
<file path=[Content_Types].xml><?xml version="1.0" encoding="utf-8"?>
<Types xmlns="http://schemas.openxmlformats.org/package/2006/content-types">
  <Default Extension="xml" ContentType="application/xml"/>
  <Default Extension="vml" ContentType="application/vnd.openxmlformats-officedocument.vmlDrawing"/>
  <Default Extension="gif" ContentType="image/gi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6423"/>
  <workbookPr codeName="ThisWorkbook" autoCompressPictures="0"/>
  <bookViews>
    <workbookView xWindow="0" yWindow="0" windowWidth="25600" windowHeight="16060" tabRatio="788" activeTab="5"/>
  </bookViews>
  <sheets>
    <sheet name="Cover" sheetId="65" r:id="rId1"/>
    <sheet name="Roster" sheetId="56" r:id="rId2"/>
    <sheet name="Head of Household" sheetId="55" r:id="rId3"/>
    <sheet name="2Educ" sheetId="54" r:id="rId4"/>
    <sheet name="4Hous" sheetId="79" r:id="rId5"/>
    <sheet name="5Asse" sheetId="26" r:id="rId6"/>
    <sheet name="6Inc" sheetId="60" r:id="rId7"/>
    <sheet name="7Cons" sheetId="18" r:id="rId8"/>
    <sheet name="8Mort" sheetId="57" r:id="rId9"/>
    <sheet name="9Health" sheetId="71" r:id="rId10"/>
    <sheet name="10 Parental Charcteristics" sheetId="81" r:id="rId11"/>
    <sheet name="12Prenancy History" sheetId="89" r:id="rId12"/>
    <sheet name="13MatCare" sheetId="82" r:id="rId13"/>
    <sheet name="13.5 Breastfeeding" sheetId="80" r:id="rId14"/>
    <sheet name="14 Repr" sheetId="83" r:id="rId15"/>
    <sheet name="15 Vacc" sheetId="84" r:id="rId16"/>
    <sheet name="16 Anthro" sheetId="85" r:id="rId17"/>
    <sheet name="17 CHW + Beliefs" sheetId="86" r:id="rId18"/>
    <sheet name="Notes" sheetId="47" r:id="rId19"/>
    <sheet name="FINAL FORM" sheetId="87" r:id="rId20"/>
  </sheets>
  <externalReferences>
    <externalReference r:id="rId21"/>
  </externalReferences>
  <definedNames>
    <definedName name="_xlnm.Print_Area" localSheetId="11">'12Prenancy History'!$A$1:$AP$28</definedName>
    <definedName name="_xlnm.Print_Area" localSheetId="13">'13.5 Breastfeeding'!$A$1:$D$107</definedName>
    <definedName name="_xlnm.Print_Area" localSheetId="14">'14 Repr'!$A$1:$BB$29</definedName>
    <definedName name="_xlnm.Print_Area" localSheetId="15">'15 Vacc'!$A$1:$BU$29</definedName>
    <definedName name="_xlnm.Print_Area" localSheetId="16">'16 Anthro'!$A$1:$AV$32</definedName>
    <definedName name="_xlnm.Print_Area" localSheetId="17">'17 CHW + Beliefs'!$A$1:$AV$30</definedName>
    <definedName name="_xlnm.Print_Area" localSheetId="3">'2Educ'!$A$1:$J$21</definedName>
    <definedName name="_xlnm.Print_Area" localSheetId="4">'4Hous'!$A$1:$AG$53,'4Hous'!$A$62:$AS$120</definedName>
    <definedName name="_xlnm.Print_Area" localSheetId="5">'5Asse'!$A$1:$AN$116</definedName>
    <definedName name="_xlnm.Print_Area" localSheetId="6">'6Inc'!$A$3:$J$29</definedName>
    <definedName name="_xlnm.Print_Area" localSheetId="7">'7Cons'!$A$1:$H$27</definedName>
    <definedName name="_xlnm.Print_Area" localSheetId="8">'8Mort'!$A$1:$V$46</definedName>
    <definedName name="_xlnm.Print_Area" localSheetId="9">'9Health'!$A$1:$FL$45</definedName>
    <definedName name="_xlnm.Print_Area" localSheetId="0">Cover!$A$1:$O$48</definedName>
    <definedName name="_xlnm.Print_Area" localSheetId="2">'Head of Household'!$B$1:$U$30</definedName>
    <definedName name="_xlnm.Print_Titles" localSheetId="7">'7Cons'!$4:$15</definedName>
    <definedName name="Z_7A111591_EC51_4691_AC01_E587AFA51198_.wvu.Cols" localSheetId="11" hidden="1">'12Prenancy History'!#REF!,'12Prenancy History'!#REF!,'12Prenancy History'!#REF!</definedName>
    <definedName name="Z_7A111591_EC51_4691_AC01_E587AFA51198_.wvu.Cols" localSheetId="3" hidden="1">'2Educ'!#REF!,'2Educ'!#REF!,'2Educ'!$C:$D</definedName>
    <definedName name="Z_7A111591_EC51_4691_AC01_E587AFA51198_.wvu.Cols" localSheetId="8" hidden="1">'8Mort'!#REF!,'8Mort'!#REF!,'8Mort'!#REF!</definedName>
    <definedName name="Z_7A111591_EC51_4691_AC01_E587AFA51198_.wvu.Cols" localSheetId="9" hidden="1">'9Health'!#REF!,'9Health'!#REF!,'9Health'!#REF!</definedName>
    <definedName name="Z_7A111591_EC51_4691_AC01_E587AFA51198_.wvu.Cols" localSheetId="2" hidden="1">'Head of Household'!#REF!,'Head of Household'!#REF!,'Head of Household'!#REF!</definedName>
    <definedName name="Z_7A111591_EC51_4691_AC01_E587AFA51198_.wvu.Cols" localSheetId="1" hidden="1">Roster!#REF!,Roster!#REF!,Roster!#REF!</definedName>
    <definedName name="Z_7A111591_EC51_4691_AC01_E587AFA51198_.wvu.PrintArea" localSheetId="11" hidden="1">'12Prenancy History'!#REF!</definedName>
    <definedName name="Z_7A111591_EC51_4691_AC01_E587AFA51198_.wvu.PrintArea" localSheetId="3" hidden="1">'2Educ'!$A$1:$J$21</definedName>
    <definedName name="Z_7A111591_EC51_4691_AC01_E587AFA51198_.wvu.PrintArea" localSheetId="8" hidden="1">'8Mort'!$B$2:$Q$43</definedName>
    <definedName name="Z_7A111591_EC51_4691_AC01_E587AFA51198_.wvu.PrintArea" localSheetId="9" hidden="1">'9Health'!$H$2:$AH$33</definedName>
    <definedName name="Z_7A111591_EC51_4691_AC01_E587AFA51198_.wvu.PrintArea" localSheetId="2" hidden="1">'Head of Household'!$B$1:$U$43</definedName>
    <definedName name="Z_7A111591_EC51_4691_AC01_E587AFA51198_.wvu.PrintArea" localSheetId="1" hidden="1">Roster!$A$3:$O$32</definedName>
    <definedName name="Z_7A111591_EC51_4691_AC01_E587AFA51198_.wvu.Rows" localSheetId="11" hidden="1">'12Prenancy History'!#REF!,'12Prenancy History'!#REF!</definedName>
    <definedName name="Z_7A111591_EC51_4691_AC01_E587AFA51198_.wvu.Rows" localSheetId="3" hidden="1">'2Educ'!#REF!,'2Educ'!#REF!</definedName>
    <definedName name="Z_7A111591_EC51_4691_AC01_E587AFA51198_.wvu.Rows" localSheetId="8" hidden="1">'8Mort'!#REF!,'8Mort'!#REF!</definedName>
    <definedName name="Z_7A111591_EC51_4691_AC01_E587AFA51198_.wvu.Rows" localSheetId="9" hidden="1">'9Health'!#REF!,'9Health'!#REF!</definedName>
    <definedName name="Z_7A111591_EC51_4691_AC01_E587AFA51198_.wvu.Rows" localSheetId="2" hidden="1">'Head of Household'!#REF!,'Head of Household'!#REF!</definedName>
    <definedName name="Z_7A111591_EC51_4691_AC01_E587AFA51198_.wvu.Rows" localSheetId="18" hidden="1">Notes!#REF!</definedName>
    <definedName name="Z_7A111591_EC51_4691_AC01_E587AFA51198_.wvu.Rows" localSheetId="1" hidden="1">Roster!#REF!,Roster!#REF!</definedName>
    <definedName name="Z_E37B0713_6D2A_4785_8CC9_E5158A604461_.wvu.Cols" localSheetId="11" hidden="1">'12Prenancy History'!#REF!,'12Prenancy History'!#REF!,'12Prenancy History'!#REF!</definedName>
    <definedName name="Z_E37B0713_6D2A_4785_8CC9_E5158A604461_.wvu.Cols" localSheetId="3" hidden="1">'2Educ'!#REF!,'2Educ'!#REF!,'2Educ'!$C:$D</definedName>
    <definedName name="Z_E37B0713_6D2A_4785_8CC9_E5158A604461_.wvu.Cols" localSheetId="8" hidden="1">'8Mort'!#REF!,'8Mort'!#REF!,'8Mort'!#REF!</definedName>
    <definedName name="Z_E37B0713_6D2A_4785_8CC9_E5158A604461_.wvu.Cols" localSheetId="9" hidden="1">'9Health'!#REF!,'9Health'!#REF!,'9Health'!#REF!</definedName>
    <definedName name="Z_E37B0713_6D2A_4785_8CC9_E5158A604461_.wvu.Cols" localSheetId="2" hidden="1">'Head of Household'!#REF!,'Head of Household'!#REF!,'Head of Household'!#REF!</definedName>
    <definedName name="Z_E37B0713_6D2A_4785_8CC9_E5158A604461_.wvu.Cols" localSheetId="1" hidden="1">Roster!#REF!,Roster!#REF!,Roster!#REF!</definedName>
    <definedName name="Z_E37B0713_6D2A_4785_8CC9_E5158A604461_.wvu.PrintArea" localSheetId="11" hidden="1">'12Prenancy History'!#REF!</definedName>
    <definedName name="Z_E37B0713_6D2A_4785_8CC9_E5158A604461_.wvu.PrintArea" localSheetId="3" hidden="1">'2Educ'!$A$1:$J$21</definedName>
    <definedName name="Z_E37B0713_6D2A_4785_8CC9_E5158A604461_.wvu.PrintArea" localSheetId="8" hidden="1">'8Mort'!$B$2:$Q$43</definedName>
    <definedName name="Z_E37B0713_6D2A_4785_8CC9_E5158A604461_.wvu.PrintArea" localSheetId="9" hidden="1">'9Health'!$H$2:$AH$33</definedName>
    <definedName name="Z_E37B0713_6D2A_4785_8CC9_E5158A604461_.wvu.PrintArea" localSheetId="2" hidden="1">'Head of Household'!$B$1:$U$43</definedName>
    <definedName name="Z_E37B0713_6D2A_4785_8CC9_E5158A604461_.wvu.PrintArea" localSheetId="1" hidden="1">Roster!$A$3:$O$32</definedName>
    <definedName name="Z_E37B0713_6D2A_4785_8CC9_E5158A604461_.wvu.Rows" localSheetId="11" hidden="1">'12Prenancy History'!#REF!,'12Prenancy History'!#REF!</definedName>
    <definedName name="Z_E37B0713_6D2A_4785_8CC9_E5158A604461_.wvu.Rows" localSheetId="3" hidden="1">'2Educ'!#REF!,'2Educ'!#REF!</definedName>
    <definedName name="Z_E37B0713_6D2A_4785_8CC9_E5158A604461_.wvu.Rows" localSheetId="8" hidden="1">'8Mort'!#REF!,'8Mort'!#REF!</definedName>
    <definedName name="Z_E37B0713_6D2A_4785_8CC9_E5158A604461_.wvu.Rows" localSheetId="9" hidden="1">'9Health'!#REF!,'9Health'!#REF!</definedName>
    <definedName name="Z_E37B0713_6D2A_4785_8CC9_E5158A604461_.wvu.Rows" localSheetId="2" hidden="1">'Head of Household'!#REF!,'Head of Household'!#REF!</definedName>
    <definedName name="Z_E37B0713_6D2A_4785_8CC9_E5158A604461_.wvu.Rows" localSheetId="18" hidden="1">Notes!#REF!</definedName>
    <definedName name="Z_E37B0713_6D2A_4785_8CC9_E5158A604461_.wvu.Rows" localSheetId="1" hidden="1">Roster!#REF!,Roster!#REF!</definedName>
  </definedNames>
  <calcPr calcId="140001" concurrentCalc="0"/>
  <customWorkbookViews>
    <customWorkbookView name="egustafssonwright - Personal View" guid="{7A111591-EC51-4691-AC01-E587AFA51198}" mergeInterval="0" personalView="1" maximized="1" windowWidth="883" windowHeight="414" tabRatio="599" activeSheetId="6"/>
    <customWorkbookView name="jlammers - Personal View" guid="{E37B0713-6D2A-4785-8CC9-E5158A604461}" mergeInterval="0" personalView="1" maximized="1" windowWidth="1071" windowHeight="861" tabRatio="599" activeSheetId="9"/>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D22" i="86" l="1"/>
  <c r="P6" i="86"/>
  <c r="E6" i="86"/>
  <c r="C6" i="86"/>
  <c r="B6" i="85"/>
  <c r="C6" i="85"/>
  <c r="F6" i="84"/>
  <c r="AP6" i="84"/>
  <c r="AR6" i="84"/>
  <c r="AT6" i="84"/>
  <c r="AV6" i="84"/>
  <c r="AX6" i="84"/>
  <c r="AZ6" i="84"/>
  <c r="BB6" i="84"/>
  <c r="BD6" i="84"/>
  <c r="BE6" i="84"/>
  <c r="BG6" i="84"/>
  <c r="BH6" i="84"/>
  <c r="BJ6" i="84"/>
  <c r="BL6" i="84"/>
  <c r="BN6" i="84"/>
  <c r="BP6" i="84"/>
  <c r="BQ6" i="84"/>
  <c r="BS6" i="84"/>
  <c r="BU6" i="84"/>
  <c r="A54" i="80"/>
  <c r="A56" i="80"/>
  <c r="A11" i="80"/>
  <c r="H7" i="82"/>
  <c r="K7" i="82"/>
  <c r="O7" i="82"/>
  <c r="Q7" i="82"/>
  <c r="S7" i="82"/>
  <c r="U7" i="82"/>
  <c r="W7" i="82"/>
  <c r="AA7" i="82"/>
  <c r="AB7" i="82"/>
  <c r="AC7" i="82"/>
  <c r="AG7" i="82"/>
  <c r="AH7" i="82"/>
  <c r="AI7" i="82"/>
  <c r="AJ7" i="82"/>
  <c r="AW7" i="82"/>
  <c r="AY7" i="82"/>
  <c r="BA7" i="82"/>
  <c r="BC7" i="82"/>
  <c r="BE7" i="82"/>
  <c r="BG7" i="82"/>
  <c r="BI7" i="82"/>
  <c r="BK7" i="82"/>
  <c r="BM7" i="82"/>
  <c r="BN7" i="82"/>
  <c r="BP7" i="82"/>
  <c r="BQ7" i="82"/>
  <c r="BS7" i="82"/>
  <c r="BY7" i="82"/>
  <c r="CA7" i="82"/>
  <c r="CC7" i="82"/>
  <c r="CE7" i="82"/>
  <c r="CG7" i="82"/>
  <c r="CI7" i="82"/>
  <c r="CL7" i="82"/>
  <c r="CO7" i="82"/>
  <c r="CS7" i="82"/>
  <c r="CW7" i="82"/>
  <c r="DA7" i="82"/>
  <c r="DB7" i="82"/>
  <c r="DD7" i="82"/>
  <c r="DF7" i="82"/>
  <c r="DH7" i="82"/>
  <c r="DJ7" i="82"/>
  <c r="DN7" i="82"/>
  <c r="DQ7" i="82"/>
  <c r="DT7" i="82"/>
  <c r="DW7" i="82"/>
  <c r="A13" i="82"/>
  <c r="DY7" i="82"/>
  <c r="EA7" i="82"/>
  <c r="EC7" i="82"/>
  <c r="EE7" i="82"/>
  <c r="EG7" i="82"/>
  <c r="EI7" i="82"/>
  <c r="EL7" i="82"/>
  <c r="EP7" i="82"/>
  <c r="ES7" i="82"/>
  <c r="EV7" i="82"/>
  <c r="FB7" i="82"/>
  <c r="FD7" i="82"/>
  <c r="FG7" i="82"/>
  <c r="FP7" i="82"/>
  <c r="FR7" i="82"/>
  <c r="FT7" i="82"/>
  <c r="FV7" i="82"/>
  <c r="FX7" i="82"/>
  <c r="GB7" i="82"/>
  <c r="GD7" i="82"/>
  <c r="GF7" i="82"/>
  <c r="GH7" i="82"/>
  <c r="GJ7" i="82"/>
  <c r="GN7" i="82"/>
  <c r="GR7" i="82"/>
  <c r="GS7" i="82"/>
  <c r="GU7" i="82"/>
  <c r="GY7" i="82"/>
  <c r="HC7" i="82"/>
  <c r="HG7" i="82"/>
  <c r="HK7" i="82"/>
  <c r="HN7" i="82"/>
  <c r="HP7" i="82"/>
  <c r="HR7" i="82"/>
  <c r="HT7" i="82"/>
  <c r="HV7" i="82"/>
  <c r="HW7" i="82"/>
  <c r="IC7" i="82"/>
  <c r="IE7" i="82"/>
  <c r="IG7" i="82"/>
  <c r="II7" i="82"/>
  <c r="AC6" i="81"/>
  <c r="S6" i="81"/>
  <c r="H26" i="81"/>
  <c r="V28" i="57"/>
  <c r="V29" i="57"/>
  <c r="V30" i="57"/>
  <c r="V31" i="57"/>
  <c r="K6" i="26"/>
  <c r="P6" i="26"/>
  <c r="U6" i="26"/>
  <c r="U12" i="26"/>
  <c r="U19" i="26"/>
  <c r="U25" i="26"/>
  <c r="U29" i="26"/>
  <c r="U32" i="26"/>
  <c r="U39" i="26"/>
  <c r="U45" i="26"/>
  <c r="U52" i="26"/>
  <c r="G63" i="26"/>
  <c r="A85" i="26"/>
  <c r="B6" i="55"/>
  <c r="S3" i="56"/>
  <c r="G5" i="89"/>
  <c r="K5" i="89"/>
  <c r="L5" i="89"/>
  <c r="N5" i="89"/>
  <c r="P5" i="89"/>
  <c r="R5" i="89"/>
  <c r="T5" i="89"/>
  <c r="V5" i="89"/>
  <c r="Y5" i="89"/>
  <c r="AC5" i="89"/>
  <c r="AE5" i="89"/>
  <c r="AG5" i="89"/>
  <c r="AH5" i="89"/>
  <c r="AJ5" i="89"/>
  <c r="AF25" i="89"/>
  <c r="U25" i="89"/>
  <c r="AK22" i="89"/>
  <c r="AB22" i="89"/>
  <c r="Q22" i="89"/>
  <c r="M22" i="89"/>
  <c r="J22" i="89"/>
  <c r="AL5" i="89"/>
  <c r="AM5" i="89"/>
  <c r="AO21" i="89"/>
  <c r="J21" i="89"/>
  <c r="AO20" i="89"/>
  <c r="AO19" i="89"/>
  <c r="Y16" i="89"/>
  <c r="X16" i="89"/>
  <c r="X15" i="89"/>
  <c r="X14" i="89"/>
  <c r="AA11" i="89"/>
  <c r="A23" i="18"/>
  <c r="A20" i="18"/>
  <c r="K3" i="54"/>
  <c r="A5" i="79"/>
  <c r="A19" i="79"/>
  <c r="A32" i="79"/>
  <c r="A41" i="79"/>
  <c r="A47" i="79"/>
  <c r="X5" i="79"/>
  <c r="X20" i="79"/>
  <c r="X36" i="79"/>
  <c r="A64" i="79"/>
  <c r="A84" i="79"/>
  <c r="A87" i="79"/>
  <c r="A98" i="79"/>
  <c r="A117" i="79"/>
  <c r="V64" i="79"/>
  <c r="V71" i="79"/>
  <c r="X82" i="79"/>
  <c r="X85" i="79"/>
  <c r="F24" i="71"/>
  <c r="H6" i="71"/>
  <c r="F23" i="71"/>
  <c r="D3" i="56"/>
  <c r="F3" i="56"/>
  <c r="J3" i="56"/>
  <c r="M3" i="56"/>
  <c r="O3" i="56"/>
  <c r="R3" i="56"/>
  <c r="J6" i="71"/>
  <c r="N6" i="71"/>
  <c r="Q6" i="71"/>
  <c r="S6" i="71"/>
  <c r="U6" i="71"/>
  <c r="Y6" i="71"/>
  <c r="AE6" i="71"/>
  <c r="AG6" i="71"/>
  <c r="AI6" i="71"/>
  <c r="AJ6" i="71"/>
  <c r="AO6" i="71"/>
  <c r="AQ6" i="71"/>
  <c r="AS6" i="71"/>
  <c r="AX6" i="71"/>
  <c r="AN25" i="71"/>
  <c r="R6" i="86"/>
  <c r="Y6" i="86"/>
  <c r="A30" i="85"/>
  <c r="A31" i="85"/>
  <c r="A32" i="85"/>
  <c r="E6" i="85"/>
  <c r="G6" i="85"/>
  <c r="I6" i="85"/>
  <c r="K6" i="85"/>
  <c r="M6" i="85"/>
  <c r="P6" i="85"/>
  <c r="R6" i="85"/>
  <c r="T6" i="85"/>
  <c r="Z6" i="85"/>
  <c r="F24" i="85"/>
  <c r="Q23" i="85"/>
  <c r="O22" i="85"/>
  <c r="AD6" i="85"/>
  <c r="AF6" i="85"/>
  <c r="AK6" i="85"/>
  <c r="AN6" i="85"/>
  <c r="AS6" i="85"/>
  <c r="E25" i="84"/>
  <c r="E23" i="84"/>
  <c r="BI21" i="84"/>
  <c r="BE21" i="84"/>
  <c r="AZ21" i="84"/>
  <c r="AU21" i="84"/>
  <c r="X6" i="84"/>
  <c r="I25" i="83"/>
  <c r="E6" i="83"/>
  <c r="I6" i="83"/>
  <c r="D25" i="83"/>
  <c r="L6" i="83"/>
  <c r="M6" i="83"/>
  <c r="N6" i="83"/>
  <c r="P6" i="83"/>
  <c r="R6" i="83"/>
  <c r="T6" i="83"/>
  <c r="V6" i="83"/>
  <c r="X6" i="83"/>
  <c r="Z6" i="83"/>
  <c r="AB6" i="83"/>
  <c r="AD6" i="83"/>
  <c r="AH6" i="83"/>
  <c r="AL6" i="83"/>
  <c r="AP6" i="83"/>
  <c r="AT6" i="83"/>
  <c r="AV6" i="83"/>
  <c r="AX6" i="83"/>
  <c r="AY6" i="83"/>
  <c r="AS23" i="83"/>
  <c r="U23" i="83"/>
  <c r="AS22" i="83"/>
  <c r="AS21" i="83"/>
  <c r="AG21" i="83"/>
  <c r="G20" i="83"/>
  <c r="AN16" i="83"/>
  <c r="AS12" i="83"/>
  <c r="AS11" i="83"/>
  <c r="C10" i="83"/>
  <c r="A16" i="80"/>
  <c r="A23" i="80"/>
  <c r="A30" i="80"/>
  <c r="A32" i="80"/>
  <c r="A36" i="80"/>
  <c r="A42" i="80"/>
  <c r="A52" i="80"/>
  <c r="A58" i="80"/>
  <c r="A60" i="80"/>
  <c r="A62" i="80"/>
  <c r="A71" i="80"/>
  <c r="A75" i="80"/>
  <c r="A91" i="80"/>
  <c r="A103" i="80"/>
  <c r="CV29" i="82"/>
  <c r="CR29" i="82"/>
  <c r="CV28" i="82"/>
  <c r="CT27" i="82"/>
  <c r="CT28" i="82"/>
  <c r="CR28" i="82"/>
  <c r="Z28" i="82"/>
  <c r="N27" i="82"/>
  <c r="HM27" i="82"/>
  <c r="CV27" i="82"/>
  <c r="CR27" i="82"/>
  <c r="BK27" i="82"/>
  <c r="BG27" i="82"/>
  <c r="BE27" i="82"/>
  <c r="Z27" i="82"/>
  <c r="HS26" i="82"/>
  <c r="CV26" i="82"/>
  <c r="CR26" i="82"/>
  <c r="BQ26" i="82"/>
  <c r="BN26" i="82"/>
  <c r="Z26" i="82"/>
  <c r="G26" i="82"/>
  <c r="CV25" i="82"/>
  <c r="CR25" i="82"/>
  <c r="Z25" i="82"/>
  <c r="IO24" i="82"/>
  <c r="HW24" i="82"/>
  <c r="HB24" i="82"/>
  <c r="GM24" i="82"/>
  <c r="CV24" i="82"/>
  <c r="CR24" i="82"/>
  <c r="Z24" i="82"/>
  <c r="HB23" i="82"/>
  <c r="GX23" i="82"/>
  <c r="FS23" i="82"/>
  <c r="CR23" i="82"/>
  <c r="CM23" i="82"/>
  <c r="Z23" i="82"/>
  <c r="HB22" i="82"/>
  <c r="GX22" i="82"/>
  <c r="CR22" i="82"/>
  <c r="Z22" i="82"/>
  <c r="IM7" i="82"/>
  <c r="IQ7" i="82"/>
  <c r="IU7" i="82"/>
  <c r="IY7" i="82"/>
  <c r="JC7" i="82"/>
  <c r="IW21" i="82"/>
  <c r="HB21" i="82"/>
  <c r="GX21" i="82"/>
  <c r="CY21" i="82"/>
  <c r="CM21" i="82"/>
  <c r="AH21" i="82"/>
  <c r="HB20" i="82"/>
  <c r="GX20" i="82"/>
  <c r="HB19" i="82"/>
  <c r="GX19" i="82"/>
  <c r="CM19" i="82"/>
  <c r="HE18" i="82"/>
  <c r="HB18" i="82"/>
  <c r="GX18" i="82"/>
  <c r="AF18" i="82"/>
  <c r="IT17" i="82"/>
  <c r="IJ17" i="82"/>
  <c r="GX17" i="82"/>
  <c r="FE17" i="82"/>
  <c r="AF17" i="82"/>
  <c r="GX16" i="82"/>
  <c r="ET16" i="82"/>
  <c r="DR16" i="82"/>
  <c r="GA14" i="82"/>
  <c r="W14" i="82"/>
  <c r="IA13" i="82"/>
  <c r="HZ7" i="82"/>
  <c r="D6" i="81"/>
  <c r="I6" i="81"/>
  <c r="K6" i="81"/>
  <c r="M6" i="81"/>
  <c r="Q6" i="81"/>
  <c r="G25" i="81"/>
  <c r="Z22" i="81"/>
  <c r="P21" i="81"/>
  <c r="AF17" i="81"/>
  <c r="AE6" i="81"/>
  <c r="U6" i="81"/>
  <c r="W6" i="81"/>
  <c r="AA6" i="81"/>
  <c r="BB6" i="71"/>
  <c r="BH6" i="71"/>
  <c r="BJ6" i="71"/>
  <c r="BM6" i="71"/>
  <c r="BQ6" i="71"/>
  <c r="BS6" i="71"/>
  <c r="BU6" i="71"/>
  <c r="BX6" i="71"/>
  <c r="CB6" i="71"/>
  <c r="CH6" i="71"/>
  <c r="CL6" i="71"/>
  <c r="CP6" i="71"/>
  <c r="CR6" i="71"/>
  <c r="CT6" i="71"/>
  <c r="CV6" i="71"/>
  <c r="CX6" i="71"/>
  <c r="CZ6" i="71"/>
  <c r="DB6" i="71"/>
  <c r="DD6" i="71"/>
  <c r="DF6" i="71"/>
  <c r="DJ6" i="71"/>
  <c r="DL6" i="71"/>
  <c r="DO6" i="71"/>
  <c r="DP6" i="71"/>
  <c r="DQ6" i="71"/>
  <c r="DU6" i="71"/>
  <c r="DV6" i="71"/>
  <c r="DW6" i="71"/>
  <c r="DY6" i="71"/>
  <c r="EA6" i="71"/>
  <c r="ED6" i="71"/>
  <c r="EI6" i="71"/>
  <c r="EK6" i="71"/>
  <c r="ER6" i="71"/>
  <c r="EV6" i="71"/>
  <c r="EZ6" i="71"/>
  <c r="FE6" i="71"/>
  <c r="FI6" i="71"/>
  <c r="FL6" i="71"/>
  <c r="BA24" i="71"/>
  <c r="BE25" i="71"/>
  <c r="BG15" i="71"/>
  <c r="BG16" i="71"/>
  <c r="BG17" i="71"/>
  <c r="BG18" i="71"/>
  <c r="BG19" i="71"/>
  <c r="BG20" i="71"/>
  <c r="BG21" i="71"/>
  <c r="BG22" i="71"/>
  <c r="BG23" i="71"/>
  <c r="BG24" i="71"/>
  <c r="A90" i="26"/>
  <c r="I98" i="26"/>
  <c r="L98" i="26"/>
  <c r="U63" i="26"/>
  <c r="U72" i="26"/>
  <c r="U76" i="26"/>
  <c r="Y88" i="26"/>
  <c r="U85" i="26"/>
  <c r="AB27" i="26"/>
  <c r="AB8" i="26"/>
  <c r="A25" i="26"/>
  <c r="A26" i="26"/>
  <c r="A27" i="26"/>
  <c r="A28" i="26"/>
  <c r="A29" i="26"/>
  <c r="A30" i="26"/>
  <c r="A31" i="26"/>
  <c r="A32" i="26"/>
  <c r="A33" i="26"/>
  <c r="A34" i="26"/>
  <c r="A35" i="26"/>
  <c r="A36" i="26"/>
  <c r="A37" i="26"/>
  <c r="A38" i="26"/>
  <c r="A39" i="26"/>
  <c r="A40" i="26"/>
  <c r="A41" i="26"/>
  <c r="A42" i="26"/>
  <c r="A43" i="26"/>
  <c r="A44" i="26"/>
  <c r="A45" i="26"/>
  <c r="A46" i="26"/>
  <c r="A47" i="26"/>
  <c r="A48" i="26"/>
  <c r="D6" i="55"/>
  <c r="F6" i="55"/>
  <c r="J6" i="55"/>
  <c r="N6" i="55"/>
  <c r="P6" i="55"/>
  <c r="I25" i="55"/>
  <c r="CO20" i="71"/>
  <c r="CO19" i="71"/>
  <c r="C12" i="60"/>
  <c r="G12" i="60"/>
  <c r="H12" i="60"/>
  <c r="A24" i="60"/>
  <c r="A25" i="60"/>
  <c r="A26" i="60"/>
  <c r="A27" i="60"/>
  <c r="U89" i="26"/>
  <c r="U94" i="26"/>
  <c r="U98" i="26"/>
  <c r="AC88" i="26"/>
  <c r="W88" i="26"/>
  <c r="AC81" i="26"/>
  <c r="AC70" i="26"/>
  <c r="U105" i="26"/>
  <c r="U112" i="26"/>
  <c r="AC103" i="26"/>
  <c r="B80" i="26"/>
  <c r="B78" i="26"/>
  <c r="B75" i="26"/>
  <c r="B76" i="26"/>
  <c r="AK50" i="26"/>
  <c r="AK48" i="26"/>
  <c r="AK37" i="26"/>
  <c r="AK35" i="26"/>
  <c r="AK17" i="26"/>
  <c r="AK15" i="26"/>
  <c r="B8" i="18"/>
  <c r="F8" i="18"/>
  <c r="G8" i="18"/>
  <c r="I18" i="56"/>
  <c r="I17" i="56"/>
  <c r="FK12" i="71"/>
  <c r="FK13" i="71"/>
  <c r="FK14" i="71"/>
  <c r="FK15" i="71"/>
  <c r="FK16" i="71"/>
  <c r="FK17" i="71"/>
  <c r="FK19" i="71"/>
  <c r="FK20" i="71"/>
  <c r="FK21" i="71"/>
  <c r="FK22" i="71"/>
  <c r="DT20" i="71"/>
  <c r="AK7" i="71"/>
  <c r="G3" i="54"/>
  <c r="A29" i="60"/>
  <c r="R6" i="55"/>
  <c r="U17" i="55"/>
  <c r="S17" i="55"/>
  <c r="T6" i="55"/>
  <c r="EU23" i="71"/>
  <c r="CG20" i="71"/>
  <c r="CD26" i="71"/>
  <c r="BP24" i="71"/>
  <c r="BP23" i="71"/>
  <c r="BP22" i="71"/>
  <c r="BP21" i="71"/>
  <c r="BP20" i="71"/>
  <c r="BP19" i="71"/>
  <c r="BP18" i="71"/>
  <c r="BP17" i="71"/>
  <c r="BP16" i="71"/>
  <c r="BP15" i="71"/>
  <c r="EE25" i="71"/>
  <c r="CK26" i="71"/>
  <c r="X94" i="79"/>
  <c r="X101" i="79"/>
  <c r="X106" i="79"/>
  <c r="X110" i="79"/>
  <c r="X114" i="79"/>
  <c r="X118" i="79"/>
  <c r="AI104" i="79"/>
  <c r="T102" i="79"/>
  <c r="T101" i="79"/>
  <c r="T67" i="79"/>
  <c r="T66" i="79"/>
  <c r="EB22" i="71"/>
  <c r="U28" i="57"/>
  <c r="U29" i="57"/>
  <c r="U30" i="57"/>
  <c r="U31" i="57"/>
  <c r="U32" i="57"/>
  <c r="A6" i="57"/>
  <c r="A10" i="57"/>
  <c r="A14" i="57"/>
  <c r="D19" i="57"/>
  <c r="G19" i="57"/>
  <c r="I19" i="57"/>
  <c r="L19" i="57"/>
  <c r="O19" i="57"/>
  <c r="Q19" i="57"/>
  <c r="T19" i="57"/>
  <c r="AV25" i="71"/>
  <c r="AG88" i="79"/>
  <c r="AG89" i="79"/>
  <c r="A32" i="71"/>
  <c r="A33" i="71"/>
  <c r="A34" i="71"/>
  <c r="A35" i="71"/>
  <c r="A36" i="71"/>
  <c r="A37" i="71"/>
  <c r="A38" i="71"/>
  <c r="A39" i="71"/>
  <c r="A40" i="71"/>
  <c r="A41" i="71"/>
  <c r="A42" i="71"/>
  <c r="A43" i="71"/>
  <c r="A44" i="71"/>
  <c r="A45" i="71"/>
  <c r="A9" i="47"/>
  <c r="A13" i="47"/>
  <c r="A17" i="47"/>
  <c r="A21" i="47"/>
  <c r="A25" i="47"/>
  <c r="A29" i="47"/>
  <c r="A33" i="47"/>
  <c r="A37" i="47"/>
  <c r="A41" i="47"/>
  <c r="A45" i="47"/>
  <c r="A49" i="47"/>
  <c r="A53" i="47"/>
  <c r="A57" i="47"/>
  <c r="A61" i="47"/>
  <c r="A42" i="57"/>
  <c r="A43" i="57"/>
  <c r="S38" i="57"/>
  <c r="S28" i="57"/>
  <c r="A19" i="56"/>
  <c r="A20" i="56"/>
  <c r="A21" i="56"/>
  <c r="A22" i="56"/>
  <c r="A23" i="56"/>
  <c r="A24" i="56"/>
  <c r="A25" i="56"/>
  <c r="A26" i="56"/>
  <c r="A27" i="56"/>
  <c r="A28" i="56"/>
  <c r="A29" i="56"/>
  <c r="A30" i="56"/>
  <c r="A31" i="56"/>
  <c r="A32" i="56"/>
  <c r="S29" i="57"/>
  <c r="S30" i="57"/>
  <c r="S31" i="57"/>
  <c r="S32" i="57"/>
  <c r="S33" i="57"/>
  <c r="M24" i="71"/>
  <c r="CA25" i="71"/>
  <c r="CW24" i="71"/>
  <c r="DM24" i="71"/>
  <c r="DP26" i="71"/>
  <c r="X23" i="71"/>
  <c r="H96" i="26"/>
</calcChain>
</file>

<file path=xl/comments1.xml><?xml version="1.0" encoding="utf-8"?>
<comments xmlns="http://schemas.openxmlformats.org/spreadsheetml/2006/main">
  <authors>
    <author>Yaya Saidou Jallow</author>
  </authors>
  <commentList>
    <comment ref="AE30" authorId="0">
      <text>
        <r>
          <rPr>
            <b/>
            <sz val="9"/>
            <color indexed="81"/>
            <rFont val="Tahoma"/>
            <family val="2"/>
          </rPr>
          <t>Yaya Saidou Jallow:</t>
        </r>
        <r>
          <rPr>
            <sz val="9"/>
            <color indexed="81"/>
            <rFont val="Tahoma"/>
            <family val="2"/>
          </rPr>
          <t xml:space="preserve">
If greater than 28 days, Prompt for interviewer to confimr the same illness is being discussed</t>
        </r>
      </text>
    </comment>
  </commentList>
</comments>
</file>

<file path=xl/sharedStrings.xml><?xml version="1.0" encoding="utf-8"?>
<sst xmlns="http://schemas.openxmlformats.org/spreadsheetml/2006/main" count="2930" uniqueCount="1489">
  <si>
    <t>TYPE OF DWELLING</t>
  </si>
  <si>
    <t>IMPROVISED  HOUSING/ SHACK</t>
  </si>
  <si>
    <t>CARDBOARD</t>
  </si>
  <si>
    <t>How do you mainly deal with the household's refuse / rubbish?</t>
  </si>
  <si>
    <t>What is your household's main source of energy for lighting?</t>
  </si>
  <si>
    <t>CANDLES</t>
  </si>
  <si>
    <t>What is the main source of energy used for cooking?</t>
  </si>
  <si>
    <t>NONE</t>
  </si>
  <si>
    <t>DOMESTIC HELP</t>
  </si>
  <si>
    <t>HOUSE ADDRESS NOT FOUND</t>
  </si>
  <si>
    <t>Interview notes</t>
  </si>
  <si>
    <t>HH HEAD / OTHER REFUSED TO ALLOW INTERVIEW</t>
  </si>
  <si>
    <t>GENDER</t>
  </si>
  <si>
    <t>REGISTERED PERSON REFUSED INTERVIEW</t>
  </si>
  <si>
    <t>SPOUSE (WIFE/HUSBAND)</t>
  </si>
  <si>
    <t>ID CODE</t>
  </si>
  <si>
    <t>GRANDCHILD</t>
  </si>
  <si>
    <t>NEVER MARRIED</t>
  </si>
  <si>
    <t>MALE</t>
  </si>
  <si>
    <t>DIVORCED / SEPARATED</t>
  </si>
  <si>
    <t>FEMALE</t>
  </si>
  <si>
    <t>WIDOWED</t>
  </si>
  <si>
    <t>OTHER, SPECIFY</t>
  </si>
  <si>
    <t>DAY</t>
  </si>
  <si>
    <t>MONTH</t>
  </si>
  <si>
    <t>YEAR</t>
  </si>
  <si>
    <t>PARENT</t>
  </si>
  <si>
    <t>OTHER RELATIVE</t>
  </si>
  <si>
    <t>YEARS</t>
  </si>
  <si>
    <t>OTHER NON-RELATIVE</t>
  </si>
  <si>
    <t>YES</t>
  </si>
  <si>
    <t>NO</t>
  </si>
  <si>
    <t>NAME</t>
  </si>
  <si>
    <t>MONTHS</t>
  </si>
  <si>
    <t>HOURS</t>
  </si>
  <si>
    <t>CODE</t>
  </si>
  <si>
    <t>NUMBER</t>
  </si>
  <si>
    <t>INTERVIEW DONE</t>
  </si>
  <si>
    <t>PARTIALLY COMPLETED</t>
  </si>
  <si>
    <t>HOUSEHOLD MEMBERS NOT PRESENT</t>
  </si>
  <si>
    <t>A.</t>
  </si>
  <si>
    <t>B.</t>
  </si>
  <si>
    <t>C.</t>
  </si>
  <si>
    <t>BROTHER/SISTER</t>
  </si>
  <si>
    <t>DAYS</t>
  </si>
  <si>
    <t>CONGENITAL ANOMALIES</t>
  </si>
  <si>
    <t>MEASLES</t>
  </si>
  <si>
    <t>MALARIA</t>
  </si>
  <si>
    <t>MALNUTRITION</t>
  </si>
  <si>
    <t>PNEUMONIA</t>
  </si>
  <si>
    <t>TUBERCULOSIS</t>
  </si>
  <si>
    <t>ACCIDENT</t>
  </si>
  <si>
    <t>VIOLENCE</t>
  </si>
  <si>
    <t>STROKE</t>
  </si>
  <si>
    <t>CANCER</t>
  </si>
  <si>
    <t>AT HOME</t>
  </si>
  <si>
    <t>HEART DISEASE</t>
  </si>
  <si>
    <t>OLD AGE</t>
  </si>
  <si>
    <t>IN THE STREET</t>
  </si>
  <si>
    <t>ENGLISH</t>
  </si>
  <si>
    <t>How many household members died in the past 12 months?</t>
  </si>
  <si>
    <t>DETACHED HOUSE</t>
  </si>
  <si>
    <t>HOUSE ATTACHED TO SHOP</t>
  </si>
  <si>
    <t>SEMI-DETACHED HOUSE</t>
  </si>
  <si>
    <t>SERVANT QUARTERS</t>
  </si>
  <si>
    <t>GUEST HOUSE/WING</t>
  </si>
  <si>
    <t>HOSTEL</t>
  </si>
  <si>
    <t>NON-RESIDENTIAL BUILDING (SCHOOL, CLASSROOM)</t>
  </si>
  <si>
    <t>PIPED INTO DWELLING</t>
  </si>
  <si>
    <t>PIPED INTO YARD/PLOT</t>
  </si>
  <si>
    <t>PUBLIC TAP/STANDPIPE</t>
  </si>
  <si>
    <t>PROTECTED WELL</t>
  </si>
  <si>
    <t>UNPROTECTED WELL</t>
  </si>
  <si>
    <t>RAINWATER</t>
  </si>
  <si>
    <t>FLUSH TO PIT LATRINE</t>
  </si>
  <si>
    <t>PIT LATRINE WITH SLAB</t>
  </si>
  <si>
    <t>REFUSE COLLECTED</t>
  </si>
  <si>
    <t>BURY</t>
  </si>
  <si>
    <t>BURN</t>
  </si>
  <si>
    <t>What was the date of death?</t>
  </si>
  <si>
    <t>What was the cause of death?</t>
  </si>
  <si>
    <t>NIECE/NEPHEW</t>
  </si>
  <si>
    <t>MINUTES</t>
  </si>
  <si>
    <t>Has there been a death of any adult, child or infant living in this household in the past 12 months?</t>
  </si>
  <si>
    <t>What was the gender of the deceased?</t>
  </si>
  <si>
    <t>RECORD AGE IN DAYS, MONTHS OR YEARS</t>
  </si>
  <si>
    <t xml:space="preserve">SICKLE CELL </t>
  </si>
  <si>
    <t>DIARRHEA</t>
  </si>
  <si>
    <t>OTHER (SPECIFY)</t>
  </si>
  <si>
    <t>What was the relationship of the deceased to the current head of household?</t>
  </si>
  <si>
    <t>►</t>
  </si>
  <si>
    <t>TRADITIONAL HUT</t>
  </si>
  <si>
    <t>IMPROVED TRADITIONAL HUT</t>
  </si>
  <si>
    <t>BOIL</t>
  </si>
  <si>
    <t>COAL</t>
  </si>
  <si>
    <t>GAS</t>
  </si>
  <si>
    <t xml:space="preserve">How many [ANIMAL]s does your household own? </t>
  </si>
  <si>
    <t>HOUSEHOLD VACATED</t>
  </si>
  <si>
    <t>SOMETIMES</t>
  </si>
  <si>
    <t>NEVER</t>
  </si>
  <si>
    <t>ALWAYS</t>
  </si>
  <si>
    <t>UNABLE TO DO</t>
  </si>
  <si>
    <t>WITH MUCH DIFFICULTY</t>
  </si>
  <si>
    <t>WITH SOME DIFFICULTY</t>
  </si>
  <si>
    <t>EASILY</t>
  </si>
  <si>
    <t>How long ago did the illness start?</t>
  </si>
  <si>
    <t>NEXT PERSON</t>
  </si>
  <si>
    <t>Public transport (to and from health facility)</t>
  </si>
  <si>
    <t>ACRE</t>
  </si>
  <si>
    <t>KINDERGARTEN</t>
  </si>
  <si>
    <t>GRADE</t>
  </si>
  <si>
    <t>Health insurance</t>
  </si>
  <si>
    <t>UNKNOWN</t>
  </si>
  <si>
    <t>OWN SON / DAUGHTER</t>
  </si>
  <si>
    <t>STEP SON/DAUGHTER</t>
  </si>
  <si>
    <t>SON/DAUGHTER IN-LAW</t>
  </si>
  <si>
    <t>PARENT-IN-LAW</t>
  </si>
  <si>
    <t>HEAD OF HOUSEHOLD</t>
  </si>
  <si>
    <t>CO-WIFE</t>
  </si>
  <si>
    <t>MONOGAMOUSLY MARRIED</t>
  </si>
  <si>
    <t>POLYGAMOUSLY MARRIED</t>
  </si>
  <si>
    <t>TUBEWELL/BOREHOLE</t>
  </si>
  <si>
    <t>WRITE 0 IF NO GRADE WAS COMPLETED WITHIN THAT LEVEL</t>
  </si>
  <si>
    <t>TRADITIONAL</t>
  </si>
  <si>
    <t>DISEASES</t>
  </si>
  <si>
    <t>(INCLUDE ROOMS OUTSIDE THE MAIN DWELLING, DO NOT INCLUDE KITCHEN AND BATHROOMS)</t>
  </si>
  <si>
    <t>How many rooms does your dwelling have?</t>
  </si>
  <si>
    <t>What is the ownership status of your dwelling?</t>
  </si>
  <si>
    <t>What type of toilet facility do your household members use at home?</t>
  </si>
  <si>
    <t>THROW ONTO STREET OR PUBLIC AREA</t>
  </si>
  <si>
    <t>IF HOUSEHOLD DOES NOT SHARE, WRITE '0'</t>
  </si>
  <si>
    <t>THROW INTO A PIT</t>
  </si>
  <si>
    <t>ONLY INCLUDE FUNCTIONING ASSETS</t>
  </si>
  <si>
    <t>What is the size of this plot?</t>
  </si>
  <si>
    <t>Does your household own the land plot on which this dwellling is built?</t>
  </si>
  <si>
    <t>Cattle</t>
  </si>
  <si>
    <t>Goats</t>
  </si>
  <si>
    <t>Sheep</t>
  </si>
  <si>
    <t>Pigs</t>
  </si>
  <si>
    <t>Oxen</t>
  </si>
  <si>
    <t>Other animals, specify</t>
  </si>
  <si>
    <t>Radio/CD/cassette player</t>
  </si>
  <si>
    <t>Television</t>
  </si>
  <si>
    <t>Electric stove</t>
  </si>
  <si>
    <t>Gas stove</t>
  </si>
  <si>
    <t>Paraffin lamp</t>
  </si>
  <si>
    <t>Bed</t>
  </si>
  <si>
    <t>Mattress</t>
  </si>
  <si>
    <t>Refrigerator / freezer</t>
  </si>
  <si>
    <t>Sewing machine</t>
  </si>
  <si>
    <t>Table (for dining)</t>
  </si>
  <si>
    <t>Sofa</t>
  </si>
  <si>
    <t>Land line telephone</t>
  </si>
  <si>
    <t>Motorcycle</t>
  </si>
  <si>
    <t>Bicycle</t>
  </si>
  <si>
    <t>Wheelbarrow</t>
  </si>
  <si>
    <t>Plough</t>
  </si>
  <si>
    <t>ID CODE OF RESPONDENT</t>
  </si>
  <si>
    <t>`</t>
  </si>
  <si>
    <r>
      <rPr>
        <u/>
        <sz val="8"/>
        <rFont val="Arial Narrow"/>
        <family val="2"/>
      </rPr>
      <t>SUBJECT</t>
    </r>
    <r>
      <rPr>
        <sz val="8"/>
        <rFont val="Arial Narrow"/>
      </rPr>
      <t>: ONE RESPONSE FOR THE HOUSEHOLD AS A WHOLE</t>
    </r>
  </si>
  <si>
    <r>
      <t>RESPONDENT</t>
    </r>
    <r>
      <rPr>
        <sz val="8"/>
        <rFont val="Arial Narrow"/>
      </rPr>
      <t>: HEAD OF HOUSEHOLD OR MOST KNOWLEDGEABLE HOUSEHOLD MEMBER</t>
    </r>
  </si>
  <si>
    <t>In the past 12 months, has there been any baby who cried or showed signs of life but only survived a few hours or days?</t>
  </si>
  <si>
    <t>TREAT ANY SUCH BABY AS A DECEASED HOUSEHOLD MEMBER</t>
  </si>
  <si>
    <t>IN ANOTHER HOME</t>
  </si>
  <si>
    <t>Where did [HE/SHE] die?</t>
  </si>
  <si>
    <t>NAME OF THE DECEASED</t>
  </si>
  <si>
    <t>PLEASE WRITE DOWN YOUR NOTES (IF ANY) PER RESPONDENT</t>
  </si>
  <si>
    <t>IDENTIFIER</t>
  </si>
  <si>
    <t>RESULT OF THE INTERVIEW:</t>
  </si>
  <si>
    <t>OTHER (SPECIFY:__________)</t>
  </si>
  <si>
    <t>HOUSEHOLD NUMBER</t>
  </si>
  <si>
    <t>HOUSEHOLD QUESTIONNAIRE</t>
  </si>
  <si>
    <t>OTHER, SPECIFY: _______________________</t>
  </si>
  <si>
    <t>LANGUAGE USED</t>
  </si>
  <si>
    <t>TRANSLATOR USED?</t>
  </si>
  <si>
    <t>THIS PAGE WAS INTENTIONALLY LEFT BLANK</t>
  </si>
  <si>
    <t>Health Results Based Financing Impact Evaluation</t>
  </si>
  <si>
    <t>GOVERNMENT HOSPITAL</t>
  </si>
  <si>
    <t>GOVERNMENT HEALTH POST</t>
  </si>
  <si>
    <t>PHARMACY</t>
  </si>
  <si>
    <t>TOO EXPENSIVE</t>
  </si>
  <si>
    <t>TRADITIONAL HEALER</t>
  </si>
  <si>
    <t>TOO FAR</t>
  </si>
  <si>
    <t>MEDICAL DOCTOR</t>
  </si>
  <si>
    <t>FAITH/CHURCH HEALER</t>
  </si>
  <si>
    <t>TOO BUSY (WORK, CHILDREN)</t>
  </si>
  <si>
    <t>NURSE/MIDWIFE</t>
  </si>
  <si>
    <t>COMMUNITY HEALTH WORKER</t>
  </si>
  <si>
    <t>WASN'T SICK ENOUGH</t>
  </si>
  <si>
    <t>FACILITY HAS POOR STRUCTURE</t>
  </si>
  <si>
    <t>LAB TECHNICIAN</t>
  </si>
  <si>
    <t>FACILITY POORLY STOCKED</t>
  </si>
  <si>
    <t>POOR STAFF ATTITUDE</t>
  </si>
  <si>
    <t>WITHIN 24 HOURS</t>
  </si>
  <si>
    <t>OUT OF STOCK</t>
  </si>
  <si>
    <t>EXCELLENT</t>
  </si>
  <si>
    <t>POOR STAFF KNOWLEDGE</t>
  </si>
  <si>
    <t>SPIRITUAL HEALER</t>
  </si>
  <si>
    <t>GOOD</t>
  </si>
  <si>
    <t>ABOUT THE SAME</t>
  </si>
  <si>
    <t>DOESN'T HELP</t>
  </si>
  <si>
    <t>FAIR</t>
  </si>
  <si>
    <t>WITHIN 2 WEEKS</t>
  </si>
  <si>
    <t>DOESN'T LIKE SIDE EFFECTS</t>
  </si>
  <si>
    <t>POOR</t>
  </si>
  <si>
    <t>1st</t>
  </si>
  <si>
    <t>2nd</t>
  </si>
  <si>
    <t>3rd</t>
  </si>
  <si>
    <t>WITHIN 3 WEEKS</t>
  </si>
  <si>
    <t>CODE1</t>
  </si>
  <si>
    <t>CODE2</t>
  </si>
  <si>
    <t>CODE3</t>
  </si>
  <si>
    <t>D.</t>
  </si>
  <si>
    <t>.</t>
  </si>
  <si>
    <t>SKIN</t>
    <phoneticPr fontId="11" type="noConversion"/>
  </si>
  <si>
    <t>GENITO-URINARY</t>
    <phoneticPr fontId="11" type="noConversion"/>
  </si>
  <si>
    <t>MEASLES</t>
    <phoneticPr fontId="11" type="noConversion"/>
  </si>
  <si>
    <t>PERINATAL</t>
    <phoneticPr fontId="11" type="noConversion"/>
  </si>
  <si>
    <t>CANCER</t>
    <phoneticPr fontId="11" type="noConversion"/>
  </si>
  <si>
    <t>CONGENITAL</t>
    <phoneticPr fontId="11" type="noConversion"/>
  </si>
  <si>
    <t>ANEMIA</t>
    <phoneticPr fontId="11" type="noConversion"/>
  </si>
  <si>
    <t>INJURY OR POISONING</t>
    <phoneticPr fontId="11" type="noConversion"/>
  </si>
  <si>
    <t>DIABETES</t>
    <phoneticPr fontId="11" type="noConversion"/>
  </si>
  <si>
    <t>MALNUTRITION</t>
    <phoneticPr fontId="11" type="noConversion"/>
  </si>
  <si>
    <t>MENTAL DISORDER</t>
    <phoneticPr fontId="11" type="noConversion"/>
  </si>
  <si>
    <t>FEVER</t>
    <phoneticPr fontId="11" type="noConversion"/>
  </si>
  <si>
    <t>NERVOUS / PARALYSIS</t>
    <phoneticPr fontId="11" type="noConversion"/>
  </si>
  <si>
    <t>ABDOMINAL PAIN</t>
    <phoneticPr fontId="11" type="noConversion"/>
  </si>
  <si>
    <t>EYE PROBLEM</t>
    <phoneticPr fontId="11" type="noConversion"/>
  </si>
  <si>
    <t>EAR PROBLEM</t>
    <phoneticPr fontId="11" type="noConversion"/>
  </si>
  <si>
    <t>DIARRHEA WITHOUT BLOOD</t>
    <phoneticPr fontId="11" type="noConversion"/>
  </si>
  <si>
    <t>HEART DISEASE</t>
    <phoneticPr fontId="11" type="noConversion"/>
  </si>
  <si>
    <t>DIARRHEA WITH BLOOD</t>
    <phoneticPr fontId="11" type="noConversion"/>
  </si>
  <si>
    <t>CHEST INFECTION</t>
    <phoneticPr fontId="11" type="noConversion"/>
  </si>
  <si>
    <t>DIARRHEA AND VOMITING</t>
    <phoneticPr fontId="11" type="noConversion"/>
  </si>
  <si>
    <t>TUBERCULOSIS</t>
    <phoneticPr fontId="11" type="noConversion"/>
  </si>
  <si>
    <t>VOMITING</t>
    <phoneticPr fontId="11" type="noConversion"/>
  </si>
  <si>
    <t xml:space="preserve">NO TRANSPORTATION </t>
    <phoneticPr fontId="11" type="noConversion"/>
  </si>
  <si>
    <t>PNEUMONIA</t>
    <phoneticPr fontId="11" type="noConversion"/>
  </si>
  <si>
    <t>HEADACHE</t>
    <phoneticPr fontId="11" type="noConversion"/>
  </si>
  <si>
    <t>OTHER RESPIRATORY</t>
    <phoneticPr fontId="11" type="noConversion"/>
  </si>
  <si>
    <t>INCONVENIENT HOURS</t>
    <phoneticPr fontId="11" type="noConversion"/>
  </si>
  <si>
    <t>DIGESTIVE</t>
    <phoneticPr fontId="11" type="noConversion"/>
  </si>
  <si>
    <t>OTHER</t>
    <phoneticPr fontId="11" type="noConversion"/>
  </si>
  <si>
    <t>LONG WAITING TIMES</t>
    <phoneticPr fontId="11" type="noConversion"/>
  </si>
  <si>
    <t>DOMESTIC HELP / MAID</t>
    <phoneticPr fontId="11" type="noConversion"/>
  </si>
  <si>
    <t>POOR QUALITY OF CARE</t>
    <phoneticPr fontId="11" type="noConversion"/>
  </si>
  <si>
    <t>PREFERS TRADITIONAL CARE</t>
    <phoneticPr fontId="11" type="noConversion"/>
  </si>
  <si>
    <t>TRADITIONAL BIRTH ATTENDANT</t>
  </si>
  <si>
    <t>FIRST</t>
  </si>
  <si>
    <t>SECOND</t>
  </si>
  <si>
    <t>THIRD</t>
  </si>
  <si>
    <t>PRIVATE CLINIC</t>
  </si>
  <si>
    <t>Laboratory and X-ray Fees</t>
  </si>
  <si>
    <t>Did this health care provider order any X-rays or laboratory examinations such as urine or blood tests?</t>
  </si>
  <si>
    <t>Did this health care provider prescribe any medicines?</t>
  </si>
  <si>
    <t>PROBE TO BE SURE THIS AMOUNT IS IN ADDITION TO COSTS IN</t>
  </si>
  <si>
    <t>PROBE FOR INJECTIONS THAT MAY HAVE BEEN ADMINISTERED</t>
  </si>
  <si>
    <t xml:space="preserve">PROBE TO BE SURE THIS AMOUNT IS IN ADDITION TO COSTS IN </t>
  </si>
  <si>
    <t>YES, EMPLOYER</t>
  </si>
  <si>
    <t>YES, INSURANCE</t>
  </si>
  <si>
    <t>POOR QUALITY OF DRUGS</t>
  </si>
  <si>
    <t>HEALTH FACILITY CLOSED</t>
  </si>
  <si>
    <t>PROBE WHETHER PATIENT WENT TO CENTER BUT CENTER WAS CLOSED/NOT STAFFED - COUNT THIS AS A "YES"</t>
  </si>
  <si>
    <t>NO HEALTH WORKER PRESENT</t>
  </si>
  <si>
    <t>HEALTH WORKER TOO BUSY</t>
  </si>
  <si>
    <t>HEALTH WORKER NOT SEEING PATIENTS</t>
  </si>
  <si>
    <t>COULD NOT AFFORD FEE</t>
  </si>
  <si>
    <t>WAITING TIME TOO LONG</t>
  </si>
  <si>
    <t>PATIENT ARRIVED LATE</t>
  </si>
  <si>
    <t>Education</t>
  </si>
  <si>
    <t>Housing</t>
  </si>
  <si>
    <t>Other Sources of Income</t>
  </si>
  <si>
    <t>Health Status and Utilization</t>
  </si>
  <si>
    <t>DISABILITIES</t>
  </si>
  <si>
    <t>MENTAL DISABILITY</t>
  </si>
  <si>
    <t>DEAFNESS/SUMBNESS</t>
  </si>
  <si>
    <t>OTHER DISABILITY</t>
  </si>
  <si>
    <t>CHRONIC ILLNESS</t>
  </si>
  <si>
    <t>DIABETES</t>
  </si>
  <si>
    <t>EPILEPSY</t>
  </si>
  <si>
    <t>ASTHMA</t>
  </si>
  <si>
    <t>OTHER CHRONIC ILLNESS</t>
  </si>
  <si>
    <t>HEART CONDITION</t>
  </si>
  <si>
    <t>FATHER</t>
  </si>
  <si>
    <t>MOTHER</t>
  </si>
  <si>
    <t xml:space="preserve">NUMBER OF ROOMS:  </t>
  </si>
  <si>
    <t>During the dry season, what is your household's main source for drinking water?</t>
  </si>
  <si>
    <t>During the rainy season, what is your household's main source for drinking water?</t>
  </si>
  <si>
    <t xml:space="preserve">How many other households does your household share the toilet facility with? </t>
  </si>
  <si>
    <t xml:space="preserve">NUMBER: </t>
  </si>
  <si>
    <t>How long does it take you to go to this source on foot?</t>
  </si>
  <si>
    <t xml:space="preserve">MINUTES:  </t>
  </si>
  <si>
    <t>Household Assets</t>
  </si>
  <si>
    <t>Part A: Durable Goods</t>
  </si>
  <si>
    <t>Part B: Land Ownership and Livestock</t>
  </si>
  <si>
    <t>AREA UNIT:</t>
  </si>
  <si>
    <t xml:space="preserve">SIZE: </t>
  </si>
  <si>
    <t xml:space="preserve">AREA UNIT:  </t>
  </si>
  <si>
    <t>ANIMAL CODE</t>
  </si>
  <si>
    <t>ANIMAL</t>
  </si>
  <si>
    <t>SOURCE OF INCOME</t>
  </si>
  <si>
    <t>In the past 12 months, did any member of your household receive income from [SOURCE OF INCOME]?</t>
  </si>
  <si>
    <t>NEXT SOURCE</t>
  </si>
  <si>
    <t xml:space="preserve">Now I would like to ask you some questions on other sources of income for your household, apart from payment for work. </t>
  </si>
  <si>
    <t>Consumption</t>
  </si>
  <si>
    <t>WRITE ZERO IF NOTHING</t>
  </si>
  <si>
    <t>IF ZERO, RECORD "0" AND ► NEXT SECTION</t>
  </si>
  <si>
    <t>OTHER: ______________</t>
  </si>
  <si>
    <t xml:space="preserve">Mortality </t>
  </si>
  <si>
    <t>MUSCLE / BONE</t>
    <phoneticPr fontId="7" type="noConversion"/>
  </si>
  <si>
    <t>SYMPTOMS</t>
  </si>
  <si>
    <t>OTHER, SPECIFY: _________________________</t>
  </si>
  <si>
    <t>DISEASES (cont)</t>
  </si>
  <si>
    <t>DISABILITY AND CHRONIC ILLNESSES</t>
  </si>
  <si>
    <t>Does your household own any land (or other land besides this residence)?</t>
  </si>
  <si>
    <t>Land</t>
  </si>
  <si>
    <t>Buildings</t>
  </si>
  <si>
    <t>Farm equipment</t>
  </si>
  <si>
    <t>Livestock</t>
  </si>
  <si>
    <t>Other possessions</t>
  </si>
  <si>
    <t>Did you have to sell [ASSET]?</t>
  </si>
  <si>
    <t>How much money did you get for these in total?</t>
  </si>
  <si>
    <t>How much money did you borrow in total over the last 12 months?</t>
  </si>
  <si>
    <t>As of today, how much money do you still need to pay back?</t>
  </si>
  <si>
    <t>WRITE THE FIRST NAME AND THEN THE SURNAME</t>
  </si>
  <si>
    <t>START THE LIST WITH THE HEAD OF THE HOUSEHOLD</t>
  </si>
  <si>
    <t>Rented (not tied to the job)</t>
  </si>
  <si>
    <t>Rented (tied to the job)</t>
  </si>
  <si>
    <t>Rent free (other owner)</t>
  </si>
  <si>
    <t>Other, specify</t>
  </si>
  <si>
    <t>INTERVIEWER: READ THE ALTERNATIVES TO THE RESPONDENT</t>
  </si>
  <si>
    <t>ONE WAY ONLY</t>
  </si>
  <si>
    <t>CHARCOAL</t>
  </si>
  <si>
    <r>
      <t>GAS</t>
    </r>
    <r>
      <rPr>
        <sz val="6"/>
        <color indexed="10"/>
        <rFont val="Arial Narrow"/>
        <family val="2"/>
      </rPr>
      <t/>
    </r>
  </si>
  <si>
    <t>ELECTRICITY FROM GENERATOR</t>
  </si>
  <si>
    <t>ELECTRICITY FROM SOLAR PANEL</t>
  </si>
  <si>
    <t>IF NONE WRITE ZERO AND ► NEXT DURABLE</t>
  </si>
  <si>
    <t>IF MORE THAN ONE, ASK FOR THE TOTAL VALUE OF ALL ITEMS</t>
  </si>
  <si>
    <t xml:space="preserve">How many [DURABLE GOOD]s does your household own? </t>
  </si>
  <si>
    <t>If you were to sell your [DURABLE GOOD] today, how much money could you get for it?</t>
  </si>
  <si>
    <t>DURABLE GOOD</t>
  </si>
  <si>
    <t>DURABLE GOOD CODE</t>
  </si>
  <si>
    <t>IF NONE WRITE ZERO ► NEXT ANIMAL</t>
  </si>
  <si>
    <t>► NEXT</t>
  </si>
  <si>
    <t xml:space="preserve">ID CODE OF RESPONDENT: </t>
  </si>
  <si>
    <t>SOURCE OF INCOME CODE</t>
  </si>
  <si>
    <t>Health care consultation fees, western doctors and nurses, midwives etc.  (not including hospital bills)</t>
  </si>
  <si>
    <t xml:space="preserve">Consultation fees with traditional doctors, healers, etc. </t>
  </si>
  <si>
    <t>Laboratory fees, X-rays fees</t>
  </si>
  <si>
    <t>Other health related expenditures</t>
  </si>
  <si>
    <t>NON-FOOD ITEM  CODE</t>
  </si>
  <si>
    <t>In the past 30 days, how much did your household spend on [NON-FOOD ITEM]?</t>
  </si>
  <si>
    <t>Please tell me the names of those household members that passed away in the past 12 months, starting with the most recent death. RECORD MOST RECENT DEATH FIRST, FOLLOWED BY PREVIOUS DEATH</t>
  </si>
  <si>
    <t>How old was [HE/SHE] when [HE/SHE] passed away?</t>
  </si>
  <si>
    <t>IN A CLINIC</t>
  </si>
  <si>
    <t>IN A HOSPITAL</t>
  </si>
  <si>
    <t>DECEASED  CODE</t>
  </si>
  <si>
    <t>PHYSICAL DISABILITY</t>
  </si>
  <si>
    <t>HIV/AIDS</t>
  </si>
  <si>
    <t>INTERVIEWER: WRITE THE ANSWER IN NUMBER OF DAYS</t>
  </si>
  <si>
    <t>MORE THAN USUAL</t>
  </si>
  <si>
    <t>LESS THAN USUAL</t>
  </si>
  <si>
    <t>NOTHING TO EAT</t>
  </si>
  <si>
    <t>INTERVIEWER: SHOW THE RESPONDENT THE PACK</t>
  </si>
  <si>
    <t>STAFF USUALLY ABSENT</t>
  </si>
  <si>
    <t>RECORD UP TO 3 ANSWERS</t>
  </si>
  <si>
    <t>BETWEEN 24 AND 48 HOURS</t>
  </si>
  <si>
    <t>For the last visit, how much time did it take to travel to the health care provider?</t>
  </si>
  <si>
    <t>HEALTH WORKER REFUSED</t>
  </si>
  <si>
    <t>NO FEMALE HEALTH WORKER</t>
  </si>
  <si>
    <t>HEALTH WORKER NOT QUALIFIED</t>
  </si>
  <si>
    <t>INTERVIEWER: WRITE THE ANSWER IN MINUTES</t>
  </si>
  <si>
    <t>Did this health care provider administer any rapid test (such as a fingerprick to detect malaria)?</t>
  </si>
  <si>
    <t>Any other payments to the provider?</t>
  </si>
  <si>
    <t xml:space="preserve">IF NOTHING, RECORD ZERO  </t>
  </si>
  <si>
    <t>Mosquito nets</t>
  </si>
  <si>
    <t>RECORD UP TO 3 PEOPLE</t>
  </si>
  <si>
    <t>PARENT / PARENT-IN-LAW</t>
  </si>
  <si>
    <t>GRAND PARENT / GRAND PARENT-IN-LAW</t>
  </si>
  <si>
    <t>ROUND UP TO THE NEXT FULL NUMBER</t>
  </si>
  <si>
    <t>PREFER HOME CARE</t>
  </si>
  <si>
    <t>ACUTE ILLNESS</t>
  </si>
  <si>
    <t>SEEK OF CARE, PLACE</t>
  </si>
  <si>
    <t>MEDICINES</t>
  </si>
  <si>
    <t>EXPENDITURES</t>
  </si>
  <si>
    <t>HOSPITALIZATION</t>
  </si>
  <si>
    <t>MOSQUITO NETS</t>
  </si>
  <si>
    <r>
      <t>KEROSINE / PARAFFIN / OIL LAMP</t>
    </r>
    <r>
      <rPr>
        <sz val="6"/>
        <color indexed="10"/>
        <rFont val="Arial Narrow"/>
        <family val="2"/>
      </rPr>
      <t/>
    </r>
  </si>
  <si>
    <r>
      <t>KEROSINE / PARAFFIN</t>
    </r>
    <r>
      <rPr>
        <sz val="6"/>
        <color indexed="10"/>
        <rFont val="Arial Narrow"/>
        <family val="2"/>
      </rPr>
      <t/>
    </r>
  </si>
  <si>
    <t>► NEXT SECTION</t>
  </si>
  <si>
    <t xml:space="preserve">Part C: Health Related Financial Shocks </t>
  </si>
  <si>
    <t xml:space="preserve">In the last 12 months, did anyone in your household have to sell any land, buildings, farm equipment, livestock, food reserves or other possessions in order to pay for health care? </t>
  </si>
  <si>
    <t xml:space="preserve">In the last 12 months, did anyone in your household have to borrow money in order to pay for health care? Borrowing money is when you are expected to give the money back after some time. </t>
  </si>
  <si>
    <t>PROBE: Health care payments include paying for hospital bills, doctor's bills or medicines.</t>
  </si>
  <si>
    <t>In the last 12 months, did anyone in your household receive money as a gift, to help pay for health care? This includes assistance from your community to your household to help pay for bills, gifts from family outside of your household, and other gifts to help pay for health care.</t>
  </si>
  <si>
    <t>At this time, how much money do you still owe on health care bills?</t>
  </si>
  <si>
    <t>SEEKING CARE</t>
  </si>
  <si>
    <t>COUGH ONLY</t>
  </si>
  <si>
    <t>COUGH WITH DIFFICULT, FAST BREATHING</t>
  </si>
  <si>
    <t>In the past 30 days, what is the value of [NON-FOOD ITEM] your household received for free or against an in-kind payment?</t>
  </si>
  <si>
    <t>CARE FOR OTHERS</t>
  </si>
  <si>
    <t>NON-FOOD ITEM DESCRIPTION</t>
  </si>
  <si>
    <t>PRIVATE PRACTITIONER</t>
  </si>
  <si>
    <t>READ ALOUD EACH CATEGORY</t>
  </si>
  <si>
    <t>PROBE: A DOCTOR'S PRESCRIPTION IS A PIECE OF PAPER WHERE THE DOCTOR WRITES THE NAME OF THE MEDICATION AND HOW MUCH MEDICATION THE PATIENT HAS TO TAKE. PATIENTS CAN TAKE THIS TO A PHARMARCY IN ORDER TO GET THE RIGHT MEDICATION. DID YOU OBTAIN SUCH A PRESCRIPTION?</t>
  </si>
  <si>
    <t xml:space="preserve">Please give me the names of the persons who live in your household.  </t>
  </si>
  <si>
    <t xml:space="preserve">ID CODE OF CAREGIVER </t>
  </si>
  <si>
    <r>
      <t>RESPONDENT</t>
    </r>
    <r>
      <rPr>
        <sz val="8"/>
        <rFont val="Arial Narrow"/>
      </rPr>
      <t xml:space="preserve">: SELF RESPONDENT; AND FOR CHILDREN UNDER 15, THE MOTHER OR PRIMARY CAREGIVER. </t>
    </r>
  </si>
  <si>
    <t>Last night, did YOU/[NAME] sleep under a mosquito net?</t>
  </si>
  <si>
    <t>Why did YOU/[NAME] not take medication for the illness?</t>
  </si>
  <si>
    <t>Did your employer or insurance pay for any of this medication?</t>
  </si>
  <si>
    <t>Did YOU/[NAME] go to any health facility,  health personnel or traditional healer to seek care for this illness?</t>
  </si>
  <si>
    <t>Why didn't YOU/[NAME] go to a health facility or health personnel for care?</t>
  </si>
  <si>
    <t>For the last visit, did YOU/[NAME] have a direct interaction with a health worker?</t>
  </si>
  <si>
    <t>Why did YOU/[NAME] not have a direct interaction with a health worker?</t>
  </si>
  <si>
    <t>For the last visit, how much time did YOU/[NAME] wait to be seen by a health worker?</t>
  </si>
  <si>
    <t>For the last visit, who attended YOU/[NAME]?</t>
  </si>
  <si>
    <t>Did this health care provider ask questions about how YOU/[NAME] was feeling or the symptoms that YOU/[NAME] had?</t>
  </si>
  <si>
    <t>Did this health care provider do any physical exams on YOU/[NAME] such as taking blood pressure, listening to the heart, etc?</t>
  </si>
  <si>
    <t>Did YOU/[NAME]  have these tests done?</t>
  </si>
  <si>
    <t>Did YOU/[NAME]  receive results?</t>
  </si>
  <si>
    <t>How many different kinds of medicines did YOU/[NAME] take?</t>
  </si>
  <si>
    <t xml:space="preserve">Who did YOU/[NAME] take care of? </t>
  </si>
  <si>
    <t>Currently, how is YOUR/[NAME]´s health in a normal day, would you say it is excellent, good, fair or poor?</t>
  </si>
  <si>
    <t>Do YOU/Does [NAME} suffer from any disabilities or chronic illnesses?</t>
  </si>
  <si>
    <t>Given YOUR/[NAME]'s health, how are YOU/[NAME] currently able to do daily activities such as work, school, etc?</t>
  </si>
  <si>
    <t>What were YOU/[NAME] mainly suffering from?</t>
  </si>
  <si>
    <t>What type of net did YOU/[NAME] sleep under last night, was it a long-term treated net, a net that was treated after it was bought, or a net that has never been treated?</t>
  </si>
  <si>
    <t>Are YOU/[NAME} currently covered under a health insurance scheme?</t>
  </si>
  <si>
    <t>SQUARE METER</t>
  </si>
  <si>
    <t>In the last 2 weeks, how many days of work , school, playing, or other main activities did YOU/[NAME] miss due to poor health?</t>
  </si>
  <si>
    <t>In the last 2 weeks, how many days was YOU/[NAME] confined to bed due to poor health?</t>
  </si>
  <si>
    <t>In the last 2 weeks, how many days of regular activities did YOU/[NAME] miss to take care of sick household members?</t>
  </si>
  <si>
    <t>In the last 2 weeks, have YOU/[NAME] been sick or suffering from any illness or injury, excluding disabilities or chronic illnesses?</t>
  </si>
  <si>
    <t>In the last 2 weeks, did YOU/[NAME] have to spend the night in a health facility or hospital to treat this illness?</t>
  </si>
  <si>
    <t>Over the last 2 weeks, how many nights did YOU/[NAME] spend in the health facility or hospital?</t>
  </si>
  <si>
    <t xml:space="preserve">Now I am going to ask some questions regarding medicines that YOU/[NAME] may have taken to treat this illness. In the last 2 weeks, did YOU/[NAME] take any medicines to address this illness? </t>
  </si>
  <si>
    <t>In the last 2 weeks, how much did your household spend out of pocket in total to obtain these medications for YOU/[NAME]?</t>
  </si>
  <si>
    <t>In the last 2 weeks, did YOU/[NAME] stop regular activities at any time to take care of a sick household member?</t>
  </si>
  <si>
    <t>UNDERGRADUATE</t>
  </si>
  <si>
    <t>WOOD</t>
  </si>
  <si>
    <t>CROPS OR OTHER AGRICULTURAL WASTE</t>
  </si>
  <si>
    <t>THE GAMBIA</t>
  </si>
  <si>
    <t>WOLOF</t>
  </si>
  <si>
    <t>FULA</t>
  </si>
  <si>
    <t>SERER</t>
  </si>
  <si>
    <t>JOLA</t>
  </si>
  <si>
    <t>SARAHULE</t>
  </si>
  <si>
    <t xml:space="preserve">No </t>
  </si>
  <si>
    <t>Yes, traditional healer</t>
  </si>
  <si>
    <t>Yes, CHW</t>
  </si>
  <si>
    <t>Yes, health center</t>
  </si>
  <si>
    <t>Yes, hospital</t>
  </si>
  <si>
    <t>Yes, other'</t>
  </si>
  <si>
    <t>Specify:</t>
  </si>
  <si>
    <t>Language not spoken, Interview not conducted</t>
  </si>
  <si>
    <t>HIGH SCHOOL</t>
  </si>
  <si>
    <t xml:space="preserve">Owner occupied dwelling - by Individual </t>
  </si>
  <si>
    <t>Owner occupied dwelling - Communal/ Family</t>
  </si>
  <si>
    <t>DALASI</t>
  </si>
  <si>
    <t>AMOUNT IN DALASI:</t>
  </si>
  <si>
    <t>AMOUNT IN DALASI</t>
  </si>
  <si>
    <t>Medication and injections</t>
  </si>
  <si>
    <t>NGO CLINIC</t>
  </si>
  <si>
    <t>IF HOSPITAL, CLINIC OR CENTER, PROBE FOR NAME OF FACILITY AND RECORD CODE</t>
  </si>
  <si>
    <t>PHARMACIST/ DRUG SELLER</t>
  </si>
  <si>
    <t>Did the health worker refer you to an after hours private clinic or pharmacy?</t>
  </si>
  <si>
    <t>and 9.39</t>
  </si>
  <si>
    <t>NOT TREATED</t>
  </si>
  <si>
    <t>DON'T KNOW</t>
  </si>
  <si>
    <t>TREATED</t>
  </si>
  <si>
    <t>Does the Mosquito net have any holes in them such that a mosquito can enter?</t>
  </si>
  <si>
    <t>Yes                      1</t>
  </si>
  <si>
    <t>No                        2</t>
  </si>
  <si>
    <t>WRITE 0 IF NO GRADE WAS COMPLETED WITHIN THAT LEVEL; OPTIONS: 1, 2, 3, 4, 5, 6, 6 LOWER, 6 UPPER, 7, 8, 9,10, 11, 12</t>
  </si>
  <si>
    <t>COMPUTER GENERATED EQUIVALENCY GRADE, BASED ON MAP</t>
  </si>
  <si>
    <t>PALM / BAMBOO</t>
  </si>
  <si>
    <t>MAIN MATERIAL USED FOR FLOOR:</t>
  </si>
  <si>
    <t>NATURAL FLOOR:</t>
  </si>
  <si>
    <t>EARTH/SAND</t>
  </si>
  <si>
    <t>RUDIMENTARY FLOOR</t>
  </si>
  <si>
    <t>WOOD PLANKS</t>
  </si>
  <si>
    <t>FINISHED FLOOR</t>
  </si>
  <si>
    <t>CERAMIC TILES</t>
  </si>
  <si>
    <t>MAIN MATERIAL USED FOR ROOF:</t>
  </si>
  <si>
    <t>NATURAL ROOF:</t>
  </si>
  <si>
    <t>THATCH/PALM LEAF</t>
  </si>
  <si>
    <t>RUDIMENTARY ROOFING</t>
  </si>
  <si>
    <t>FINISHED ROOFING</t>
  </si>
  <si>
    <t>CEMENT</t>
  </si>
  <si>
    <t>ROOFING TILES</t>
  </si>
  <si>
    <t>MAIN MATERIAL USED FOR EXTERIOR WALL:</t>
  </si>
  <si>
    <t>NATURAL WALLS:</t>
  </si>
  <si>
    <t>CANE/PALM/TRUNKS</t>
  </si>
  <si>
    <t>DIRT</t>
  </si>
  <si>
    <t>RUDIMENTARY WALLS</t>
  </si>
  <si>
    <t>BAMBOO WITH MUD</t>
  </si>
  <si>
    <t>STONE WITH MUD</t>
  </si>
  <si>
    <t>PLYWOOD</t>
  </si>
  <si>
    <t>REUSED WOOD</t>
  </si>
  <si>
    <t>FINISHED WALLS</t>
  </si>
  <si>
    <t>STONE WITH LIME/CEMENT</t>
  </si>
  <si>
    <t>BRICKS</t>
  </si>
  <si>
    <t>WOOD PLANKS/SHINGLES</t>
  </si>
  <si>
    <t>PIPED WATER</t>
  </si>
  <si>
    <t>DUG WELL</t>
  </si>
  <si>
    <t>SURFACE WATER(RIVER/DAM/LAKE/POND/STREAM/CANAL/IRRIGATION CHANNEL)</t>
  </si>
  <si>
    <t>Y</t>
  </si>
  <si>
    <t>ADD BLEACH/CHLORINE</t>
  </si>
  <si>
    <t>STRAIN THROUGH CLOTH</t>
  </si>
  <si>
    <t>WATER FILTER (CERAMIC/SAND/COMPOST, ETC)</t>
  </si>
  <si>
    <t>SOLAR</t>
  </si>
  <si>
    <t>LET IT STAND AND SETTLE</t>
  </si>
  <si>
    <t>How do you treat your drinking water during the rainy season? (MULITPLE POSSIBLE)</t>
  </si>
  <si>
    <t>A</t>
  </si>
  <si>
    <t>B</t>
  </si>
  <si>
    <t>C</t>
  </si>
  <si>
    <t>D</t>
  </si>
  <si>
    <t>E</t>
  </si>
  <si>
    <t>F</t>
  </si>
  <si>
    <t>DONT KNOW</t>
  </si>
  <si>
    <t>X</t>
  </si>
  <si>
    <t>Z</t>
  </si>
  <si>
    <t>How do you treat your drinking water during the dry season? (MULTIPLE POSSIBLE)</t>
  </si>
  <si>
    <t>FLUSH OR POUR FLUSH TOILET</t>
  </si>
  <si>
    <t>FLUSH TO SEPTIC TANK</t>
  </si>
  <si>
    <t>FLUSH TO SOMEWHERE ELSE</t>
  </si>
  <si>
    <t>PIT LATRINE</t>
  </si>
  <si>
    <t>VENTILATED IMPROVED LATRINE</t>
  </si>
  <si>
    <t>PIT LATRINE WITHOUT SLAB/OPEN PIT</t>
  </si>
  <si>
    <t>FLUSH, DON’T KNOW WHERE</t>
  </si>
  <si>
    <t>(ASK TO SEE THE HANDWASHING STATION)</t>
  </si>
  <si>
    <t>INTERVIEWER: ARE YOU ABLE TO SEE THE HANDWASHING STATION?</t>
  </si>
  <si>
    <t>IS THERE SOAP AT THE HANDWASHING STATION?</t>
  </si>
  <si>
    <t>IS THERE A CLEAN CLOTH FOR DRYING HANDS AT HANDWASHING STATION?</t>
  </si>
  <si>
    <t>IS THERE A SOURCE OF CLEAN WATER AT THE HANDWASHING STATION?</t>
  </si>
  <si>
    <t>WHY WAS HANDWASHING STATION NOT SEEN?</t>
  </si>
  <si>
    <t>NO HANDWASHING STATION</t>
  </si>
  <si>
    <r>
      <rPr>
        <u/>
        <sz val="8"/>
        <rFont val="Arial Narrow"/>
        <family val="2"/>
      </rPr>
      <t>SUBJECT</t>
    </r>
    <r>
      <rPr>
        <sz val="8"/>
        <rFont val="Arial Narrow"/>
      </rPr>
      <t>: ONE RESPONSE FOR THE HOUSEHOLD AS A WHOLE</t>
    </r>
  </si>
  <si>
    <r>
      <rPr>
        <u/>
        <sz val="8"/>
        <rFont val="Arial Narrow"/>
        <family val="2"/>
      </rPr>
      <t>RESPONDENT</t>
    </r>
    <r>
      <rPr>
        <sz val="8"/>
        <rFont val="Arial Narrow"/>
      </rPr>
      <t>: HEAD OF HOUSEHOLD OR MOST KNOWLEDGEABLE HOUSEHOLD MEMBER</t>
    </r>
  </si>
  <si>
    <t>Does this household have electricity?</t>
  </si>
  <si>
    <t>Mobile Telephone</t>
  </si>
  <si>
    <t>meters</t>
  </si>
  <si>
    <t>meters x</t>
  </si>
  <si>
    <t xml:space="preserve">IF DON'T KNOW DIMENSIONS: </t>
  </si>
  <si>
    <t>Other, describe</t>
  </si>
  <si>
    <r>
      <t xml:space="preserve">Remittances / gifts (in cash or in kind) from relatives, co-workers or friends </t>
    </r>
    <r>
      <rPr>
        <u/>
        <sz val="8"/>
        <rFont val="Arial Narrow"/>
        <family val="2"/>
      </rPr>
      <t>within</t>
    </r>
    <r>
      <rPr>
        <sz val="8"/>
        <rFont val="Arial Narrow"/>
      </rPr>
      <t xml:space="preserve"> country (for weddings, funerals, EID, school fees, etc?)</t>
    </r>
  </si>
  <si>
    <r>
      <t xml:space="preserve">Remittances / gifts (in cash or in kind) from relatives, co-workers or friends </t>
    </r>
    <r>
      <rPr>
        <u/>
        <sz val="8"/>
        <rFont val="Arial Narrow"/>
        <family val="2"/>
      </rPr>
      <t>outside</t>
    </r>
    <r>
      <rPr>
        <sz val="8"/>
        <rFont val="Arial Narrow"/>
      </rPr>
      <t xml:space="preserve"> country (for weddings, funerals, school fees, etc.?)</t>
    </r>
  </si>
  <si>
    <t>&gt;&gt;PROGRAMMING PROMPT, offer condolences</t>
  </si>
  <si>
    <t>BIRTH TRAUMA (Mother)</t>
  </si>
  <si>
    <r>
      <t>PREGNANCY / CHILDBIRTH RELATED</t>
    </r>
    <r>
      <rPr>
        <sz val="8"/>
        <rFont val="Arial Narrow"/>
      </rPr>
      <t xml:space="preserve"> - NORMAL</t>
    </r>
  </si>
  <si>
    <t>HIGH RISK/PROBLEMS WITH PREGNANCY</t>
  </si>
  <si>
    <t>Not including medication, in the last 2 weeks, how much did your household spend out of its own pocket for the treament of YOU/[NAME]'s illness? Specifically, how much did your household pay out of pocket for …..</t>
  </si>
  <si>
    <t>In the last 2 weeks, how much did your household spend out of its own pocket on YOUR/[NAME]'s stay on the health facility or hospital to treat this illness? (Not including Medication)</t>
  </si>
  <si>
    <t>If "WAIT TIME TOO LONG" in  9.24, ►</t>
  </si>
  <si>
    <t xml:space="preserve">THIS SECTION ONLY IF [NAME] 5 YEARS OLD OR OLDER? SEE QUESTION </t>
  </si>
  <si>
    <t>By foot</t>
  </si>
  <si>
    <t xml:space="preserve">Bicycle </t>
  </si>
  <si>
    <t>Horse/ Donkey or Other Animal</t>
  </si>
  <si>
    <t>Private car</t>
  </si>
  <si>
    <t>Public car/bus</t>
  </si>
  <si>
    <t>Private motorcycle</t>
  </si>
  <si>
    <t>A Motorbike Taxi</t>
  </si>
  <si>
    <t>Other, specify:</t>
  </si>
  <si>
    <t>As of today, how much money have you already paid back?</t>
  </si>
  <si>
    <t>How did YOU/[NAME] travel to the facility?</t>
  </si>
  <si>
    <t>VERY SATISFIED</t>
  </si>
  <si>
    <t>E.</t>
  </si>
  <si>
    <t>F.</t>
  </si>
  <si>
    <t>G.</t>
  </si>
  <si>
    <t>Satisfaction</t>
  </si>
  <si>
    <t>I’m going to read you a series of statements regarding this health facility. Please tell me if you agree, neither agree nor disagree or disagree with each statement. Some statements may not apply to your situation. Please let me know if a statement does not apply to you.</t>
  </si>
  <si>
    <t>AGREE</t>
  </si>
  <si>
    <t>NEITHER AGREE NOR DISAGREE</t>
  </si>
  <si>
    <t>DISAGREE</t>
  </si>
  <si>
    <t>The health staff are courteous and respectful.</t>
  </si>
  <si>
    <t>The health worker spent a sufficient amount of time with you.</t>
  </si>
  <si>
    <t>The amount of time you spent waiting to be seen by a health worker was reasonable.</t>
  </si>
  <si>
    <t xml:space="preserve">It is easy to get medicine that health workers prescribe.   </t>
  </si>
  <si>
    <t>You had enough privacy during your visit.</t>
  </si>
  <si>
    <t>The overall quality of services provided was satisfactory.</t>
  </si>
  <si>
    <t>The hours the facility is open are adequate to meet your needs.</t>
  </si>
  <si>
    <t>Who decided that [NAME] should receive care?</t>
  </si>
  <si>
    <t>GRANDPARENT</t>
  </si>
  <si>
    <t>UPPER BASIC</t>
  </si>
  <si>
    <t>NON-TERTIARY/VOCATIONARY</t>
  </si>
  <si>
    <t>SENIOR SECONDARY</t>
  </si>
  <si>
    <t>DIPLOMA/TERTIARY</t>
  </si>
  <si>
    <t>-99</t>
  </si>
  <si>
    <t>MANJAGO</t>
  </si>
  <si>
    <t>NON-GAMBIAN</t>
  </si>
  <si>
    <t>AKU/CREOLE</t>
  </si>
  <si>
    <t>SAWDUST</t>
  </si>
  <si>
    <t>G</t>
  </si>
  <si>
    <t>H</t>
  </si>
  <si>
    <t>I</t>
  </si>
  <si>
    <t xml:space="preserve">THROW INTO YARD </t>
  </si>
  <si>
    <t>Horse</t>
  </si>
  <si>
    <t>Donkey</t>
  </si>
  <si>
    <t>HYPERTENSION</t>
  </si>
  <si>
    <t>For how may days were YOU/[NAME] sick</t>
  </si>
  <si>
    <t>BETWEEN 48 HOURS AND 1 WEEK</t>
  </si>
  <si>
    <t>COMMUNITY OWNED CLINIC</t>
  </si>
  <si>
    <t>SERVICE CLINIC</t>
  </si>
  <si>
    <t>NO MALE HEALTH WORKER</t>
  </si>
  <si>
    <t>MANDINKA</t>
  </si>
  <si>
    <t>What is the highest school level that the head of houshold attended?</t>
  </si>
  <si>
    <t>Within that school level, what was the highest grade that the head of household completed?</t>
  </si>
  <si>
    <t>ISLAM</t>
  </si>
  <si>
    <t xml:space="preserve">CHRISTIANITY </t>
  </si>
  <si>
    <t>MANDINKA/JAHANKA</t>
  </si>
  <si>
    <t>FULA/TUKOLOR</t>
  </si>
  <si>
    <t>JOLA/KARONINKA</t>
  </si>
  <si>
    <t>SERERE</t>
  </si>
  <si>
    <t>AKUL/CREOLE</t>
  </si>
  <si>
    <t>What is the mother tongue of the head of household?</t>
  </si>
  <si>
    <t>Primary Job/Labour Source of the head of household</t>
  </si>
  <si>
    <t xml:space="preserve">AGE </t>
  </si>
  <si>
    <t>What is NAME's Birthday?</t>
  </si>
  <si>
    <t>Month</t>
  </si>
  <si>
    <t>Year</t>
  </si>
  <si>
    <t>Day</t>
  </si>
  <si>
    <t>1. Household Characteristics</t>
  </si>
  <si>
    <r>
      <rPr>
        <u/>
        <sz val="8"/>
        <color theme="1"/>
        <rFont val="Arial Narrow"/>
        <family val="2"/>
      </rPr>
      <t>RESPONDENT:</t>
    </r>
    <r>
      <rPr>
        <sz val="8"/>
        <color theme="1"/>
        <rFont val="Arial Narrow"/>
        <family val="2"/>
      </rPr>
      <t xml:space="preserve"> HEAD OF HOUSEHOLD OR MOST KNOWLEDGEABLE HOUSEHOLD MEMBER</t>
    </r>
  </si>
  <si>
    <r>
      <rPr>
        <u/>
        <sz val="8"/>
        <color theme="1"/>
        <rFont val="Arial Narrow"/>
        <family val="2"/>
      </rPr>
      <t>SUBJECT:</t>
    </r>
    <r>
      <rPr>
        <sz val="8"/>
        <color theme="1"/>
        <rFont val="Arial Narrow"/>
        <family val="2"/>
      </rPr>
      <t xml:space="preserve"> HEAD OF HOUSEHOLD</t>
    </r>
  </si>
  <si>
    <t>AUTOFILL</t>
  </si>
  <si>
    <t>Can the Head of Household read and write in any language?</t>
  </si>
  <si>
    <t>Has the head of household ever attended school?</t>
  </si>
  <si>
    <r>
      <rPr>
        <u/>
        <sz val="8"/>
        <rFont val="Arial Narrow"/>
        <family val="2"/>
      </rPr>
      <t>SUBJECT</t>
    </r>
    <r>
      <rPr>
        <sz val="8"/>
        <rFont val="Arial Narrow"/>
      </rPr>
      <t>:MOTHER OF THE YOUNGEST CHILD</t>
    </r>
  </si>
  <si>
    <t>ID CODE OF THE RESPONDENT</t>
  </si>
  <si>
    <r>
      <t>SUBJECT</t>
    </r>
    <r>
      <rPr>
        <sz val="8"/>
        <rFont val="Arial Narrow"/>
      </rPr>
      <t>: ONE RESPONSE FOR THE HOUSEHOLD AS A WHOLE</t>
    </r>
  </si>
  <si>
    <r>
      <t>RESPONDENT</t>
    </r>
    <r>
      <rPr>
        <sz val="8"/>
        <rFont val="Arial Narrow"/>
      </rPr>
      <t>: HEAD OF HOUSEHOLD OR MOST KNOWLEDGEABLE HOUSEHOLD MEMBER</t>
    </r>
  </si>
  <si>
    <t>CODE 1</t>
  </si>
  <si>
    <t>CODE 2</t>
  </si>
  <si>
    <t>CODE 3</t>
  </si>
  <si>
    <t>DAYS, 1-14</t>
  </si>
  <si>
    <t xml:space="preserve"> DAYS, 0-14</t>
  </si>
  <si>
    <r>
      <t>DAYS</t>
    </r>
    <r>
      <rPr>
        <sz val="8"/>
        <rFont val="Arial Narrow"/>
      </rPr>
      <t>, 0-14</t>
    </r>
  </si>
  <si>
    <t>IF 9.06 IS YES: Did an employer or insurance pay for any of the provider fees, laboratory and X ray fees or transportation?</t>
  </si>
  <si>
    <t>What is the marital status of the head of houshold</t>
  </si>
  <si>
    <t>What is the religion of the head of household?</t>
  </si>
  <si>
    <t>What is the ethnicity of the head of household?</t>
  </si>
  <si>
    <t>Other</t>
  </si>
  <si>
    <t>If &lt;5</t>
  </si>
  <si>
    <t>What are the dimensions (in meters) of your land?</t>
  </si>
  <si>
    <t>If No</t>
  </si>
  <si>
    <t>► NEXT ITEM</t>
  </si>
  <si>
    <t>How many plots of land does your household own?</t>
  </si>
  <si>
    <t>NUMBER:</t>
  </si>
  <si>
    <t>What are the dimensions (in meters) of the largest plot?</t>
  </si>
  <si>
    <t>How much land is this largest plot?</t>
  </si>
  <si>
    <t>What are the dimensions (in meters) of the next largest plot of land?</t>
  </si>
  <si>
    <t>How much land is the next largest plot of land?</t>
  </si>
  <si>
    <t>In the last 12 months, did anyone lend someone in your household animals to help you pay for health care?</t>
  </si>
  <si>
    <t>What is the value of the animals that you borrowed in the last 12 months?</t>
  </si>
  <si>
    <t>Of the money that you received as a gift, how much did you spend on health care?</t>
  </si>
  <si>
    <t xml:space="preserve">If </t>
  </si>
  <si>
    <t xml:space="preserve">&amp; </t>
  </si>
  <si>
    <t xml:space="preserve">are no, Skip to </t>
  </si>
  <si>
    <t>Agriculture Sales from Men's Fields</t>
  </si>
  <si>
    <t>Agriculture Sales from Wormen's Fields</t>
  </si>
  <si>
    <t>Agricultural Sales from Communal or Other Fields</t>
  </si>
  <si>
    <t>Sales from Household Garden</t>
  </si>
  <si>
    <t xml:space="preserve">What is the frequency of payment? </t>
  </si>
  <si>
    <t>Daily</t>
  </si>
  <si>
    <t>Weekly</t>
  </si>
  <si>
    <t>Monthly</t>
  </si>
  <si>
    <t>Every 6 months</t>
  </si>
  <si>
    <t>One time per season</t>
  </si>
  <si>
    <t>OTHER________</t>
  </si>
  <si>
    <t>In the past 12 months,  did your household receive from [SOURCE OF INCOME]?</t>
  </si>
  <si>
    <t>Don't Know</t>
  </si>
  <si>
    <t>If Primary Caregiver not available, switch to another caregiver</t>
  </si>
  <si>
    <t>SICKLE CELL</t>
  </si>
  <si>
    <t>ULCER</t>
  </si>
  <si>
    <t>MORE THAN 3 WEEKS</t>
  </si>
  <si>
    <t>GOVERNMENT MAJOR HEALTH CENTER</t>
  </si>
  <si>
    <t>GOVERNMENT MINOR HEALTH CENTER</t>
  </si>
  <si>
    <t>NIGHTS, 1-14</t>
  </si>
  <si>
    <t>MASTERS</t>
  </si>
  <si>
    <t>PHD</t>
  </si>
  <si>
    <t>PRIMARY/ LOWER BASIC</t>
  </si>
  <si>
    <t>DOES NOT APPLY</t>
  </si>
  <si>
    <t>Otherwise</t>
  </si>
  <si>
    <t>If &gt;13 , &lt;50 and a woman</t>
  </si>
  <si>
    <t>Tractor</t>
  </si>
  <si>
    <t>Power Tiller</t>
  </si>
  <si>
    <t>Hoes / axes</t>
  </si>
  <si>
    <t xml:space="preserve">Harrows </t>
  </si>
  <si>
    <t>Poultry e.g. Chicken/ Doves/ Ducks</t>
  </si>
  <si>
    <t>Food Reserves</t>
  </si>
  <si>
    <t>PROMPT IF RESPONSE &lt; 28</t>
  </si>
  <si>
    <t>[ONLY IF NAME &lt;15 years old]</t>
  </si>
  <si>
    <t>Consulting Fees/ Provider Fees</t>
  </si>
  <si>
    <t>DROP</t>
  </si>
  <si>
    <t>NO FACILITY, BUSH/FIELD</t>
  </si>
  <si>
    <t>NEXT</t>
  </si>
  <si>
    <t>INTERVIEWER NOTE:</t>
  </si>
  <si>
    <t>PERMANET AND POLYNET ARE BOTH TREATED NETS</t>
  </si>
  <si>
    <t>What is your marital status?</t>
  </si>
  <si>
    <t>Can we ask you a few questions about your child's father?</t>
  </si>
  <si>
    <t>Can your child's father read and write in any language?</t>
  </si>
  <si>
    <t>Has your child's father ever attended school?</t>
  </si>
  <si>
    <t>What is the highest school level that the child's father attended?</t>
  </si>
  <si>
    <t>Within that school level, what was the highest grade that the child's father completed?</t>
  </si>
  <si>
    <t>Can you read and write in any language?</t>
  </si>
  <si>
    <t>What is the highest school level that you ever attended?</t>
  </si>
  <si>
    <t>Within that school level, what was the highest grade that you completed?</t>
  </si>
  <si>
    <t>What is the your religion?</t>
  </si>
  <si>
    <t>What is your ethnicity?</t>
  </si>
  <si>
    <t>CALCULATE</t>
  </si>
  <si>
    <t>Have you ever been pregnant, including pregnancies that may have ended in miscarriage, abortion or stillbirth (born dead)?</t>
  </si>
  <si>
    <t>Are you pregnant now?</t>
  </si>
  <si>
    <t>How many months pregnant are you?</t>
  </si>
  <si>
    <t>Do you have any children to whom you have given birth who are now living with you?</t>
  </si>
  <si>
    <t>Do you have any children to whom you have given birth who are still alive but do not live with you?</t>
  </si>
  <si>
    <t>Have you ever given birth to a child who was born alive but later died?  IF NO, PROBE: Any baby who cried or showed signs of life but did not survive?</t>
  </si>
  <si>
    <t xml:space="preserve">PROGRAM TO SUM THE ANSWERS TO </t>
  </si>
  <si>
    <t>Please confirm the total number of children you have given birth to is… [NUMBER IN QUESTION</t>
  </si>
  <si>
    <t xml:space="preserve">PROGRAM CONTINUE SECTION IF THE NUMBER OF LIVE BIRTHS IN </t>
  </si>
  <si>
    <t>When was the last time that you gave birth to a child that was born alive?</t>
  </si>
  <si>
    <t>How many pregnancies have ended in a stillbirth?</t>
  </si>
  <si>
    <t>When was the last time you had a stillbirth?</t>
  </si>
  <si>
    <t>How many pregnancies have ended in a miscarriage or abortion?</t>
  </si>
  <si>
    <t>When was the last time you had a miscarriage or abortion?</t>
  </si>
  <si>
    <t>How many living with you?</t>
  </si>
  <si>
    <t>how may living elsewhere?</t>
  </si>
  <si>
    <t>How many sons died?</t>
  </si>
  <si>
    <t>How many daughters died?</t>
  </si>
  <si>
    <t>AT LEAST ONE?</t>
  </si>
  <si>
    <t>CHECK INFORMATION FROM CELLS</t>
  </si>
  <si>
    <t>]</t>
  </si>
  <si>
    <t>ENTER TOTAL HERE.  IF NONE, WRITE 00.</t>
  </si>
  <si>
    <t>IF NOT CORRECT, PROBE AND CORRECT AS NECESSARY</t>
  </si>
  <si>
    <t>► SECTION 14</t>
  </si>
  <si>
    <t>NOT SURE</t>
  </si>
  <si>
    <t>NUMBER OF SONS</t>
  </si>
  <si>
    <t>NUMBER OF DAUGHTERS</t>
  </si>
  <si>
    <t>(MM)</t>
  </si>
  <si>
    <t>(YYYY)</t>
  </si>
  <si>
    <t>Interviewer Read. THANK YOU. I WILL NOW ASK YOU A FEW QUESTIONS ABOUT ANY PREGNANCIES YOU MAY HAVE HAD.</t>
  </si>
  <si>
    <t>Maternal Care</t>
  </si>
  <si>
    <r>
      <t>RESPONDENT</t>
    </r>
    <r>
      <rPr>
        <sz val="8"/>
        <rFont val="Arial Narrow"/>
      </rPr>
      <t>: SELF</t>
    </r>
  </si>
  <si>
    <t xml:space="preserve">AIDS, TETANUS </t>
  </si>
  <si>
    <t>IRON</t>
  </si>
  <si>
    <t>Risk Factors During Pregnancy</t>
  </si>
  <si>
    <t>PREGNANCY RESULT</t>
  </si>
  <si>
    <t>Risk Factors diuring delivery</t>
  </si>
  <si>
    <t>INFANT CHARACTERISTICS</t>
  </si>
  <si>
    <t>FEEDING</t>
  </si>
  <si>
    <t>Risk Factors After Delivery</t>
  </si>
  <si>
    <t>POSTNATAL CARE</t>
  </si>
  <si>
    <t>IRON TABLETS/SYRUP</t>
  </si>
  <si>
    <t>VITAMIN A</t>
  </si>
  <si>
    <t>DEATH</t>
  </si>
  <si>
    <t>PRESENCE IN HOUSEHOLD</t>
  </si>
  <si>
    <t>FEEDING IN LAST 24 HOURS</t>
  </si>
  <si>
    <t>PREGNANCY NUMBER</t>
  </si>
  <si>
    <t xml:space="preserve">INTERVIEWER: COPY ID CODE FOR WOMAN WHO RESPONDED YES TO </t>
  </si>
  <si>
    <t>INTERVIEWER: CONFIRM TOTAL NUMBER OF LIVE BIRTH, STILL BIRTH, MISCARRIAGE OR ABORTION IN THE LAST 24 MONTHS.</t>
  </si>
  <si>
    <t>Why didn't you consult any health care provider or traditional healer  for antenatal care for this pregnancy? RECORD UP TO 3 REASONS.</t>
  </si>
  <si>
    <t>Did you ever try to go for antenatal care but the facility staff told you to go away and come back another day?</t>
  </si>
  <si>
    <t>Were you referred to the health center for ANC or delivery services by a CHW or TBA at any point during your pregnancy?</t>
  </si>
  <si>
    <t>Were you accompanied to the health center for ANC or delivery services by a CHW or TBA at any point during your pregnancy?</t>
  </si>
  <si>
    <t>Did the CHW or TBA help to provide transportation to the ANC visit during your pregnancy?</t>
  </si>
  <si>
    <t xml:space="preserve">What kind of provider did you see for antenatal care for this pregnancy? </t>
  </si>
  <si>
    <t>In what kind of facility or location did you see this health care provider?</t>
  </si>
  <si>
    <t>What is the name of the Health Faclity?</t>
  </si>
  <si>
    <t>What is the name of your health care provider?</t>
  </si>
  <si>
    <t>INTERVIEWER: ASK WOMAN TO SEE ANC CARD</t>
  </si>
  <si>
    <t>How many times did you receive antenatal care for this pregnancy?</t>
  </si>
  <si>
    <t>Now I would like to ask you about things that may have been done during the antenatal care visits for your last pregnancy. During those visits, was the following done during at least one visit?</t>
  </si>
  <si>
    <t>INTERVIEWER CONFIRM: Is the card complete and filled out? If yes, use the card to collect the following information. If no, ask the respondent to update the information</t>
  </si>
  <si>
    <t>If you were pregnant again, would you go back to the same clinic for antenatal care?</t>
  </si>
  <si>
    <t>Would you recommend this clinic to a relative or friend for their antenatal check-up?</t>
  </si>
  <si>
    <t>In general, how satisfied are you with the antenatal care you received in this clinic? Would you say that you are very satisfied, somewhat satisfied, niether satisfied nor dissatisfied, somewhat dissatisfied, or very dissatisfied?</t>
  </si>
  <si>
    <t>During this pregnancy, were you offered counseling and testing for the virus that causes AIDS?</t>
  </si>
  <si>
    <t>I will not ask you the result, but were you tested?</t>
  </si>
  <si>
    <t>I will not ask you the result, but did you receive the result?</t>
  </si>
  <si>
    <t>During this pregnancy, were you given an injection in the arm to prevent the baby from getting tetanus, that is, convulsions after birth?</t>
  </si>
  <si>
    <t>How many times did you receive this shot during the pregnancy?</t>
  </si>
  <si>
    <t>During this pregnancy, were you given or did you buy any iron tablets or iron syrup?</t>
  </si>
  <si>
    <t>During the pregnancy, for how many days did you take the iron tablets or iron syrup?</t>
  </si>
  <si>
    <t>During this pregnancy, did you take any drugs to prevent you from getting malaria?</t>
  </si>
  <si>
    <t>How many doses did you take?</t>
  </si>
  <si>
    <t>During this pregnancy, did you sleep under an bed net?</t>
  </si>
  <si>
    <t>During this pregnancy, did you ever have any bleeding?</t>
  </si>
  <si>
    <t>During this pregnancy, did you ever have severe abdominal pain?</t>
  </si>
  <si>
    <t>During this pregnancy, did the baby ever stop moving or slow down its movements in your stomach?</t>
  </si>
  <si>
    <t>During this pregnancy, did you ever have blurred vision?</t>
  </si>
  <si>
    <t>When did this pregnancy end?</t>
  </si>
  <si>
    <t>What was the result of this pregnancy?</t>
  </si>
  <si>
    <t>Who assisted with the delivery for this pregnancy?</t>
  </si>
  <si>
    <t>Where did you deliver?</t>
  </si>
  <si>
    <t>IF HOSPITAL, CLINIC OR CENTER, PROBE FOR NAME OF FACILITY AND RECORD CODE.</t>
  </si>
  <si>
    <t>What is the name of the health care provider who helped with this delivery?</t>
  </si>
  <si>
    <t>Were you accompanied to the health center for delivery services by a CHW or TBA?</t>
  </si>
  <si>
    <t>Did the CHW or TBA help to provide transportation to HC for your delivery?</t>
  </si>
  <si>
    <t>Was the birth delivered by caesarean section, that is did they cut your belly open to take the baby out?</t>
  </si>
  <si>
    <t>Why didn't you deliver in a formal health facility for this pregnancy? RECORD UP TO 3 REASONS.</t>
  </si>
  <si>
    <t>Was the infant(s) a boy or a girl?</t>
  </si>
  <si>
    <t>Was the infant(s) weighed at birth?</t>
  </si>
  <si>
    <t>How much did the infant weigh?</t>
  </si>
  <si>
    <t>During this delivery, did you have a seizure or fit, or fall unconcsious?</t>
  </si>
  <si>
    <t>During this delivery did you have more bleeding than is normal?</t>
  </si>
  <si>
    <t>How long were you in the active stage of labor? That is, the stage when you are actively pushing the baby?</t>
  </si>
  <si>
    <t>If you were pregnant again, would you go back to the same clinic for delivery?</t>
  </si>
  <si>
    <t>Would you recommend this clinic to a relative or friend for delivery?</t>
  </si>
  <si>
    <t>In general, how satisfied are you with the delivery care you received in this clinic?  Would you say that you are very satisfied, somewhat satisfied, niether satisfied nor dissatisfied, somewhat dissatisfied, or very dissatisfied?</t>
  </si>
  <si>
    <t>CONFIRM: IS THE SOURCE FOR WEIGHT RECALL OR HEALTH CARD?</t>
  </si>
  <si>
    <t>When the infant(s) was born for this pregnancy, was he/she very large, larger than average, average, smaller than average or very small?</t>
  </si>
  <si>
    <t>When the infant was born, did it have any trouble breathing?</t>
  </si>
  <si>
    <t>Did you ever breastfeed the infant?</t>
  </si>
  <si>
    <t>After the infant was born, how much time did it take before you started breastfeeding him/her?</t>
  </si>
  <si>
    <t>Did the infant have any trouble suckling? Did it refuse to suckle or not suckle well?</t>
  </si>
  <si>
    <t>In the first 3 days after delivery, was the infant given anything to drink other than breast milk?</t>
    <phoneticPr fontId="0" type="noConversion"/>
  </si>
  <si>
    <t>What was the infant given to drink other than breastmilk?</t>
  </si>
  <si>
    <t>For how many months did you breastfeed?</t>
  </si>
  <si>
    <t>For how money months did you exclusively breastfeed to your baby? This means only you gave the baby only breastmilk, and no other food, water, or liquid.</t>
  </si>
  <si>
    <t xml:space="preserve">Why did you not breast feed </t>
  </si>
  <si>
    <t>What did you give instead of breast milk?</t>
  </si>
  <si>
    <t>Did someone teach you to breast feed?</t>
  </si>
  <si>
    <t>IWho taught you?</t>
  </si>
  <si>
    <t>After this delivery, did you have severe abdominal pain?</t>
  </si>
  <si>
    <t>After this delivery did you have more bleeding than is normal?</t>
  </si>
  <si>
    <t>After this delivery, did you have a severe headache?</t>
  </si>
  <si>
    <t>After the birth/miscarriage, did a health professional or traditional birth attendant or healer check on your health?</t>
  </si>
  <si>
    <t>After the birth/miscarriage, did anyone in the VSG refer you to the health clinic for a check up?</t>
  </si>
  <si>
    <t>How many post-natal check ups did you attend/receive in the first 6 weeks after the birth / miscarriage?</t>
  </si>
  <si>
    <t>How long after the birth/miscarriage did you receive the first post-natal check?</t>
  </si>
  <si>
    <t>Who checked on your health the first time?</t>
  </si>
  <si>
    <t>Where did this check take place?</t>
  </si>
  <si>
    <t>Why didn't you have a postnatal check up in a formal health institution/personnel for this pregnancy?</t>
  </si>
  <si>
    <t>Were you referred to the health center for post natal care by a CHW or TBA at any point during your pregnancy?</t>
  </si>
  <si>
    <t>Were you accompanied to the health center for postnatal care services by a CHW or TBA?</t>
  </si>
  <si>
    <t>Did the CHW or TBA help to provide transportation to HC for your postnatal care?</t>
  </si>
  <si>
    <t>How long after the birth/ miscarriage did you take the first iron dose?</t>
  </si>
  <si>
    <t>For how many days after the birth/miscarriage did you take the iron tablets or iron syrup?</t>
  </si>
  <si>
    <t>In the first two months after the birth/miscarriage, did you receive a vitamin A dose (like this)? SHOW COMMON AMPULES / CAPSULES / SYRUPS.</t>
  </si>
  <si>
    <t>If you had another baby, would you go back to the same clinic for postnatal care?</t>
  </si>
  <si>
    <t>Would you recommend this clinic to a relative or friend for their postnatal check-up?</t>
  </si>
  <si>
    <t>In general, how satisfied are you with the postnatal care you received in this clinic? Would you say that you are very satisfied, somewhat satisfied, niether satisfied nor dissatisfied, somewhat dissatisfied, or very dissatisfied?</t>
  </si>
  <si>
    <t>Is the child still alive?</t>
  </si>
  <si>
    <t>How old was the child when he/she died?</t>
  </si>
  <si>
    <t>Is the child still living with you?</t>
  </si>
  <si>
    <t>PROGRAM: RECORD THE INDIVIDUAL ID CODE OF THE CHILD FROM ROSTER</t>
  </si>
  <si>
    <t>INTERVIEWER: ONLY FOR CHILD THAT IS NOT HOUSEHOLD MEMBER</t>
  </si>
  <si>
    <t>INTERVIEWER: RECORD UP TO 3 RESPONSES.</t>
  </si>
  <si>
    <t>MILK (OTHER THAN BREASTMILK)</t>
  </si>
  <si>
    <t>INFANT FORMULA</t>
  </si>
  <si>
    <t>In the last 24 hours, have you given the child any of the following?</t>
  </si>
  <si>
    <t>PLAIN WATER</t>
  </si>
  <si>
    <t>GRIPE WATER</t>
  </si>
  <si>
    <t>RECORD IN MONTHS</t>
  </si>
  <si>
    <t>IF MORE THAN ONE PROVIDER, WRITE THE PROVIDER THAT IS HIGHEST ON THE LIST.</t>
  </si>
  <si>
    <t>IF MORE THAN ONE, WRITE FACILITY CORRESPONDING TO PROVIDER IN CELL</t>
  </si>
  <si>
    <t>SUGAR/GLUCOSE WATER</t>
  </si>
  <si>
    <t>TEA/INFUSIONS</t>
  </si>
  <si>
    <r>
      <t xml:space="preserve">RECORD WEIGHT IN </t>
    </r>
    <r>
      <rPr>
        <b/>
        <sz val="8"/>
        <rFont val="Arial Narrow"/>
        <family val="2"/>
      </rPr>
      <t>KILOGRAMS</t>
    </r>
  </si>
  <si>
    <t>VERY LARGE</t>
  </si>
  <si>
    <t>WRITE THE ANSWER IN HOURS</t>
  </si>
  <si>
    <t>SUGAR-SALT-WATER SOLUTION</t>
  </si>
  <si>
    <t>HONEY</t>
  </si>
  <si>
    <t>IF LESS THAN ONE MONTH, RECORD 00</t>
  </si>
  <si>
    <t>Mother Sick</t>
  </si>
  <si>
    <t>Milk, other than breast milk</t>
  </si>
  <si>
    <t>Yes</t>
  </si>
  <si>
    <t>Mother</t>
  </si>
  <si>
    <t>GOVERNMENT CLINIC</t>
  </si>
  <si>
    <t>SELF-TREATED</t>
  </si>
  <si>
    <t xml:space="preserve"> ►</t>
  </si>
  <si>
    <t>MOVED THIS QUESTION</t>
  </si>
  <si>
    <t>WAS TOO LATE IN DELIVERY</t>
  </si>
  <si>
    <t>LARGER THAN AVERAGE</t>
  </si>
  <si>
    <t>FRUIT JUICE</t>
  </si>
  <si>
    <t>COFFEE</t>
  </si>
  <si>
    <t>Lack of milk</t>
  </si>
  <si>
    <t>Infant Formula</t>
  </si>
  <si>
    <t>No</t>
  </si>
  <si>
    <t>Friend</t>
  </si>
  <si>
    <t>DID NOT NEED</t>
  </si>
  <si>
    <t>WAS TOO EARLY IN PREGNANCY</t>
  </si>
  <si>
    <t>J.</t>
  </si>
  <si>
    <t>K.</t>
  </si>
  <si>
    <t>L.</t>
  </si>
  <si>
    <t>M.</t>
  </si>
  <si>
    <t>RECALL</t>
  </si>
  <si>
    <t>AVERAGE</t>
  </si>
  <si>
    <t>Did not want to</t>
  </si>
  <si>
    <t>Other, Specify</t>
  </si>
  <si>
    <t>Mother in Law</t>
  </si>
  <si>
    <t>PRIVATE HOSPITAL</t>
  </si>
  <si>
    <t>FOR WOMEN WHOSE LAST PREGNANCY WAS A STILLBIRTH, MISCARRIAGE OR ABORTION, THE LAST PREGNANCY IS THE PREGNANCY THAT ENDED IN STILLBIRTH, MISCARRIAGE OR ABORTION</t>
  </si>
  <si>
    <t>Free Entry</t>
  </si>
  <si>
    <t>Card available and seen</t>
  </si>
  <si>
    <t>Were you weighed?</t>
  </si>
  <si>
    <t>Was your height measured?</t>
  </si>
  <si>
    <t>Was your blood pressure measured?</t>
  </si>
  <si>
    <t>Did you give a urine sample?</t>
  </si>
  <si>
    <t>Did you give a blood sample?</t>
  </si>
  <si>
    <t>Did you schedule your delivery in the facility?</t>
    <phoneticPr fontId="0" type="noConversion"/>
  </si>
  <si>
    <t>Did the health worker estimate your due date?</t>
  </si>
  <si>
    <t>Did the health worker ask for your blood type and Rhesus?</t>
  </si>
  <si>
    <t>Did you receive advice on the diet during your pregnancy?</t>
  </si>
  <si>
    <t>Did you receive advice on what to do in case of an emergency?</t>
  </si>
  <si>
    <t>BORN ALIVE, SINGLE BIRTH</t>
  </si>
  <si>
    <t>HEALTH CARD</t>
  </si>
  <si>
    <t>SMALLER THAN AVERAGE</t>
  </si>
  <si>
    <t>IF LESS THAN ONE HOURS, RECORD 00</t>
  </si>
  <si>
    <t>STILL BREASTFEEDING</t>
  </si>
  <si>
    <t>Lack of knowledge</t>
  </si>
  <si>
    <t>Traditional Birth Attendant</t>
  </si>
  <si>
    <t>COMMUNITY HEALTH NURSE</t>
  </si>
  <si>
    <t xml:space="preserve">PRIVATE CLINIC </t>
  </si>
  <si>
    <t>IF LIVE BIRTH: ASK FOLLOWING QUESTIONS FOR AT LEAST FIRST CHILD, AND IF MULTIPLE BIRTHS, PROCEED TO SAME QUESTIONS FOR SECOND/THIRD CHILD IF APPLICABLE.</t>
  </si>
  <si>
    <t>INTERVIEWER: WRITE THE ANSWER IN MONTHS</t>
  </si>
  <si>
    <t>GOVERNMENT HEALTH CENTER</t>
  </si>
  <si>
    <t>Card available but not seen</t>
  </si>
  <si>
    <t xml:space="preserve">► </t>
  </si>
  <si>
    <t>BORN ALIVE, MULTIPLE BIRTH</t>
  </si>
  <si>
    <t>Directly</t>
  </si>
  <si>
    <t>Record Don’t Know as -99</t>
  </si>
  <si>
    <t>VERY SMALL</t>
  </si>
  <si>
    <t>Not to spoil figure</t>
  </si>
  <si>
    <t>VILLAGE HEALTH WORKER</t>
  </si>
  <si>
    <t>Don't Know = - 99</t>
  </si>
  <si>
    <t>Card not available</t>
  </si>
  <si>
    <t>STILL BIRTH</t>
  </si>
  <si>
    <t>Referred</t>
  </si>
  <si>
    <t>NO SKIP</t>
  </si>
  <si>
    <t>Doctor Advised</t>
  </si>
  <si>
    <t>Health Facility Staff</t>
  </si>
  <si>
    <t>WRITE THE ANSWER IN DAYS. IF LESS THAN A DAY, WRITE 00</t>
  </si>
  <si>
    <t>ANC Card</t>
  </si>
  <si>
    <t>POOR QUALITY OF CARE</t>
    <phoneticPr fontId="5" type="noConversion"/>
  </si>
  <si>
    <t>C,</t>
  </si>
  <si>
    <t>MOBILE CLINIC</t>
    <phoneticPr fontId="0" type="noConversion"/>
  </si>
  <si>
    <t>ANC Card + Respondent Input</t>
  </si>
  <si>
    <t>MISCARRIAGE</t>
  </si>
  <si>
    <t>SERVICE NOT AVAILABLE</t>
  </si>
  <si>
    <t>FIRST CHILD</t>
  </si>
  <si>
    <t>SECOND CHILD</t>
  </si>
  <si>
    <t>THIRD CHILD</t>
  </si>
  <si>
    <t>SECOD CHILD</t>
  </si>
  <si>
    <t>PROVIDER'S HOME</t>
  </si>
  <si>
    <t>IF LESS THAN ONE MONTH, WRITE ZERO</t>
  </si>
  <si>
    <t>How old was the child on his/her last birthday?</t>
  </si>
  <si>
    <t>Respondent only</t>
  </si>
  <si>
    <t>Fandisar/SP</t>
  </si>
  <si>
    <t>Choloroquine</t>
  </si>
  <si>
    <t>Other Known Drug, specify</t>
  </si>
  <si>
    <t xml:space="preserve">NO TRANSPORTATION </t>
    <phoneticPr fontId="5" type="noConversion"/>
  </si>
  <si>
    <t>OWN HOME</t>
  </si>
  <si>
    <t>WRITE THE ANSWER IN DAYS</t>
  </si>
  <si>
    <t xml:space="preserve"> </t>
  </si>
  <si>
    <t>J</t>
  </si>
  <si>
    <t>INTERVIEWER ROUND MONTHS</t>
  </si>
  <si>
    <t>IF CARD AND RESPONDENT DISAGREE, ACCEPT RESPONDENT'S ANSWER</t>
  </si>
  <si>
    <t>Coartem</t>
  </si>
  <si>
    <t>Artemeter</t>
  </si>
  <si>
    <t>Unknown Drug</t>
  </si>
  <si>
    <t>ABORTION</t>
  </si>
  <si>
    <t>OTHER HOME</t>
  </si>
  <si>
    <t>INCONVENIENT HOURS</t>
    <phoneticPr fontId="5" type="noConversion"/>
  </si>
  <si>
    <t>VITAMIN SUPPLEMENTS</t>
  </si>
  <si>
    <t>SWEET WATER/ FRUIT JUICE</t>
  </si>
  <si>
    <t>ORAL REHYDRATION SOLUTION (ORS)</t>
  </si>
  <si>
    <t>BREASTMILK</t>
  </si>
  <si>
    <t>MILK OTHER THAN BREASTMILK</t>
  </si>
  <si>
    <t>OTHER LIQUIDS</t>
  </si>
  <si>
    <t>SOLID FOOD</t>
  </si>
  <si>
    <t>MUSHY FOOD</t>
  </si>
  <si>
    <t>Very Satisfied</t>
  </si>
  <si>
    <t>OUTDOOR LOCATION</t>
  </si>
  <si>
    <t>LONG WAITING TIMES</t>
    <phoneticPr fontId="5" type="noConversion"/>
  </si>
  <si>
    <t>Somewhat Satisfied</t>
  </si>
  <si>
    <t>LONG WAITING TIME</t>
  </si>
  <si>
    <t>Neither satisfied nor dissatisfied</t>
  </si>
  <si>
    <t>PREFER HOME DELIVERY</t>
  </si>
  <si>
    <t>FAMILY DIDN'T WANT ME TO GO</t>
  </si>
  <si>
    <t>INTERVIEWER: RECORD AGE IN MONTHS</t>
  </si>
  <si>
    <t>Somewhat dissatisfied</t>
  </si>
  <si>
    <t>FAMILY MEMBER</t>
  </si>
  <si>
    <t>Very dissatisfied</t>
  </si>
  <si>
    <t>FRIEND/NEIGHBOR</t>
  </si>
  <si>
    <t>ANOTHER HOME</t>
  </si>
  <si>
    <t>2 ►</t>
  </si>
  <si>
    <t>NO ONE</t>
  </si>
  <si>
    <t>A PUBLIC PLACE</t>
  </si>
  <si>
    <t>CODE + OTHER</t>
  </si>
  <si>
    <t>DOSES</t>
  </si>
  <si>
    <t>KILOGRAMS</t>
  </si>
  <si>
    <t>|__| . |__|__|</t>
  </si>
  <si>
    <t>After delivery, when do you think is the best time to start breastfeeding?</t>
  </si>
  <si>
    <t>Immediately/Within one hour after birth</t>
  </si>
  <si>
    <t>Within first day</t>
  </si>
  <si>
    <t>Within 2 days of brith</t>
  </si>
  <si>
    <t>(ONE ANSWER)</t>
  </si>
  <si>
    <t>When the baby wants</t>
  </si>
  <si>
    <t>When the mother is ready</t>
  </si>
  <si>
    <t>Other ____</t>
  </si>
  <si>
    <t>Until what age do you think it's best to give only breastmilk?</t>
  </si>
  <si>
    <t>0-1 month</t>
  </si>
  <si>
    <t>2-3 months</t>
  </si>
  <si>
    <t>4-5 months</t>
  </si>
  <si>
    <t>6 months</t>
  </si>
  <si>
    <t>More than 6 months</t>
  </si>
  <si>
    <t>If you have a baby under 6 months, what is best to feed him/her?</t>
  </si>
  <si>
    <t>Breast milk only</t>
  </si>
  <si>
    <t>Breast milk and solid foods</t>
  </si>
  <si>
    <t>Breast milk and water</t>
  </si>
  <si>
    <t>Breast milk and animal milk</t>
  </si>
  <si>
    <t>Breast milk and formula</t>
  </si>
  <si>
    <t>Breast milk and tea</t>
  </si>
  <si>
    <t>Until what age do you think it's best to give any breastmilk?</t>
  </si>
  <si>
    <t>6 months - 1 year</t>
  </si>
  <si>
    <t>1 year - 2 years</t>
  </si>
  <si>
    <t>More than 2 years</t>
  </si>
  <si>
    <t>When a child receives both breast milk and other foods, what should the child receive first?</t>
  </si>
  <si>
    <t>Breast milk</t>
  </si>
  <si>
    <t>Other Foods</t>
  </si>
  <si>
    <t>How do you know the baby needs to be fed? Would you feed them:</t>
  </si>
  <si>
    <t>When the baby demands feeding</t>
  </si>
  <si>
    <t>INTERVIEWER: PROMPT FOR EACH:</t>
  </si>
  <si>
    <t>Every time baby cries</t>
  </si>
  <si>
    <t>*REWORDED</t>
  </si>
  <si>
    <t>At set times</t>
  </si>
  <si>
    <t>Why is it good for your baby to breastfeed?</t>
  </si>
  <si>
    <t>*CHANGED WORDING</t>
  </si>
  <si>
    <t>Creates bond between baby and mother</t>
  </si>
  <si>
    <t>Do not prompt, circle all that are mentioned</t>
  </si>
  <si>
    <t>Makes the child strong and healthy</t>
  </si>
  <si>
    <t>It is the right food for the baby</t>
  </si>
  <si>
    <t>What benefits does the mother have from breastfeeding her child?</t>
  </si>
  <si>
    <t>Creates a bond between mother and baby</t>
  </si>
  <si>
    <t>Helps to prevent anemia</t>
  </si>
  <si>
    <t>Helps to expel the placenta</t>
  </si>
  <si>
    <t>Prevents mother from getting cancer In the future</t>
  </si>
  <si>
    <t>It is free</t>
  </si>
  <si>
    <t>It is ready to use as is</t>
  </si>
  <si>
    <t>Babies who are breastfed need less medical attention and are sick less often</t>
  </si>
  <si>
    <t>It helps the mother have faster recovery after delivery</t>
  </si>
  <si>
    <t xml:space="preserve">It prevents pregnancy </t>
  </si>
  <si>
    <t xml:space="preserve">I </t>
  </si>
  <si>
    <t>Should the baby receive the first milk that tends to be thicker and yellower than the white milk that comes later?</t>
  </si>
  <si>
    <t xml:space="preserve">Do you agree that It is important to give a young baby water as well as breastmilk. </t>
  </si>
  <si>
    <t>Do you think that a mother with small breasts can produce enough milk?</t>
  </si>
  <si>
    <t>Can a mother who has a young baby and who is not well fed produce enough breast milk?</t>
  </si>
  <si>
    <t>What do you think makes a woman have enough milk?</t>
  </si>
  <si>
    <t>Giving breast milk often</t>
  </si>
  <si>
    <t>Breastfeeding for a long time each time</t>
  </si>
  <si>
    <t>Good food</t>
  </si>
  <si>
    <t>Drinking before breatfeeding</t>
  </si>
  <si>
    <t>Free from problems</t>
  </si>
  <si>
    <t>Eating the right food</t>
  </si>
  <si>
    <t xml:space="preserve">Being or feeling strong </t>
  </si>
  <si>
    <t>Taking the right tea/infusion</t>
  </si>
  <si>
    <t>What is the most common reason for a mother to have over-full, hard, sore breasts?</t>
  </si>
  <si>
    <t>Not Breastfeeding Enough</t>
  </si>
  <si>
    <t>Baby belches on breast</t>
  </si>
  <si>
    <t xml:space="preserve">Other </t>
  </si>
  <si>
    <t>I will read to you a number of cases, Can you tell me if a woman should continue breastfeeding in each case?</t>
  </si>
  <si>
    <t>When she is angry</t>
  </si>
  <si>
    <t>When her husband is angry with her</t>
  </si>
  <si>
    <t>When the woman is sick</t>
  </si>
  <si>
    <t>When the baby is sick</t>
  </si>
  <si>
    <t>When she has swollen and painful breasts (engorgement)</t>
  </si>
  <si>
    <t>When she has cracked nipples</t>
  </si>
  <si>
    <t>When she has an infection on her nipples</t>
  </si>
  <si>
    <t>Minimum Acceptable Diet</t>
  </si>
  <si>
    <t>Breastmilk</t>
  </si>
  <si>
    <t>Grain</t>
  </si>
  <si>
    <t>Roots or Tubers</t>
  </si>
  <si>
    <t>Legumes or nuts</t>
  </si>
  <si>
    <t>Dairy Products</t>
  </si>
  <si>
    <t xml:space="preserve">Red Meat </t>
  </si>
  <si>
    <t>Fish</t>
  </si>
  <si>
    <t>Poultry</t>
  </si>
  <si>
    <t>Eggs</t>
  </si>
  <si>
    <t>Oils/ Fats</t>
  </si>
  <si>
    <t>Fruits</t>
  </si>
  <si>
    <t>K</t>
  </si>
  <si>
    <t xml:space="preserve"> Vegetables</t>
  </si>
  <si>
    <t>L</t>
  </si>
  <si>
    <t>2 times per day</t>
  </si>
  <si>
    <t>3 times per day</t>
  </si>
  <si>
    <t>4 times per day</t>
  </si>
  <si>
    <t>5 times per day</t>
  </si>
  <si>
    <t>6 or more times per day</t>
  </si>
  <si>
    <t>Reproductive Health (Female)</t>
  </si>
  <si>
    <t>PROGRAMMER CHECK QUESTION</t>
  </si>
  <si>
    <t>At the time you became pregnant, did you want to become pregnant then, did you want to be pregnant later, or did you not want to have any (more) children at all?</t>
  </si>
  <si>
    <t>If you could choose for yourself, how long would you wait from now until the birth of your next child?</t>
  </si>
  <si>
    <t>What is your ideal number of chidren?</t>
  </si>
  <si>
    <t>What do you think is your spouse's ideal number of chidren to have with you?</t>
  </si>
  <si>
    <t>In the next few weeks, if you discovered you were pregnant, would that be a big problem, a small problem, or not a problem for you?</t>
  </si>
  <si>
    <t>Do you approve or disapprove of couples using contraceptive methods to avoid getting pregnant?</t>
  </si>
  <si>
    <t>Do you approve or disapprove of women under the age of 18 using contraceptive methods to avoid getting pregnant?</t>
  </si>
  <si>
    <t>Do you currently have a sexual partner?</t>
  </si>
  <si>
    <t>Do you think that your partner approves or disapproves of couples using contraceptive methods to avoid pregnancy?</t>
  </si>
  <si>
    <t>In the last 6 months, how often did you talk to your partner about family planning/contraceptive use?</t>
  </si>
  <si>
    <t>Would you say that using contraception is mainly your decision, mainly your (husband's/partner's) decision, or did you both decide together?</t>
  </si>
  <si>
    <t>Would you say that you need your husband's permission to use contraception?</t>
  </si>
  <si>
    <t>Are you currently doing something or using any method to delay or avoid getting pregnant?</t>
  </si>
  <si>
    <t>Why are you currently not using any method to delay or avoid getting pregnant?</t>
  </si>
  <si>
    <t>Have you ever used any method to delay or avoid getting pregnant?</t>
  </si>
  <si>
    <t>Which method are you currently using?</t>
  </si>
  <si>
    <t xml:space="preserve">How long have you been using the current method? </t>
  </si>
  <si>
    <t>How much did you pay for your last refill?</t>
  </si>
  <si>
    <t>Have any of the following ever talked to you about family planning methods?</t>
  </si>
  <si>
    <t>IF MORE THAN ONE METHOD, INDICATE THE HIGHEST METHOD IN THE LIST</t>
  </si>
  <si>
    <t>TUBAL LIGATION (FEMALE STERILIZATION)</t>
  </si>
  <si>
    <t>IS THE WOMAN CURRENTLY PREGNANT?</t>
  </si>
  <si>
    <t>VESECTOMY (MALE STERILIZATION)</t>
  </si>
  <si>
    <t>IUD / SPIRAL</t>
  </si>
  <si>
    <t>WOULD LIKE TO GET PREGNANT</t>
  </si>
  <si>
    <t>INJECTABLES / DEPOPROVERA</t>
  </si>
  <si>
    <t>DOES NOT APPROVE</t>
  </si>
  <si>
    <t>IMPLANTS / NORPLANT</t>
  </si>
  <si>
    <t>ENTER YEARS IF 12 MONTHS OR MORE, ENTER MONTHS IF LESS THAN 12 MONTHS.</t>
  </si>
  <si>
    <t>PARTNER DOES NOT APPROVE</t>
  </si>
  <si>
    <t>PILL</t>
  </si>
  <si>
    <t>FAMILY DOES NOT APPROVE</t>
  </si>
  <si>
    <t>MALE CONDOM</t>
  </si>
  <si>
    <t>NOT AVAILABLE</t>
  </si>
  <si>
    <t>FEMALE CONDOM</t>
  </si>
  <si>
    <t>WOULD NOT WAIT</t>
  </si>
  <si>
    <t>BIG PROBLEM</t>
  </si>
  <si>
    <t>DIAPHRAGM</t>
  </si>
  <si>
    <t>LESS THAN 2 YEARS</t>
  </si>
  <si>
    <t>SMALL PROBLEM</t>
  </si>
  <si>
    <t>MAINLY RESPONDENT</t>
  </si>
  <si>
    <t>SCARED OF SIDE-EFFECTS</t>
  </si>
  <si>
    <t>FOAM/JELLY</t>
  </si>
  <si>
    <t>MORE THAN 2 YEARS</t>
  </si>
  <si>
    <t>NO PROBLEM</t>
  </si>
  <si>
    <t>APPROVE</t>
  </si>
  <si>
    <t>ONCE OR TWICE</t>
  </si>
  <si>
    <t>MAINLY HUSBAND/PARTNER</t>
  </si>
  <si>
    <t>DON'T KNOW OF ANY METHOD</t>
  </si>
  <si>
    <t>LACTATIONAL AMENORRHEA METHOD</t>
  </si>
  <si>
    <t>OTHER SHOP</t>
  </si>
  <si>
    <t>DOESN'T WANT MORE</t>
  </si>
  <si>
    <t>CAN'T GET PREGNANT</t>
  </si>
  <si>
    <t>DISAPPROVE</t>
  </si>
  <si>
    <t>MORE THAN TWICE</t>
  </si>
  <si>
    <t>JOINT DECISION</t>
  </si>
  <si>
    <t>LACTATIONAL AMENORRHEA</t>
  </si>
  <si>
    <t>RHYTHM / NATURAL METHOD</t>
  </si>
  <si>
    <t>THEN</t>
  </si>
  <si>
    <t>HAVE NOT DECIDED YET</t>
  </si>
  <si>
    <t>OTHER, SPEFICY</t>
  </si>
  <si>
    <t>HAD HYSTERECTOMY</t>
  </si>
  <si>
    <t>WITHDRAWAL</t>
  </si>
  <si>
    <t>LATER</t>
  </si>
  <si>
    <t>INFERTILE</t>
  </si>
  <si>
    <t>IS MENOPAUSAL</t>
  </si>
  <si>
    <t>OTHER MODERN METHOD, SPECIFY</t>
  </si>
  <si>
    <t>Health worker at health facility</t>
  </si>
  <si>
    <t>Other (Specify)</t>
  </si>
  <si>
    <t>NOT AT ALL</t>
  </si>
  <si>
    <t>IS INFECUND</t>
  </si>
  <si>
    <t>OTHER TRADITIONAL METHOD, SPECIFY</t>
  </si>
  <si>
    <t>Vaccination</t>
  </si>
  <si>
    <t xml:space="preserve"> SKIP TO NEXT CHILD</t>
  </si>
  <si>
    <t>RECORD ID CODE OF CHILD</t>
  </si>
  <si>
    <t>Do you have an under 5 card where [NAME]’S vaccinations are written down?</t>
  </si>
  <si>
    <t>INTERVIEWER: COPY VACCINATION DATE FOR EACH VACCINE FROM CARD</t>
  </si>
  <si>
    <t>Has [NAME] received any vaccinations vitamin A or deworming, not recorded on this card, including vaccinations given on a national immunization day during a child health week or during a routine check up (well baby visit)?</t>
  </si>
  <si>
    <t>Did you ever have an Under 5 Card where [NAME]'s vaccinations are written down?</t>
  </si>
  <si>
    <t>Did [NAME] ever receive any vaccinations to prevent him/her from getting diseases, including vaccines received on a national immunization day during a child health week or during a routine check up (well baby visit)?</t>
  </si>
  <si>
    <t>Did [NAME] receive a BCG vaccination against tuberculosis, that is an injection in the forearm that usually causes a scar?</t>
  </si>
  <si>
    <t>When did [NAME] receive the BCG Vaccine?</t>
  </si>
  <si>
    <t>Did [NAME] receive a polio vaccine, that is drops in the mouth?</t>
  </si>
  <si>
    <t>When did [NAME] receive the polio vaccine the first time?</t>
  </si>
  <si>
    <t>How many times was the polio vaccine given?</t>
  </si>
  <si>
    <t>Did [NAME] receive a measles injection or an MMR injection - that is, an injection in the arm at the age of 9 months or older - to prevent [HIM/HER] from gettings measles?</t>
  </si>
  <si>
    <t>Did [NAME] receive this measles vaccine before [HE/SHE] turned one year old, or after?</t>
  </si>
  <si>
    <t>Did [NAME] ever receive a vitamin A supplement during a national immunization campaign, a child health week, or a routine check up (well baby visit)?</t>
  </si>
  <si>
    <t>When was the last vitamin A supplement provided?</t>
  </si>
  <si>
    <t>In the last 6 months, how many vitamin A supplements has the child received?</t>
  </si>
  <si>
    <t>Did [NAME] ever receive mebendazole or a deworming tablet during a national immunization campaign, child health week, or routine check up (well baby visit)?</t>
  </si>
  <si>
    <t>When was the last mebendazole provided?</t>
  </si>
  <si>
    <t>In the last 6 months, how many deworming treatments has the child received?</t>
  </si>
  <si>
    <t>* IF VACCINE WAS RECEIVED AND DATE WAS RECORDED, RECORD AS FOLLOWING:</t>
  </si>
  <si>
    <t>RECORD DAY USING 2 DIGITS DD (RANGE 01-31)</t>
  </si>
  <si>
    <t>RECORD MONTH USING 2 DIGITS MM (RANGE 01-12)</t>
  </si>
  <si>
    <t>RECORD YEAR USING 2 DIGITS YY (RANGE 09-14)</t>
  </si>
  <si>
    <t>RECORD ANY MISSING ELEMENT OF THE DATE AS "DK" IF DATE DOES NOT INCLUDE DD OR MM OR YY.</t>
  </si>
  <si>
    <t>RECORD ANY MISSING ELEMENT OF THE DATE AS "DK".</t>
  </si>
  <si>
    <t>IF YES, RECORD IF YOU SEE THE CARD OR NOT.</t>
  </si>
  <si>
    <t>* IF VACCINE WAS RECEIVED BUT NO DATE WAS RECORDED, RECORD "44" IN DAY COLUMN.</t>
  </si>
  <si>
    <t>IMPORT FROM 13.83</t>
  </si>
  <si>
    <t>* IF VACCINE WAS NOT RECEIVED AT ALL, RECORD "00" IN DAY COLUMN.</t>
  </si>
  <si>
    <t>ALL VACCINE COLUMNS SHOULD BE FILLED OUT.</t>
  </si>
  <si>
    <t>YES, SEEN</t>
  </si>
  <si>
    <t>JUST AFTER BIRTH</t>
  </si>
  <si>
    <t>BEFORE</t>
  </si>
  <si>
    <t>6 MONTHS AGO OR LESS</t>
  </si>
  <si>
    <t>YES, NOT SEEN</t>
  </si>
  <si>
    <t>AFTER</t>
  </si>
  <si>
    <t>MORE THAN 6 MONTHS AGO</t>
  </si>
  <si>
    <t>► NEXT CHILD</t>
  </si>
  <si>
    <t>O</t>
  </si>
  <si>
    <t>P</t>
  </si>
  <si>
    <t>Q</t>
  </si>
  <si>
    <t>R</t>
  </si>
  <si>
    <t>S</t>
  </si>
  <si>
    <t>V</t>
  </si>
  <si>
    <t>BCG</t>
  </si>
  <si>
    <t>OPV0</t>
  </si>
  <si>
    <t>Pneumococcal Vaccine</t>
  </si>
  <si>
    <t>DPT-Hep-HIb3 (or most recent)</t>
  </si>
  <si>
    <t>Deworming second</t>
  </si>
  <si>
    <t>VITAMIN A first</t>
  </si>
  <si>
    <t>VITAMIN A second</t>
  </si>
  <si>
    <t>Hib3 (if delivered seperately)</t>
  </si>
  <si>
    <t>Height and Weight</t>
  </si>
  <si>
    <t>Did [NAME] sleep in the house last night?</t>
  </si>
  <si>
    <t>In the last 6 months, was [NAME] measured to determine [NAME]'s nutritional status?</t>
  </si>
  <si>
    <t>For the last measurement, which method was used to determine [NAME]'S nutritional status?</t>
  </si>
  <si>
    <t>For the last measurement, where was [NAME] measured?</t>
  </si>
  <si>
    <t>What was the result of the last measurement?</t>
  </si>
  <si>
    <t>Did you obtain any specialized care for [NAME]'s malnutrition after the last measurement?</t>
  </si>
  <si>
    <t>Where was the care for [NAME]'s malnutrition obtained from?</t>
  </si>
  <si>
    <t>Were any of the following given to take care of [NAME]'s malnutrition?</t>
  </si>
  <si>
    <t>WILL YOU ALLOW US TO TAKE THE WEIGHT AND MEASUREMENTS OF [NAME]?  IF YES, ENTER THE CHILD'S INFORMATION INTO ANTHROPOMETRY SHEET AND LEAVE WITH HOUSEHOLD</t>
  </si>
  <si>
    <t>OUTCOME OF ANTHROPOMETRY</t>
  </si>
  <si>
    <t>RECORD HEIGHT IN CENTIMETERS</t>
  </si>
  <si>
    <t>RECORD METHOD FOR MEASURING HEIGHT</t>
  </si>
  <si>
    <t>RECORD WEIGHT IN KILOGRAMS</t>
  </si>
  <si>
    <t>RECORD UPPER ARM CIRCUMFERENCE IN CENTIMETERS</t>
  </si>
  <si>
    <t>READ EACH OPTION ALOUD AND RECORD YES OR NO</t>
  </si>
  <si>
    <t>MEASURED</t>
  </si>
  <si>
    <t>NOT PRESENT</t>
  </si>
  <si>
    <t>Height only</t>
  </si>
  <si>
    <t>TOO ILL OR DISABLED</t>
  </si>
  <si>
    <t>Weight only</t>
  </si>
  <si>
    <t>REFUSED</t>
  </si>
  <si>
    <t>Height / Weight</t>
  </si>
  <si>
    <t>PRIVATE HEALTH POST</t>
    <phoneticPr fontId="0" type="noConversion"/>
  </si>
  <si>
    <t>Mid-Upper Arm Circumference</t>
  </si>
  <si>
    <t>CHILDREN LESS THAN 24 MONTHS SHOULD BE MEASURED LAYING DOWN</t>
  </si>
  <si>
    <t>CHILDREN WITH MUAC&lt;11.5 MUST BE IMMEDIATELY REFERRED TO NEAREST HEALTH FACILITY</t>
  </si>
  <si>
    <t>MOBILE CLINIC</t>
    <phoneticPr fontId="0" type="noConversion"/>
  </si>
  <si>
    <t>GREEN</t>
  </si>
  <si>
    <t>Vitamin A</t>
  </si>
  <si>
    <t>Nutrition advise</t>
  </si>
  <si>
    <t>Other vitamins and micronutrients</t>
  </si>
  <si>
    <t xml:space="preserve">Refered to higher level </t>
  </si>
  <si>
    <t>YELLOW</t>
  </si>
  <si>
    <t>STANDING</t>
  </si>
  <si>
    <t>RED</t>
  </si>
  <si>
    <t>LYING</t>
  </si>
  <si>
    <t>MM</t>
  </si>
  <si>
    <t>YYYY</t>
  </si>
  <si>
    <t>CENTIMETERS</t>
  </si>
  <si>
    <t>We would like to know a bit more about your interaction with the community member talking to you. Can you tell us how satisfied were you with the following?</t>
  </si>
  <si>
    <t>We would like to know a bit more about your opinions on pregnancy and child care. For each of the following, can you tell us whether you Strongly Agree, Agree Somewhat, Neither Agree nor Disagree, Disagree Somewhat, or Strongly Disagree?</t>
  </si>
  <si>
    <t>RECORD YES OR NO CODES FOR EACH SERVICE BELOW</t>
  </si>
  <si>
    <t xml:space="preserve">AGREE STRONGLY </t>
  </si>
  <si>
    <t>VERY UNSATISFIED</t>
  </si>
  <si>
    <t>AGREE SOMEWHAT</t>
  </si>
  <si>
    <t>UNSATISFIED</t>
  </si>
  <si>
    <t xml:space="preserve">D. </t>
  </si>
  <si>
    <t>H.</t>
  </si>
  <si>
    <t>I.</t>
  </si>
  <si>
    <t>SATISFIED</t>
  </si>
  <si>
    <t>DISAGREE SOMEWHAT</t>
  </si>
  <si>
    <t xml:space="preserve">Referral to prenatal care </t>
  </si>
  <si>
    <t>Referral to institutional delivery</t>
  </si>
  <si>
    <t xml:space="preserve">Referral to postnatal care </t>
  </si>
  <si>
    <t>Referral to Voluntary Counseling and Testing (VCT) / Prevention of Mother-To-Child Transmission (PMTCT)</t>
  </si>
  <si>
    <t>Referral to child vaccination</t>
  </si>
  <si>
    <t>Advice on HIV and AIDS</t>
  </si>
  <si>
    <t>Advice on family planning</t>
  </si>
  <si>
    <t xml:space="preserve">Child growth monitoring / advice in child nutrition </t>
  </si>
  <si>
    <t>Advice on water and sanitation</t>
  </si>
  <si>
    <t>Distribution of condoms</t>
  </si>
  <si>
    <t>Information, Education and Communication sessions on other health topics</t>
  </si>
  <si>
    <t>DISAGREE STRONGLY</t>
  </si>
  <si>
    <t>YES, AT HOME</t>
  </si>
  <si>
    <t>YES, IN THE COMMUNITY</t>
  </si>
  <si>
    <t>YES, IN BOTH HOME AND COMMUNITY</t>
  </si>
  <si>
    <t>F,</t>
  </si>
  <si>
    <t>N.</t>
  </si>
  <si>
    <t>O.</t>
  </si>
  <si>
    <t>P.</t>
  </si>
  <si>
    <t>Q.</t>
  </si>
  <si>
    <t>R.</t>
  </si>
  <si>
    <t>S.</t>
  </si>
  <si>
    <t>T.</t>
  </si>
  <si>
    <t>U.</t>
  </si>
  <si>
    <t>V.</t>
  </si>
  <si>
    <t>W.</t>
  </si>
  <si>
    <t>X.</t>
  </si>
  <si>
    <t xml:space="preserve">It is ok for a  woman to go to ANC for the first time during her second trimester. </t>
  </si>
  <si>
    <t>ANC is good for identifying issues, but is not helpful to prevent problems during pregnancy.</t>
  </si>
  <si>
    <t>I would avoid going to ANC early in my pregnancy because I do not want people to know I am pregnant too soon.</t>
  </si>
  <si>
    <t>Hard work during pregnancy keeps you strong and helps you to have an easy delivery.</t>
  </si>
  <si>
    <t>Finding transportation to  to get to the health facility is easier now than it was one year ago.</t>
  </si>
  <si>
    <t>A woman receives more support if she delivers in the community than in the health facility</t>
  </si>
  <si>
    <t>I am more comfortable with the local TBA than I am with the staff at the health center.</t>
  </si>
  <si>
    <t>It is safer to give birth at home than at a health facility</t>
  </si>
  <si>
    <t xml:space="preserve">It is cheaper to give bith at home than at a health facility </t>
  </si>
  <si>
    <t>There are risks associated with every pregnancy.</t>
  </si>
  <si>
    <t>The risks are the same whether I deliver at the facility or I deliver at home.</t>
  </si>
  <si>
    <t>If I deliver at home and something goes wrong, I can easily get to the health facility.</t>
  </si>
  <si>
    <t>A woman who delivers at the health facility is likely to have complications during labor.</t>
  </si>
  <si>
    <t>The costs required to get to a health facility and giving birth is lower now than it was one year ago.</t>
  </si>
  <si>
    <t>Women who deliver at health facilities receive privacy during the delivery</t>
  </si>
  <si>
    <t>It is more comfortable to deliver in a health facility than it was one year ago.</t>
  </si>
  <si>
    <t>The health facility is cleaner now than it was one year ago.</t>
  </si>
  <si>
    <t>Health staff are friendlier and more available now than they were one year ago.</t>
  </si>
  <si>
    <t>Health staff make more of an effort to follow up with and reach out to patients than they did one year ago.</t>
  </si>
  <si>
    <t>In the last year waiting times at the health facility have decreased.</t>
  </si>
  <si>
    <t>Family planning is against nature.</t>
  </si>
  <si>
    <t>I spend less time caring for sick children than I did one year ago.</t>
  </si>
  <si>
    <t>CHN</t>
  </si>
  <si>
    <t>VSG</t>
  </si>
  <si>
    <t>CHANGED CODES TO NOTE MULTIPLE POSSIBLE RESPONSES</t>
  </si>
  <si>
    <t>CODES</t>
  </si>
  <si>
    <t>Community Health Worker Service Usage and Satisfaction</t>
  </si>
  <si>
    <t>Their level of knowledge?</t>
  </si>
  <si>
    <t>Them being responsive to your needs?</t>
  </si>
  <si>
    <t>There being enough people in the community to talk to you about your health?</t>
  </si>
  <si>
    <t>Their time availability to attend to you?</t>
  </si>
  <si>
    <t>The information that you were given?</t>
  </si>
  <si>
    <t>Them being respectful and friendly?</t>
  </si>
  <si>
    <t>Them being good role models?</t>
  </si>
  <si>
    <t>It is dangerous for the baby if you acknowledge your pregnancy too early.</t>
  </si>
  <si>
    <t>Don't Know = 99</t>
  </si>
  <si>
    <t>…BY THE RESPONDENT?</t>
  </si>
  <si>
    <t>Code</t>
  </si>
  <si>
    <t>Ethical Information Sheet</t>
  </si>
  <si>
    <t>Maternal and Child Nutrition and Health Results Project</t>
  </si>
  <si>
    <t>Title of Research: Impact Evaluation of the Maternal and Child Nutrition and Health Results Project</t>
  </si>
  <si>
    <t>Greetings/Introduction</t>
  </si>
  <si>
    <t>You are being invited to take part in a research study that is looking at the impact assessment of the Maternal and Child Nutrition and Health Results Project, also called the MCNHRP. Before you make a decision, I would like to explain the reason for the study because it is important that you understand why the research is being conducted and what it would involve. You are free to ask questions or seek for clarification if there is anything that is not clear, or if you would like more information.</t>
  </si>
  <si>
    <t>Reason for the study</t>
  </si>
  <si>
    <t>The Government of the Gambia is going to implement a program in North Bank West, Upper River Region and Central River Region to improve health and nutrition.  This study will assess what the impact of the program has been, including offering information that can help improve implementation.  The results of the study will be made available to your community.</t>
  </si>
  <si>
    <t>How to take part?</t>
  </si>
  <si>
    <t xml:space="preserve">You are free to participate or not in the study and you have the right to stop participating at any time without giving a reason. If you decide to take part, you will be asked to sign or thumbprint a consent form.   If you decide after you have begun participation that you do not want to be included in the study, let a member of the team know, and your information will not be used.  </t>
  </si>
  <si>
    <t>What would happen to me if I take part?</t>
  </si>
  <si>
    <t xml:space="preserve">You are invited to take part in this study.  This will involve us asking questions about your family, your community and your experiences with health and nutrition.  Your participation in the study will affect you in no harmful way and will not affect your rights or your family’s rights.  </t>
  </si>
  <si>
    <t>Would my taking part in this study be kept confidential?</t>
  </si>
  <si>
    <t>All information that is collected about you in the course of the study will be kept strictly confidential, and you have the right not to answer any of the questions as well as not to participate. Your personal information will only be available to the study team members and might be seen by some rightful persons from the Ethics Committee, Government authorities and sponsor.</t>
  </si>
  <si>
    <t>Who has reviewed the study?</t>
  </si>
  <si>
    <t>This research study has been submitted to the Research and Publication Committee, University of The Gambia and the Gambian Government/MRC Ethics Committee. It was approved by the two committees before final approval by the World Bank.</t>
  </si>
  <si>
    <t>Who can I contact?</t>
  </si>
  <si>
    <t>If you have any queries regarding the study you can contact Mr. Yaya S Jallow on (+220) 365 7614.  If at any point you have a question, please ask the field staff or Mr. Yaya S Jallow.</t>
  </si>
  <si>
    <t xml:space="preserve">Do you agree to participate and answer the following survey questions? </t>
  </si>
  <si>
    <r>
      <t xml:space="preserve">Yes I agree </t>
    </r>
    <r>
      <rPr>
        <sz val="12"/>
        <rFont val="Wingdings"/>
      </rPr>
      <t>o</t>
    </r>
    <r>
      <rPr>
        <sz val="12"/>
        <rFont val="Times New Roman"/>
      </rPr>
      <t xml:space="preserve">  </t>
    </r>
    <r>
      <rPr>
        <b/>
        <sz val="12"/>
        <rFont val="Times New Roman"/>
      </rPr>
      <t xml:space="preserve">Not agreed </t>
    </r>
    <r>
      <rPr>
        <sz val="12"/>
        <rFont val="Wingdings"/>
      </rPr>
      <t>o</t>
    </r>
    <r>
      <rPr>
        <sz val="12"/>
        <rFont val="Times New Roman"/>
      </rPr>
      <t xml:space="preserve">  </t>
    </r>
    <r>
      <rPr>
        <b/>
        <sz val="12"/>
        <rFont val="Times New Roman"/>
      </rPr>
      <t xml:space="preserve">Withdrawn </t>
    </r>
    <r>
      <rPr>
        <sz val="12"/>
        <rFont val="Wingdings"/>
      </rPr>
      <t>o</t>
    </r>
  </si>
  <si>
    <t>ROSTER LIST</t>
  </si>
  <si>
    <t xml:space="preserve">Among the women aged 15 or older, who is it that most recently gave birth? This birth could be a still birth or a live birth. We are interested in speaking with the woman with the most recent delivery, regardless of the outcome. </t>
  </si>
  <si>
    <t>Yes, Available</t>
  </si>
  <si>
    <t>Not available, but someone will report for them</t>
  </si>
  <si>
    <t>Not available</t>
  </si>
  <si>
    <t>ID CODE OF RESPONDENT (CAREGIVER OF CHILD &lt;15 yrs, OR RESPONDENT FOR THOSE &gt;15)</t>
  </si>
  <si>
    <t>Is NAME available to answer questions regarding HIS/HER health? If not, is there somebody who can answer on HIS/HER behalf?</t>
  </si>
  <si>
    <t>RECORD GPS Coordinates</t>
  </si>
  <si>
    <t>Record GPS Coorddinates</t>
  </si>
  <si>
    <t>Lat</t>
  </si>
  <si>
    <t>Long</t>
  </si>
  <si>
    <t>Who is the child's father?</t>
  </si>
  <si>
    <t>Options --&gt; All men on the roster AND "Not on the Roster"</t>
  </si>
  <si>
    <t>ROSTER CODE</t>
  </si>
  <si>
    <t>SETTLEMENT NAME</t>
  </si>
  <si>
    <t>Main Respondent(s) of Househole Questions? Record up to 2</t>
  </si>
  <si>
    <t>Record "99" if Respondent Report Don't Know Date of Birth</t>
  </si>
  <si>
    <t>AFTER ROSTER IS COMPLETE</t>
  </si>
  <si>
    <t>FULA/TUKULOR</t>
  </si>
  <si>
    <t>CEMENT/CEMENT BLOCKS</t>
  </si>
  <si>
    <t>Rent free (owned by  employer)</t>
  </si>
  <si>
    <t>ELECTRICITY FROM GRID (NAWEC)</t>
  </si>
  <si>
    <t>BOTTLED WATER/ SACHET</t>
  </si>
  <si>
    <t>PIPED INTO OTHER DWELLING</t>
  </si>
  <si>
    <t>ONE WAY ONLY, RECORD 00 IF LESS THAN 1 MINUTE</t>
  </si>
  <si>
    <t>RECHARGEABLE/BATTERY OPERATED TORCH</t>
  </si>
  <si>
    <t>ELECTRICITY FROM GRID/ NAWEC</t>
  </si>
  <si>
    <t>ELECTRICITY FROM GENERATOR/ DIESEL</t>
  </si>
  <si>
    <t>Electric Clothes iron</t>
  </si>
  <si>
    <t>Pick UP, Truck or car</t>
  </si>
  <si>
    <t>In the past 12 months, did your household have any health expenditures that were higher than you could afford with your usual income?</t>
  </si>
  <si>
    <t>Part A: Monthly non-food consumption</t>
  </si>
  <si>
    <t xml:space="preserve">Has your household purchased [NON-FOOD ITEM] during the past 30 days or received it for free?  </t>
  </si>
  <si>
    <t>BIRTH TRAUMA (Infant)</t>
  </si>
  <si>
    <t>Did the person receive any medical care before passing away?</t>
  </si>
  <si>
    <t>What disabilities or chronic illnesses do YOU/[NAME] suffer from? RECORD UP TO 3 RESPONSES</t>
  </si>
  <si>
    <t>BLINDNESS/VISUAL IMPAIRMENT</t>
  </si>
  <si>
    <t>INTERVIEWER: WRITE THE ANSWER IN NUMBER OF DAYS. IF STILL ILL TODAY, RECORD 00.</t>
  </si>
  <si>
    <t>How much was [NAME] offered to drink during this illness?  Was he/she offered more than usual, about the same, less than usual, or nothing at all?</t>
  </si>
  <si>
    <t>How much was [NAME] offered to eat during this illness?  Was he/she offered more than usual, about the same, less than usual, or nothing at all?</t>
  </si>
  <si>
    <t>Was /[NAME] given a fluid made from a special pack, called Oral Rehydration Solution (ORS), like this one?</t>
  </si>
  <si>
    <t>How long after the illness started did YOU/[NAME] first seek care?</t>
  </si>
  <si>
    <t>Where did YOU/[NAME] MOST RECENTLY seek care?</t>
  </si>
  <si>
    <t>MOBILE CLINIC/OUTREACH</t>
  </si>
  <si>
    <t>Transportation, including for Caregiver/ Escort</t>
  </si>
  <si>
    <t>Of the medications taken, how many are Traditional (Herbal)?    "00" if NONE</t>
  </si>
  <si>
    <t>Did YOU/[NAME] need a prescription?</t>
  </si>
  <si>
    <t>Did YOU/[NAME] receive instructions to take any medicine that you could not obtain at the facility pharmacy due to stock outs?</t>
  </si>
  <si>
    <t>ENTER 00 IF NOT YET ONE MONTH PREGNANT; ENTER -99 IF DON’T KNOW</t>
  </si>
  <si>
    <t>PROGRAM TO CALCULATE  IN THE LAST 72 MONTHS, DID THE WOMAN HAVE AT LEAST ONE LIVE BIRTH, STILL BIRTH, MISCARRIAGE OR ABORTION?</t>
  </si>
  <si>
    <r>
      <t xml:space="preserve">SUBJECT: </t>
    </r>
    <r>
      <rPr>
        <sz val="8"/>
        <rFont val="Arial Narrow"/>
      </rPr>
      <t xml:space="preserve"> Woman who most recently had a live brith</t>
    </r>
  </si>
  <si>
    <t xml:space="preserve">Where did you obtain this method?  </t>
  </si>
  <si>
    <t>Community Health Nurse</t>
  </si>
  <si>
    <t>What was the date of the last measurement? INTERVIEWER: CONFIRM FROM THE CARD IF AVAILABLE"</t>
  </si>
  <si>
    <t>Nutrition rehabilitation, including RUTF and PlumpyNut</t>
  </si>
  <si>
    <r>
      <t>SUBJECTS</t>
    </r>
    <r>
      <rPr>
        <sz val="8"/>
        <rFont val="Arial Narrow"/>
      </rPr>
      <t>: WOMAN WITH MOST RECENT LIVE BIRTH</t>
    </r>
  </si>
  <si>
    <t>In the last 3 months, have you met with a community member (Community Health Nurse or a member of the Village Support Group) either in your home or in the community?</t>
  </si>
  <si>
    <r>
      <t>Was the person talking to you a community health nurse, a member of the VSG group, or somebody else? (</t>
    </r>
    <r>
      <rPr>
        <b/>
        <sz val="8"/>
        <rFont val="Arial Narrow"/>
        <family val="2"/>
      </rPr>
      <t>circle all that apply)</t>
    </r>
  </si>
  <si>
    <t>Did this person provide any of the following services?</t>
  </si>
  <si>
    <t>A HOUSEHOLD IS A PERSON OR GROUP OF PEOPLE THAT LEAVE TOGETHER AND SHARE THE SAME COOKING/CATERING ARRANGEMENT AND SLEEP IN THE SAME COMPOUND</t>
  </si>
  <si>
    <t>Does NAME have Children &lt;5 years old (if 13 or older)</t>
  </si>
  <si>
    <t>Is NAME Currently Pregnant (if 13 or older)</t>
  </si>
  <si>
    <t>PLASTIC CARPET/ELLINIUM OR OTHER CARPET</t>
  </si>
  <si>
    <t>2013 2014</t>
  </si>
  <si>
    <t>Don't Know=99</t>
  </si>
  <si>
    <t>RECORD =99 IF DON'T KNOW FOR DAY AND/OR MONTH.</t>
  </si>
  <si>
    <t>Have you ever attended school?</t>
  </si>
  <si>
    <t>Did you go directly there when you went into labor or were you referred by a CHW or TBA to this facility?</t>
  </si>
  <si>
    <t>INTERVIEWER: RECORD END DATE OF PREGNANCY REGARDLESS OF RESULT (LIVE BIRTH, STILL BIRTH, MISCARRIAGE OR ABORTION). RECORD ANY MISSING ELEMENT OF THE DATE AS "-99".</t>
  </si>
  <si>
    <t>What is the source of data for question (13.12) - question (13.15)?</t>
  </si>
  <si>
    <t xml:space="preserve">I. </t>
  </si>
  <si>
    <t>Was your uterine height measured (this is when the provider measures your stomach using a measurement tape)?</t>
  </si>
  <si>
    <t>Were you tested for Syphilis?</t>
  </si>
  <si>
    <r>
      <t xml:space="preserve">Did the provider palpate your stomach? </t>
    </r>
    <r>
      <rPr>
        <b/>
        <sz val="8"/>
        <rFont val="Arial Narrow"/>
        <family val="2"/>
      </rPr>
      <t xml:space="preserve">“INTERVIEWER, EXPLAIN: Did the health worker make you lie down on a table or couch and touch your stomach?” </t>
    </r>
  </si>
  <si>
    <t>MOBILE CLINIC</t>
  </si>
  <si>
    <t>After the birth/miscarriage, were you given or did you buy any iron tablets or iron syrup or folic acid to take?</t>
  </si>
  <si>
    <t>Gives baby protection from disease</t>
  </si>
  <si>
    <t>Makes the child strong and intelligent</t>
  </si>
  <si>
    <t>Would you breastfeed during the night? That is, after you have gone to bed?</t>
  </si>
  <si>
    <t>What is the minimum food needed by your child?</t>
  </si>
  <si>
    <t>METAL/CORRUGATED</t>
  </si>
  <si>
    <t>08</t>
  </si>
  <si>
    <t>10.02 A</t>
  </si>
  <si>
    <t>How many days were missed due to illness?</t>
  </si>
  <si>
    <t>How many people in this household are currently in school?</t>
  </si>
  <si>
    <t>Have any of these people have an absence in the last 2 weeks because they were sick?</t>
  </si>
  <si>
    <t>Next Question</t>
  </si>
  <si>
    <t>Skip to Housing</t>
  </si>
  <si>
    <r>
      <rPr>
        <b/>
        <u/>
        <sz val="11"/>
        <rFont val="Cambria"/>
        <family val="1"/>
      </rPr>
      <t>Note</t>
    </r>
    <r>
      <rPr>
        <b/>
        <sz val="11"/>
        <rFont val="Cambria"/>
        <family val="1"/>
      </rPr>
      <t>, if multiple people earn income from a job, what is the total earning from all jobs.</t>
    </r>
  </si>
  <si>
    <t>Have you ever had a pregnancy that ended in stillbirth, that is when pregnancy has lasted at least 28 weeks but the baby dies before it is born?</t>
  </si>
  <si>
    <t>Have you ever had a pregnancy that ended in a miscarriage or abortion, that is when the pregnancy lasts less than 28 weeks?</t>
  </si>
  <si>
    <t>Parent's Characteristics</t>
  </si>
  <si>
    <t>Pregnancy History</t>
  </si>
  <si>
    <t>ENUMERATION AREA NUMBER</t>
  </si>
  <si>
    <t>1. Roster</t>
  </si>
  <si>
    <t xml:space="preserve"> Among  the interviewed members, who is the head of the household?</t>
  </si>
  <si>
    <t>2. Education</t>
  </si>
  <si>
    <t>roster1</t>
  </si>
  <si>
    <t>CARE SEEKING, LAST VISIT</t>
  </si>
  <si>
    <t>CARE SEEKING</t>
  </si>
  <si>
    <t xml:space="preserve">If father is Head of Household, skip to </t>
  </si>
  <si>
    <t>CALCULATE 12.09c</t>
  </si>
  <si>
    <t>CALCULATE 12.18c</t>
  </si>
  <si>
    <t>I.E. WOMAN WITH AT LAST  LIVE BIRTH, STILL BIRTH, MISCARRIAGE.</t>
  </si>
  <si>
    <t>ANTENATAL CARE ATTENDENCE</t>
  </si>
  <si>
    <t>ANC REFERRAL</t>
  </si>
  <si>
    <t>ANTENATAL CARE SOURCE OF CARE</t>
  </si>
  <si>
    <t>ANTENATAL CARE TIMING</t>
  </si>
  <si>
    <t>ANC CONTENT</t>
  </si>
  <si>
    <t>ANC SATISFACTION</t>
  </si>
  <si>
    <t>ASSISTANCE AT DELIVERY</t>
  </si>
  <si>
    <t>REFERRAL FOR DELIVERY</t>
  </si>
  <si>
    <t>DELIVERY DETAILS</t>
  </si>
  <si>
    <t>NEONATE DETAILS</t>
  </si>
  <si>
    <t>SATISFACTION WITH DELIVERY CARE</t>
  </si>
  <si>
    <t>H,</t>
  </si>
  <si>
    <t>HRS</t>
  </si>
  <si>
    <r>
      <t>SUBJECT:</t>
    </r>
    <r>
      <rPr>
        <sz val="8"/>
        <rFont val="Arial Narrow"/>
      </rPr>
      <t xml:space="preserve"> ALL WOMEN WHO HAVE BEEN PREGNANT</t>
    </r>
  </si>
  <si>
    <r>
      <rPr>
        <u/>
        <sz val="8"/>
        <rFont val="Arial Narrow"/>
        <family val="2"/>
      </rPr>
      <t>INTERVIEWER:</t>
    </r>
    <r>
      <rPr>
        <sz val="8"/>
        <rFont val="Arial Narrow"/>
      </rPr>
      <t xml:space="preserve">  LIST ALL PREGNANCIES STARTING WITH MOST RECENT.  MULTIPLE BIRTHS ARE LISTED AS ONE PREGNANCY.</t>
    </r>
  </si>
  <si>
    <r>
      <t>RESPONDENT</t>
    </r>
    <r>
      <rPr>
        <sz val="8"/>
        <rFont val="Arial Narrow"/>
      </rPr>
      <t>: SELF</t>
    </r>
  </si>
  <si>
    <r>
      <t xml:space="preserve">Now I am going to ask you some questions about your </t>
    </r>
    <r>
      <rPr>
        <u/>
        <sz val="8"/>
        <rFont val="Arial Narrow"/>
        <family val="2"/>
      </rPr>
      <t>last pregnancy/the previous pregnancy</t>
    </r>
    <r>
      <rPr>
        <sz val="8"/>
        <rFont val="Arial Narrow"/>
      </rPr>
      <t xml:space="preserve"> that ended in live birth, still birth, miscarriage or abortion. Did you consult any health care provider or traditional healer for antenatal care for this pregnancy?</t>
    </r>
  </si>
  <si>
    <r>
      <t xml:space="preserve">How many months pregnant were you when you </t>
    </r>
    <r>
      <rPr>
        <b/>
        <u/>
        <sz val="8"/>
        <rFont val="Arial Narrow"/>
        <family val="2"/>
      </rPr>
      <t>first</t>
    </r>
    <r>
      <rPr>
        <u/>
        <sz val="8"/>
        <rFont val="Arial Narrow"/>
        <family val="2"/>
      </rPr>
      <t xml:space="preserve"> </t>
    </r>
    <r>
      <rPr>
        <sz val="8"/>
        <rFont val="Arial Narrow"/>
      </rPr>
      <t>received antenatal care for this pregnancy?</t>
    </r>
  </si>
  <si>
    <r>
      <t xml:space="preserve">How many months pregnant were you when you </t>
    </r>
    <r>
      <rPr>
        <b/>
        <u/>
        <sz val="8"/>
        <rFont val="Arial Narrow"/>
        <family val="2"/>
      </rPr>
      <t>last</t>
    </r>
    <r>
      <rPr>
        <sz val="8"/>
        <rFont val="Arial Narrow"/>
      </rPr>
      <t xml:space="preserve"> received antenatal care for this pregnancy?</t>
    </r>
  </si>
  <si>
    <t xml:space="preserve">IF ONCE, RECORD 1 AND ► </t>
  </si>
  <si>
    <t xml:space="preserve">How often do you need to feed your child? </t>
  </si>
  <si>
    <t>13.5 Exclusive Breastfeeding</t>
  </si>
  <si>
    <t>Friends /Family</t>
  </si>
  <si>
    <t>Can we collect information about ${fh_15c_name}'s vaccination history? If no, skip to 16.01</t>
  </si>
  <si>
    <t xml:space="preserve">fh_15c: Roster Number of the youngest child </t>
  </si>
  <si>
    <t>Deworming first</t>
  </si>
  <si>
    <t>Rotavirus</t>
  </si>
  <si>
    <t>OPV3</t>
  </si>
  <si>
    <t>Did [NAME] receive a pentavalent vaccine, that is an injection in the thigh usually given at the same time as the polio vaccine?</t>
  </si>
  <si>
    <t>How many times was the pentavalent vaccine given?</t>
  </si>
  <si>
    <t>My husband prefers that I deliver at home.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</si>
</sst>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_);_(* \(#,##0.00\);_(* &quot;-&quot;??_);_(@_)"/>
    <numFmt numFmtId="165" formatCode="00"/>
    <numFmt numFmtId="166" formatCode="0_);\(0\)"/>
    <numFmt numFmtId="167" formatCode="0.00_);\(0.00\)"/>
    <numFmt numFmtId="168" formatCode="0#"/>
    <numFmt numFmtId="169" formatCode="00.00"/>
  </numFmts>
  <fonts count="106" x14ac:knownFonts="1">
    <font>
      <sz val="8"/>
      <name val="Arial Narrow"/>
    </font>
    <font>
      <sz val="8"/>
      <color theme="1"/>
      <name val="Arial Narrow"/>
      <family val="2"/>
    </font>
    <font>
      <sz val="8"/>
      <color theme="1"/>
      <name val="Arial Narrow"/>
      <family val="2"/>
    </font>
    <font>
      <sz val="8"/>
      <color theme="1"/>
      <name val="Arial Narrow"/>
      <family val="2"/>
    </font>
    <font>
      <sz val="8"/>
      <color theme="1"/>
      <name val="Arial Narrow"/>
      <family val="2"/>
    </font>
    <font>
      <sz val="8"/>
      <color theme="1"/>
      <name val="Arial Narrow"/>
      <family val="2"/>
    </font>
    <font>
      <sz val="8"/>
      <name val="Arial Narrow"/>
      <family val="2"/>
    </font>
    <font>
      <b/>
      <sz val="16"/>
      <name val="Arial Narrow"/>
      <family val="2"/>
    </font>
    <font>
      <b/>
      <sz val="16"/>
      <color indexed="9"/>
      <name val="Arial Narrow"/>
      <family val="2"/>
    </font>
    <font>
      <sz val="6"/>
      <name val="Arial Narrow"/>
      <family val="2"/>
    </font>
    <font>
      <b/>
      <sz val="8"/>
      <name val="Arial Narrow"/>
      <family val="2"/>
    </font>
    <font>
      <sz val="10"/>
      <name val="Arial"/>
      <family val="2"/>
    </font>
    <font>
      <sz val="10"/>
      <name val="Arial"/>
      <family val="2"/>
    </font>
    <font>
      <sz val="8"/>
      <color indexed="9"/>
      <name val="Arial Narrow"/>
      <family val="2"/>
    </font>
    <font>
      <sz val="8"/>
      <color indexed="10"/>
      <name val="Arial Narrow"/>
      <family val="2"/>
    </font>
    <font>
      <b/>
      <sz val="16"/>
      <color indexed="31"/>
      <name val="Arial Narrow"/>
      <family val="2"/>
    </font>
    <font>
      <sz val="8"/>
      <name val="Arial Narrow"/>
      <family val="2"/>
    </font>
    <font>
      <sz val="10"/>
      <name val="Arial Narrow"/>
      <family val="2"/>
    </font>
    <font>
      <u/>
      <sz val="8"/>
      <name val="Arial Narrow"/>
      <family val="2"/>
    </font>
    <font>
      <sz val="7"/>
      <name val="Arial Narrow"/>
      <family val="2"/>
    </font>
    <font>
      <sz val="7"/>
      <name val="Arial Narrow"/>
      <family val="2"/>
    </font>
    <font>
      <sz val="8"/>
      <name val="Arial Narrow"/>
      <family val="2"/>
    </font>
    <font>
      <b/>
      <sz val="16"/>
      <color indexed="55"/>
      <name val="Arial Narrow"/>
      <family val="2"/>
    </font>
    <font>
      <b/>
      <sz val="20"/>
      <name val="Arial Narrow"/>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Arial"/>
      <family val="2"/>
    </font>
    <font>
      <b/>
      <sz val="14"/>
      <name val="Arial Narrow"/>
      <family val="2"/>
    </font>
    <font>
      <sz val="14"/>
      <name val="Arial Narrow"/>
      <family val="2"/>
    </font>
    <font>
      <b/>
      <sz val="13"/>
      <name val="Arial Narrow"/>
      <family val="2"/>
    </font>
    <font>
      <sz val="13"/>
      <name val="Arial Narrow"/>
      <family val="2"/>
    </font>
    <font>
      <b/>
      <sz val="13"/>
      <color indexed="9"/>
      <name val="Arial Narrow"/>
      <family val="2"/>
    </font>
    <font>
      <sz val="6"/>
      <color indexed="10"/>
      <name val="Arial Narrow"/>
      <family val="2"/>
    </font>
    <font>
      <sz val="10"/>
      <name val="Arial"/>
      <family val="2"/>
    </font>
    <font>
      <i/>
      <u/>
      <sz val="8"/>
      <name val="Arial Narrow"/>
      <family val="2"/>
    </font>
    <font>
      <b/>
      <i/>
      <sz val="16"/>
      <name val="Arial Narrow"/>
      <family val="2"/>
    </font>
    <font>
      <b/>
      <u/>
      <sz val="8"/>
      <name val="Arial Narrow"/>
      <family val="2"/>
    </font>
    <font>
      <i/>
      <sz val="8"/>
      <name val="Arial Narrow"/>
      <family val="2"/>
    </font>
    <font>
      <sz val="8"/>
      <color rgb="FFC00000"/>
      <name val="Arial Narrow"/>
      <family val="2"/>
    </font>
    <font>
      <sz val="8"/>
      <color rgb="FFFF0000"/>
      <name val="Arial Narrow"/>
      <family val="2"/>
    </font>
    <font>
      <sz val="10"/>
      <name val="Verdana"/>
      <family val="2"/>
    </font>
    <font>
      <b/>
      <sz val="11"/>
      <name val="Arial Narrow"/>
      <family val="2"/>
    </font>
    <font>
      <b/>
      <sz val="20"/>
      <color theme="0"/>
      <name val="Arial Narrow"/>
      <family val="2"/>
    </font>
    <font>
      <sz val="18"/>
      <name val="Arial Narrow"/>
      <family val="2"/>
    </font>
    <font>
      <sz val="8"/>
      <name val="Arial Narrow"/>
      <family val="2"/>
    </font>
    <font>
      <sz val="8"/>
      <color theme="1"/>
      <name val="Arial Narrow"/>
      <family val="2"/>
    </font>
    <font>
      <b/>
      <sz val="16"/>
      <color theme="0"/>
      <name val="Arial"/>
      <family val="2"/>
    </font>
    <font>
      <sz val="16"/>
      <color theme="0"/>
      <name val="Arial"/>
      <family val="2"/>
    </font>
    <font>
      <u/>
      <sz val="8"/>
      <color theme="1"/>
      <name val="Arial Narrow"/>
      <family val="2"/>
    </font>
    <font>
      <b/>
      <sz val="8"/>
      <color theme="1"/>
      <name val="Arial Narrow"/>
      <family val="2"/>
    </font>
    <font>
      <sz val="16"/>
      <name val="Arial Narrow"/>
      <family val="2"/>
    </font>
    <font>
      <sz val="8"/>
      <color theme="0"/>
      <name val="Arial Narrow"/>
      <family val="2"/>
    </font>
    <font>
      <sz val="9"/>
      <color indexed="81"/>
      <name val="Tahoma"/>
      <family val="2"/>
    </font>
    <font>
      <b/>
      <sz val="9"/>
      <color indexed="81"/>
      <name val="Tahoma"/>
      <family val="2"/>
    </font>
    <font>
      <sz val="11"/>
      <name val="Arial Narrow"/>
      <family val="2"/>
    </font>
    <font>
      <u/>
      <sz val="8"/>
      <color theme="10"/>
      <name val="Arial Narrow"/>
      <family val="2"/>
    </font>
    <font>
      <u/>
      <sz val="8"/>
      <color theme="11"/>
      <name val="Arial Narrow"/>
      <family val="2"/>
    </font>
    <font>
      <sz val="11"/>
      <color rgb="FFFF0000"/>
      <name val="Arial Narrow"/>
    </font>
    <font>
      <b/>
      <sz val="8"/>
      <color rgb="FFFF0000"/>
      <name val="Arial Narrow"/>
    </font>
    <font>
      <b/>
      <sz val="10"/>
      <name val="Arial Narrow"/>
    </font>
    <font>
      <b/>
      <sz val="16"/>
      <color rgb="FFFF0000"/>
      <name val="Arial Narrow"/>
      <family val="2"/>
    </font>
    <font>
      <sz val="8"/>
      <color theme="5"/>
      <name val="Arial Narrow"/>
    </font>
    <font>
      <sz val="20"/>
      <color theme="1"/>
      <name val="Arial Narrow"/>
    </font>
    <font>
      <sz val="20"/>
      <color rgb="FFFF0000"/>
      <name val="Arial Narrow"/>
    </font>
    <font>
      <sz val="8"/>
      <color rgb="FF008000"/>
      <name val="Arial Narrow"/>
    </font>
    <font>
      <b/>
      <sz val="8"/>
      <color rgb="FF008000"/>
      <name val="Arial Narrow"/>
    </font>
    <font>
      <u/>
      <sz val="10"/>
      <name val="Arial Narrow"/>
      <family val="2"/>
    </font>
    <font>
      <sz val="8"/>
      <color indexed="11"/>
      <name val="Arial Narrow"/>
      <family val="2"/>
    </font>
    <font>
      <sz val="8"/>
      <color rgb="FFFF6600"/>
      <name val="Arial Narrow"/>
    </font>
    <font>
      <b/>
      <sz val="8"/>
      <color indexed="9"/>
      <name val="Arial Narrow"/>
      <family val="2"/>
    </font>
    <font>
      <b/>
      <sz val="10"/>
      <color theme="0"/>
      <name val="Arial Narrow"/>
    </font>
    <font>
      <b/>
      <sz val="16"/>
      <name val="Arial"/>
      <family val="2"/>
    </font>
    <font>
      <sz val="8"/>
      <color theme="8"/>
      <name val="Arial Narrow"/>
    </font>
    <font>
      <u/>
      <sz val="8"/>
      <color theme="8"/>
      <name val="Arial Narrow"/>
    </font>
    <font>
      <b/>
      <sz val="16"/>
      <color theme="8"/>
      <name val="Arial Narrow"/>
    </font>
    <font>
      <b/>
      <sz val="8"/>
      <color theme="8"/>
      <name val="Arial Narrow"/>
    </font>
    <font>
      <b/>
      <sz val="24"/>
      <name val="Times New Roman"/>
    </font>
    <font>
      <b/>
      <sz val="12"/>
      <name val="Times New Roman"/>
    </font>
    <font>
      <b/>
      <sz val="18"/>
      <name val="Times New Roman"/>
    </font>
    <font>
      <sz val="12"/>
      <name val="Times New Roman"/>
    </font>
    <font>
      <sz val="12"/>
      <color rgb="FFFF0000"/>
      <name val="Times New Roman"/>
    </font>
    <font>
      <sz val="10"/>
      <color rgb="FF000000"/>
      <name val="Verdana"/>
    </font>
    <font>
      <sz val="12"/>
      <name val="Wingdings"/>
    </font>
    <font>
      <sz val="8"/>
      <name val="Arial Narrow"/>
    </font>
    <font>
      <sz val="12"/>
      <name val="Arial Narrow"/>
      <family val="2"/>
    </font>
    <font>
      <b/>
      <sz val="11"/>
      <name val="Cambria"/>
      <family val="1"/>
    </font>
    <font>
      <b/>
      <u/>
      <sz val="11"/>
      <name val="Cambria"/>
      <family val="1"/>
    </font>
    <font>
      <sz val="8"/>
      <color theme="0"/>
      <name val="Arial"/>
      <family val="2"/>
    </font>
    <font>
      <b/>
      <sz val="16"/>
      <color theme="2" tint="-0.499984740745262"/>
      <name val="Arial"/>
      <family val="2"/>
    </font>
    <font>
      <sz val="14"/>
      <color theme="2" tint="-0.499984740745262"/>
      <name val="Arial Narrow"/>
      <family val="2"/>
    </font>
    <font>
      <b/>
      <sz val="8"/>
      <color rgb="FF002060"/>
      <name val="Arial Narrow"/>
    </font>
    <font>
      <b/>
      <sz val="18"/>
      <color theme="0"/>
      <name val="Arial Narrow"/>
    </font>
    <font>
      <b/>
      <sz val="18"/>
      <color rgb="FFFFFFFF"/>
      <name val="Arial Narrow"/>
    </font>
  </fonts>
  <fills count="16">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8"/>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indexed="9"/>
        <bgColor indexed="64"/>
      </patternFill>
    </fill>
    <fill>
      <patternFill patternType="solid">
        <fgColor theme="0" tint="-0.14999847407452621"/>
        <bgColor indexed="64"/>
      </patternFill>
    </fill>
  </fills>
  <borders count="13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auto="1"/>
      </top>
      <bottom style="hair">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diagonal/>
    </border>
    <border>
      <left/>
      <right style="thin">
        <color auto="1"/>
      </right>
      <top/>
      <bottom/>
      <diagonal/>
    </border>
    <border>
      <left style="thin">
        <color auto="1"/>
      </left>
      <right/>
      <top style="hair">
        <color auto="1"/>
      </top>
      <bottom style="hair">
        <color auto="1"/>
      </bottom>
      <diagonal/>
    </border>
    <border>
      <left/>
      <right/>
      <top style="hair">
        <color auto="1"/>
      </top>
      <bottom/>
      <diagonal/>
    </border>
    <border>
      <left/>
      <right style="thin">
        <color auto="1"/>
      </right>
      <top style="hair">
        <color auto="1"/>
      </top>
      <bottom/>
      <diagonal/>
    </border>
    <border>
      <left/>
      <right/>
      <top/>
      <bottom style="hair">
        <color auto="1"/>
      </bottom>
      <diagonal/>
    </border>
    <border>
      <left style="thin">
        <color auto="1"/>
      </left>
      <right/>
      <top style="hair">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thin">
        <color auto="1"/>
      </left>
      <right style="thin">
        <color auto="1"/>
      </right>
      <top style="thin">
        <color auto="1"/>
      </top>
      <bottom style="thin">
        <color auto="1"/>
      </bottom>
      <diagonal/>
    </border>
    <border>
      <left/>
      <right/>
      <top style="hair">
        <color auto="1"/>
      </top>
      <bottom style="thin">
        <color auto="1"/>
      </bottom>
      <diagonal/>
    </border>
    <border>
      <left/>
      <right/>
      <top/>
      <bottom style="medium">
        <color auto="1"/>
      </bottom>
      <diagonal/>
    </border>
    <border>
      <left style="thin">
        <color auto="1"/>
      </left>
      <right style="thin">
        <color auto="1"/>
      </right>
      <top style="thin">
        <color auto="1"/>
      </top>
      <bottom/>
      <diagonal/>
    </border>
    <border>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right style="thin">
        <color auto="1"/>
      </right>
      <top style="hair">
        <color auto="1"/>
      </top>
      <bottom style="thin">
        <color auto="1"/>
      </bottom>
      <diagonal/>
    </border>
    <border>
      <left style="hair">
        <color auto="1"/>
      </left>
      <right style="hair">
        <color auto="1"/>
      </right>
      <top style="thin">
        <color auto="1"/>
      </top>
      <bottom/>
      <diagonal/>
    </border>
    <border>
      <left style="thin">
        <color auto="1"/>
      </left>
      <right style="hair">
        <color auto="1"/>
      </right>
      <top style="thin">
        <color auto="1"/>
      </top>
      <bottom/>
      <diagonal/>
    </border>
    <border>
      <left style="thin">
        <color auto="1"/>
      </left>
      <right style="thin">
        <color auto="1"/>
      </right>
      <top style="thin">
        <color auto="1"/>
      </top>
      <bottom style="thin">
        <color indexed="9"/>
      </bottom>
      <diagonal/>
    </border>
    <border>
      <left style="thin">
        <color auto="1"/>
      </left>
      <right style="thin">
        <color auto="1"/>
      </right>
      <top style="thin">
        <color indexed="9"/>
      </top>
      <bottom style="thin">
        <color auto="1"/>
      </bottom>
      <diagonal/>
    </border>
    <border>
      <left style="thin">
        <color auto="1"/>
      </left>
      <right style="thin">
        <color auto="1"/>
      </right>
      <top style="thin">
        <color indexed="9"/>
      </top>
      <bottom style="thin">
        <color indexed="9"/>
      </bottom>
      <diagonal/>
    </border>
    <border>
      <left style="thin">
        <color auto="1"/>
      </left>
      <right style="thin">
        <color auto="1"/>
      </right>
      <top style="thin">
        <color indexed="9"/>
      </top>
      <bottom/>
      <diagonal/>
    </border>
    <border>
      <left style="hair">
        <color auto="1"/>
      </left>
      <right/>
      <top style="thin">
        <color auto="1"/>
      </top>
      <bottom/>
      <diagonal/>
    </border>
    <border>
      <left/>
      <right style="thin">
        <color auto="1"/>
      </right>
      <top style="thin">
        <color auto="1"/>
      </top>
      <bottom style="hair">
        <color auto="1"/>
      </bottom>
      <diagonal/>
    </border>
    <border>
      <left style="thin">
        <color auto="1"/>
      </left>
      <right/>
      <top style="hair">
        <color auto="1"/>
      </top>
      <bottom/>
      <diagonal/>
    </border>
    <border>
      <left/>
      <right/>
      <top style="thin">
        <color auto="1"/>
      </top>
      <bottom style="hair">
        <color auto="1"/>
      </bottom>
      <diagonal/>
    </border>
    <border>
      <left/>
      <right style="thin">
        <color auto="1"/>
      </right>
      <top style="thin">
        <color auto="1"/>
      </top>
      <bottom style="thin">
        <color auto="1"/>
      </bottom>
      <diagonal/>
    </border>
    <border>
      <left style="hair">
        <color auto="1"/>
      </left>
      <right style="hair">
        <color auto="1"/>
      </right>
      <top style="thin">
        <color auto="1"/>
      </top>
      <bottom style="thin">
        <color auto="1"/>
      </bottom>
      <diagonal/>
    </border>
    <border>
      <left style="thin">
        <color auto="1"/>
      </left>
      <right/>
      <top style="thin">
        <color auto="1"/>
      </top>
      <bottom style="thin">
        <color auto="1"/>
      </bottom>
      <diagonal/>
    </border>
    <border>
      <left style="hair">
        <color auto="1"/>
      </left>
      <right/>
      <top style="thin">
        <color auto="1"/>
      </top>
      <bottom style="thin">
        <color auto="1"/>
      </bottom>
      <diagonal/>
    </border>
    <border>
      <left style="thin">
        <color auto="1"/>
      </left>
      <right style="hair">
        <color auto="1"/>
      </right>
      <top style="thin">
        <color auto="1"/>
      </top>
      <bottom style="thin">
        <color auto="1"/>
      </bottom>
      <diagonal/>
    </border>
    <border>
      <left style="thin">
        <color auto="1"/>
      </left>
      <right style="thin">
        <color auto="1"/>
      </right>
      <top/>
      <bottom style="thin">
        <color indexed="9"/>
      </bottom>
      <diagonal/>
    </border>
    <border>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style="medium">
        <color auto="1"/>
      </right>
      <top style="hair">
        <color auto="1"/>
      </top>
      <bottom style="hair">
        <color auto="1"/>
      </bottom>
      <diagonal/>
    </border>
    <border>
      <left/>
      <right style="medium">
        <color auto="1"/>
      </right>
      <top/>
      <bottom style="hair">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hair">
        <color auto="1"/>
      </bottom>
      <diagonal/>
    </border>
    <border>
      <left/>
      <right style="thin">
        <color rgb="FF000000"/>
      </right>
      <top style="thin">
        <color auto="1"/>
      </top>
      <bottom style="thin">
        <color auto="1"/>
      </bottom>
      <diagonal/>
    </border>
    <border>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style="thin">
        <color auto="1"/>
      </left>
      <right style="thin">
        <color auto="1"/>
      </right>
      <top style="hair">
        <color auto="1"/>
      </top>
      <bottom/>
      <diagonal/>
    </border>
    <border>
      <left style="thin">
        <color auto="1"/>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hair">
        <color auto="1"/>
      </left>
      <right/>
      <top style="hair">
        <color auto="1"/>
      </top>
      <bottom/>
      <diagonal/>
    </border>
    <border>
      <left/>
      <right style="hair">
        <color auto="1"/>
      </right>
      <top/>
      <bottom/>
      <diagonal/>
    </border>
    <border>
      <left style="hair">
        <color auto="1"/>
      </left>
      <right/>
      <top/>
      <bottom/>
      <diagonal/>
    </border>
    <border>
      <left style="hair">
        <color auto="1"/>
      </left>
      <right style="hair">
        <color auto="1"/>
      </right>
      <top style="thin">
        <color auto="1"/>
      </top>
      <bottom style="hair">
        <color auto="1"/>
      </bottom>
      <diagonal/>
    </border>
    <border>
      <left style="hair">
        <color auto="1"/>
      </left>
      <right style="hair">
        <color auto="1"/>
      </right>
      <top/>
      <bottom style="thin">
        <color auto="1"/>
      </bottom>
      <diagonal/>
    </border>
    <border>
      <left style="thin">
        <color auto="1"/>
      </left>
      <right/>
      <top/>
      <bottom style="hair">
        <color rgb="FF000000"/>
      </bottom>
      <diagonal/>
    </border>
    <border>
      <left/>
      <right style="thin">
        <color auto="1"/>
      </right>
      <top/>
      <bottom style="hair">
        <color rgb="FF000000"/>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style="hair">
        <color auto="1"/>
      </left>
      <right/>
      <top/>
      <bottom style="thin">
        <color auto="1"/>
      </bottom>
      <diagonal/>
    </border>
    <border>
      <left/>
      <right style="hair">
        <color auto="1"/>
      </right>
      <top/>
      <bottom style="thin">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hair">
        <color auto="1"/>
      </left>
      <right style="thin">
        <color auto="1"/>
      </right>
      <top style="thin">
        <color auto="1"/>
      </top>
      <bottom/>
      <diagonal/>
    </border>
    <border>
      <left/>
      <right style="hair">
        <color auto="1"/>
      </right>
      <top style="hair">
        <color auto="1"/>
      </top>
      <bottom style="hair">
        <color auto="1"/>
      </bottom>
      <diagonal/>
    </border>
    <border>
      <left/>
      <right style="hair">
        <color auto="1"/>
      </right>
      <top style="hair">
        <color auto="1"/>
      </top>
      <bottom/>
      <diagonal/>
    </border>
    <border>
      <left style="hair">
        <color auto="1"/>
      </left>
      <right/>
      <top/>
      <bottom style="hair">
        <color auto="1"/>
      </bottom>
      <diagonal/>
    </border>
    <border>
      <left/>
      <right style="hair">
        <color auto="1"/>
      </right>
      <top style="thin">
        <color auto="1"/>
      </top>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style="hair">
        <color auto="1"/>
      </top>
      <bottom style="hair">
        <color auto="1"/>
      </bottom>
      <diagonal/>
    </border>
    <border>
      <left style="medium">
        <color auto="1"/>
      </left>
      <right/>
      <top/>
      <bottom style="hair">
        <color auto="1"/>
      </bottom>
      <diagonal/>
    </border>
    <border>
      <left/>
      <right style="medium">
        <color auto="1"/>
      </right>
      <top style="hair">
        <color auto="1"/>
      </top>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s>
  <cellStyleXfs count="1841">
    <xf numFmtId="0" fontId="0" fillId="0" borderId="0"/>
    <xf numFmtId="0" fontId="24" fillId="2" borderId="0" applyNumberFormat="0" applyBorder="0" applyAlignment="0" applyProtection="0"/>
    <xf numFmtId="0" fontId="25" fillId="5" borderId="1" applyNumberFormat="0" applyAlignment="0" applyProtection="0"/>
    <xf numFmtId="0" fontId="26" fillId="6" borderId="2" applyNumberFormat="0" applyAlignment="0" applyProtection="0"/>
    <xf numFmtId="0" fontId="27" fillId="0" borderId="0" applyNumberFormat="0" applyFill="0" applyBorder="0" applyAlignment="0" applyProtection="0"/>
    <xf numFmtId="0" fontId="28" fillId="3" borderId="0" applyNumberFormat="0" applyBorder="0" applyAlignment="0" applyProtection="0"/>
    <xf numFmtId="0" fontId="29" fillId="0" borderId="4" applyNumberFormat="0" applyFill="0" applyAlignment="0" applyProtection="0"/>
    <xf numFmtId="0" fontId="30" fillId="0" borderId="5" applyNumberFormat="0" applyFill="0" applyAlignment="0" applyProtection="0"/>
    <xf numFmtId="0" fontId="31" fillId="0" borderId="6" applyNumberFormat="0" applyFill="0" applyAlignment="0" applyProtection="0"/>
    <xf numFmtId="0" fontId="31" fillId="0" borderId="0" applyNumberFormat="0" applyFill="0" applyBorder="0" applyAlignment="0" applyProtection="0"/>
    <xf numFmtId="0" fontId="32" fillId="4" borderId="1" applyNumberFormat="0" applyAlignment="0" applyProtection="0"/>
    <xf numFmtId="0" fontId="33" fillId="0" borderId="3" applyNumberFormat="0" applyFill="0" applyAlignment="0" applyProtection="0"/>
    <xf numFmtId="0" fontId="34" fillId="7" borderId="0" applyNumberFormat="0" applyBorder="0" applyAlignment="0" applyProtection="0"/>
    <xf numFmtId="0" fontId="6" fillId="0" borderId="0"/>
    <xf numFmtId="0" fontId="6" fillId="0" borderId="0"/>
    <xf numFmtId="0" fontId="21" fillId="0" borderId="0"/>
    <xf numFmtId="0" fontId="11" fillId="0" borderId="0"/>
    <xf numFmtId="0" fontId="11" fillId="0" borderId="0"/>
    <xf numFmtId="0" fontId="6" fillId="0" borderId="0"/>
    <xf numFmtId="0" fontId="21" fillId="0" borderId="0"/>
    <xf numFmtId="0" fontId="6" fillId="0" borderId="0"/>
    <xf numFmtId="0" fontId="46" fillId="0" borderId="0"/>
    <xf numFmtId="0" fontId="6" fillId="8" borderId="7" applyNumberFormat="0" applyFont="0" applyAlignment="0" applyProtection="0"/>
    <xf numFmtId="0" fontId="35" fillId="5" borderId="8" applyNumberFormat="0" applyAlignment="0" applyProtection="0"/>
    <xf numFmtId="0" fontId="11" fillId="0" borderId="0"/>
    <xf numFmtId="0" fontId="36" fillId="0" borderId="0" applyNumberFormat="0" applyFill="0" applyBorder="0" applyAlignment="0" applyProtection="0"/>
    <xf numFmtId="0" fontId="37" fillId="0" borderId="9" applyNumberFormat="0" applyFill="0" applyAlignment="0" applyProtection="0"/>
    <xf numFmtId="0" fontId="38" fillId="0" borderId="0" applyNumberFormat="0" applyFill="0" applyBorder="0" applyAlignment="0" applyProtection="0"/>
    <xf numFmtId="0" fontId="12" fillId="0" borderId="0"/>
    <xf numFmtId="0" fontId="53" fillId="0" borderId="0"/>
    <xf numFmtId="0" fontId="6" fillId="0" borderId="0"/>
    <xf numFmtId="0" fontId="6" fillId="0" borderId="0"/>
    <xf numFmtId="0" fontId="25" fillId="5" borderId="1" applyNumberFormat="0" applyAlignment="0" applyProtection="0"/>
    <xf numFmtId="0" fontId="26" fillId="6" borderId="2" applyNumberFormat="0" applyAlignment="0" applyProtection="0"/>
    <xf numFmtId="0" fontId="33" fillId="0" borderId="3" applyNumberFormat="0" applyFill="0" applyAlignment="0" applyProtection="0"/>
    <xf numFmtId="0" fontId="28" fillId="3" borderId="0" applyNumberFormat="0" applyBorder="0" applyAlignment="0" applyProtection="0"/>
    <xf numFmtId="0" fontId="32" fillId="4" borderId="1" applyNumberFormat="0" applyAlignment="0" applyProtection="0"/>
    <xf numFmtId="0" fontId="29" fillId="0" borderId="4" applyNumberFormat="0" applyFill="0" applyAlignment="0" applyProtection="0"/>
    <xf numFmtId="0" fontId="30" fillId="0" borderId="5" applyNumberFormat="0" applyFill="0" applyAlignment="0" applyProtection="0"/>
    <xf numFmtId="0" fontId="31" fillId="0" borderId="6" applyNumberFormat="0" applyFill="0" applyAlignment="0" applyProtection="0"/>
    <xf numFmtId="0" fontId="31" fillId="0" borderId="0" applyNumberFormat="0" applyFill="0" applyBorder="0" applyAlignment="0" applyProtection="0"/>
    <xf numFmtId="0" fontId="34" fillId="7" borderId="0" applyNumberFormat="0" applyBorder="0" applyAlignment="0" applyProtection="0"/>
    <xf numFmtId="0" fontId="6" fillId="8" borderId="7" applyNumberFormat="0" applyFont="0" applyAlignment="0" applyProtection="0"/>
    <xf numFmtId="0" fontId="24" fillId="2" borderId="0" applyNumberFormat="0" applyBorder="0" applyAlignment="0" applyProtection="0"/>
    <xf numFmtId="0" fontId="36" fillId="0" borderId="0" applyNumberFormat="0" applyFill="0" applyBorder="0" applyAlignment="0" applyProtection="0"/>
    <xf numFmtId="0" fontId="37" fillId="0" borderId="9" applyNumberFormat="0" applyFill="0" applyAlignment="0" applyProtection="0"/>
    <xf numFmtId="0" fontId="35" fillId="5" borderId="8" applyNumberFormat="0" applyAlignment="0" applyProtection="0"/>
    <xf numFmtId="0" fontId="27" fillId="0" borderId="0" applyNumberFormat="0" applyFill="0" applyBorder="0" applyAlignment="0" applyProtection="0"/>
    <xf numFmtId="0" fontId="38" fillId="0" borderId="0" applyNumberFormat="0" applyFill="0" applyBorder="0" applyAlignment="0" applyProtection="0"/>
    <xf numFmtId="0" fontId="57" fillId="0" borderId="0"/>
    <xf numFmtId="0" fontId="57" fillId="0" borderId="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 fillId="0" borderId="0"/>
    <xf numFmtId="0" fontId="6" fillId="0" borderId="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164" fontId="6" fillId="0" borderId="0" applyFon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 fillId="0" borderId="0"/>
    <xf numFmtId="0" fontId="6" fillId="0" borderId="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96" fillId="0" borderId="0"/>
    <xf numFmtId="0" fontId="24" fillId="2" borderId="0" applyNumberFormat="0" applyBorder="0" applyAlignment="0" applyProtection="0"/>
    <xf numFmtId="0" fontId="25" fillId="5" borderId="1" applyNumberFormat="0" applyAlignment="0" applyProtection="0"/>
    <xf numFmtId="0" fontId="26" fillId="6" borderId="2" applyNumberFormat="0" applyAlignment="0" applyProtection="0"/>
    <xf numFmtId="0" fontId="27" fillId="0" borderId="0" applyNumberFormat="0" applyFill="0" applyBorder="0" applyAlignment="0" applyProtection="0"/>
    <xf numFmtId="0" fontId="28" fillId="3" borderId="0" applyNumberFormat="0" applyBorder="0" applyAlignment="0" applyProtection="0"/>
    <xf numFmtId="0" fontId="29" fillId="0" borderId="4" applyNumberFormat="0" applyFill="0" applyAlignment="0" applyProtection="0"/>
    <xf numFmtId="0" fontId="30" fillId="0" borderId="5" applyNumberFormat="0" applyFill="0" applyAlignment="0" applyProtection="0"/>
    <xf numFmtId="0" fontId="31" fillId="0" borderId="6" applyNumberFormat="0" applyFill="0" applyAlignment="0" applyProtection="0"/>
    <xf numFmtId="0" fontId="31" fillId="0" borderId="0" applyNumberFormat="0" applyFill="0" applyBorder="0" applyAlignment="0" applyProtection="0"/>
    <xf numFmtId="0" fontId="32" fillId="4" borderId="1" applyNumberFormat="0" applyAlignment="0" applyProtection="0"/>
    <xf numFmtId="0" fontId="33" fillId="0" borderId="3" applyNumberFormat="0" applyFill="0" applyAlignment="0" applyProtection="0"/>
    <xf numFmtId="0" fontId="34" fillId="7" borderId="0" applyNumberFormat="0" applyBorder="0" applyAlignment="0" applyProtection="0"/>
    <xf numFmtId="0" fontId="6" fillId="0" borderId="0"/>
    <xf numFmtId="0" fontId="6" fillId="8" borderId="7" applyNumberFormat="0" applyFont="0" applyAlignment="0" applyProtection="0"/>
    <xf numFmtId="0" fontId="35" fillId="5" borderId="8" applyNumberFormat="0" applyAlignment="0" applyProtection="0"/>
    <xf numFmtId="0" fontId="36" fillId="0" borderId="0" applyNumberFormat="0" applyFill="0" applyBorder="0" applyAlignment="0" applyProtection="0"/>
    <xf numFmtId="0" fontId="37" fillId="0" borderId="9" applyNumberFormat="0" applyFill="0" applyAlignment="0" applyProtection="0"/>
    <xf numFmtId="0" fontId="38" fillId="0" borderId="0" applyNumberFormat="0" applyFill="0" applyBorder="0" applyAlignment="0" applyProtection="0"/>
    <xf numFmtId="0" fontId="6" fillId="0" borderId="0"/>
    <xf numFmtId="0" fontId="96" fillId="0" borderId="0"/>
    <xf numFmtId="0" fontId="6" fillId="0" borderId="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 fillId="0" borderId="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cellStyleXfs>
  <cellXfs count="3986">
    <xf numFmtId="0" fontId="0" fillId="0" borderId="0" xfId="0"/>
    <xf numFmtId="0" fontId="0" fillId="0" borderId="0" xfId="0" applyFill="1" applyAlignment="1">
      <alignment vertical="center"/>
    </xf>
    <xf numFmtId="0" fontId="7" fillId="0" borderId="0" xfId="18" applyFont="1" applyAlignment="1">
      <alignment horizontal="left" vertical="center"/>
    </xf>
    <xf numFmtId="0" fontId="6" fillId="0" borderId="0" xfId="18" applyAlignment="1">
      <alignment vertical="top"/>
    </xf>
    <xf numFmtId="0" fontId="6" fillId="0" borderId="0" xfId="18" applyBorder="1" applyAlignment="1">
      <alignment vertical="top"/>
    </xf>
    <xf numFmtId="0" fontId="6" fillId="0" borderId="0" xfId="18" applyAlignment="1">
      <alignment horizontal="center" vertical="center"/>
    </xf>
    <xf numFmtId="0" fontId="6" fillId="0" borderId="0" xfId="18" applyBorder="1" applyAlignment="1">
      <alignment horizontal="center" vertical="center"/>
    </xf>
    <xf numFmtId="0" fontId="6" fillId="0" borderId="0" xfId="18" applyAlignment="1">
      <alignment horizontal="center" vertical="top"/>
    </xf>
    <xf numFmtId="0" fontId="6" fillId="0" borderId="0" xfId="18"/>
    <xf numFmtId="0" fontId="10" fillId="0" borderId="0" xfId="18" applyFont="1" applyFill="1" applyAlignment="1">
      <alignment horizontal="center" vertical="top"/>
    </xf>
    <xf numFmtId="0" fontId="10" fillId="0" borderId="0" xfId="18" applyFont="1" applyFill="1" applyAlignment="1">
      <alignment horizontal="center" vertical="center"/>
    </xf>
    <xf numFmtId="0" fontId="6" fillId="0" borderId="0" xfId="18" applyFont="1" applyFill="1" applyBorder="1" applyAlignment="1">
      <alignment horizontal="center" vertical="top" wrapText="1"/>
    </xf>
    <xf numFmtId="0" fontId="6" fillId="0" borderId="0" xfId="18" applyFill="1" applyBorder="1" applyAlignment="1">
      <alignment vertical="top" wrapText="1"/>
    </xf>
    <xf numFmtId="0" fontId="6" fillId="0" borderId="0" xfId="18" applyFill="1" applyBorder="1" applyAlignment="1">
      <alignment vertical="top"/>
    </xf>
    <xf numFmtId="0" fontId="0" fillId="0" borderId="0" xfId="0" applyFill="1" applyBorder="1" applyAlignment="1">
      <alignment vertical="top"/>
    </xf>
    <xf numFmtId="0" fontId="6" fillId="0" borderId="0" xfId="18" applyFill="1" applyBorder="1" applyAlignment="1">
      <alignment horizontal="center" vertical="center"/>
    </xf>
    <xf numFmtId="0" fontId="7" fillId="0" borderId="0" xfId="0" applyFont="1" applyFill="1" applyAlignment="1">
      <alignment horizontal="left" vertical="center"/>
    </xf>
    <xf numFmtId="167" fontId="6" fillId="0" borderId="0" xfId="18" applyNumberFormat="1" applyFill="1" applyBorder="1" applyAlignment="1">
      <alignment vertical="top"/>
    </xf>
    <xf numFmtId="0" fontId="6" fillId="0" borderId="0" xfId="18" applyFont="1" applyFill="1" applyBorder="1" applyAlignment="1">
      <alignment horizontal="center" vertical="center"/>
    </xf>
    <xf numFmtId="0" fontId="6" fillId="0" borderId="20" xfId="18" applyFont="1" applyFill="1" applyBorder="1" applyAlignment="1">
      <alignment vertical="top"/>
    </xf>
    <xf numFmtId="0" fontId="6" fillId="0" borderId="16" xfId="18" applyFill="1" applyBorder="1" applyAlignment="1">
      <alignment vertical="top"/>
    </xf>
    <xf numFmtId="167" fontId="14" fillId="0" borderId="0" xfId="18" applyNumberFormat="1" applyFont="1" applyFill="1" applyBorder="1" applyAlignment="1">
      <alignment horizontal="left" vertical="top"/>
    </xf>
    <xf numFmtId="0" fontId="0" fillId="0" borderId="0" xfId="0" applyFill="1" applyBorder="1" applyAlignment="1">
      <alignment horizontal="center" vertical="center"/>
    </xf>
    <xf numFmtId="0" fontId="0" fillId="0" borderId="0" xfId="0" applyFill="1" applyBorder="1"/>
    <xf numFmtId="0" fontId="6" fillId="0" borderId="0" xfId="18" applyFill="1" applyBorder="1" applyAlignment="1">
      <alignment horizontal="center" vertical="top"/>
    </xf>
    <xf numFmtId="0" fontId="6" fillId="0" borderId="0" xfId="18" applyFont="1" applyFill="1" applyBorder="1" applyAlignment="1">
      <alignment horizontal="right" vertical="top"/>
    </xf>
    <xf numFmtId="0" fontId="9" fillId="0" borderId="0" xfId="18" applyFont="1" applyFill="1" applyBorder="1" applyAlignment="1">
      <alignment horizontal="center" vertical="center" wrapText="1"/>
    </xf>
    <xf numFmtId="0" fontId="6" fillId="0" borderId="0" xfId="18" applyFill="1" applyBorder="1" applyAlignment="1">
      <alignment horizontal="right" vertical="top"/>
    </xf>
    <xf numFmtId="0" fontId="6" fillId="0" borderId="0" xfId="18" applyFont="1" applyFill="1" applyBorder="1" applyAlignment="1">
      <alignment horizontal="center" vertical="top"/>
    </xf>
    <xf numFmtId="0" fontId="7" fillId="0" borderId="0" xfId="18" applyFont="1" applyFill="1" applyBorder="1" applyAlignment="1">
      <alignment horizontal="left" vertical="center"/>
    </xf>
    <xf numFmtId="0" fontId="15" fillId="0" borderId="0" xfId="18" applyFont="1" applyFill="1" applyBorder="1" applyAlignment="1">
      <alignment horizontal="center" vertical="center"/>
    </xf>
    <xf numFmtId="0" fontId="10" fillId="0" borderId="0" xfId="18" applyFont="1" applyFill="1" applyBorder="1" applyAlignment="1">
      <alignment horizontal="left" vertical="center"/>
    </xf>
    <xf numFmtId="0" fontId="10" fillId="0" borderId="0" xfId="18" applyFont="1" applyFill="1" applyBorder="1" applyAlignment="1">
      <alignment horizontal="center" vertical="center"/>
    </xf>
    <xf numFmtId="0" fontId="7" fillId="0" borderId="0" xfId="18" applyFont="1" applyFill="1" applyBorder="1" applyAlignment="1">
      <alignment horizontal="center" vertical="center" textRotation="90"/>
    </xf>
    <xf numFmtId="0" fontId="6" fillId="0" borderId="0" xfId="18" applyFont="1" applyFill="1" applyBorder="1" applyAlignment="1">
      <alignment vertical="top"/>
    </xf>
    <xf numFmtId="0" fontId="9" fillId="0" borderId="0" xfId="18" applyFont="1" applyFill="1" applyBorder="1" applyAlignment="1">
      <alignment horizontal="center" vertical="center"/>
    </xf>
    <xf numFmtId="165" fontId="7" fillId="0" borderId="0" xfId="18" applyNumberFormat="1" applyFont="1" applyFill="1" applyBorder="1" applyAlignment="1">
      <alignment horizontal="center" vertical="center"/>
    </xf>
    <xf numFmtId="165" fontId="8" fillId="0" borderId="0" xfId="18" applyNumberFormat="1" applyFont="1" applyFill="1" applyBorder="1" applyAlignment="1">
      <alignment horizontal="center" vertical="center"/>
    </xf>
    <xf numFmtId="0" fontId="6" fillId="0" borderId="0" xfId="18" applyFill="1" applyBorder="1" applyAlignment="1">
      <alignment vertical="center"/>
    </xf>
    <xf numFmtId="0" fontId="0" fillId="0" borderId="0" xfId="0" applyFill="1" applyBorder="1" applyAlignment="1">
      <alignment horizontal="center" vertical="top"/>
    </xf>
    <xf numFmtId="0" fontId="6" fillId="0" borderId="0" xfId="0" applyFont="1" applyFill="1" applyBorder="1" applyAlignment="1">
      <alignment vertical="top"/>
    </xf>
    <xf numFmtId="0" fontId="6" fillId="0" borderId="0" xfId="18" applyFill="1" applyBorder="1" applyAlignment="1">
      <alignment horizontal="left" vertical="top"/>
    </xf>
    <xf numFmtId="0" fontId="6" fillId="0" borderId="0" xfId="18" applyFill="1" applyBorder="1"/>
    <xf numFmtId="0" fontId="13" fillId="0" borderId="0" xfId="18" applyFont="1" applyFill="1" applyBorder="1" applyAlignment="1">
      <alignment horizontal="left" vertical="center"/>
    </xf>
    <xf numFmtId="0" fontId="10" fillId="0" borderId="0" xfId="18" applyFont="1" applyFill="1" applyBorder="1" applyAlignment="1">
      <alignment vertical="top"/>
    </xf>
    <xf numFmtId="0" fontId="9" fillId="0" borderId="0" xfId="18" applyFont="1" applyFill="1" applyBorder="1" applyAlignment="1">
      <alignment horizontal="left" vertical="center"/>
    </xf>
    <xf numFmtId="167" fontId="6" fillId="0" borderId="0" xfId="18" applyNumberFormat="1" applyFill="1" applyBorder="1" applyAlignment="1">
      <alignment horizontal="left" vertical="top"/>
    </xf>
    <xf numFmtId="167" fontId="10" fillId="0" borderId="0" xfId="18" applyNumberFormat="1" applyFont="1" applyFill="1" applyAlignment="1">
      <alignment horizontal="left" vertical="top"/>
    </xf>
    <xf numFmtId="0" fontId="6" fillId="0" borderId="10" xfId="0" applyFont="1" applyBorder="1" applyAlignment="1">
      <alignment vertical="center"/>
    </xf>
    <xf numFmtId="0" fontId="0" fillId="0" borderId="0" xfId="0" applyBorder="1"/>
    <xf numFmtId="0" fontId="0" fillId="0" borderId="0" xfId="0" applyFill="1" applyBorder="1" applyAlignment="1">
      <alignment vertical="center"/>
    </xf>
    <xf numFmtId="167" fontId="7" fillId="0" borderId="0" xfId="0" applyNumberFormat="1" applyFont="1" applyFill="1" applyAlignment="1">
      <alignment horizontal="left" vertical="center"/>
    </xf>
    <xf numFmtId="0" fontId="6" fillId="0" borderId="0" xfId="16" applyFont="1" applyFill="1" applyAlignment="1">
      <alignment vertical="center"/>
    </xf>
    <xf numFmtId="0" fontId="6" fillId="0" borderId="0" xfId="16" applyFont="1" applyFill="1" applyBorder="1" applyAlignment="1">
      <alignment vertical="center"/>
    </xf>
    <xf numFmtId="166" fontId="6" fillId="0" borderId="0" xfId="16" applyNumberFormat="1" applyFont="1" applyFill="1" applyAlignment="1">
      <alignment horizontal="left" vertical="center"/>
    </xf>
    <xf numFmtId="0" fontId="6" fillId="0" borderId="0" xfId="16" applyFont="1" applyFill="1" applyAlignment="1">
      <alignment horizontal="center" vertical="center"/>
    </xf>
    <xf numFmtId="0" fontId="10" fillId="0" borderId="0" xfId="16" applyFont="1" applyFill="1" applyAlignment="1">
      <alignment vertical="center"/>
    </xf>
    <xf numFmtId="167" fontId="0" fillId="0" borderId="0" xfId="0" applyNumberFormat="1" applyAlignment="1">
      <alignment vertical="center"/>
    </xf>
    <xf numFmtId="0" fontId="6" fillId="0" borderId="0" xfId="0" applyFont="1" applyAlignment="1">
      <alignment vertical="center"/>
    </xf>
    <xf numFmtId="0" fontId="7" fillId="0" borderId="0" xfId="0" applyFont="1" applyFill="1" applyBorder="1" applyAlignment="1">
      <alignment horizontal="left" vertical="center"/>
    </xf>
    <xf numFmtId="0" fontId="6" fillId="0" borderId="0" xfId="0" applyFont="1" applyFill="1" applyAlignment="1">
      <alignment vertical="center"/>
    </xf>
    <xf numFmtId="167" fontId="0" fillId="0" borderId="0" xfId="0" applyNumberFormat="1" applyFill="1" applyAlignment="1">
      <alignment vertical="center"/>
    </xf>
    <xf numFmtId="0" fontId="6" fillId="0" borderId="19" xfId="18" applyFill="1" applyBorder="1" applyAlignment="1">
      <alignment horizontal="center" vertical="top"/>
    </xf>
    <xf numFmtId="0" fontId="6" fillId="0" borderId="19" xfId="18" applyFont="1" applyFill="1" applyBorder="1" applyAlignment="1">
      <alignment horizontal="right" vertical="top"/>
    </xf>
    <xf numFmtId="0" fontId="9" fillId="0" borderId="19" xfId="18" applyFont="1" applyFill="1" applyBorder="1" applyAlignment="1">
      <alignment horizontal="center" vertical="center" wrapText="1"/>
    </xf>
    <xf numFmtId="0" fontId="6" fillId="0" borderId="19" xfId="18" applyFill="1" applyBorder="1" applyAlignment="1">
      <alignment horizontal="right" vertical="top"/>
    </xf>
    <xf numFmtId="0" fontId="6" fillId="0" borderId="16" xfId="18" applyFont="1" applyFill="1" applyBorder="1" applyAlignment="1">
      <alignment vertical="top"/>
    </xf>
    <xf numFmtId="167" fontId="6" fillId="0" borderId="0" xfId="18" applyNumberFormat="1" applyFont="1" applyFill="1" applyBorder="1" applyAlignment="1">
      <alignment horizontal="left" vertical="top"/>
    </xf>
    <xf numFmtId="0" fontId="19" fillId="0" borderId="19" xfId="18" applyFont="1" applyFill="1" applyBorder="1" applyAlignment="1">
      <alignment vertical="top"/>
    </xf>
    <xf numFmtId="0" fontId="19" fillId="0" borderId="16" xfId="18" applyFont="1" applyFill="1" applyBorder="1" applyAlignment="1">
      <alignment vertical="center"/>
    </xf>
    <xf numFmtId="0" fontId="6" fillId="0" borderId="0" xfId="0" applyFont="1" applyFill="1" applyBorder="1" applyAlignment="1">
      <alignment vertical="center"/>
    </xf>
    <xf numFmtId="0" fontId="20" fillId="0" borderId="0" xfId="0" applyFont="1" applyFill="1" applyBorder="1" applyAlignment="1">
      <alignment vertical="center"/>
    </xf>
    <xf numFmtId="166" fontId="6" fillId="0" borderId="0" xfId="16" applyNumberFormat="1" applyFont="1" applyFill="1" applyBorder="1" applyAlignment="1">
      <alignment vertical="center" wrapText="1"/>
    </xf>
    <xf numFmtId="0" fontId="10" fillId="0" borderId="0" xfId="0" applyFont="1" applyFill="1"/>
    <xf numFmtId="0" fontId="6" fillId="0" borderId="10" xfId="18" applyFont="1" applyFill="1" applyBorder="1" applyAlignment="1">
      <alignment vertical="top" wrapText="1"/>
    </xf>
    <xf numFmtId="0" fontId="6" fillId="0" borderId="16" xfId="18" applyFill="1" applyBorder="1" applyAlignment="1">
      <alignment vertical="top" wrapText="1"/>
    </xf>
    <xf numFmtId="0" fontId="10" fillId="0" borderId="0" xfId="18" applyFont="1" applyBorder="1" applyAlignment="1">
      <alignment horizontal="center" vertical="center"/>
    </xf>
    <xf numFmtId="0" fontId="6" fillId="0" borderId="0" xfId="18" applyFont="1" applyBorder="1" applyAlignment="1">
      <alignment horizontal="left" vertical="top"/>
    </xf>
    <xf numFmtId="0" fontId="10" fillId="0" borderId="32" xfId="18" applyFont="1" applyFill="1" applyBorder="1" applyAlignment="1">
      <alignment horizontal="center" vertical="top"/>
    </xf>
    <xf numFmtId="0" fontId="6" fillId="0" borderId="26" xfId="18" applyFont="1" applyFill="1" applyBorder="1" applyAlignment="1">
      <alignment horizontal="center" vertical="top"/>
    </xf>
    <xf numFmtId="0" fontId="7" fillId="0" borderId="0" xfId="18" applyFont="1" applyBorder="1" applyAlignment="1">
      <alignment horizontal="right" vertical="center"/>
    </xf>
    <xf numFmtId="0" fontId="19" fillId="0" borderId="16" xfId="18" applyFont="1" applyFill="1" applyBorder="1" applyAlignment="1">
      <alignment vertical="top"/>
    </xf>
    <xf numFmtId="0" fontId="43" fillId="0" borderId="15" xfId="18" applyFont="1" applyBorder="1" applyAlignment="1">
      <alignment horizontal="center" vertical="center"/>
    </xf>
    <xf numFmtId="0" fontId="43" fillId="0" borderId="0" xfId="18" applyFont="1" applyBorder="1" applyAlignment="1">
      <alignment horizontal="center" vertical="center"/>
    </xf>
    <xf numFmtId="165" fontId="6" fillId="0" borderId="33" xfId="18" applyNumberFormat="1" applyFill="1" applyBorder="1" applyAlignment="1">
      <alignment vertical="top"/>
    </xf>
    <xf numFmtId="0" fontId="43" fillId="0" borderId="0" xfId="0" applyFont="1"/>
    <xf numFmtId="0" fontId="43" fillId="0" borderId="0" xfId="18" applyFont="1" applyAlignment="1">
      <alignment horizontal="center" vertical="center"/>
    </xf>
    <xf numFmtId="0" fontId="43" fillId="0" borderId="0" xfId="18" applyFont="1" applyAlignment="1">
      <alignment horizontal="center" vertical="top"/>
    </xf>
    <xf numFmtId="0" fontId="43" fillId="0" borderId="0" xfId="18" applyFont="1" applyAlignment="1">
      <alignment vertical="top"/>
    </xf>
    <xf numFmtId="0" fontId="43" fillId="0" borderId="0" xfId="18" applyFont="1" applyBorder="1" applyAlignment="1">
      <alignment vertical="top"/>
    </xf>
    <xf numFmtId="0" fontId="43" fillId="0" borderId="0" xfId="18" applyFont="1" applyFill="1" applyBorder="1" applyAlignment="1">
      <alignment vertical="top"/>
    </xf>
    <xf numFmtId="0" fontId="42" fillId="0" borderId="0" xfId="18" applyFont="1" applyFill="1" applyBorder="1" applyAlignment="1">
      <alignment horizontal="left" vertical="center"/>
    </xf>
    <xf numFmtId="0" fontId="42" fillId="0" borderId="0" xfId="18" applyFont="1" applyFill="1" applyBorder="1" applyAlignment="1">
      <alignment horizontal="center" vertical="top"/>
    </xf>
    <xf numFmtId="167" fontId="43" fillId="0" borderId="0" xfId="18" applyNumberFormat="1" applyFont="1" applyFill="1" applyBorder="1" applyAlignment="1">
      <alignment horizontal="left" vertical="top"/>
    </xf>
    <xf numFmtId="0" fontId="43" fillId="0" borderId="0" xfId="18" applyFont="1" applyFill="1" applyBorder="1" applyAlignment="1">
      <alignment vertical="top" wrapText="1"/>
    </xf>
    <xf numFmtId="0" fontId="23" fillId="0" borderId="43" xfId="18" applyFont="1" applyBorder="1" applyAlignment="1">
      <alignment horizontal="center" vertical="center"/>
    </xf>
    <xf numFmtId="165" fontId="0" fillId="0" borderId="10" xfId="0" applyNumberFormat="1" applyFill="1" applyBorder="1" applyAlignment="1">
      <alignment vertical="center"/>
    </xf>
    <xf numFmtId="165" fontId="0" fillId="0" borderId="21" xfId="0" applyNumberFormat="1" applyFill="1" applyBorder="1" applyAlignment="1">
      <alignment vertical="center"/>
    </xf>
    <xf numFmtId="165" fontId="6" fillId="0" borderId="10" xfId="0" applyNumberFormat="1" applyFont="1" applyFill="1" applyBorder="1" applyAlignment="1">
      <alignment vertical="center"/>
    </xf>
    <xf numFmtId="165" fontId="17" fillId="0" borderId="29" xfId="18" applyNumberFormat="1" applyFont="1" applyBorder="1" applyAlignment="1">
      <alignment horizontal="center" vertical="center"/>
    </xf>
    <xf numFmtId="0" fontId="23" fillId="0" borderId="50" xfId="18" applyFont="1" applyBorder="1" applyAlignment="1">
      <alignment horizontal="center" vertical="center"/>
    </xf>
    <xf numFmtId="165" fontId="42" fillId="0" borderId="29" xfId="18" applyNumberFormat="1" applyFont="1" applyBorder="1" applyAlignment="1">
      <alignment horizontal="center" vertical="center"/>
    </xf>
    <xf numFmtId="165" fontId="7" fillId="0" borderId="0" xfId="18" applyNumberFormat="1" applyFont="1" applyAlignment="1">
      <alignment horizontal="left" vertical="center"/>
    </xf>
    <xf numFmtId="165" fontId="6" fillId="0" borderId="0" xfId="18" applyNumberFormat="1" applyFill="1" applyBorder="1" applyAlignment="1">
      <alignment horizontal="left" vertical="top"/>
    </xf>
    <xf numFmtId="165" fontId="7" fillId="0" borderId="0" xfId="18" applyNumberFormat="1" applyFont="1" applyFill="1" applyBorder="1" applyAlignment="1">
      <alignment horizontal="left" vertical="center"/>
    </xf>
    <xf numFmtId="165" fontId="10" fillId="0" borderId="0" xfId="18" applyNumberFormat="1" applyFont="1" applyFill="1" applyBorder="1" applyAlignment="1">
      <alignment horizontal="left" vertical="center"/>
    </xf>
    <xf numFmtId="165" fontId="10" fillId="0" borderId="0" xfId="18" applyNumberFormat="1" applyFont="1" applyFill="1" applyBorder="1" applyAlignment="1">
      <alignment horizontal="left" vertical="top"/>
    </xf>
    <xf numFmtId="165" fontId="6" fillId="0" borderId="0" xfId="18" applyNumberFormat="1" applyFill="1" applyBorder="1" applyAlignment="1">
      <alignment vertical="top" wrapText="1"/>
    </xf>
    <xf numFmtId="165" fontId="6" fillId="0" borderId="0" xfId="18" applyNumberFormat="1" applyFill="1" applyBorder="1" applyAlignment="1">
      <alignment horizontal="left" vertical="center"/>
    </xf>
    <xf numFmtId="165" fontId="6" fillId="0" borderId="0" xfId="18" applyNumberFormat="1" applyFill="1" applyBorder="1" applyAlignment="1">
      <alignment horizontal="center" vertical="center"/>
    </xf>
    <xf numFmtId="165" fontId="6" fillId="0" borderId="0" xfId="18" applyNumberFormat="1" applyAlignment="1">
      <alignment horizontal="left" vertical="top"/>
    </xf>
    <xf numFmtId="165" fontId="6" fillId="0" borderId="0" xfId="18" applyNumberFormat="1" applyAlignment="1">
      <alignment vertical="top"/>
    </xf>
    <xf numFmtId="165" fontId="6" fillId="0" borderId="0" xfId="18" applyNumberFormat="1" applyFill="1" applyBorder="1" applyAlignment="1">
      <alignment vertical="top"/>
    </xf>
    <xf numFmtId="165" fontId="10" fillId="0" borderId="0" xfId="18" applyNumberFormat="1" applyFont="1" applyFill="1" applyBorder="1" applyAlignment="1">
      <alignment horizontal="center" vertical="top"/>
    </xf>
    <xf numFmtId="165" fontId="14" fillId="0" borderId="0" xfId="18" applyNumberFormat="1" applyFont="1" applyFill="1" applyBorder="1" applyAlignment="1">
      <alignment horizontal="left" vertical="top"/>
    </xf>
    <xf numFmtId="165" fontId="6" fillId="0" borderId="0" xfId="18" applyNumberFormat="1" applyFont="1" applyFill="1" applyBorder="1" applyAlignment="1">
      <alignment vertical="top" wrapText="1"/>
    </xf>
    <xf numFmtId="165" fontId="6" fillId="0" borderId="0" xfId="18" applyNumberFormat="1" applyFill="1" applyBorder="1" applyAlignment="1">
      <alignment vertical="center"/>
    </xf>
    <xf numFmtId="165" fontId="6" fillId="0" borderId="0" xfId="18" applyNumberFormat="1" applyFont="1" applyFill="1" applyBorder="1" applyAlignment="1">
      <alignment horizontal="center" vertical="center"/>
    </xf>
    <xf numFmtId="0" fontId="10" fillId="0" borderId="0" xfId="18" applyFont="1" applyFill="1" applyAlignment="1">
      <alignment horizontal="left" vertical="center"/>
    </xf>
    <xf numFmtId="0" fontId="6" fillId="0" borderId="0" xfId="18" applyFill="1" applyAlignment="1">
      <alignment vertical="top"/>
    </xf>
    <xf numFmtId="0" fontId="6" fillId="0" borderId="16" xfId="18" applyFont="1" applyFill="1" applyBorder="1" applyAlignment="1">
      <alignment vertical="center" wrapText="1"/>
    </xf>
    <xf numFmtId="0" fontId="6" fillId="0" borderId="20" xfId="18" applyFont="1" applyFill="1" applyBorder="1" applyAlignment="1">
      <alignment vertical="center" wrapText="1"/>
    </xf>
    <xf numFmtId="167" fontId="0" fillId="0" borderId="0" xfId="0" applyNumberFormat="1" applyFill="1" applyBorder="1" applyAlignment="1">
      <alignment vertical="center"/>
    </xf>
    <xf numFmtId="0" fontId="43" fillId="0" borderId="0" xfId="18" applyFont="1" applyFill="1" applyAlignment="1">
      <alignment vertical="top"/>
    </xf>
    <xf numFmtId="165" fontId="6" fillId="0" borderId="19" xfId="18" applyNumberFormat="1" applyFill="1" applyBorder="1" applyAlignment="1">
      <alignment horizontal="left" vertical="top"/>
    </xf>
    <xf numFmtId="0" fontId="21" fillId="0" borderId="0" xfId="15"/>
    <xf numFmtId="0" fontId="10" fillId="0" borderId="0" xfId="15" applyFont="1" applyFill="1"/>
    <xf numFmtId="0" fontId="43" fillId="0" borderId="0" xfId="15" applyFont="1"/>
    <xf numFmtId="0" fontId="41" fillId="0" borderId="0" xfId="15" applyFont="1"/>
    <xf numFmtId="0" fontId="21" fillId="0" borderId="0" xfId="15" applyFill="1" applyBorder="1"/>
    <xf numFmtId="165" fontId="6" fillId="0" borderId="0" xfId="18" applyNumberFormat="1" applyFont="1" applyFill="1" applyBorder="1" applyAlignment="1">
      <alignment horizontal="left" vertical="top"/>
    </xf>
    <xf numFmtId="0" fontId="21" fillId="0" borderId="0" xfId="15" applyFill="1" applyBorder="1" applyAlignment="1">
      <alignment vertical="top" wrapText="1"/>
    </xf>
    <xf numFmtId="165" fontId="21" fillId="0" borderId="0" xfId="15" applyNumberFormat="1" applyFill="1" applyBorder="1" applyAlignment="1">
      <alignment vertical="top" wrapText="1"/>
    </xf>
    <xf numFmtId="0" fontId="21" fillId="0" borderId="0" xfId="15" applyBorder="1"/>
    <xf numFmtId="0" fontId="21" fillId="0" borderId="0" xfId="15" applyFill="1" applyBorder="1" applyAlignment="1">
      <alignment vertical="top"/>
    </xf>
    <xf numFmtId="0" fontId="6" fillId="0" borderId="0" xfId="15" applyFont="1" applyBorder="1"/>
    <xf numFmtId="0" fontId="21" fillId="0" borderId="0" xfId="15" applyFill="1" applyBorder="1" applyAlignment="1">
      <alignment horizontal="center" vertical="top"/>
    </xf>
    <xf numFmtId="0" fontId="6" fillId="0" borderId="0" xfId="15" applyFont="1" applyFill="1" applyBorder="1" applyAlignment="1">
      <alignment vertical="top"/>
    </xf>
    <xf numFmtId="0" fontId="16" fillId="0" borderId="0" xfId="0" applyFont="1" applyFill="1" applyAlignment="1">
      <alignment vertical="center"/>
    </xf>
    <xf numFmtId="167" fontId="7" fillId="0" borderId="0" xfId="20" applyNumberFormat="1" applyFont="1" applyFill="1" applyAlignment="1">
      <alignment horizontal="left" vertical="top"/>
    </xf>
    <xf numFmtId="165" fontId="6" fillId="0" borderId="0" xfId="20" applyNumberFormat="1" applyFont="1" applyFill="1" applyBorder="1" applyAlignment="1">
      <alignment horizontal="center" vertical="center"/>
    </xf>
    <xf numFmtId="0" fontId="6" fillId="0" borderId="0" xfId="20" applyFill="1"/>
    <xf numFmtId="0" fontId="6" fillId="0" borderId="0" xfId="20" applyFont="1" applyFill="1" applyBorder="1" applyAlignment="1">
      <alignment vertical="top"/>
    </xf>
    <xf numFmtId="0" fontId="6" fillId="0" borderId="10" xfId="18" applyFont="1" applyFill="1" applyBorder="1" applyAlignment="1">
      <alignment vertical="top"/>
    </xf>
    <xf numFmtId="0" fontId="10" fillId="0" borderId="0" xfId="18" applyFont="1" applyBorder="1" applyAlignment="1">
      <alignment horizontal="center" vertical="top"/>
    </xf>
    <xf numFmtId="0" fontId="6" fillId="0" borderId="19" xfId="18" applyFont="1" applyFill="1" applyBorder="1" applyAlignment="1">
      <alignment vertical="top" wrapText="1"/>
    </xf>
    <xf numFmtId="0" fontId="6" fillId="0" borderId="0" xfId="18" applyFill="1" applyBorder="1" applyAlignment="1">
      <alignment vertical="top" wrapText="1"/>
    </xf>
    <xf numFmtId="0" fontId="6" fillId="0" borderId="0" xfId="18" applyFont="1" applyFill="1" applyBorder="1" applyAlignment="1">
      <alignment vertical="top" wrapText="1"/>
    </xf>
    <xf numFmtId="0" fontId="0" fillId="0" borderId="0" xfId="0" applyFill="1" applyBorder="1" applyAlignment="1">
      <alignment horizontal="center" vertical="center"/>
    </xf>
    <xf numFmtId="0" fontId="0" fillId="0" borderId="0" xfId="0" applyBorder="1" applyAlignment="1">
      <alignment horizontal="center" vertical="center"/>
    </xf>
    <xf numFmtId="0" fontId="21" fillId="0" borderId="0" xfId="15" applyFill="1"/>
    <xf numFmtId="0" fontId="6" fillId="0" borderId="0" xfId="18" applyFont="1" applyFill="1" applyBorder="1" applyAlignment="1">
      <alignment horizontal="left" vertical="top"/>
    </xf>
    <xf numFmtId="0" fontId="43" fillId="0" borderId="0" xfId="15" applyFont="1" applyFill="1"/>
    <xf numFmtId="0" fontId="6" fillId="0" borderId="0" xfId="18" applyFont="1" applyBorder="1" applyAlignment="1">
      <alignment horizontal="left" vertical="top"/>
    </xf>
    <xf numFmtId="167" fontId="10" fillId="0" borderId="0" xfId="20" applyNumberFormat="1" applyFont="1" applyFill="1" applyBorder="1" applyAlignment="1">
      <alignment horizontal="center" vertical="center"/>
    </xf>
    <xf numFmtId="166" fontId="18" fillId="0" borderId="0" xfId="16" applyNumberFormat="1" applyFont="1" applyFill="1" applyBorder="1" applyAlignment="1">
      <alignment horizontal="left" vertical="center" wrapText="1"/>
    </xf>
    <xf numFmtId="0" fontId="0" fillId="0" borderId="45" xfId="0" applyFill="1" applyBorder="1"/>
    <xf numFmtId="0" fontId="0" fillId="0" borderId="0" xfId="0" applyFill="1" applyBorder="1"/>
    <xf numFmtId="0" fontId="19" fillId="0" borderId="0" xfId="18" applyFont="1" applyFill="1" applyBorder="1" applyAlignment="1">
      <alignment vertical="center" wrapText="1"/>
    </xf>
    <xf numFmtId="0" fontId="10" fillId="0" borderId="0" xfId="0" applyFont="1" applyFill="1" applyBorder="1" applyAlignment="1">
      <alignment horizontal="right" vertical="center"/>
    </xf>
    <xf numFmtId="0" fontId="6" fillId="0" borderId="0" xfId="0" applyFont="1" applyFill="1" applyBorder="1" applyAlignment="1">
      <alignment horizontal="right" vertical="center"/>
    </xf>
    <xf numFmtId="165" fontId="6" fillId="0" borderId="21" xfId="0" applyNumberFormat="1" applyFont="1" applyFill="1" applyBorder="1" applyAlignment="1">
      <alignment horizontal="right" vertical="center"/>
    </xf>
    <xf numFmtId="165" fontId="6" fillId="0" borderId="10" xfId="0" applyNumberFormat="1" applyFont="1" applyFill="1" applyBorder="1" applyAlignment="1">
      <alignment horizontal="right" vertical="center"/>
    </xf>
    <xf numFmtId="0" fontId="6" fillId="0" borderId="0" xfId="0" applyFont="1" applyFill="1" applyAlignment="1">
      <alignment horizontal="right" vertical="center"/>
    </xf>
    <xf numFmtId="0" fontId="6" fillId="0" borderId="0" xfId="0" applyFont="1" applyAlignment="1">
      <alignment horizontal="right" vertical="center"/>
    </xf>
    <xf numFmtId="0" fontId="6" fillId="0" borderId="10" xfId="0" applyFont="1" applyFill="1" applyBorder="1" applyAlignment="1">
      <alignment vertical="center"/>
    </xf>
    <xf numFmtId="0" fontId="6" fillId="0" borderId="23" xfId="0" applyFont="1" applyFill="1" applyBorder="1" applyAlignment="1">
      <alignment vertical="center"/>
    </xf>
    <xf numFmtId="0" fontId="0" fillId="0" borderId="0" xfId="0" applyAlignment="1">
      <alignment vertical="center"/>
    </xf>
    <xf numFmtId="0" fontId="0" fillId="0" borderId="0" xfId="0" applyBorder="1" applyAlignment="1">
      <alignment vertical="center"/>
    </xf>
    <xf numFmtId="0" fontId="18" fillId="0" borderId="0" xfId="18" applyFont="1" applyFill="1" applyAlignment="1">
      <alignment horizontal="left" vertical="center"/>
    </xf>
    <xf numFmtId="0" fontId="6" fillId="0" borderId="0" xfId="20" applyFont="1" applyFill="1" applyBorder="1" applyAlignment="1">
      <alignment horizontal="left" vertical="top"/>
    </xf>
    <xf numFmtId="0" fontId="40" fillId="0" borderId="0" xfId="18" applyFont="1" applyAlignment="1">
      <alignment horizontal="left" vertical="center"/>
    </xf>
    <xf numFmtId="0" fontId="41" fillId="0" borderId="0" xfId="0" applyFont="1"/>
    <xf numFmtId="0" fontId="40" fillId="0" borderId="0" xfId="18" applyFont="1" applyFill="1" applyAlignment="1">
      <alignment horizontal="left" vertical="center"/>
    </xf>
    <xf numFmtId="0" fontId="40" fillId="0" borderId="0" xfId="17" applyFont="1" applyFill="1" applyAlignment="1">
      <alignment vertical="center"/>
    </xf>
    <xf numFmtId="0" fontId="40" fillId="0" borderId="0" xfId="16" applyFont="1" applyFill="1" applyAlignment="1">
      <alignment vertical="center"/>
    </xf>
    <xf numFmtId="0" fontId="6" fillId="0" borderId="19" xfId="18" applyFont="1" applyFill="1" applyBorder="1" applyAlignment="1">
      <alignment vertical="top"/>
    </xf>
    <xf numFmtId="0" fontId="6" fillId="0" borderId="19" xfId="18" applyFont="1" applyFill="1" applyBorder="1" applyAlignment="1">
      <alignment vertical="center" wrapText="1"/>
    </xf>
    <xf numFmtId="0" fontId="21" fillId="0" borderId="0" xfId="15" applyFill="1" applyBorder="1" applyAlignment="1">
      <alignment horizontal="right" vertical="top"/>
    </xf>
    <xf numFmtId="0" fontId="7" fillId="0" borderId="16" xfId="18" applyFont="1" applyFill="1" applyBorder="1" applyAlignment="1">
      <alignment vertical="center" textRotation="90"/>
    </xf>
    <xf numFmtId="0" fontId="7" fillId="0" borderId="0" xfId="18" applyFont="1" applyFill="1" applyBorder="1" applyAlignment="1">
      <alignment vertical="center" textRotation="90"/>
    </xf>
    <xf numFmtId="0" fontId="6" fillId="0" borderId="0" xfId="0" applyFont="1"/>
    <xf numFmtId="0" fontId="53" fillId="0" borderId="0" xfId="29" applyFill="1"/>
    <xf numFmtId="0" fontId="6" fillId="0" borderId="60" xfId="29" applyFont="1" applyFill="1" applyBorder="1"/>
    <xf numFmtId="0" fontId="6" fillId="0" borderId="0" xfId="29" applyFont="1" applyFill="1" applyBorder="1"/>
    <xf numFmtId="0" fontId="6" fillId="0" borderId="56" xfId="29" applyFont="1" applyFill="1" applyBorder="1"/>
    <xf numFmtId="0" fontId="6" fillId="0" borderId="0" xfId="29" applyFont="1" applyFill="1"/>
    <xf numFmtId="0" fontId="6" fillId="0" borderId="31" xfId="29" applyFont="1" applyFill="1" applyBorder="1"/>
    <xf numFmtId="0" fontId="6" fillId="0" borderId="0" xfId="29" applyFont="1" applyFill="1" applyBorder="1" applyAlignment="1">
      <alignment vertical="center"/>
    </xf>
    <xf numFmtId="0" fontId="6" fillId="0" borderId="0" xfId="29" applyFont="1" applyFill="1" applyAlignment="1">
      <alignment vertical="center"/>
    </xf>
    <xf numFmtId="0" fontId="6" fillId="0" borderId="10" xfId="29" applyFont="1" applyFill="1" applyBorder="1"/>
    <xf numFmtId="165" fontId="6" fillId="0" borderId="10" xfId="29" applyNumberFormat="1" applyFont="1" applyFill="1" applyBorder="1"/>
    <xf numFmtId="0" fontId="53" fillId="0" borderId="0" xfId="29" applyFill="1" applyBorder="1"/>
    <xf numFmtId="0" fontId="53" fillId="0" borderId="31" xfId="29" applyFill="1" applyBorder="1"/>
    <xf numFmtId="0" fontId="53" fillId="0" borderId="54" xfId="29" applyFill="1" applyBorder="1"/>
    <xf numFmtId="0" fontId="20" fillId="0" borderId="0" xfId="0" applyFont="1" applyFill="1" applyBorder="1" applyAlignment="1">
      <alignment horizontal="left" vertical="center"/>
    </xf>
    <xf numFmtId="0" fontId="6" fillId="0" borderId="23" xfId="29" applyFont="1" applyFill="1" applyBorder="1"/>
    <xf numFmtId="165" fontId="6" fillId="0" borderId="62" xfId="29" applyNumberFormat="1" applyFont="1" applyFill="1" applyBorder="1" applyAlignment="1">
      <alignment horizontal="center"/>
    </xf>
    <xf numFmtId="165" fontId="6" fillId="0" borderId="63" xfId="29" applyNumberFormat="1" applyFont="1" applyFill="1" applyBorder="1" applyAlignment="1">
      <alignment horizontal="center"/>
    </xf>
    <xf numFmtId="0" fontId="6" fillId="0" borderId="26" xfId="29" applyFont="1" applyFill="1" applyBorder="1"/>
    <xf numFmtId="0" fontId="10" fillId="0" borderId="0" xfId="29" applyFont="1" applyFill="1" applyBorder="1" applyAlignment="1">
      <alignment horizontal="center"/>
    </xf>
    <xf numFmtId="0" fontId="6" fillId="0" borderId="29" xfId="18" applyFont="1" applyFill="1" applyBorder="1" applyAlignment="1">
      <alignment horizontal="center" vertical="top"/>
    </xf>
    <xf numFmtId="0" fontId="6" fillId="0" borderId="0" xfId="0" applyFont="1" applyFill="1" applyBorder="1" applyAlignment="1">
      <alignment horizontal="left" vertical="center"/>
    </xf>
    <xf numFmtId="167" fontId="10" fillId="0" borderId="16" xfId="18" applyNumberFormat="1" applyFont="1" applyFill="1" applyBorder="1" applyAlignment="1">
      <alignment horizontal="left" vertical="top"/>
    </xf>
    <xf numFmtId="0" fontId="6" fillId="0" borderId="29" xfId="16" applyFont="1" applyFill="1" applyBorder="1" applyAlignment="1">
      <alignment horizontal="center" vertical="center"/>
    </xf>
    <xf numFmtId="0" fontId="6" fillId="0" borderId="0" xfId="13"/>
    <xf numFmtId="0" fontId="41" fillId="0" borderId="0" xfId="31" applyFont="1" applyFill="1"/>
    <xf numFmtId="0" fontId="19" fillId="0" borderId="0" xfId="18" applyFont="1" applyFill="1" applyBorder="1" applyAlignment="1">
      <alignment vertical="top"/>
    </xf>
    <xf numFmtId="0" fontId="6" fillId="0" borderId="0" xfId="18" applyFill="1" applyBorder="1" applyAlignment="1">
      <alignment horizontal="center" vertical="top"/>
    </xf>
    <xf numFmtId="0" fontId="19" fillId="0" borderId="0" xfId="18" applyFont="1" applyFill="1" applyBorder="1" applyAlignment="1">
      <alignment vertical="center"/>
    </xf>
    <xf numFmtId="0" fontId="19" fillId="0" borderId="16" xfId="18" applyFont="1" applyFill="1" applyBorder="1" applyAlignment="1">
      <alignment vertical="top" wrapText="1"/>
    </xf>
    <xf numFmtId="0" fontId="6" fillId="0" borderId="10" xfId="13" applyFill="1" applyBorder="1" applyAlignment="1">
      <alignment horizontal="right" vertical="top"/>
    </xf>
    <xf numFmtId="0" fontId="6" fillId="0" borderId="0" xfId="13" applyFill="1" applyBorder="1"/>
    <xf numFmtId="0" fontId="6" fillId="0" borderId="0" xfId="13" applyFill="1" applyBorder="1" applyAlignment="1">
      <alignment horizontal="right" vertical="top"/>
    </xf>
    <xf numFmtId="167" fontId="6" fillId="0" borderId="0" xfId="18" applyNumberFormat="1" applyFont="1" applyFill="1" applyBorder="1" applyAlignment="1">
      <alignment horizontal="center" vertical="top"/>
    </xf>
    <xf numFmtId="0" fontId="6" fillId="0" borderId="0" xfId="13" applyFill="1" applyBorder="1" applyAlignment="1">
      <alignment vertical="top"/>
    </xf>
    <xf numFmtId="0" fontId="43" fillId="0" borderId="0" xfId="18" applyFont="1" applyBorder="1" applyAlignment="1">
      <alignment horizontal="center" vertical="center"/>
    </xf>
    <xf numFmtId="0" fontId="10" fillId="0" borderId="0" xfId="18" applyFont="1" applyFill="1" applyBorder="1" applyAlignment="1">
      <alignment horizontal="center" vertical="top"/>
    </xf>
    <xf numFmtId="165" fontId="42" fillId="0" borderId="32" xfId="18" applyNumberFormat="1" applyFont="1" applyBorder="1" applyAlignment="1">
      <alignment horizontal="center" vertical="center"/>
    </xf>
    <xf numFmtId="165" fontId="44" fillId="9" borderId="39" xfId="18" applyNumberFormat="1" applyFont="1" applyFill="1" applyBorder="1" applyAlignment="1">
      <alignment horizontal="center" vertical="center"/>
    </xf>
    <xf numFmtId="165" fontId="44" fillId="9" borderId="41" xfId="18" applyNumberFormat="1" applyFont="1" applyFill="1" applyBorder="1" applyAlignment="1">
      <alignment horizontal="center" vertical="center"/>
    </xf>
    <xf numFmtId="165" fontId="44" fillId="9" borderId="40" xfId="18" applyNumberFormat="1" applyFont="1" applyFill="1" applyBorder="1" applyAlignment="1">
      <alignment horizontal="center" vertical="center"/>
    </xf>
    <xf numFmtId="165" fontId="44" fillId="9" borderId="32" xfId="18" applyNumberFormat="1" applyFont="1" applyFill="1" applyBorder="1" applyAlignment="1">
      <alignment horizontal="center" vertical="center"/>
    </xf>
    <xf numFmtId="0" fontId="57" fillId="0" borderId="0" xfId="49" applyAlignment="1">
      <alignment vertical="top"/>
    </xf>
    <xf numFmtId="0" fontId="57" fillId="0" borderId="0" xfId="49" applyFill="1" applyAlignment="1">
      <alignment vertical="top"/>
    </xf>
    <xf numFmtId="0" fontId="0" fillId="0" borderId="0" xfId="0" applyFill="1"/>
    <xf numFmtId="0" fontId="10" fillId="0" borderId="0" xfId="49" applyFont="1" applyFill="1" applyAlignment="1">
      <alignment horizontal="left" vertical="center"/>
    </xf>
    <xf numFmtId="0" fontId="57" fillId="0" borderId="0" xfId="49" applyAlignment="1">
      <alignment horizontal="center" vertical="top"/>
    </xf>
    <xf numFmtId="0" fontId="57" fillId="0" borderId="0" xfId="49" applyFill="1" applyBorder="1" applyAlignment="1">
      <alignment horizontal="center" vertical="top"/>
    </xf>
    <xf numFmtId="0" fontId="57" fillId="0" borderId="16" xfId="49" applyFont="1" applyFill="1" applyBorder="1" applyAlignment="1">
      <alignment vertical="top"/>
    </xf>
    <xf numFmtId="0" fontId="57" fillId="0" borderId="19" xfId="49" applyFill="1" applyBorder="1" applyAlignment="1">
      <alignment vertical="top"/>
    </xf>
    <xf numFmtId="0" fontId="57" fillId="0" borderId="20" xfId="49" applyFont="1" applyFill="1" applyBorder="1" applyAlignment="1">
      <alignment vertical="top"/>
    </xf>
    <xf numFmtId="0" fontId="57" fillId="0" borderId="16" xfId="49" applyFill="1" applyBorder="1" applyAlignment="1">
      <alignment vertical="top"/>
    </xf>
    <xf numFmtId="0" fontId="19" fillId="0" borderId="16" xfId="49" applyFont="1" applyFill="1" applyBorder="1" applyAlignment="1">
      <alignment vertical="center"/>
    </xf>
    <xf numFmtId="0" fontId="19" fillId="0" borderId="0" xfId="49" applyFont="1" applyFill="1" applyBorder="1" applyAlignment="1">
      <alignment vertical="top"/>
    </xf>
    <xf numFmtId="0" fontId="19" fillId="0" borderId="19" xfId="49" applyFont="1" applyFill="1" applyBorder="1" applyAlignment="1">
      <alignment vertical="top"/>
    </xf>
    <xf numFmtId="0" fontId="19" fillId="0" borderId="16" xfId="49" applyFont="1" applyFill="1" applyBorder="1" applyAlignment="1">
      <alignment vertical="center" wrapText="1"/>
    </xf>
    <xf numFmtId="0" fontId="19" fillId="0" borderId="0" xfId="49" applyFont="1" applyFill="1" applyBorder="1" applyAlignment="1">
      <alignment vertical="center" wrapText="1"/>
    </xf>
    <xf numFmtId="0" fontId="19" fillId="0" borderId="19" xfId="49" applyFont="1" applyFill="1" applyBorder="1" applyAlignment="1">
      <alignment vertical="center" wrapText="1"/>
    </xf>
    <xf numFmtId="165" fontId="57" fillId="0" borderId="19" xfId="49" applyNumberFormat="1" applyFill="1" applyBorder="1" applyAlignment="1">
      <alignment vertical="top"/>
    </xf>
    <xf numFmtId="165" fontId="57" fillId="0" borderId="33" xfId="49" applyNumberFormat="1" applyFill="1" applyBorder="1" applyAlignment="1">
      <alignment vertical="top"/>
    </xf>
    <xf numFmtId="0" fontId="57" fillId="0" borderId="0" xfId="49" applyFill="1" applyBorder="1" applyAlignment="1">
      <alignment vertical="top"/>
    </xf>
    <xf numFmtId="165" fontId="57" fillId="0" borderId="19" xfId="49" applyNumberFormat="1" applyFill="1" applyBorder="1" applyAlignment="1">
      <alignment horizontal="left" vertical="top"/>
    </xf>
    <xf numFmtId="0" fontId="19" fillId="0" borderId="16" xfId="49" applyFont="1" applyFill="1" applyBorder="1" applyAlignment="1">
      <alignment vertical="top" wrapText="1"/>
    </xf>
    <xf numFmtId="0" fontId="0" fillId="0" borderId="10" xfId="0" applyFill="1" applyBorder="1" applyAlignment="1">
      <alignment horizontal="right" vertical="top"/>
    </xf>
    <xf numFmtId="0" fontId="57" fillId="0" borderId="0" xfId="49" applyFont="1" applyFill="1" applyBorder="1" applyAlignment="1">
      <alignment vertical="top"/>
    </xf>
    <xf numFmtId="0" fontId="23" fillId="0" borderId="13" xfId="49" applyFont="1" applyBorder="1" applyAlignment="1">
      <alignment horizontal="center" vertical="center"/>
    </xf>
    <xf numFmtId="0" fontId="23" fillId="0" borderId="14" xfId="49" applyFont="1" applyBorder="1" applyAlignment="1">
      <alignment horizontal="center" vertical="center"/>
    </xf>
    <xf numFmtId="0" fontId="23" fillId="0" borderId="15" xfId="49" applyFont="1" applyBorder="1" applyAlignment="1">
      <alignment horizontal="center" vertical="center"/>
    </xf>
    <xf numFmtId="0" fontId="23" fillId="0" borderId="14" xfId="49" applyFont="1" applyBorder="1" applyAlignment="1">
      <alignment horizontal="center" vertical="center"/>
    </xf>
    <xf numFmtId="0" fontId="23" fillId="0" borderId="49" xfId="49" applyFont="1" applyBorder="1" applyAlignment="1">
      <alignment horizontal="center" vertical="center"/>
    </xf>
    <xf numFmtId="0" fontId="23" fillId="0" borderId="47" xfId="49" applyFont="1" applyBorder="1" applyAlignment="1">
      <alignment horizontal="center" vertical="center"/>
    </xf>
    <xf numFmtId="0" fontId="23" fillId="0" borderId="32" xfId="49" applyFont="1" applyBorder="1" applyAlignment="1">
      <alignment horizontal="center" vertical="center"/>
    </xf>
    <xf numFmtId="0" fontId="23" fillId="0" borderId="13" xfId="49" applyFont="1" applyFill="1" applyBorder="1" applyAlignment="1">
      <alignment horizontal="center" vertical="center"/>
    </xf>
    <xf numFmtId="0" fontId="23" fillId="0" borderId="14" xfId="49" applyFont="1" applyFill="1" applyBorder="1" applyAlignment="1">
      <alignment horizontal="center" vertical="center"/>
    </xf>
    <xf numFmtId="0" fontId="23" fillId="0" borderId="29" xfId="49" applyFont="1" applyBorder="1" applyAlignment="1">
      <alignment horizontal="center" vertical="center"/>
    </xf>
    <xf numFmtId="0" fontId="23" fillId="0" borderId="43" xfId="49" applyFont="1" applyBorder="1" applyAlignment="1">
      <alignment horizontal="center" vertical="center"/>
    </xf>
    <xf numFmtId="0" fontId="57" fillId="0" borderId="0" xfId="49" applyFill="1" applyBorder="1" applyAlignment="1">
      <alignment horizontal="center" vertical="center"/>
    </xf>
    <xf numFmtId="0" fontId="23" fillId="0" borderId="25" xfId="49" applyFont="1" applyBorder="1" applyAlignment="1">
      <alignment horizontal="center" vertical="center"/>
    </xf>
    <xf numFmtId="0" fontId="23" fillId="0" borderId="47" xfId="49" applyFont="1" applyBorder="1" applyAlignment="1">
      <alignment horizontal="center" vertical="center"/>
    </xf>
    <xf numFmtId="0" fontId="23" fillId="0" borderId="50" xfId="49" applyFont="1" applyBorder="1" applyAlignment="1">
      <alignment horizontal="center" vertical="center"/>
    </xf>
    <xf numFmtId="0" fontId="23" fillId="0" borderId="49" xfId="49" applyFont="1" applyFill="1" applyBorder="1" applyAlignment="1">
      <alignment horizontal="center" vertical="center"/>
    </xf>
    <xf numFmtId="0" fontId="23" fillId="0" borderId="47" xfId="49" applyFont="1" applyFill="1" applyBorder="1" applyAlignment="1">
      <alignment horizontal="center" vertical="center"/>
    </xf>
    <xf numFmtId="0" fontId="57" fillId="0" borderId="0" xfId="49" applyFill="1" applyBorder="1" applyAlignment="1">
      <alignment vertical="center"/>
    </xf>
    <xf numFmtId="0" fontId="57" fillId="0" borderId="0" xfId="49" applyFill="1" applyBorder="1"/>
    <xf numFmtId="0" fontId="57" fillId="0" borderId="0" xfId="49" applyFont="1" applyFill="1" applyBorder="1" applyAlignment="1">
      <alignment horizontal="center" vertical="center"/>
    </xf>
    <xf numFmtId="0" fontId="57" fillId="0" borderId="0" xfId="49"/>
    <xf numFmtId="0" fontId="57" fillId="0" borderId="0" xfId="49" applyFill="1" applyBorder="1" applyAlignment="1">
      <alignment vertical="top" wrapText="1"/>
    </xf>
    <xf numFmtId="0" fontId="7" fillId="0" borderId="0" xfId="0" applyFont="1" applyFill="1" applyAlignment="1">
      <alignment horizontal="right" vertical="center"/>
    </xf>
    <xf numFmtId="0" fontId="10" fillId="0" borderId="0" xfId="18" applyFont="1" applyFill="1" applyBorder="1" applyAlignment="1">
      <alignment horizontal="center" vertical="top"/>
    </xf>
    <xf numFmtId="0" fontId="46" fillId="0" borderId="0" xfId="21" applyFill="1" applyBorder="1" applyAlignment="1"/>
    <xf numFmtId="0" fontId="23" fillId="0" borderId="38" xfId="49" applyFont="1" applyBorder="1" applyAlignment="1">
      <alignment horizontal="center" vertical="center"/>
    </xf>
    <xf numFmtId="0" fontId="23" fillId="0" borderId="51" xfId="49" applyFont="1" applyBorder="1" applyAlignment="1">
      <alignment horizontal="center" vertical="center"/>
    </xf>
    <xf numFmtId="0" fontId="18" fillId="0" borderId="0" xfId="49" applyFont="1" applyFill="1" applyBorder="1" applyAlignment="1">
      <alignment vertical="center" wrapText="1"/>
    </xf>
    <xf numFmtId="0" fontId="0" fillId="0" borderId="0" xfId="0" applyFill="1" applyAlignment="1"/>
    <xf numFmtId="0" fontId="0" fillId="0" borderId="0" xfId="0" applyFill="1" applyBorder="1" applyAlignment="1"/>
    <xf numFmtId="0" fontId="6" fillId="0" borderId="10" xfId="0" applyFont="1" applyFill="1" applyBorder="1" applyAlignment="1">
      <alignment horizontal="right" vertical="center"/>
    </xf>
    <xf numFmtId="0" fontId="18" fillId="0" borderId="0" xfId="0" applyFont="1" applyFill="1" applyBorder="1" applyAlignment="1">
      <alignment vertical="center" wrapText="1"/>
    </xf>
    <xf numFmtId="0" fontId="18" fillId="0" borderId="0" xfId="49" applyFont="1" applyFill="1" applyAlignment="1">
      <alignment horizontal="left" vertical="center"/>
    </xf>
    <xf numFmtId="0" fontId="0" fillId="0" borderId="0" xfId="0" applyFill="1" applyBorder="1" applyAlignment="1">
      <alignment vertical="center" wrapText="1"/>
    </xf>
    <xf numFmtId="0" fontId="0" fillId="0" borderId="0" xfId="0" applyFill="1" applyAlignment="1">
      <alignment vertical="center" wrapText="1"/>
    </xf>
    <xf numFmtId="165" fontId="57" fillId="0" borderId="0" xfId="49" applyNumberFormat="1" applyFill="1" applyBorder="1" applyAlignment="1">
      <alignment horizontal="right" vertical="center" wrapText="1"/>
    </xf>
    <xf numFmtId="165" fontId="57" fillId="0" borderId="16" xfId="49" applyNumberFormat="1" applyFill="1" applyBorder="1" applyAlignment="1">
      <alignment horizontal="right" vertical="center" wrapText="1"/>
    </xf>
    <xf numFmtId="165" fontId="57" fillId="0" borderId="19" xfId="49" applyNumberFormat="1" applyFill="1" applyBorder="1" applyAlignment="1">
      <alignment horizontal="right" vertical="center" wrapText="1"/>
    </xf>
    <xf numFmtId="0" fontId="57" fillId="0" borderId="47" xfId="49" applyFill="1" applyBorder="1" applyAlignment="1">
      <alignment horizontal="center" vertical="center"/>
    </xf>
    <xf numFmtId="0" fontId="0" fillId="0" borderId="47" xfId="0" applyFill="1" applyBorder="1"/>
    <xf numFmtId="0" fontId="57" fillId="0" borderId="49" xfId="49" applyFill="1" applyBorder="1" applyAlignment="1">
      <alignment horizontal="center" vertical="center"/>
    </xf>
    <xf numFmtId="0" fontId="0" fillId="0" borderId="49" xfId="0" applyFill="1" applyBorder="1"/>
    <xf numFmtId="0" fontId="23" fillId="0" borderId="37" xfId="49" applyFont="1" applyBorder="1" applyAlignment="1">
      <alignment horizontal="center" vertical="center"/>
    </xf>
    <xf numFmtId="0" fontId="23" fillId="0" borderId="48" xfId="49" applyFont="1" applyBorder="1" applyAlignment="1">
      <alignment horizontal="center" vertical="center"/>
    </xf>
    <xf numFmtId="0" fontId="57" fillId="0" borderId="25" xfId="49" applyFill="1" applyBorder="1" applyAlignment="1">
      <alignment horizontal="center" vertical="center"/>
    </xf>
    <xf numFmtId="0" fontId="6" fillId="0" borderId="20" xfId="49" applyFont="1" applyFill="1" applyBorder="1" applyAlignment="1">
      <alignment vertical="top"/>
    </xf>
    <xf numFmtId="0" fontId="6" fillId="0" borderId="16" xfId="49" applyFont="1" applyFill="1" applyBorder="1" applyAlignment="1">
      <alignment vertical="top"/>
    </xf>
    <xf numFmtId="0" fontId="6" fillId="0" borderId="0" xfId="18" applyBorder="1" applyAlignment="1">
      <alignment horizontal="center" vertical="center"/>
    </xf>
    <xf numFmtId="0" fontId="6" fillId="0" borderId="16" xfId="18" applyBorder="1" applyAlignment="1">
      <alignment vertical="top"/>
    </xf>
    <xf numFmtId="0" fontId="23" fillId="0" borderId="15" xfId="49" applyFont="1" applyBorder="1" applyAlignment="1">
      <alignment horizontal="center" vertical="center"/>
    </xf>
    <xf numFmtId="0" fontId="23" fillId="0" borderId="25" xfId="49" applyFont="1" applyBorder="1" applyAlignment="1">
      <alignment horizontal="center" vertical="center"/>
    </xf>
    <xf numFmtId="0" fontId="6" fillId="0" borderId="20" xfId="49" applyFont="1" applyFill="1" applyBorder="1" applyAlignment="1">
      <alignment vertical="center"/>
    </xf>
    <xf numFmtId="0" fontId="23" fillId="0" borderId="49" xfId="18" applyFont="1" applyBorder="1" applyAlignment="1">
      <alignment horizontal="center" vertical="center"/>
    </xf>
    <xf numFmtId="0" fontId="23" fillId="0" borderId="47" xfId="18" applyFont="1" applyBorder="1" applyAlignment="1">
      <alignment horizontal="center" vertical="center"/>
    </xf>
    <xf numFmtId="0" fontId="23" fillId="0" borderId="29" xfId="18" applyFont="1" applyBorder="1" applyAlignment="1">
      <alignment horizontal="center" vertical="center"/>
    </xf>
    <xf numFmtId="0" fontId="23" fillId="0" borderId="13" xfId="18" applyFont="1" applyBorder="1" applyAlignment="1">
      <alignment horizontal="center" vertical="center"/>
    </xf>
    <xf numFmtId="0" fontId="23" fillId="0" borderId="14" xfId="18" applyFont="1" applyBorder="1" applyAlignment="1">
      <alignment horizontal="center" vertical="center"/>
    </xf>
    <xf numFmtId="0" fontId="23" fillId="0" borderId="32" xfId="18" applyFont="1" applyBorder="1" applyAlignment="1">
      <alignment horizontal="center" vertical="center"/>
    </xf>
    <xf numFmtId="0" fontId="23" fillId="0" borderId="15" xfId="18" applyFont="1" applyBorder="1" applyAlignment="1">
      <alignment horizontal="center" vertical="center"/>
    </xf>
    <xf numFmtId="0" fontId="23" fillId="0" borderId="25" xfId="18" applyFont="1" applyBorder="1" applyAlignment="1">
      <alignment horizontal="center" vertical="center"/>
    </xf>
    <xf numFmtId="0" fontId="0" fillId="0" borderId="0" xfId="0" applyFill="1" applyBorder="1" applyAlignment="1">
      <alignment horizontal="right" vertical="center"/>
    </xf>
    <xf numFmtId="0" fontId="0" fillId="0" borderId="0" xfId="0" applyAlignment="1">
      <alignment horizontal="right" vertical="center"/>
    </xf>
    <xf numFmtId="0" fontId="0" fillId="0" borderId="0" xfId="0" applyFill="1" applyAlignment="1">
      <alignment horizontal="right" vertical="center"/>
    </xf>
    <xf numFmtId="0" fontId="16" fillId="0" borderId="19" xfId="0" applyFont="1" applyFill="1" applyBorder="1" applyAlignment="1">
      <alignment vertical="center"/>
    </xf>
    <xf numFmtId="0" fontId="16" fillId="0" borderId="0" xfId="0" applyFont="1" applyFill="1" applyAlignment="1">
      <alignment horizontal="left" vertical="center"/>
    </xf>
    <xf numFmtId="0" fontId="40" fillId="0" borderId="0" xfId="18" applyFont="1" applyFill="1" applyBorder="1" applyAlignment="1">
      <alignment horizontal="left" vertical="center"/>
    </xf>
    <xf numFmtId="165" fontId="40" fillId="0" borderId="0" xfId="18" applyNumberFormat="1" applyFont="1" applyFill="1" applyAlignment="1">
      <alignment horizontal="left" vertical="center"/>
    </xf>
    <xf numFmtId="0" fontId="6" fillId="0" borderId="0" xfId="13" applyFill="1"/>
    <xf numFmtId="0" fontId="6" fillId="0" borderId="19" xfId="13" applyFill="1" applyBorder="1" applyAlignment="1">
      <alignment vertical="top"/>
    </xf>
    <xf numFmtId="0" fontId="6" fillId="0" borderId="16" xfId="13" applyFill="1" applyBorder="1"/>
    <xf numFmtId="0" fontId="19" fillId="0" borderId="19" xfId="18" applyFont="1" applyFill="1" applyBorder="1" applyAlignment="1">
      <alignment vertical="center" wrapText="1"/>
    </xf>
    <xf numFmtId="0" fontId="6" fillId="0" borderId="20" xfId="18" applyFont="1" applyFill="1" applyBorder="1" applyAlignment="1">
      <alignment vertical="center"/>
    </xf>
    <xf numFmtId="165" fontId="6" fillId="0" borderId="10" xfId="18" applyNumberFormat="1" applyFill="1" applyBorder="1" applyAlignment="1">
      <alignment horizontal="left" vertical="center"/>
    </xf>
    <xf numFmtId="165" fontId="6" fillId="0" borderId="33" xfId="18" applyNumberFormat="1" applyFill="1" applyBorder="1" applyAlignment="1">
      <alignment horizontal="left" vertical="center"/>
    </xf>
    <xf numFmtId="0" fontId="6" fillId="0" borderId="45" xfId="18" applyFont="1" applyFill="1" applyBorder="1" applyAlignment="1">
      <alignment vertical="center"/>
    </xf>
    <xf numFmtId="0" fontId="6" fillId="0" borderId="21" xfId="13" applyFill="1" applyBorder="1" applyAlignment="1">
      <alignment horizontal="right" vertical="center"/>
    </xf>
    <xf numFmtId="0" fontId="23" fillId="0" borderId="15" xfId="18" applyFont="1" applyFill="1" applyBorder="1" applyAlignment="1">
      <alignment horizontal="center" vertical="center"/>
    </xf>
    <xf numFmtId="0" fontId="23" fillId="0" borderId="49" xfId="18" applyFont="1" applyFill="1" applyBorder="1" applyAlignment="1">
      <alignment horizontal="center" vertical="center"/>
    </xf>
    <xf numFmtId="0" fontId="23" fillId="0" borderId="25" xfId="18" applyFont="1" applyFill="1" applyBorder="1" applyAlignment="1">
      <alignment horizontal="center" vertical="center"/>
    </xf>
    <xf numFmtId="0" fontId="7" fillId="0" borderId="0" xfId="18" applyFont="1" applyFill="1" applyAlignment="1">
      <alignment horizontal="left" vertical="center"/>
    </xf>
    <xf numFmtId="0" fontId="59" fillId="11" borderId="0" xfId="18" applyFont="1" applyFill="1" applyAlignment="1">
      <alignment horizontal="left" vertical="center"/>
    </xf>
    <xf numFmtId="0" fontId="59" fillId="11" borderId="0" xfId="18" applyFont="1" applyFill="1" applyAlignment="1">
      <alignment horizontal="center" vertical="center"/>
    </xf>
    <xf numFmtId="166" fontId="59" fillId="11" borderId="0" xfId="18" applyNumberFormat="1" applyFont="1" applyFill="1" applyAlignment="1">
      <alignment horizontal="center" vertical="center"/>
    </xf>
    <xf numFmtId="0" fontId="60" fillId="11" borderId="0" xfId="15" applyFont="1" applyFill="1" applyAlignment="1">
      <alignment vertical="center"/>
    </xf>
    <xf numFmtId="0" fontId="62" fillId="0" borderId="0" xfId="18" applyFont="1" applyFill="1" applyAlignment="1">
      <alignment horizontal="left" vertical="center"/>
    </xf>
    <xf numFmtId="165" fontId="62" fillId="0" borderId="0" xfId="18" applyNumberFormat="1" applyFont="1" applyFill="1" applyAlignment="1">
      <alignment horizontal="left" vertical="center"/>
    </xf>
    <xf numFmtId="0" fontId="59" fillId="11" borderId="0" xfId="18" applyFont="1" applyFill="1" applyAlignment="1">
      <alignment vertical="center"/>
    </xf>
    <xf numFmtId="0" fontId="19" fillId="0" borderId="16" xfId="18" applyFont="1" applyFill="1" applyBorder="1" applyAlignment="1">
      <alignment vertical="center" wrapText="1"/>
    </xf>
    <xf numFmtId="0" fontId="6" fillId="0" borderId="0" xfId="20" applyFont="1" applyFill="1" applyBorder="1" applyAlignment="1">
      <alignment vertical="top" wrapText="1"/>
    </xf>
    <xf numFmtId="0" fontId="46" fillId="0" borderId="0" xfId="21" applyFill="1" applyBorder="1" applyAlignment="1">
      <alignment wrapText="1"/>
    </xf>
    <xf numFmtId="0" fontId="6" fillId="0" borderId="26" xfId="16" applyFont="1" applyFill="1" applyBorder="1" applyAlignment="1">
      <alignment horizontal="left" vertical="top" wrapText="1"/>
    </xf>
    <xf numFmtId="166" fontId="18" fillId="0" borderId="0" xfId="16" applyNumberFormat="1" applyFont="1" applyFill="1" applyBorder="1" applyAlignment="1">
      <alignment horizontal="left" vertical="center"/>
    </xf>
    <xf numFmtId="0" fontId="6" fillId="0" borderId="0" xfId="18" applyFont="1" applyFill="1" applyBorder="1" applyAlignment="1">
      <alignment vertical="top" wrapText="1"/>
    </xf>
    <xf numFmtId="0" fontId="6" fillId="0" borderId="16" xfId="18" applyFill="1" applyBorder="1" applyAlignment="1">
      <alignment vertical="top" wrapText="1"/>
    </xf>
    <xf numFmtId="0" fontId="6" fillId="0" borderId="19" xfId="18" applyFont="1" applyFill="1" applyBorder="1" applyAlignment="1">
      <alignment vertical="top" wrapText="1"/>
    </xf>
    <xf numFmtId="0" fontId="6" fillId="0" borderId="0" xfId="18" applyFill="1" applyAlignment="1">
      <alignment horizontal="center" vertical="top"/>
    </xf>
    <xf numFmtId="0" fontId="6" fillId="0" borderId="10" xfId="18" applyFill="1" applyBorder="1" applyAlignment="1">
      <alignment horizontal="right" vertical="top"/>
    </xf>
    <xf numFmtId="165" fontId="6" fillId="0" borderId="10" xfId="18" applyNumberFormat="1" applyFont="1" applyFill="1" applyBorder="1" applyAlignment="1">
      <alignment horizontal="center" vertical="top" wrapText="1"/>
    </xf>
    <xf numFmtId="165" fontId="6" fillId="0" borderId="33" xfId="18" applyNumberFormat="1" applyFont="1" applyFill="1" applyBorder="1" applyAlignment="1">
      <alignment horizontal="center" vertical="top"/>
    </xf>
    <xf numFmtId="166" fontId="59" fillId="11" borderId="0" xfId="18" applyNumberFormat="1" applyFont="1" applyFill="1" applyAlignment="1">
      <alignment horizontal="right" vertical="center"/>
    </xf>
    <xf numFmtId="0" fontId="0" fillId="0" borderId="10" xfId="0" applyFill="1" applyBorder="1" applyAlignment="1">
      <alignment vertical="center"/>
    </xf>
    <xf numFmtId="165" fontId="6" fillId="0" borderId="23" xfId="0" applyNumberFormat="1" applyFont="1" applyFill="1" applyBorder="1" applyAlignment="1">
      <alignment vertical="center"/>
    </xf>
    <xf numFmtId="0" fontId="6" fillId="0" borderId="10" xfId="0" applyFont="1" applyFill="1" applyBorder="1" applyAlignment="1">
      <alignment horizontal="left" vertical="center"/>
    </xf>
    <xf numFmtId="165" fontId="6" fillId="0" borderId="21" xfId="0" applyNumberFormat="1" applyFont="1" applyFill="1" applyBorder="1" applyAlignment="1">
      <alignment horizontal="right" vertical="top"/>
    </xf>
    <xf numFmtId="0" fontId="0" fillId="0" borderId="23" xfId="0" applyFill="1" applyBorder="1" applyAlignment="1">
      <alignment vertical="center"/>
    </xf>
    <xf numFmtId="165" fontId="0" fillId="0" borderId="23" xfId="0" applyNumberFormat="1" applyFill="1" applyBorder="1" applyAlignment="1">
      <alignment vertical="center"/>
    </xf>
    <xf numFmtId="165" fontId="0" fillId="0" borderId="10" xfId="0" applyNumberFormat="1" applyFill="1" applyBorder="1" applyAlignment="1">
      <alignment vertical="top"/>
    </xf>
    <xf numFmtId="0" fontId="0" fillId="0" borderId="13" xfId="0" applyFill="1" applyBorder="1" applyAlignment="1">
      <alignment vertical="center"/>
    </xf>
    <xf numFmtId="0" fontId="0" fillId="0" borderId="14" xfId="0" applyFill="1" applyBorder="1" applyAlignment="1">
      <alignment vertical="center"/>
    </xf>
    <xf numFmtId="0" fontId="0" fillId="0" borderId="17" xfId="0" applyFill="1" applyBorder="1" applyAlignment="1">
      <alignment vertical="center"/>
    </xf>
    <xf numFmtId="0" fontId="0" fillId="0" borderId="12" xfId="0" applyFill="1" applyBorder="1" applyAlignment="1">
      <alignment vertical="center"/>
    </xf>
    <xf numFmtId="0" fontId="41" fillId="0" borderId="0" xfId="15" applyFont="1" applyAlignment="1"/>
    <xf numFmtId="0" fontId="6" fillId="0" borderId="21" xfId="0" applyFont="1" applyFill="1" applyBorder="1" applyAlignment="1">
      <alignment vertical="top"/>
    </xf>
    <xf numFmtId="0" fontId="0" fillId="0" borderId="13" xfId="0" applyBorder="1" applyAlignment="1">
      <alignment vertical="center"/>
    </xf>
    <xf numFmtId="0" fontId="0" fillId="0" borderId="15" xfId="0" applyBorder="1" applyAlignment="1">
      <alignment vertical="center"/>
    </xf>
    <xf numFmtId="0" fontId="0" fillId="0" borderId="14" xfId="0" applyBorder="1" applyAlignment="1">
      <alignment vertical="center"/>
    </xf>
    <xf numFmtId="0" fontId="0" fillId="0" borderId="17"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167" fontId="0" fillId="0" borderId="0" xfId="0" applyNumberFormat="1" applyAlignment="1">
      <alignment vertical="center" wrapText="1"/>
    </xf>
    <xf numFmtId="0" fontId="41" fillId="0" borderId="0" xfId="0" applyFont="1" applyFill="1" applyAlignment="1">
      <alignment vertical="center"/>
    </xf>
    <xf numFmtId="167" fontId="16" fillId="0" borderId="0" xfId="0" applyNumberFormat="1" applyFont="1" applyFill="1" applyAlignment="1">
      <alignment vertical="center"/>
    </xf>
    <xf numFmtId="167" fontId="6" fillId="0" borderId="0" xfId="0" applyNumberFormat="1" applyFont="1" applyFill="1" applyAlignment="1">
      <alignment vertical="center"/>
    </xf>
    <xf numFmtId="0" fontId="16" fillId="0" borderId="0" xfId="0" applyFont="1" applyFill="1" applyBorder="1" applyAlignment="1">
      <alignment vertical="center"/>
    </xf>
    <xf numFmtId="0" fontId="6" fillId="0" borderId="29" xfId="0" applyFont="1" applyFill="1" applyBorder="1" applyAlignment="1">
      <alignment vertical="top"/>
    </xf>
    <xf numFmtId="165" fontId="6" fillId="0" borderId="29" xfId="0" applyNumberFormat="1" applyFont="1" applyFill="1" applyBorder="1" applyAlignment="1">
      <alignment horizontal="center" vertical="center"/>
    </xf>
    <xf numFmtId="0" fontId="6" fillId="0" borderId="29" xfId="0" applyFont="1" applyFill="1" applyBorder="1" applyAlignment="1">
      <alignment horizontal="left" vertical="top"/>
    </xf>
    <xf numFmtId="0" fontId="6" fillId="0" borderId="29" xfId="0" applyFont="1" applyFill="1" applyBorder="1" applyAlignment="1">
      <alignment horizontal="left" vertical="center"/>
    </xf>
    <xf numFmtId="0" fontId="6" fillId="0" borderId="49" xfId="0" applyFont="1" applyFill="1" applyBorder="1" applyAlignment="1">
      <alignment vertical="center"/>
    </xf>
    <xf numFmtId="0" fontId="41" fillId="0" borderId="0" xfId="0" applyFont="1" applyFill="1" applyAlignment="1">
      <alignment horizontal="left" vertical="center"/>
    </xf>
    <xf numFmtId="0" fontId="16" fillId="0" borderId="0" xfId="0" applyNumberFormat="1" applyFont="1" applyFill="1" applyAlignment="1">
      <alignment vertical="center"/>
    </xf>
    <xf numFmtId="0" fontId="6" fillId="0" borderId="10" xfId="0" applyNumberFormat="1" applyFont="1" applyFill="1" applyBorder="1" applyAlignment="1">
      <alignment vertical="center"/>
    </xf>
    <xf numFmtId="167" fontId="48" fillId="0" borderId="0" xfId="20" applyNumberFormat="1" applyFont="1" applyFill="1" applyAlignment="1">
      <alignment horizontal="left" vertical="top"/>
    </xf>
    <xf numFmtId="0" fontId="6" fillId="0" borderId="0" xfId="20" applyFont="1" applyFill="1"/>
    <xf numFmtId="0" fontId="6" fillId="0" borderId="0" xfId="20" applyFill="1" applyAlignment="1">
      <alignment vertical="center"/>
    </xf>
    <xf numFmtId="0" fontId="6" fillId="0" borderId="0" xfId="20" applyFill="1" applyAlignment="1">
      <alignment vertical="top" wrapText="1"/>
    </xf>
    <xf numFmtId="167" fontId="6" fillId="0" borderId="0" xfId="20" applyNumberFormat="1" applyFont="1" applyFill="1" applyBorder="1" applyAlignment="1">
      <alignment horizontal="left" vertical="center"/>
    </xf>
    <xf numFmtId="0" fontId="6" fillId="0" borderId="0" xfId="20" applyFont="1" applyFill="1" applyBorder="1"/>
    <xf numFmtId="0" fontId="6" fillId="0" borderId="0" xfId="21" applyFont="1" applyFill="1" applyBorder="1" applyAlignment="1"/>
    <xf numFmtId="0" fontId="6" fillId="0" borderId="47" xfId="20" applyFont="1" applyFill="1" applyBorder="1" applyAlignment="1">
      <alignment horizontal="center" vertical="center"/>
    </xf>
    <xf numFmtId="0" fontId="6" fillId="0" borderId="0" xfId="20" applyFont="1" applyFill="1" applyBorder="1" applyAlignment="1">
      <alignment vertical="center"/>
    </xf>
    <xf numFmtId="0" fontId="6" fillId="0" borderId="16" xfId="20" applyFont="1" applyFill="1" applyBorder="1"/>
    <xf numFmtId="0" fontId="6" fillId="0" borderId="0" xfId="20" applyFont="1" applyFill="1" applyAlignment="1">
      <alignment vertical="center"/>
    </xf>
    <xf numFmtId="0" fontId="6" fillId="0" borderId="0" xfId="20" applyFont="1" applyFill="1" applyAlignment="1">
      <alignment vertical="top" wrapText="1"/>
    </xf>
    <xf numFmtId="0" fontId="6" fillId="0" borderId="13" xfId="21" applyFont="1" applyFill="1" applyBorder="1" applyAlignment="1">
      <alignment horizontal="left" wrapText="1"/>
    </xf>
    <xf numFmtId="0" fontId="6" fillId="0" borderId="16" xfId="21" applyFont="1" applyFill="1" applyBorder="1" applyAlignment="1">
      <alignment horizontal="left" wrapText="1"/>
    </xf>
    <xf numFmtId="0" fontId="6" fillId="0" borderId="49" xfId="20" applyFont="1" applyFill="1" applyBorder="1" applyAlignment="1">
      <alignment horizontal="center" vertical="center"/>
    </xf>
    <xf numFmtId="0" fontId="6" fillId="0" borderId="14" xfId="20" applyFont="1" applyFill="1" applyBorder="1" applyAlignment="1">
      <alignment horizontal="center" vertical="center"/>
    </xf>
    <xf numFmtId="0" fontId="6" fillId="0" borderId="19" xfId="21" applyFont="1" applyFill="1" applyBorder="1" applyAlignment="1"/>
    <xf numFmtId="0" fontId="6" fillId="0" borderId="10" xfId="20" applyFont="1" applyFill="1" applyBorder="1"/>
    <xf numFmtId="0" fontId="6" fillId="0" borderId="33" xfId="21" applyFont="1" applyFill="1" applyBorder="1" applyAlignment="1"/>
    <xf numFmtId="0" fontId="6" fillId="0" borderId="49" xfId="20" applyFont="1" applyFill="1" applyBorder="1" applyAlignment="1">
      <alignment vertical="center"/>
    </xf>
    <xf numFmtId="0" fontId="6" fillId="0" borderId="25" xfId="20" applyFont="1" applyFill="1" applyBorder="1" applyAlignment="1">
      <alignment vertical="center"/>
    </xf>
    <xf numFmtId="0" fontId="6" fillId="0" borderId="47" xfId="20" applyFont="1" applyFill="1" applyBorder="1" applyAlignment="1">
      <alignment vertical="center"/>
    </xf>
    <xf numFmtId="0" fontId="6" fillId="0" borderId="0" xfId="16" applyFont="1" applyFill="1" applyBorder="1" applyAlignment="1">
      <alignment horizontal="center" vertical="center"/>
    </xf>
    <xf numFmtId="166" fontId="6" fillId="0" borderId="0" xfId="16" applyNumberFormat="1" applyFont="1" applyFill="1" applyBorder="1" applyAlignment="1">
      <alignment horizontal="left" vertical="center"/>
    </xf>
    <xf numFmtId="0" fontId="6" fillId="0" borderId="29" xfId="16" applyFont="1" applyFill="1" applyBorder="1" applyAlignment="1">
      <alignment horizontal="right" vertical="center"/>
    </xf>
    <xf numFmtId="0" fontId="10" fillId="0" borderId="0" xfId="17" applyFont="1" applyFill="1" applyAlignment="1">
      <alignment horizontal="center" vertical="center"/>
    </xf>
    <xf numFmtId="0" fontId="6" fillId="0" borderId="16" xfId="16" applyFont="1" applyFill="1" applyBorder="1" applyAlignment="1">
      <alignment horizontal="left" vertical="top" wrapText="1"/>
    </xf>
    <xf numFmtId="166" fontId="6" fillId="0" borderId="16" xfId="16" applyNumberFormat="1" applyFont="1" applyFill="1" applyBorder="1" applyAlignment="1">
      <alignment horizontal="left" vertical="top" wrapText="1"/>
    </xf>
    <xf numFmtId="166" fontId="6" fillId="0" borderId="16" xfId="16" applyNumberFormat="1" applyFont="1" applyFill="1" applyBorder="1" applyAlignment="1">
      <alignment horizontal="left" vertical="center"/>
    </xf>
    <xf numFmtId="167" fontId="6" fillId="0" borderId="16" xfId="16" applyNumberFormat="1" applyFont="1" applyFill="1" applyBorder="1" applyAlignment="1">
      <alignment horizontal="left" vertical="center"/>
    </xf>
    <xf numFmtId="0" fontId="52" fillId="0" borderId="16" xfId="16" applyFont="1" applyFill="1" applyBorder="1" applyAlignment="1">
      <alignment horizontal="center" vertical="center"/>
    </xf>
    <xf numFmtId="0" fontId="50" fillId="0" borderId="18" xfId="16" applyFont="1" applyFill="1" applyBorder="1" applyAlignment="1">
      <alignment horizontal="center" vertical="top" wrapText="1"/>
    </xf>
    <xf numFmtId="0" fontId="41" fillId="0" borderId="0" xfId="0" applyFont="1" applyFill="1" applyBorder="1" applyAlignment="1">
      <alignment vertical="center"/>
    </xf>
    <xf numFmtId="0" fontId="40" fillId="0" borderId="0" xfId="17" applyFont="1" applyFill="1" applyBorder="1" applyAlignment="1">
      <alignment horizontal="center" vertical="center"/>
    </xf>
    <xf numFmtId="0" fontId="10" fillId="0" borderId="0" xfId="17" applyFont="1" applyFill="1" applyBorder="1" applyAlignment="1">
      <alignment horizontal="center" vertical="center"/>
    </xf>
    <xf numFmtId="0" fontId="10" fillId="0" borderId="0" xfId="18" applyFont="1" applyFill="1" applyBorder="1" applyAlignment="1">
      <alignment horizontal="center" vertical="top"/>
    </xf>
    <xf numFmtId="0" fontId="23" fillId="0" borderId="47" xfId="49" applyFont="1" applyBorder="1" applyAlignment="1">
      <alignment horizontal="center" vertical="center"/>
    </xf>
    <xf numFmtId="0" fontId="23" fillId="0" borderId="14" xfId="49" applyFont="1" applyBorder="1" applyAlignment="1">
      <alignment horizontal="center" vertical="center"/>
    </xf>
    <xf numFmtId="0" fontId="0" fillId="0" borderId="33" xfId="0" applyFill="1" applyBorder="1"/>
    <xf numFmtId="0" fontId="6" fillId="0" borderId="16" xfId="16" applyFont="1" applyFill="1" applyBorder="1" applyAlignment="1">
      <alignment horizontal="center" vertical="center"/>
    </xf>
    <xf numFmtId="0" fontId="40" fillId="0" borderId="0" xfId="18" applyFont="1" applyFill="1" applyAlignment="1">
      <alignment horizontal="right" vertical="center"/>
    </xf>
    <xf numFmtId="0" fontId="41" fillId="0" borderId="0" xfId="18" applyFont="1" applyFill="1" applyAlignment="1">
      <alignment vertical="top"/>
    </xf>
    <xf numFmtId="0" fontId="41" fillId="0" borderId="0" xfId="15" applyFont="1" applyFill="1"/>
    <xf numFmtId="0" fontId="6" fillId="0" borderId="0" xfId="15" applyFont="1" applyFill="1" applyBorder="1"/>
    <xf numFmtId="0" fontId="6" fillId="0" borderId="26" xfId="18" applyFont="1" applyFill="1" applyBorder="1" applyAlignment="1">
      <alignment vertical="top"/>
    </xf>
    <xf numFmtId="0" fontId="6" fillId="0" borderId="10" xfId="18" applyFill="1" applyBorder="1" applyAlignment="1">
      <alignment vertical="top" wrapText="1"/>
    </xf>
    <xf numFmtId="0" fontId="23" fillId="0" borderId="43" xfId="18" applyFont="1" applyFill="1" applyBorder="1" applyAlignment="1">
      <alignment horizontal="center" vertical="center"/>
    </xf>
    <xf numFmtId="0" fontId="6" fillId="0" borderId="0" xfId="15" applyFont="1" applyFill="1"/>
    <xf numFmtId="0" fontId="23" fillId="0" borderId="19" xfId="18" applyFont="1" applyFill="1" applyBorder="1" applyAlignment="1">
      <alignment horizontal="center" vertical="center"/>
    </xf>
    <xf numFmtId="0" fontId="6" fillId="0" borderId="19" xfId="18" applyBorder="1" applyAlignment="1">
      <alignment horizontal="center" vertical="top"/>
    </xf>
    <xf numFmtId="0" fontId="6" fillId="0" borderId="0" xfId="18" applyFont="1" applyFill="1" applyAlignment="1">
      <alignment horizontal="center" vertical="top"/>
    </xf>
    <xf numFmtId="165" fontId="57" fillId="0" borderId="33" xfId="49" applyNumberFormat="1" applyFont="1" applyFill="1" applyBorder="1" applyAlignment="1">
      <alignment vertical="center" wrapText="1"/>
    </xf>
    <xf numFmtId="165" fontId="57" fillId="0" borderId="35" xfId="49" applyNumberFormat="1" applyFont="1" applyFill="1" applyBorder="1" applyAlignment="1">
      <alignment vertical="center" wrapText="1"/>
    </xf>
    <xf numFmtId="0" fontId="57" fillId="0" borderId="16" xfId="49" applyFont="1" applyFill="1" applyBorder="1" applyAlignment="1">
      <alignment vertical="center"/>
    </xf>
    <xf numFmtId="0" fontId="57" fillId="0" borderId="20" xfId="49" applyFont="1" applyFill="1" applyBorder="1" applyAlignment="1">
      <alignment vertical="center"/>
    </xf>
    <xf numFmtId="165" fontId="57" fillId="0" borderId="33" xfId="49" applyNumberFormat="1" applyFill="1" applyBorder="1" applyAlignment="1">
      <alignment vertical="center"/>
    </xf>
    <xf numFmtId="165" fontId="6" fillId="0" borderId="10" xfId="49" applyNumberFormat="1" applyFont="1" applyFill="1" applyBorder="1" applyAlignment="1">
      <alignment vertical="center" wrapText="1"/>
    </xf>
    <xf numFmtId="0" fontId="6" fillId="0" borderId="10" xfId="49" applyFont="1" applyFill="1" applyBorder="1" applyAlignment="1">
      <alignment vertical="top"/>
    </xf>
    <xf numFmtId="165" fontId="57" fillId="0" borderId="16" xfId="49" applyNumberFormat="1" applyFill="1" applyBorder="1" applyAlignment="1">
      <alignment vertical="top"/>
    </xf>
    <xf numFmtId="165" fontId="57" fillId="0" borderId="16" xfId="49" applyNumberFormat="1" applyFill="1" applyBorder="1" applyAlignment="1">
      <alignment vertical="center" wrapText="1"/>
    </xf>
    <xf numFmtId="165" fontId="57" fillId="0" borderId="19" xfId="49" applyNumberFormat="1" applyFill="1" applyBorder="1" applyAlignment="1">
      <alignment vertical="center" wrapText="1"/>
    </xf>
    <xf numFmtId="0" fontId="57" fillId="0" borderId="19" xfId="49" applyFill="1" applyBorder="1" applyAlignment="1">
      <alignment vertical="top" wrapText="1"/>
    </xf>
    <xf numFmtId="0" fontId="0" fillId="0" borderId="16" xfId="0" applyFill="1" applyBorder="1" applyAlignment="1">
      <alignment wrapText="1"/>
    </xf>
    <xf numFmtId="0" fontId="0" fillId="0" borderId="19" xfId="0" applyFill="1" applyBorder="1" applyAlignment="1">
      <alignment wrapText="1"/>
    </xf>
    <xf numFmtId="165" fontId="57" fillId="0" borderId="35" xfId="49" applyNumberFormat="1" applyFill="1" applyBorder="1" applyAlignment="1">
      <alignment vertical="center"/>
    </xf>
    <xf numFmtId="0" fontId="57" fillId="0" borderId="16" xfId="49" applyFont="1" applyFill="1" applyBorder="1" applyAlignment="1">
      <alignment vertical="top" wrapText="1"/>
    </xf>
    <xf numFmtId="0" fontId="57" fillId="0" borderId="20" xfId="49" applyFont="1" applyFill="1" applyBorder="1" applyAlignment="1">
      <alignment vertical="top" wrapText="1"/>
    </xf>
    <xf numFmtId="0" fontId="57" fillId="0" borderId="34" xfId="49" applyFont="1" applyFill="1" applyBorder="1" applyAlignment="1">
      <alignment vertical="center"/>
    </xf>
    <xf numFmtId="0" fontId="10" fillId="0" borderId="23" xfId="49" applyFont="1" applyFill="1" applyBorder="1" applyAlignment="1">
      <alignment horizontal="left" vertical="top"/>
    </xf>
    <xf numFmtId="0" fontId="57" fillId="0" borderId="19" xfId="49" applyFill="1" applyBorder="1" applyAlignment="1">
      <alignment wrapText="1"/>
    </xf>
    <xf numFmtId="0" fontId="58" fillId="0" borderId="20" xfId="49" applyFont="1" applyFill="1" applyBorder="1" applyAlignment="1">
      <alignment vertical="top"/>
    </xf>
    <xf numFmtId="0" fontId="57" fillId="0" borderId="20" xfId="49" applyFont="1" applyFill="1" applyBorder="1" applyAlignment="1">
      <alignment horizontal="left" vertical="top"/>
    </xf>
    <xf numFmtId="165" fontId="6" fillId="0" borderId="10" xfId="18" applyNumberFormat="1" applyFill="1" applyBorder="1" applyAlignment="1">
      <alignment horizontal="left" vertical="top"/>
    </xf>
    <xf numFmtId="0" fontId="57" fillId="0" borderId="10" xfId="49" applyFill="1" applyBorder="1" applyAlignment="1">
      <alignment wrapText="1"/>
    </xf>
    <xf numFmtId="0" fontId="57" fillId="0" borderId="33" xfId="49" applyFill="1" applyBorder="1" applyAlignment="1">
      <alignment wrapText="1"/>
    </xf>
    <xf numFmtId="167" fontId="6" fillId="0" borderId="33" xfId="49" applyNumberFormat="1" applyFont="1" applyFill="1" applyBorder="1" applyAlignment="1">
      <alignment vertical="center" wrapText="1"/>
    </xf>
    <xf numFmtId="0" fontId="6" fillId="0" borderId="16" xfId="49" applyFont="1" applyFill="1" applyBorder="1" applyAlignment="1">
      <alignment vertical="center"/>
    </xf>
    <xf numFmtId="0" fontId="57" fillId="0" borderId="18" xfId="49" applyFill="1" applyBorder="1" applyAlignment="1">
      <alignment wrapText="1"/>
    </xf>
    <xf numFmtId="0" fontId="57" fillId="0" borderId="16" xfId="49" applyFont="1" applyFill="1" applyBorder="1" applyAlignment="1">
      <alignment horizontal="left" vertical="top"/>
    </xf>
    <xf numFmtId="0" fontId="57" fillId="0" borderId="0" xfId="49" applyFont="1" applyFill="1" applyBorder="1" applyAlignment="1">
      <alignment horizontal="left" vertical="top"/>
    </xf>
    <xf numFmtId="0" fontId="57" fillId="0" borderId="19" xfId="49" applyFont="1" applyFill="1" applyBorder="1" applyAlignment="1">
      <alignment vertical="top"/>
    </xf>
    <xf numFmtId="0" fontId="57" fillId="0" borderId="16" xfId="49" applyFont="1" applyFill="1" applyBorder="1" applyAlignment="1">
      <alignment textRotation="90"/>
    </xf>
    <xf numFmtId="0" fontId="23" fillId="0" borderId="16" xfId="49" applyFont="1" applyBorder="1" applyAlignment="1">
      <alignment horizontal="center" vertical="center"/>
    </xf>
    <xf numFmtId="0" fontId="23" fillId="0" borderId="0" xfId="49" applyFont="1" applyBorder="1" applyAlignment="1">
      <alignment horizontal="center" vertical="center"/>
    </xf>
    <xf numFmtId="0" fontId="6" fillId="0" borderId="0" xfId="49" applyFont="1" applyFill="1" applyBorder="1" applyAlignment="1">
      <alignment vertical="top"/>
    </xf>
    <xf numFmtId="167" fontId="6" fillId="0" borderId="19" xfId="18" applyNumberFormat="1" applyFont="1" applyFill="1" applyBorder="1" applyAlignment="1">
      <alignment horizontal="center" vertical="top"/>
    </xf>
    <xf numFmtId="0" fontId="6" fillId="0" borderId="0" xfId="18" applyNumberFormat="1" applyFill="1" applyBorder="1" applyAlignment="1">
      <alignment wrapText="1"/>
    </xf>
    <xf numFmtId="0" fontId="57" fillId="0" borderId="19" xfId="49" applyFont="1" applyFill="1" applyBorder="1" applyAlignment="1">
      <alignment vertical="top" wrapText="1"/>
    </xf>
    <xf numFmtId="0" fontId="57" fillId="0" borderId="19" xfId="49" applyNumberFormat="1" applyFont="1" applyFill="1" applyBorder="1" applyAlignment="1">
      <alignment vertical="top" wrapText="1"/>
    </xf>
    <xf numFmtId="0" fontId="6" fillId="0" borderId="45" xfId="18" applyFont="1" applyFill="1" applyBorder="1" applyAlignment="1">
      <alignment vertical="top"/>
    </xf>
    <xf numFmtId="0" fontId="0" fillId="0" borderId="21" xfId="0" applyFill="1" applyBorder="1"/>
    <xf numFmtId="0" fontId="0" fillId="0" borderId="22" xfId="0" applyFill="1" applyBorder="1"/>
    <xf numFmtId="0" fontId="57" fillId="0" borderId="45" xfId="49" applyFont="1" applyFill="1" applyBorder="1" applyAlignment="1">
      <alignment vertical="center"/>
    </xf>
    <xf numFmtId="165" fontId="57" fillId="0" borderId="22" xfId="49" applyNumberFormat="1" applyFill="1" applyBorder="1" applyAlignment="1">
      <alignment vertical="center"/>
    </xf>
    <xf numFmtId="0" fontId="57" fillId="0" borderId="33" xfId="49" applyFill="1" applyBorder="1" applyAlignment="1">
      <alignment vertical="center"/>
    </xf>
    <xf numFmtId="0" fontId="6" fillId="0" borderId="0" xfId="49" applyFont="1" applyFill="1" applyBorder="1" applyAlignment="1">
      <alignment horizontal="right" vertical="top"/>
    </xf>
    <xf numFmtId="0" fontId="57" fillId="0" borderId="21" xfId="49" applyFont="1" applyFill="1" applyBorder="1" applyAlignment="1">
      <alignment vertical="center"/>
    </xf>
    <xf numFmtId="0" fontId="57" fillId="0" borderId="10" xfId="49" applyFont="1" applyFill="1" applyBorder="1" applyAlignment="1">
      <alignment vertical="center"/>
    </xf>
    <xf numFmtId="0" fontId="57" fillId="0" borderId="0" xfId="49" applyFont="1" applyFill="1" applyBorder="1" applyAlignment="1">
      <alignment vertical="center"/>
    </xf>
    <xf numFmtId="0" fontId="6" fillId="0" borderId="10" xfId="49" applyFont="1" applyFill="1" applyBorder="1" applyAlignment="1">
      <alignment vertical="center"/>
    </xf>
    <xf numFmtId="0" fontId="6" fillId="0" borderId="23" xfId="49" applyFont="1" applyFill="1" applyBorder="1" applyAlignment="1">
      <alignment vertical="center"/>
    </xf>
    <xf numFmtId="0" fontId="57" fillId="0" borderId="23" xfId="49" applyFont="1" applyFill="1" applyBorder="1" applyAlignment="1">
      <alignment vertical="center"/>
    </xf>
    <xf numFmtId="0" fontId="6" fillId="0" borderId="0" xfId="49" applyFont="1" applyFill="1" applyBorder="1" applyAlignment="1">
      <alignment vertical="center"/>
    </xf>
    <xf numFmtId="167" fontId="57" fillId="0" borderId="0" xfId="49" applyNumberFormat="1" applyFont="1" applyFill="1" applyBorder="1" applyAlignment="1">
      <alignment horizontal="center" vertical="top"/>
    </xf>
    <xf numFmtId="167" fontId="6" fillId="0" borderId="33" xfId="49" applyNumberFormat="1" applyFont="1" applyFill="1" applyBorder="1" applyAlignment="1">
      <alignment horizontal="right" vertical="center" wrapText="1"/>
    </xf>
    <xf numFmtId="0" fontId="6" fillId="0" borderId="45" xfId="49" applyFont="1" applyFill="1" applyBorder="1" applyAlignment="1">
      <alignment vertical="top"/>
    </xf>
    <xf numFmtId="0" fontId="58" fillId="0" borderId="10" xfId="49" applyFont="1" applyFill="1" applyBorder="1" applyAlignment="1">
      <alignment vertical="top"/>
    </xf>
    <xf numFmtId="0" fontId="6" fillId="0" borderId="21" xfId="49" applyFont="1" applyFill="1" applyBorder="1" applyAlignment="1">
      <alignment vertical="top"/>
    </xf>
    <xf numFmtId="0" fontId="57" fillId="0" borderId="45" xfId="49" applyFill="1" applyBorder="1" applyAlignment="1">
      <alignment vertical="top"/>
    </xf>
    <xf numFmtId="165" fontId="6" fillId="0" borderId="21" xfId="49" applyNumberFormat="1" applyFont="1" applyFill="1" applyBorder="1" applyAlignment="1">
      <alignment vertical="center" wrapText="1"/>
    </xf>
    <xf numFmtId="165" fontId="6" fillId="0" borderId="20" xfId="49" applyNumberFormat="1" applyFont="1" applyFill="1" applyBorder="1" applyAlignment="1">
      <alignment vertical="center" wrapText="1"/>
    </xf>
    <xf numFmtId="165" fontId="6" fillId="0" borderId="20" xfId="49" applyNumberFormat="1" applyFont="1" applyFill="1" applyBorder="1" applyAlignment="1">
      <alignment vertical="top"/>
    </xf>
    <xf numFmtId="165" fontId="6" fillId="0" borderId="16" xfId="49" applyNumberFormat="1" applyFont="1" applyFill="1" applyBorder="1" applyAlignment="1">
      <alignment vertical="center" wrapText="1"/>
    </xf>
    <xf numFmtId="165" fontId="57" fillId="0" borderId="0" xfId="49" applyNumberFormat="1" applyFont="1" applyFill="1" applyBorder="1" applyAlignment="1">
      <alignment vertical="center" wrapText="1"/>
    </xf>
    <xf numFmtId="0" fontId="57" fillId="0" borderId="22" xfId="49" applyFill="1" applyBorder="1" applyAlignment="1">
      <alignment vertical="top"/>
    </xf>
    <xf numFmtId="167" fontId="23" fillId="0" borderId="14" xfId="18" applyNumberFormat="1" applyFont="1" applyBorder="1" applyAlignment="1">
      <alignment horizontal="center" vertical="center"/>
    </xf>
    <xf numFmtId="0" fontId="6" fillId="0" borderId="45" xfId="18" applyFont="1" applyFill="1" applyBorder="1" applyAlignment="1">
      <alignment vertical="center" wrapText="1"/>
    </xf>
    <xf numFmtId="0" fontId="6" fillId="0" borderId="21" xfId="18" applyFont="1" applyFill="1" applyBorder="1" applyAlignment="1">
      <alignment vertical="top"/>
    </xf>
    <xf numFmtId="0" fontId="41" fillId="11" borderId="0" xfId="15" applyFont="1" applyFill="1"/>
    <xf numFmtId="165" fontId="6" fillId="0" borderId="45" xfId="49" applyNumberFormat="1" applyFont="1" applyFill="1" applyBorder="1" applyAlignment="1">
      <alignment vertical="top"/>
    </xf>
    <xf numFmtId="167" fontId="0" fillId="0" borderId="23" xfId="0" applyNumberFormat="1" applyFill="1" applyBorder="1" applyAlignment="1">
      <alignment horizontal="right" vertical="top"/>
    </xf>
    <xf numFmtId="0" fontId="6" fillId="0" borderId="0" xfId="0" applyFont="1" applyFill="1"/>
    <xf numFmtId="0" fontId="6" fillId="0" borderId="21" xfId="0" applyFont="1" applyFill="1" applyBorder="1" applyAlignment="1">
      <alignment horizontal="right" vertical="top"/>
    </xf>
    <xf numFmtId="0" fontId="59" fillId="11" borderId="0" xfId="18" applyFont="1" applyFill="1" applyBorder="1" applyAlignment="1">
      <alignment vertical="center"/>
    </xf>
    <xf numFmtId="0" fontId="41" fillId="11" borderId="0" xfId="15" applyFont="1" applyFill="1" applyBorder="1"/>
    <xf numFmtId="0" fontId="63" fillId="0" borderId="0" xfId="15" applyFont="1"/>
    <xf numFmtId="166" fontId="59" fillId="11" borderId="0" xfId="18" applyNumberFormat="1" applyFont="1" applyFill="1" applyBorder="1" applyAlignment="1">
      <alignment horizontal="left" vertical="center"/>
    </xf>
    <xf numFmtId="0" fontId="16" fillId="0" borderId="64" xfId="0" applyFont="1" applyFill="1" applyBorder="1" applyAlignment="1">
      <alignment vertical="center"/>
    </xf>
    <xf numFmtId="0" fontId="16" fillId="0" borderId="64" xfId="0" applyFont="1" applyFill="1" applyBorder="1" applyAlignment="1">
      <alignment horizontal="left" vertical="center"/>
    </xf>
    <xf numFmtId="0" fontId="16" fillId="0" borderId="65" xfId="0" applyFont="1" applyFill="1" applyBorder="1" applyAlignment="1">
      <alignment vertical="center"/>
    </xf>
    <xf numFmtId="0" fontId="16" fillId="0" borderId="29" xfId="0" applyNumberFormat="1" applyFont="1" applyFill="1" applyBorder="1" applyAlignment="1">
      <alignment horizontal="center" vertical="center"/>
    </xf>
    <xf numFmtId="0" fontId="6" fillId="0" borderId="16" xfId="0" applyFont="1" applyFill="1" applyBorder="1" applyAlignment="1">
      <alignment vertical="center"/>
    </xf>
    <xf numFmtId="0" fontId="6" fillId="0" borderId="20" xfId="0" applyFont="1" applyFill="1" applyBorder="1" applyAlignment="1">
      <alignment vertical="center"/>
    </xf>
    <xf numFmtId="0" fontId="16" fillId="0" borderId="10" xfId="0" applyFont="1" applyFill="1" applyBorder="1" applyAlignment="1">
      <alignment vertical="center"/>
    </xf>
    <xf numFmtId="0" fontId="16" fillId="0" borderId="66" xfId="0" applyFont="1" applyFill="1" applyBorder="1" applyAlignment="1">
      <alignment vertical="center"/>
    </xf>
    <xf numFmtId="0" fontId="16" fillId="0" borderId="10" xfId="0" applyNumberFormat="1" applyFont="1" applyFill="1" applyBorder="1" applyAlignment="1">
      <alignment vertical="center"/>
    </xf>
    <xf numFmtId="0" fontId="6" fillId="0" borderId="16" xfId="18" applyFill="1" applyBorder="1" applyAlignment="1">
      <alignment vertical="top" wrapText="1"/>
    </xf>
    <xf numFmtId="0" fontId="6" fillId="0" borderId="20" xfId="18" applyFont="1" applyFill="1" applyBorder="1" applyAlignment="1">
      <alignment vertical="top" wrapText="1"/>
    </xf>
    <xf numFmtId="167" fontId="10" fillId="0" borderId="29" xfId="18" applyNumberFormat="1" applyFont="1" applyFill="1" applyBorder="1" applyAlignment="1">
      <alignment horizontal="left" vertical="top"/>
    </xf>
    <xf numFmtId="167" fontId="10" fillId="0" borderId="65" xfId="18" applyNumberFormat="1" applyFont="1" applyFill="1" applyBorder="1" applyAlignment="1">
      <alignment horizontal="left" vertical="top"/>
    </xf>
    <xf numFmtId="167" fontId="10" fillId="0" borderId="64" xfId="18" applyNumberFormat="1" applyFont="1" applyFill="1" applyBorder="1" applyAlignment="1">
      <alignment horizontal="center" vertical="top"/>
    </xf>
    <xf numFmtId="167" fontId="6" fillId="0" borderId="66" xfId="20" applyNumberFormat="1" applyFont="1" applyFill="1" applyBorder="1" applyAlignment="1">
      <alignment horizontal="left"/>
    </xf>
    <xf numFmtId="167" fontId="6" fillId="0" borderId="64" xfId="20" applyNumberFormat="1" applyFont="1" applyFill="1" applyBorder="1" applyAlignment="1">
      <alignment horizontal="left"/>
    </xf>
    <xf numFmtId="0" fontId="6" fillId="0" borderId="65" xfId="21" applyFont="1" applyFill="1" applyBorder="1" applyAlignment="1"/>
    <xf numFmtId="167" fontId="6" fillId="0" borderId="66" xfId="16" applyNumberFormat="1" applyFont="1" applyFill="1" applyBorder="1" applyAlignment="1">
      <alignment horizontal="left" vertical="center"/>
    </xf>
    <xf numFmtId="167" fontId="6" fillId="0" borderId="64" xfId="16" applyNumberFormat="1" applyFont="1" applyFill="1" applyBorder="1" applyAlignment="1">
      <alignment horizontal="left" vertical="center"/>
    </xf>
    <xf numFmtId="0" fontId="6" fillId="0" borderId="64" xfId="16" applyFont="1" applyFill="1" applyBorder="1" applyAlignment="1">
      <alignment vertical="center"/>
    </xf>
    <xf numFmtId="0" fontId="6" fillId="0" borderId="65" xfId="16" applyFont="1" applyFill="1" applyBorder="1" applyAlignment="1">
      <alignment vertical="center"/>
    </xf>
    <xf numFmtId="167" fontId="10" fillId="0" borderId="29" xfId="16" applyNumberFormat="1" applyFont="1" applyFill="1" applyBorder="1" applyAlignment="1">
      <alignment horizontal="left" vertical="center"/>
    </xf>
    <xf numFmtId="167" fontId="6" fillId="0" borderId="29" xfId="49" applyNumberFormat="1" applyFont="1" applyFill="1" applyBorder="1" applyAlignment="1">
      <alignment horizontal="left" vertical="top"/>
    </xf>
    <xf numFmtId="167" fontId="57" fillId="0" borderId="18" xfId="49" applyNumberFormat="1" applyFont="1" applyFill="1" applyBorder="1" applyAlignment="1">
      <alignment horizontal="center" vertical="top"/>
    </xf>
    <xf numFmtId="167" fontId="0" fillId="0" borderId="0" xfId="0" applyNumberFormat="1" applyFill="1" applyBorder="1" applyAlignment="1">
      <alignment horizontal="center" vertical="top"/>
    </xf>
    <xf numFmtId="0" fontId="57" fillId="0" borderId="16" xfId="49" applyFont="1" applyFill="1" applyBorder="1" applyAlignment="1">
      <alignment horizontal="center" textRotation="90"/>
    </xf>
    <xf numFmtId="0" fontId="57" fillId="0" borderId="0" xfId="49" applyFont="1" applyFill="1" applyBorder="1" applyAlignment="1">
      <alignment horizontal="center" textRotation="90"/>
    </xf>
    <xf numFmtId="0" fontId="57" fillId="0" borderId="19" xfId="49" applyFont="1" applyFill="1" applyBorder="1" applyAlignment="1">
      <alignment horizontal="center" textRotation="90"/>
    </xf>
    <xf numFmtId="0" fontId="6" fillId="0" borderId="29" xfId="49" applyFont="1" applyFill="1" applyBorder="1" applyAlignment="1">
      <alignment horizontal="center" vertical="top"/>
    </xf>
    <xf numFmtId="165" fontId="57" fillId="0" borderId="10" xfId="49" applyNumberFormat="1" applyFill="1" applyBorder="1" applyAlignment="1">
      <alignment vertical="top"/>
    </xf>
    <xf numFmtId="165" fontId="39" fillId="0" borderId="33" xfId="0" applyNumberFormat="1" applyFont="1" applyFill="1" applyBorder="1"/>
    <xf numFmtId="0" fontId="6" fillId="0" borderId="29" xfId="16" applyFont="1" applyFill="1" applyBorder="1" applyAlignment="1">
      <alignment horizontal="center" vertical="center"/>
    </xf>
    <xf numFmtId="0" fontId="6" fillId="0" borderId="0" xfId="18" applyFont="1" applyFill="1" applyBorder="1" applyAlignment="1">
      <alignment horizontal="center" vertical="top"/>
    </xf>
    <xf numFmtId="0" fontId="4" fillId="0" borderId="0" xfId="18" applyFont="1" applyFill="1" applyBorder="1" applyAlignment="1">
      <alignment horizontal="left" vertical="top"/>
    </xf>
    <xf numFmtId="165" fontId="64" fillId="0" borderId="10" xfId="0" applyNumberFormat="1" applyFont="1" applyFill="1" applyBorder="1" applyAlignment="1">
      <alignment vertical="center"/>
    </xf>
    <xf numFmtId="165" fontId="51" fillId="0" borderId="10" xfId="0" applyNumberFormat="1" applyFont="1" applyFill="1" applyBorder="1" applyAlignment="1">
      <alignment vertical="center"/>
    </xf>
    <xf numFmtId="0" fontId="16" fillId="0" borderId="0" xfId="0" applyNumberFormat="1" applyFont="1" applyFill="1" applyBorder="1" applyAlignment="1">
      <alignment vertical="center"/>
    </xf>
    <xf numFmtId="0" fontId="6" fillId="0" borderId="20" xfId="49" applyFont="1" applyFill="1" applyBorder="1" applyAlignment="1">
      <alignment horizontal="left" vertical="top"/>
    </xf>
    <xf numFmtId="0" fontId="10" fillId="0" borderId="34" xfId="49" applyFont="1" applyFill="1" applyBorder="1" applyAlignment="1">
      <alignment horizontal="left" vertical="top"/>
    </xf>
    <xf numFmtId="165" fontId="57" fillId="0" borderId="33" xfId="49" applyNumberFormat="1" applyFont="1" applyFill="1" applyBorder="1" applyAlignment="1">
      <alignment horizontal="right" vertical="center"/>
    </xf>
    <xf numFmtId="0" fontId="23" fillId="0" borderId="66" xfId="49" applyFont="1" applyBorder="1" applyAlignment="1">
      <alignment horizontal="center" vertical="center"/>
    </xf>
    <xf numFmtId="0" fontId="23" fillId="0" borderId="65" xfId="49" applyFont="1" applyBorder="1" applyAlignment="1">
      <alignment horizontal="center" vertical="center"/>
    </xf>
    <xf numFmtId="0" fontId="6" fillId="0" borderId="34" xfId="49" applyFont="1" applyFill="1" applyBorder="1" applyAlignment="1">
      <alignment vertical="top" wrapText="1"/>
    </xf>
    <xf numFmtId="0" fontId="6" fillId="0" borderId="23" xfId="49" applyFont="1" applyFill="1" applyBorder="1" applyAlignment="1">
      <alignment vertical="top" wrapText="1"/>
    </xf>
    <xf numFmtId="0" fontId="6" fillId="0" borderId="35" xfId="49" applyFont="1" applyFill="1" applyBorder="1" applyAlignment="1">
      <alignment vertical="top" wrapText="1"/>
    </xf>
    <xf numFmtId="0" fontId="2" fillId="0" borderId="20" xfId="49" applyFont="1" applyFill="1" applyBorder="1" applyAlignment="1">
      <alignment vertical="top"/>
    </xf>
    <xf numFmtId="0" fontId="2" fillId="0" borderId="29" xfId="49" applyFont="1" applyFill="1" applyBorder="1" applyAlignment="1">
      <alignment horizontal="center" vertical="top"/>
    </xf>
    <xf numFmtId="0" fontId="23" fillId="0" borderId="15" xfId="49" applyFont="1" applyFill="1" applyBorder="1" applyAlignment="1">
      <alignment horizontal="center" vertical="center"/>
    </xf>
    <xf numFmtId="0" fontId="23" fillId="0" borderId="64" xfId="49" applyFont="1" applyFill="1" applyBorder="1" applyAlignment="1">
      <alignment horizontal="center" vertical="center"/>
    </xf>
    <xf numFmtId="0" fontId="0" fillId="0" borderId="66" xfId="0" applyFill="1" applyBorder="1"/>
    <xf numFmtId="0" fontId="23" fillId="0" borderId="67" xfId="49" applyFont="1" applyBorder="1" applyAlignment="1">
      <alignment horizontal="center" vertical="center"/>
    </xf>
    <xf numFmtId="0" fontId="23" fillId="0" borderId="68" xfId="49" applyFont="1" applyBorder="1" applyAlignment="1">
      <alignment horizontal="center" vertical="center"/>
    </xf>
    <xf numFmtId="0" fontId="0" fillId="0" borderId="0" xfId="0"/>
    <xf numFmtId="0" fontId="0" fillId="0" borderId="0" xfId="0"/>
    <xf numFmtId="0" fontId="23" fillId="0" borderId="69" xfId="49" applyFont="1" applyBorder="1" applyAlignment="1">
      <alignment horizontal="center" vertical="center"/>
    </xf>
    <xf numFmtId="0" fontId="23" fillId="0" borderId="70" xfId="49" applyFont="1" applyBorder="1" applyAlignment="1">
      <alignment horizontal="center" vertical="center"/>
    </xf>
    <xf numFmtId="0" fontId="51" fillId="0" borderId="0" xfId="0" applyFont="1" applyFill="1" applyBorder="1" applyAlignment="1">
      <alignment vertical="center"/>
    </xf>
    <xf numFmtId="0" fontId="0" fillId="0" borderId="70" xfId="0" applyBorder="1" applyAlignment="1">
      <alignment vertical="center"/>
    </xf>
    <xf numFmtId="0" fontId="0" fillId="0" borderId="68" xfId="0" applyBorder="1" applyAlignment="1">
      <alignment vertical="center"/>
    </xf>
    <xf numFmtId="167" fontId="6" fillId="0" borderId="10" xfId="0" applyNumberFormat="1" applyFont="1" applyFill="1" applyBorder="1" applyAlignment="1">
      <alignment vertical="center"/>
    </xf>
    <xf numFmtId="168" fontId="6" fillId="0" borderId="10" xfId="19" applyNumberFormat="1" applyFont="1" applyFill="1" applyBorder="1" applyAlignment="1">
      <alignment horizontal="left" vertical="center"/>
    </xf>
    <xf numFmtId="168" fontId="6" fillId="0" borderId="21" xfId="19" applyNumberFormat="1" applyFont="1" applyFill="1" applyBorder="1" applyAlignment="1">
      <alignment vertical="center"/>
    </xf>
    <xf numFmtId="168" fontId="6" fillId="0" borderId="21" xfId="19" applyNumberFormat="1" applyFont="1" applyFill="1" applyBorder="1" applyAlignment="1">
      <alignment horizontal="left" vertical="center"/>
    </xf>
    <xf numFmtId="168" fontId="6" fillId="0" borderId="0" xfId="19" applyNumberFormat="1" applyFont="1" applyFill="1" applyBorder="1" applyAlignment="1">
      <alignment horizontal="center" vertical="top"/>
    </xf>
    <xf numFmtId="167" fontId="6" fillId="0" borderId="73" xfId="18" applyNumberFormat="1" applyFont="1" applyFill="1" applyBorder="1" applyAlignment="1">
      <alignment horizontal="left" vertical="top"/>
    </xf>
    <xf numFmtId="0" fontId="6" fillId="0" borderId="16" xfId="18" applyFill="1" applyBorder="1" applyAlignment="1">
      <alignment vertical="top"/>
    </xf>
    <xf numFmtId="0" fontId="6" fillId="0" borderId="19" xfId="18" applyFill="1" applyBorder="1" applyAlignment="1">
      <alignment vertical="top"/>
    </xf>
    <xf numFmtId="0" fontId="0" fillId="0" borderId="25" xfId="0" applyFill="1" applyBorder="1"/>
    <xf numFmtId="0" fontId="6" fillId="0" borderId="0" xfId="21" applyFont="1" applyFill="1" applyBorder="1" applyAlignment="1">
      <alignment wrapText="1"/>
    </xf>
    <xf numFmtId="0" fontId="23" fillId="0" borderId="49" xfId="49" applyFont="1" applyBorder="1" applyAlignment="1">
      <alignment horizontal="center" vertical="center"/>
    </xf>
    <xf numFmtId="0" fontId="23" fillId="0" borderId="47" xfId="49" applyFont="1" applyBorder="1" applyAlignment="1">
      <alignment horizontal="center" vertical="center"/>
    </xf>
    <xf numFmtId="0" fontId="23" fillId="0" borderId="25" xfId="49" applyFont="1" applyBorder="1" applyAlignment="1">
      <alignment horizontal="center" vertical="center"/>
    </xf>
    <xf numFmtId="0" fontId="0" fillId="0" borderId="0" xfId="0" applyFill="1" applyBorder="1"/>
    <xf numFmtId="0" fontId="6" fillId="0" borderId="16" xfId="49" applyFont="1" applyFill="1" applyBorder="1" applyAlignment="1">
      <alignment vertical="top" wrapText="1"/>
    </xf>
    <xf numFmtId="0" fontId="6" fillId="0" borderId="0" xfId="49" applyFont="1" applyFill="1" applyBorder="1" applyAlignment="1">
      <alignment vertical="top" wrapText="1"/>
    </xf>
    <xf numFmtId="0" fontId="6" fillId="0" borderId="19" xfId="49" applyFont="1" applyFill="1" applyBorder="1" applyAlignment="1">
      <alignment vertical="top" wrapText="1"/>
    </xf>
    <xf numFmtId="0" fontId="6" fillId="0" borderId="0" xfId="18" applyFont="1" applyFill="1" applyBorder="1" applyAlignment="1">
      <alignment horizontal="center" vertical="top"/>
    </xf>
    <xf numFmtId="167" fontId="6" fillId="0" borderId="0" xfId="0" applyNumberFormat="1" applyFont="1" applyFill="1" applyBorder="1" applyAlignment="1">
      <alignment horizontal="center"/>
    </xf>
    <xf numFmtId="165" fontId="6" fillId="0" borderId="10" xfId="0" applyNumberFormat="1" applyFont="1" applyFill="1" applyBorder="1" applyAlignment="1">
      <alignment vertical="top"/>
    </xf>
    <xf numFmtId="0" fontId="3" fillId="0" borderId="10" xfId="0" applyFont="1" applyFill="1" applyBorder="1" applyAlignment="1">
      <alignment horizontal="left" vertical="top"/>
    </xf>
    <xf numFmtId="165" fontId="3" fillId="0" borderId="10" xfId="0" applyNumberFormat="1" applyFont="1" applyFill="1" applyBorder="1" applyAlignment="1">
      <alignment horizontal="left" vertical="top"/>
    </xf>
    <xf numFmtId="0" fontId="6" fillId="0" borderId="10" xfId="0" applyFont="1" applyFill="1" applyBorder="1" applyAlignment="1">
      <alignment horizontal="right" vertical="top"/>
    </xf>
    <xf numFmtId="0" fontId="0" fillId="0" borderId="10" xfId="0" applyFill="1" applyBorder="1" applyAlignment="1">
      <alignment horizontal="left" vertical="top"/>
    </xf>
    <xf numFmtId="0" fontId="0" fillId="0" borderId="10" xfId="0" applyBorder="1" applyAlignment="1">
      <alignment horizontal="left" vertical="top"/>
    </xf>
    <xf numFmtId="165" fontId="0" fillId="0" borderId="21" xfId="0" applyNumberFormat="1" applyFill="1" applyBorder="1" applyAlignment="1">
      <alignment horizontal="center" vertical="center"/>
    </xf>
    <xf numFmtId="165" fontId="6" fillId="0" borderId="29" xfId="20" applyNumberFormat="1" applyFont="1" applyFill="1" applyBorder="1" applyAlignment="1">
      <alignment horizontal="center" vertical="top"/>
    </xf>
    <xf numFmtId="0" fontId="6" fillId="0" borderId="46" xfId="20" applyFont="1" applyFill="1" applyBorder="1" applyAlignment="1">
      <alignment vertical="top" wrapText="1"/>
    </xf>
    <xf numFmtId="0" fontId="6" fillId="0" borderId="0" xfId="20" applyFont="1" applyFill="1" applyAlignment="1">
      <alignment vertical="top"/>
    </xf>
    <xf numFmtId="0" fontId="6" fillId="0" borderId="74" xfId="18" applyFont="1" applyFill="1" applyBorder="1" applyAlignment="1">
      <alignment horizontal="left" vertical="top"/>
    </xf>
    <xf numFmtId="0" fontId="23" fillId="0" borderId="77" xfId="49" applyFont="1" applyBorder="1" applyAlignment="1">
      <alignment horizontal="center" vertical="center"/>
    </xf>
    <xf numFmtId="0" fontId="23" fillId="0" borderId="76" xfId="49" applyFont="1" applyBorder="1" applyAlignment="1">
      <alignment horizontal="center" vertical="center"/>
    </xf>
    <xf numFmtId="0" fontId="57" fillId="0" borderId="66" xfId="49" applyFill="1" applyBorder="1" applyAlignment="1">
      <alignment horizontal="center" vertical="center"/>
    </xf>
    <xf numFmtId="0" fontId="57" fillId="0" borderId="76" xfId="49" applyFill="1" applyBorder="1" applyAlignment="1">
      <alignment horizontal="center" vertical="center"/>
    </xf>
    <xf numFmtId="0" fontId="0" fillId="0" borderId="76" xfId="0" applyFill="1" applyBorder="1"/>
    <xf numFmtId="0" fontId="23" fillId="0" borderId="67" xfId="49" applyFont="1" applyFill="1" applyBorder="1" applyAlignment="1">
      <alignment horizontal="center" vertical="center"/>
    </xf>
    <xf numFmtId="0" fontId="23" fillId="0" borderId="77" xfId="49" applyFont="1" applyFill="1" applyBorder="1" applyAlignment="1">
      <alignment horizontal="center" vertical="center"/>
    </xf>
    <xf numFmtId="0" fontId="6" fillId="0" borderId="74" xfId="49" applyFont="1" applyFill="1" applyBorder="1" applyAlignment="1">
      <alignment vertical="top"/>
    </xf>
    <xf numFmtId="0" fontId="6" fillId="0" borderId="72" xfId="49" applyFont="1" applyFill="1" applyBorder="1" applyAlignment="1">
      <alignment vertical="top"/>
    </xf>
    <xf numFmtId="0" fontId="6" fillId="0" borderId="73" xfId="49" applyFont="1" applyFill="1" applyBorder="1" applyAlignment="1">
      <alignment vertical="top"/>
    </xf>
    <xf numFmtId="0" fontId="23" fillId="0" borderId="49" xfId="49" applyFont="1" applyBorder="1" applyAlignment="1">
      <alignment horizontal="center" vertical="center"/>
    </xf>
    <xf numFmtId="0" fontId="23" fillId="0" borderId="47" xfId="49" applyFont="1" applyBorder="1" applyAlignment="1">
      <alignment horizontal="center" vertical="center"/>
    </xf>
    <xf numFmtId="0" fontId="0" fillId="0" borderId="0" xfId="0" applyFill="1" applyBorder="1"/>
    <xf numFmtId="0" fontId="0" fillId="0" borderId="0" xfId="0" applyFill="1" applyBorder="1"/>
    <xf numFmtId="0" fontId="6" fillId="0" borderId="75" xfId="16" applyFont="1" applyFill="1" applyBorder="1" applyAlignment="1">
      <alignment vertical="center" wrapText="1"/>
    </xf>
    <xf numFmtId="0" fontId="6" fillId="0" borderId="76" xfId="16" applyFont="1" applyFill="1" applyBorder="1" applyAlignment="1">
      <alignment vertical="center" wrapText="1"/>
    </xf>
    <xf numFmtId="0" fontId="6" fillId="0" borderId="49" xfId="16" applyFont="1" applyFill="1" applyBorder="1" applyAlignment="1">
      <alignment horizontal="left" vertical="center"/>
    </xf>
    <xf numFmtId="0" fontId="6" fillId="0" borderId="25" xfId="16" applyFont="1" applyFill="1" applyBorder="1" applyAlignment="1">
      <alignment horizontal="left" vertical="center" wrapText="1"/>
    </xf>
    <xf numFmtId="0" fontId="6" fillId="0" borderId="29" xfId="16" applyFont="1" applyFill="1" applyBorder="1" applyAlignment="1">
      <alignment horizontal="left" vertical="center"/>
    </xf>
    <xf numFmtId="0" fontId="6" fillId="0" borderId="29" xfId="16" applyFont="1" applyFill="1" applyBorder="1" applyAlignment="1">
      <alignment horizontal="left" vertical="center" wrapText="1"/>
    </xf>
    <xf numFmtId="0" fontId="57" fillId="0" borderId="10" xfId="49" applyFont="1" applyFill="1" applyBorder="1" applyAlignment="1">
      <alignment vertical="top" wrapText="1"/>
    </xf>
    <xf numFmtId="0" fontId="57" fillId="0" borderId="21" xfId="49" applyFont="1" applyFill="1" applyBorder="1" applyAlignment="1">
      <alignment vertical="top" wrapText="1"/>
    </xf>
    <xf numFmtId="165" fontId="6" fillId="0" borderId="20" xfId="20" applyNumberFormat="1" applyFont="1" applyFill="1" applyBorder="1"/>
    <xf numFmtId="0" fontId="5" fillId="0" borderId="0" xfId="18" applyFont="1" applyFill="1" applyBorder="1" applyAlignment="1">
      <alignment horizontal="left" vertical="top"/>
    </xf>
    <xf numFmtId="0" fontId="0" fillId="0" borderId="0" xfId="0" applyFill="1" applyBorder="1"/>
    <xf numFmtId="0" fontId="57" fillId="0" borderId="0" xfId="49" applyFont="1" applyFill="1" applyBorder="1" applyAlignment="1">
      <alignment horizontal="left" vertical="top" wrapText="1"/>
    </xf>
    <xf numFmtId="0" fontId="57" fillId="0" borderId="0" xfId="49" applyFill="1"/>
    <xf numFmtId="0" fontId="57" fillId="0" borderId="0" xfId="49" applyFill="1" applyAlignment="1">
      <alignment horizontal="center" vertical="top"/>
    </xf>
    <xf numFmtId="0" fontId="6" fillId="0" borderId="0" xfId="49" applyFont="1" applyFill="1" applyAlignment="1">
      <alignment vertical="top"/>
    </xf>
    <xf numFmtId="0" fontId="6" fillId="0" borderId="16" xfId="49" applyFont="1" applyFill="1" applyBorder="1" applyAlignment="1">
      <alignment horizontal="left" vertical="top"/>
    </xf>
    <xf numFmtId="0" fontId="6" fillId="0" borderId="0" xfId="49" applyFont="1" applyFill="1" applyBorder="1" applyAlignment="1">
      <alignment horizontal="left" vertical="top"/>
    </xf>
    <xf numFmtId="0" fontId="6" fillId="0" borderId="0" xfId="0" applyFont="1" applyFill="1" applyBorder="1"/>
    <xf numFmtId="0" fontId="6" fillId="0" borderId="19" xfId="0" applyFont="1" applyFill="1" applyBorder="1"/>
    <xf numFmtId="0" fontId="6" fillId="0" borderId="0" xfId="18" applyFill="1" applyAlignment="1">
      <alignment vertical="top" wrapText="1"/>
    </xf>
    <xf numFmtId="0" fontId="0" fillId="0" borderId="0" xfId="49" applyFont="1" applyFill="1" applyBorder="1" applyAlignment="1">
      <alignment horizontal="left" vertical="top" wrapText="1"/>
    </xf>
    <xf numFmtId="0" fontId="19" fillId="0" borderId="16" xfId="49" applyFont="1" applyFill="1" applyBorder="1" applyAlignment="1">
      <alignment vertical="top"/>
    </xf>
    <xf numFmtId="0" fontId="57" fillId="0" borderId="16" xfId="49" applyFill="1" applyBorder="1"/>
    <xf numFmtId="1" fontId="6" fillId="0" borderId="10" xfId="18" applyNumberFormat="1" applyFont="1" applyFill="1" applyBorder="1" applyAlignment="1">
      <alignment wrapText="1"/>
    </xf>
    <xf numFmtId="0" fontId="6" fillId="0" borderId="33" xfId="18" applyFont="1" applyFill="1" applyBorder="1" applyAlignment="1">
      <alignment wrapText="1"/>
    </xf>
    <xf numFmtId="0" fontId="57" fillId="0" borderId="45" xfId="49" applyFont="1" applyFill="1" applyBorder="1" applyAlignment="1">
      <alignment vertical="top" wrapText="1"/>
    </xf>
    <xf numFmtId="167" fontId="57" fillId="0" borderId="22" xfId="49" applyNumberFormat="1" applyFont="1" applyFill="1" applyBorder="1" applyAlignment="1">
      <alignment wrapText="1"/>
    </xf>
    <xf numFmtId="1" fontId="6" fillId="0" borderId="21" xfId="18" applyNumberFormat="1" applyFont="1" applyFill="1" applyBorder="1" applyAlignment="1">
      <alignment wrapText="1"/>
    </xf>
    <xf numFmtId="167" fontId="6" fillId="0" borderId="10" xfId="18" applyNumberFormat="1" applyFont="1" applyFill="1" applyBorder="1" applyAlignment="1">
      <alignment horizontal="center" vertical="top"/>
    </xf>
    <xf numFmtId="0" fontId="57" fillId="0" borderId="21" xfId="49" applyFill="1" applyBorder="1"/>
    <xf numFmtId="0" fontId="57" fillId="0" borderId="21" xfId="49" applyFill="1" applyBorder="1" applyAlignment="1">
      <alignment vertical="top"/>
    </xf>
    <xf numFmtId="0" fontId="6" fillId="0" borderId="34" xfId="0" applyFont="1" applyFill="1" applyBorder="1" applyAlignment="1">
      <alignment horizontal="right"/>
    </xf>
    <xf numFmtId="0" fontId="6" fillId="0" borderId="21" xfId="18" applyFont="1" applyFill="1" applyBorder="1" applyAlignment="1">
      <alignment wrapText="1"/>
    </xf>
    <xf numFmtId="0" fontId="6" fillId="0" borderId="22" xfId="18" applyFont="1" applyFill="1" applyBorder="1" applyAlignment="1">
      <alignment wrapText="1"/>
    </xf>
    <xf numFmtId="0" fontId="6" fillId="0" borderId="0" xfId="18" applyFill="1" applyBorder="1" applyAlignment="1">
      <alignment wrapText="1"/>
    </xf>
    <xf numFmtId="0" fontId="6" fillId="0" borderId="19" xfId="18" applyFill="1" applyBorder="1" applyAlignment="1">
      <alignment wrapText="1"/>
    </xf>
    <xf numFmtId="0" fontId="6" fillId="0" borderId="66" xfId="0" applyFont="1" applyFill="1" applyBorder="1" applyAlignment="1">
      <alignment horizontal="right"/>
    </xf>
    <xf numFmtId="167" fontId="0" fillId="0" borderId="16" xfId="0" applyNumberFormat="1" applyFill="1" applyBorder="1"/>
    <xf numFmtId="167" fontId="6" fillId="0" borderId="66" xfId="0" applyNumberFormat="1" applyFont="1" applyFill="1" applyBorder="1" applyAlignment="1">
      <alignment horizontal="right"/>
    </xf>
    <xf numFmtId="165" fontId="6" fillId="0" borderId="0" xfId="49" applyNumberFormat="1" applyFont="1" applyFill="1" applyBorder="1" applyAlignment="1">
      <alignment wrapText="1"/>
    </xf>
    <xf numFmtId="0" fontId="6" fillId="0" borderId="19" xfId="49" applyFont="1" applyFill="1" applyBorder="1" applyAlignment="1">
      <alignment wrapText="1"/>
    </xf>
    <xf numFmtId="0" fontId="6" fillId="0" borderId="19" xfId="13" applyFill="1" applyBorder="1"/>
    <xf numFmtId="0" fontId="57" fillId="0" borderId="74" xfId="49" applyFill="1" applyBorder="1"/>
    <xf numFmtId="0" fontId="57" fillId="0" borderId="73" xfId="49" applyFill="1" applyBorder="1" applyAlignment="1">
      <alignment vertical="top"/>
    </xf>
    <xf numFmtId="0" fontId="6" fillId="0" borderId="10" xfId="18" applyNumberFormat="1" applyFill="1" applyBorder="1" applyAlignment="1">
      <alignment wrapText="1"/>
    </xf>
    <xf numFmtId="0" fontId="6" fillId="0" borderId="21" xfId="18" applyNumberFormat="1" applyFill="1" applyBorder="1" applyAlignment="1">
      <alignment wrapText="1"/>
    </xf>
    <xf numFmtId="0" fontId="6" fillId="0" borderId="10" xfId="49" applyNumberFormat="1" applyFont="1" applyFill="1" applyBorder="1" applyAlignment="1">
      <alignment vertical="center" wrapText="1"/>
    </xf>
    <xf numFmtId="0" fontId="57" fillId="0" borderId="33" xfId="49" applyNumberFormat="1" applyFont="1" applyFill="1" applyBorder="1" applyAlignment="1">
      <alignment horizontal="center" vertical="center" wrapText="1"/>
    </xf>
    <xf numFmtId="0" fontId="57" fillId="0" borderId="33" xfId="49" applyNumberFormat="1" applyFill="1" applyBorder="1" applyAlignment="1">
      <alignment horizontal="center" vertical="top"/>
    </xf>
    <xf numFmtId="0" fontId="57" fillId="0" borderId="10" xfId="49" applyNumberFormat="1" applyFont="1" applyFill="1" applyBorder="1" applyAlignment="1">
      <alignment horizontal="center" vertical="center" wrapText="1"/>
    </xf>
    <xf numFmtId="0" fontId="57" fillId="0" borderId="21" xfId="49" applyNumberFormat="1" applyFill="1" applyBorder="1" applyAlignment="1">
      <alignment horizontal="center" vertical="top"/>
    </xf>
    <xf numFmtId="0" fontId="6" fillId="0" borderId="10" xfId="49" applyNumberFormat="1" applyFont="1" applyFill="1" applyBorder="1" applyAlignment="1">
      <alignment wrapText="1"/>
    </xf>
    <xf numFmtId="0" fontId="57" fillId="0" borderId="34" xfId="49" applyFill="1" applyBorder="1" applyAlignment="1">
      <alignment vertical="top"/>
    </xf>
    <xf numFmtId="0" fontId="57" fillId="0" borderId="23" xfId="49" applyFill="1" applyBorder="1" applyAlignment="1">
      <alignment vertical="top"/>
    </xf>
    <xf numFmtId="0" fontId="6" fillId="0" borderId="10" xfId="18" applyNumberFormat="1" applyFont="1" applyFill="1" applyBorder="1" applyAlignment="1">
      <alignment wrapText="1"/>
    </xf>
    <xf numFmtId="0" fontId="6" fillId="0" borderId="21" xfId="18" applyNumberFormat="1" applyFont="1" applyFill="1" applyBorder="1" applyAlignment="1">
      <alignment wrapText="1"/>
    </xf>
    <xf numFmtId="0" fontId="16" fillId="0" borderId="0" xfId="0" applyNumberFormat="1" applyFont="1" applyFill="1" applyAlignment="1">
      <alignment horizontal="left" vertical="center"/>
    </xf>
    <xf numFmtId="165" fontId="6" fillId="0" borderId="0" xfId="0" applyNumberFormat="1" applyFont="1" applyFill="1" applyBorder="1" applyAlignment="1">
      <alignment vertical="center"/>
    </xf>
    <xf numFmtId="0" fontId="16" fillId="0" borderId="33" xfId="0" applyNumberFormat="1" applyFont="1" applyFill="1" applyBorder="1" applyAlignment="1">
      <alignment horizontal="center" vertical="center"/>
    </xf>
    <xf numFmtId="0" fontId="16" fillId="0" borderId="19" xfId="0" applyNumberFormat="1" applyFont="1" applyFill="1" applyBorder="1" applyAlignment="1">
      <alignment horizontal="center" vertical="center"/>
    </xf>
    <xf numFmtId="0" fontId="6" fillId="0" borderId="10" xfId="20" applyNumberFormat="1" applyFont="1" applyFill="1" applyBorder="1" applyAlignment="1">
      <alignment horizontal="center"/>
    </xf>
    <xf numFmtId="0" fontId="6" fillId="0" borderId="10" xfId="18" applyNumberFormat="1" applyFont="1" applyFill="1" applyBorder="1" applyAlignment="1">
      <alignment vertical="top"/>
    </xf>
    <xf numFmtId="0" fontId="57" fillId="0" borderId="33" xfId="49" applyNumberFormat="1" applyFont="1" applyFill="1" applyBorder="1" applyAlignment="1">
      <alignment horizontal="center" vertical="top"/>
    </xf>
    <xf numFmtId="0" fontId="6" fillId="0" borderId="33" xfId="18" applyNumberFormat="1" applyFill="1" applyBorder="1" applyAlignment="1">
      <alignment wrapText="1"/>
    </xf>
    <xf numFmtId="0" fontId="6" fillId="0" borderId="22" xfId="18" applyNumberFormat="1" applyFill="1" applyBorder="1" applyAlignment="1">
      <alignment wrapText="1"/>
    </xf>
    <xf numFmtId="0" fontId="6" fillId="0" borderId="33" xfId="18" applyNumberFormat="1" applyFill="1" applyBorder="1" applyAlignment="1">
      <alignment vertical="top" wrapText="1"/>
    </xf>
    <xf numFmtId="0" fontId="6" fillId="0" borderId="33" xfId="18" applyNumberFormat="1" applyFill="1" applyBorder="1" applyAlignment="1">
      <alignment horizontal="right" vertical="top"/>
    </xf>
    <xf numFmtId="165" fontId="6" fillId="0" borderId="45" xfId="20" applyNumberFormat="1" applyFont="1" applyFill="1" applyBorder="1"/>
    <xf numFmtId="0" fontId="6" fillId="0" borderId="21" xfId="20" applyNumberFormat="1" applyFont="1" applyFill="1" applyBorder="1" applyAlignment="1">
      <alignment horizontal="center"/>
    </xf>
    <xf numFmtId="0" fontId="6" fillId="0" borderId="21" xfId="20" applyFont="1" applyFill="1" applyBorder="1"/>
    <xf numFmtId="0" fontId="6" fillId="0" borderId="22" xfId="21" applyFont="1" applyFill="1" applyBorder="1" applyAlignment="1"/>
    <xf numFmtId="0" fontId="6" fillId="0" borderId="23" xfId="20" applyFont="1" applyFill="1" applyBorder="1"/>
    <xf numFmtId="0" fontId="6" fillId="0" borderId="35" xfId="21" applyFont="1" applyFill="1" applyBorder="1" applyAlignment="1"/>
    <xf numFmtId="0" fontId="6" fillId="0" borderId="21" xfId="49" applyFont="1" applyFill="1" applyBorder="1" applyAlignment="1">
      <alignment vertical="center"/>
    </xf>
    <xf numFmtId="165" fontId="57" fillId="0" borderId="21" xfId="49" applyNumberFormat="1" applyFont="1" applyFill="1" applyBorder="1" applyAlignment="1">
      <alignment horizontal="center" vertical="center"/>
    </xf>
    <xf numFmtId="167" fontId="0" fillId="0" borderId="65" xfId="0" applyNumberFormat="1" applyFill="1" applyBorder="1" applyAlignment="1">
      <alignment horizontal="left"/>
    </xf>
    <xf numFmtId="167" fontId="0" fillId="0" borderId="22" xfId="0" applyNumberFormat="1" applyFill="1" applyBorder="1" applyAlignment="1">
      <alignment horizontal="left"/>
    </xf>
    <xf numFmtId="167" fontId="6" fillId="0" borderId="23" xfId="49" applyNumberFormat="1" applyFont="1" applyFill="1" applyBorder="1" applyAlignment="1">
      <alignment vertical="top"/>
    </xf>
    <xf numFmtId="0" fontId="57" fillId="0" borderId="35" xfId="49" applyFill="1" applyBorder="1" applyAlignment="1">
      <alignment wrapText="1"/>
    </xf>
    <xf numFmtId="0" fontId="19" fillId="0" borderId="34" xfId="49" applyFont="1" applyFill="1" applyBorder="1" applyAlignment="1">
      <alignment horizontal="right" vertical="center" wrapText="1"/>
    </xf>
    <xf numFmtId="0" fontId="6" fillId="0" borderId="34" xfId="49" applyFont="1" applyFill="1" applyBorder="1" applyAlignment="1"/>
    <xf numFmtId="0" fontId="6" fillId="0" borderId="23" xfId="49" applyNumberFormat="1" applyFont="1" applyFill="1" applyBorder="1" applyAlignment="1">
      <alignment wrapText="1"/>
    </xf>
    <xf numFmtId="0" fontId="6" fillId="0" borderId="23" xfId="0" applyFont="1" applyFill="1" applyBorder="1" applyAlignment="1">
      <alignment horizontal="right"/>
    </xf>
    <xf numFmtId="167" fontId="0" fillId="0" borderId="35" xfId="0" applyNumberFormat="1" applyFill="1" applyBorder="1" applyAlignment="1">
      <alignment horizontal="left"/>
    </xf>
    <xf numFmtId="0" fontId="6" fillId="0" borderId="26" xfId="18" applyFill="1" applyBorder="1" applyAlignment="1">
      <alignment vertical="top"/>
    </xf>
    <xf numFmtId="0" fontId="0" fillId="0" borderId="23" xfId="0" applyBorder="1" applyAlignment="1">
      <alignment horizontal="center" vertical="center"/>
    </xf>
    <xf numFmtId="165" fontId="0" fillId="0" borderId="0" xfId="0" applyNumberFormat="1" applyFill="1" applyBorder="1" applyAlignment="1">
      <alignment vertical="center"/>
    </xf>
    <xf numFmtId="0" fontId="0" fillId="0" borderId="10" xfId="0" applyBorder="1" applyAlignment="1">
      <alignment vertical="center"/>
    </xf>
    <xf numFmtId="0" fontId="0" fillId="0" borderId="10" xfId="0" applyBorder="1" applyAlignment="1">
      <alignment horizontal="center" vertical="center"/>
    </xf>
    <xf numFmtId="165" fontId="64" fillId="0" borderId="23" xfId="0" applyNumberFormat="1" applyFont="1" applyFill="1" applyBorder="1" applyAlignment="1">
      <alignment vertical="center"/>
    </xf>
    <xf numFmtId="0" fontId="0" fillId="0" borderId="23" xfId="0" applyBorder="1" applyAlignment="1">
      <alignment vertical="center"/>
    </xf>
    <xf numFmtId="165" fontId="6" fillId="0" borderId="23" xfId="0" applyNumberFormat="1" applyFont="1" applyFill="1" applyBorder="1" applyAlignment="1">
      <alignment horizontal="right" vertical="center"/>
    </xf>
    <xf numFmtId="0" fontId="0" fillId="0" borderId="16" xfId="0" applyFill="1" applyBorder="1"/>
    <xf numFmtId="0" fontId="0" fillId="0" borderId="19" xfId="0" applyFill="1" applyBorder="1"/>
    <xf numFmtId="0" fontId="6" fillId="0" borderId="0" xfId="18" applyFill="1" applyBorder="1" applyAlignment="1">
      <alignment vertical="top" wrapText="1"/>
    </xf>
    <xf numFmtId="0" fontId="6" fillId="0" borderId="19" xfId="18" applyFill="1" applyBorder="1" applyAlignment="1">
      <alignment vertical="top" wrapText="1"/>
    </xf>
    <xf numFmtId="167" fontId="6" fillId="0" borderId="64" xfId="18" applyNumberFormat="1" applyFont="1" applyFill="1" applyBorder="1" applyAlignment="1">
      <alignment horizontal="left" vertical="top"/>
    </xf>
    <xf numFmtId="167" fontId="6" fillId="0" borderId="65" xfId="18" applyNumberFormat="1" applyFont="1" applyFill="1" applyBorder="1" applyAlignment="1">
      <alignment horizontal="left" vertical="top"/>
    </xf>
    <xf numFmtId="0" fontId="57" fillId="0" borderId="19" xfId="49" applyFont="1" applyFill="1" applyBorder="1" applyAlignment="1">
      <alignment horizontal="left" vertical="top" wrapText="1"/>
    </xf>
    <xf numFmtId="0" fontId="57" fillId="0" borderId="0" xfId="49" applyFont="1" applyFill="1" applyBorder="1" applyAlignment="1">
      <alignment horizontal="left" vertical="top" wrapText="1"/>
    </xf>
    <xf numFmtId="0" fontId="0" fillId="0" borderId="0" xfId="0" applyFill="1" applyBorder="1"/>
    <xf numFmtId="0" fontId="57" fillId="0" borderId="16" xfId="49" applyFont="1" applyFill="1" applyBorder="1" applyAlignment="1">
      <alignment horizontal="left" vertical="top" wrapText="1"/>
    </xf>
    <xf numFmtId="0" fontId="42" fillId="0" borderId="67" xfId="18" applyFont="1" applyBorder="1" applyAlignment="1">
      <alignment horizontal="center" vertical="center"/>
    </xf>
    <xf numFmtId="0" fontId="42" fillId="0" borderId="77" xfId="18" applyFont="1" applyBorder="1" applyAlignment="1">
      <alignment horizontal="center" vertical="center"/>
    </xf>
    <xf numFmtId="0" fontId="6" fillId="0" borderId="0" xfId="0" applyFont="1" applyFill="1" applyBorder="1" applyAlignment="1">
      <alignment horizontal="left" vertical="top" wrapText="1"/>
    </xf>
    <xf numFmtId="168" fontId="6" fillId="0" borderId="0" xfId="19" applyNumberFormat="1" applyFont="1" applyFill="1" applyBorder="1" applyAlignment="1">
      <alignment vertical="center"/>
    </xf>
    <xf numFmtId="168" fontId="6" fillId="0" borderId="0" xfId="19" applyNumberFormat="1" applyFont="1" applyFill="1" applyBorder="1" applyAlignment="1">
      <alignment horizontal="left" vertical="center"/>
    </xf>
    <xf numFmtId="0" fontId="6" fillId="0" borderId="0" xfId="0" applyFont="1" applyFill="1" applyBorder="1" applyAlignment="1">
      <alignment horizontal="left" vertical="top"/>
    </xf>
    <xf numFmtId="0" fontId="52" fillId="0" borderId="0" xfId="0" applyFont="1" applyFill="1" applyBorder="1" applyAlignment="1">
      <alignment vertical="top" wrapText="1"/>
    </xf>
    <xf numFmtId="165" fontId="6" fillId="0" borderId="0" xfId="0" applyNumberFormat="1" applyFont="1" applyFill="1" applyBorder="1" applyAlignment="1">
      <alignment vertical="top"/>
    </xf>
    <xf numFmtId="0" fontId="52" fillId="0" borderId="0" xfId="0" applyFont="1" applyFill="1" applyBorder="1" applyAlignment="1">
      <alignment horizontal="left" vertical="center"/>
    </xf>
    <xf numFmtId="0" fontId="60" fillId="0" borderId="0" xfId="15" applyFont="1" applyFill="1" applyAlignment="1">
      <alignment vertical="center"/>
    </xf>
    <xf numFmtId="0" fontId="52" fillId="0" borderId="0" xfId="0" applyFont="1" applyFill="1" applyBorder="1" applyAlignment="1">
      <alignment horizontal="left" vertical="top" wrapText="1"/>
    </xf>
    <xf numFmtId="0" fontId="52" fillId="0" borderId="0" xfId="0" applyFont="1" applyFill="1" applyBorder="1" applyAlignment="1">
      <alignment vertical="center"/>
    </xf>
    <xf numFmtId="0" fontId="6" fillId="0" borderId="45" xfId="49" applyFont="1" applyFill="1" applyBorder="1" applyAlignment="1">
      <alignment vertical="center"/>
    </xf>
    <xf numFmtId="0" fontId="6" fillId="0" borderId="10" xfId="49" applyFont="1" applyFill="1" applyBorder="1" applyAlignment="1">
      <alignment vertical="top" wrapText="1"/>
    </xf>
    <xf numFmtId="0" fontId="0" fillId="0" borderId="67" xfId="0" applyFill="1" applyBorder="1" applyAlignment="1">
      <alignment vertical="center"/>
    </xf>
    <xf numFmtId="165" fontId="6" fillId="0" borderId="10" xfId="0" applyNumberFormat="1" applyFont="1" applyFill="1" applyBorder="1" applyAlignment="1">
      <alignment horizontal="center" vertical="top"/>
    </xf>
    <xf numFmtId="165" fontId="6" fillId="0" borderId="10" xfId="0" applyNumberFormat="1" applyFont="1" applyFill="1" applyBorder="1" applyAlignment="1">
      <alignment horizontal="center" vertical="center"/>
    </xf>
    <xf numFmtId="0" fontId="6" fillId="0" borderId="26" xfId="0" applyFont="1" applyFill="1" applyBorder="1"/>
    <xf numFmtId="0" fontId="6" fillId="0" borderId="10" xfId="0" applyFont="1" applyFill="1" applyBorder="1" applyAlignment="1">
      <alignment horizontal="left" vertical="top"/>
    </xf>
    <xf numFmtId="0" fontId="0" fillId="0" borderId="0" xfId="0" applyFont="1" applyFill="1" applyAlignment="1">
      <alignment horizontal="right" vertical="center"/>
    </xf>
    <xf numFmtId="165" fontId="14" fillId="12" borderId="33" xfId="49" applyNumberFormat="1" applyFont="1" applyFill="1" applyBorder="1" applyAlignment="1">
      <alignment horizontal="center" vertical="top"/>
    </xf>
    <xf numFmtId="165" fontId="14" fillId="12" borderId="19" xfId="49" applyNumberFormat="1" applyFont="1" applyFill="1" applyBorder="1" applyAlignment="1">
      <alignment horizontal="center" vertical="top"/>
    </xf>
    <xf numFmtId="165" fontId="14" fillId="12" borderId="22" xfId="49" applyNumberFormat="1" applyFont="1" applyFill="1" applyBorder="1" applyAlignment="1">
      <alignment horizontal="center" vertical="top"/>
    </xf>
    <xf numFmtId="0" fontId="0" fillId="12" borderId="19" xfId="0" applyFill="1" applyBorder="1"/>
    <xf numFmtId="0" fontId="23" fillId="12" borderId="68" xfId="49" applyFont="1" applyFill="1" applyBorder="1" applyAlignment="1">
      <alignment horizontal="center" vertical="center"/>
    </xf>
    <xf numFmtId="0" fontId="23" fillId="12" borderId="65" xfId="49" applyFont="1" applyFill="1" applyBorder="1" applyAlignment="1">
      <alignment horizontal="center" vertical="center"/>
    </xf>
    <xf numFmtId="165" fontId="6" fillId="0" borderId="63" xfId="29" applyNumberFormat="1" applyFont="1" applyFill="1" applyBorder="1" applyAlignment="1">
      <alignment horizontal="center" vertical="top"/>
    </xf>
    <xf numFmtId="0" fontId="6" fillId="0" borderId="18" xfId="18" applyFont="1" applyFill="1" applyBorder="1" applyAlignment="1">
      <alignment horizontal="left" vertical="top" wrapText="1"/>
    </xf>
    <xf numFmtId="0" fontId="6" fillId="0" borderId="77" xfId="18" applyFont="1" applyFill="1" applyBorder="1" applyAlignment="1">
      <alignment horizontal="center" vertical="top"/>
    </xf>
    <xf numFmtId="0" fontId="0" fillId="0" borderId="0" xfId="0" applyFill="1" applyBorder="1"/>
    <xf numFmtId="165" fontId="42" fillId="0" borderId="67" xfId="18" applyNumberFormat="1" applyFont="1" applyBorder="1" applyAlignment="1">
      <alignment horizontal="center" vertical="center"/>
    </xf>
    <xf numFmtId="0" fontId="6" fillId="0" borderId="77" xfId="20" applyFont="1" applyFill="1" applyBorder="1" applyAlignment="1">
      <alignment vertical="center"/>
    </xf>
    <xf numFmtId="0" fontId="6" fillId="0" borderId="68" xfId="20" applyFont="1" applyFill="1" applyBorder="1" applyAlignment="1">
      <alignment horizontal="center" vertical="center"/>
    </xf>
    <xf numFmtId="0" fontId="57" fillId="0" borderId="67" xfId="49" applyFill="1" applyBorder="1" applyAlignment="1">
      <alignment horizontal="center" vertical="center"/>
    </xf>
    <xf numFmtId="0" fontId="0" fillId="0" borderId="77" xfId="0" applyFill="1" applyBorder="1"/>
    <xf numFmtId="0" fontId="6" fillId="0" borderId="0" xfId="18" applyFill="1" applyBorder="1" applyAlignment="1">
      <alignment vertical="top" wrapText="1"/>
    </xf>
    <xf numFmtId="0" fontId="52" fillId="0" borderId="0" xfId="0" applyFont="1" applyFill="1" applyBorder="1" applyAlignment="1">
      <alignment horizontal="left" vertical="top" wrapText="1"/>
    </xf>
    <xf numFmtId="168" fontId="6" fillId="0" borderId="23" xfId="19" applyNumberFormat="1" applyFont="1" applyFill="1" applyBorder="1" applyAlignment="1">
      <alignment horizontal="center" vertical="top"/>
    </xf>
    <xf numFmtId="0" fontId="6" fillId="0" borderId="21" xfId="0" applyFont="1" applyFill="1" applyBorder="1" applyAlignment="1">
      <alignment horizontal="left" vertical="top" wrapText="1"/>
    </xf>
    <xf numFmtId="0" fontId="6" fillId="0" borderId="0" xfId="0" applyFont="1" applyFill="1" applyBorder="1" applyAlignment="1">
      <alignment horizontal="left" vertical="center" wrapText="1"/>
    </xf>
    <xf numFmtId="168" fontId="6" fillId="0" borderId="0" xfId="19" applyNumberFormat="1" applyFont="1" applyFill="1" applyBorder="1" applyAlignment="1">
      <alignment horizontal="center" vertical="top"/>
    </xf>
    <xf numFmtId="0" fontId="6" fillId="0" borderId="0" xfId="0" applyFont="1" applyFill="1" applyBorder="1" applyAlignment="1">
      <alignment horizontal="left" vertical="top" wrapText="1"/>
    </xf>
    <xf numFmtId="165" fontId="3" fillId="0" borderId="10" xfId="0" applyNumberFormat="1" applyFont="1" applyFill="1" applyBorder="1" applyAlignment="1">
      <alignment horizontal="center" vertical="top"/>
    </xf>
    <xf numFmtId="0" fontId="6" fillId="0" borderId="10" xfId="0" applyFont="1" applyFill="1" applyBorder="1" applyAlignment="1">
      <alignment horizontal="left" vertical="top" wrapText="1"/>
    </xf>
    <xf numFmtId="0" fontId="0" fillId="0" borderId="10" xfId="0" applyFill="1" applyBorder="1" applyAlignment="1">
      <alignment horizontal="left" vertical="top" wrapText="1"/>
    </xf>
    <xf numFmtId="165" fontId="6" fillId="0" borderId="0" xfId="0" applyNumberFormat="1" applyFont="1" applyFill="1" applyBorder="1" applyAlignment="1">
      <alignment horizontal="center" vertical="top"/>
    </xf>
    <xf numFmtId="165" fontId="57" fillId="0" borderId="22" xfId="49" applyNumberFormat="1" applyFont="1" applyFill="1" applyBorder="1" applyAlignment="1">
      <alignment horizontal="right" vertical="center" wrapText="1"/>
    </xf>
    <xf numFmtId="0" fontId="57" fillId="0" borderId="45" xfId="49" applyFont="1" applyFill="1" applyBorder="1" applyAlignment="1">
      <alignment vertical="center" wrapText="1"/>
    </xf>
    <xf numFmtId="0" fontId="57" fillId="0" borderId="21" xfId="49" applyFont="1" applyFill="1" applyBorder="1" applyAlignment="1">
      <alignment vertical="center" wrapText="1"/>
    </xf>
    <xf numFmtId="0" fontId="53" fillId="0" borderId="0" xfId="29" applyFont="1" applyFill="1"/>
    <xf numFmtId="0" fontId="6" fillId="0" borderId="46" xfId="0" applyFont="1" applyFill="1" applyBorder="1"/>
    <xf numFmtId="0" fontId="6" fillId="0" borderId="10" xfId="0" applyFont="1" applyFill="1" applyBorder="1"/>
    <xf numFmtId="0" fontId="17" fillId="0" borderId="57" xfId="29" applyFont="1" applyFill="1" applyBorder="1" applyAlignment="1">
      <alignment horizontal="center" wrapText="1"/>
    </xf>
    <xf numFmtId="0" fontId="17" fillId="0" borderId="58" xfId="29" applyFont="1" applyFill="1" applyBorder="1" applyAlignment="1">
      <alignment horizontal="center" wrapText="1"/>
    </xf>
    <xf numFmtId="0" fontId="17" fillId="0" borderId="53" xfId="29" applyFont="1" applyFill="1" applyBorder="1" applyAlignment="1">
      <alignment horizontal="center" wrapText="1"/>
    </xf>
    <xf numFmtId="165" fontId="6" fillId="0" borderId="33" xfId="18" applyNumberFormat="1" applyFont="1" applyFill="1" applyBorder="1" applyAlignment="1">
      <alignment horizontal="center" vertical="top" wrapText="1"/>
    </xf>
    <xf numFmtId="165" fontId="6" fillId="0" borderId="33" xfId="18" applyNumberFormat="1" applyFont="1" applyFill="1" applyBorder="1" applyAlignment="1">
      <alignment horizontal="left" vertical="top"/>
    </xf>
    <xf numFmtId="0" fontId="6" fillId="0" borderId="21" xfId="0" applyFont="1" applyFill="1" applyBorder="1" applyAlignment="1">
      <alignment horizontal="left" vertical="center"/>
    </xf>
    <xf numFmtId="0" fontId="6" fillId="0" borderId="23" xfId="0" applyFont="1" applyFill="1" applyBorder="1" applyAlignment="1">
      <alignment horizontal="left" vertical="center"/>
    </xf>
    <xf numFmtId="0" fontId="0" fillId="0" borderId="23" xfId="0" applyFont="1" applyFill="1" applyBorder="1" applyAlignment="1">
      <alignment horizontal="left" vertical="center"/>
    </xf>
    <xf numFmtId="165" fontId="0" fillId="0" borderId="23" xfId="0" applyNumberFormat="1" applyFont="1" applyFill="1" applyBorder="1" applyAlignment="1">
      <alignment vertical="center"/>
    </xf>
    <xf numFmtId="0" fontId="0" fillId="0" borderId="23" xfId="0" applyFont="1" applyFill="1" applyBorder="1" applyAlignment="1">
      <alignment vertical="center"/>
    </xf>
    <xf numFmtId="0" fontId="0" fillId="0" borderId="0" xfId="0" applyFont="1" applyFill="1" applyBorder="1" applyAlignment="1">
      <alignment horizontal="left" vertical="center"/>
    </xf>
    <xf numFmtId="0" fontId="0" fillId="0" borderId="10" xfId="0" applyFont="1" applyFill="1" applyBorder="1" applyAlignment="1">
      <alignment vertical="center"/>
    </xf>
    <xf numFmtId="0" fontId="6" fillId="0" borderId="77" xfId="18" applyFont="1" applyFill="1" applyBorder="1" applyAlignment="1">
      <alignment horizontal="center" vertical="top"/>
    </xf>
    <xf numFmtId="167" fontId="6" fillId="0" borderId="66" xfId="49" applyNumberFormat="1" applyFont="1" applyFill="1" applyBorder="1" applyAlignment="1">
      <alignment horizontal="left" vertical="top"/>
    </xf>
    <xf numFmtId="0" fontId="0" fillId="0" borderId="16" xfId="0" applyFill="1" applyBorder="1"/>
    <xf numFmtId="0" fontId="0" fillId="0" borderId="0" xfId="0" applyFill="1" applyBorder="1"/>
    <xf numFmtId="0" fontId="0" fillId="0" borderId="19" xfId="0" applyFill="1" applyBorder="1"/>
    <xf numFmtId="0" fontId="0" fillId="0" borderId="0" xfId="0" applyBorder="1" applyAlignment="1">
      <alignment horizontal="left" vertical="center"/>
    </xf>
    <xf numFmtId="0" fontId="3" fillId="0" borderId="0" xfId="0" applyFont="1" applyFill="1" applyBorder="1" applyAlignment="1">
      <alignment vertical="top" wrapText="1"/>
    </xf>
    <xf numFmtId="165" fontId="3" fillId="0" borderId="0" xfId="0" applyNumberFormat="1" applyFont="1" applyFill="1" applyBorder="1" applyAlignment="1">
      <alignment horizontal="left" vertical="top"/>
    </xf>
    <xf numFmtId="0" fontId="0" fillId="0" borderId="0" xfId="0" applyFill="1" applyBorder="1" applyAlignment="1">
      <alignment horizontal="left" vertical="top"/>
    </xf>
    <xf numFmtId="165" fontId="3" fillId="0" borderId="0" xfId="0" applyNumberFormat="1" applyFont="1" applyFill="1" applyBorder="1" applyAlignment="1">
      <alignment horizontal="center" vertical="top"/>
    </xf>
    <xf numFmtId="0" fontId="6" fillId="0" borderId="0" xfId="0" applyFont="1" applyFill="1" applyBorder="1" applyAlignment="1">
      <alignment horizontal="right" vertical="top"/>
    </xf>
    <xf numFmtId="0" fontId="3" fillId="0" borderId="0" xfId="0" applyFont="1" applyFill="1" applyBorder="1" applyAlignment="1">
      <alignment horizontal="left" vertical="top"/>
    </xf>
    <xf numFmtId="165" fontId="0" fillId="0" borderId="0" xfId="0" applyNumberFormat="1" applyFill="1" applyBorder="1" applyAlignment="1">
      <alignment vertical="top"/>
    </xf>
    <xf numFmtId="0" fontId="0" fillId="0" borderId="0" xfId="0" applyFill="1" applyBorder="1" applyAlignment="1">
      <alignment horizontal="right" vertical="top"/>
    </xf>
    <xf numFmtId="0" fontId="0" fillId="0" borderId="0" xfId="0" applyBorder="1" applyAlignment="1">
      <alignment horizontal="left" vertical="top"/>
    </xf>
    <xf numFmtId="0" fontId="0" fillId="0" borderId="70" xfId="0" applyFill="1" applyBorder="1" applyAlignment="1">
      <alignment vertical="center"/>
    </xf>
    <xf numFmtId="165" fontId="3" fillId="0" borderId="68" xfId="0" applyNumberFormat="1" applyFont="1" applyFill="1" applyBorder="1" applyAlignment="1">
      <alignment horizontal="left" vertical="top"/>
    </xf>
    <xf numFmtId="0" fontId="0" fillId="0" borderId="74" xfId="0" applyFill="1" applyBorder="1" applyAlignment="1">
      <alignment vertical="center"/>
    </xf>
    <xf numFmtId="0" fontId="0" fillId="0" borderId="72" xfId="0" applyFill="1" applyBorder="1" applyAlignment="1">
      <alignment vertical="center"/>
    </xf>
    <xf numFmtId="165" fontId="3" fillId="0" borderId="73" xfId="0" applyNumberFormat="1" applyFont="1" applyFill="1" applyBorder="1" applyAlignment="1">
      <alignment horizontal="left" vertical="top"/>
    </xf>
    <xf numFmtId="0" fontId="10" fillId="0" borderId="10" xfId="0" applyFont="1" applyFill="1" applyBorder="1" applyAlignment="1">
      <alignment vertical="center"/>
    </xf>
    <xf numFmtId="0" fontId="3" fillId="0" borderId="0" xfId="0" applyFont="1" applyFill="1" applyBorder="1" applyAlignment="1">
      <alignment horizontal="left" vertical="top" wrapText="1"/>
    </xf>
    <xf numFmtId="167" fontId="6" fillId="0" borderId="0" xfId="0" applyNumberFormat="1" applyFont="1" applyFill="1" applyBorder="1" applyAlignment="1">
      <alignment horizontal="center" vertical="top"/>
    </xf>
    <xf numFmtId="0" fontId="0" fillId="0" borderId="0" xfId="0" applyFont="1" applyFill="1" applyBorder="1" applyAlignment="1">
      <alignment vertical="center"/>
    </xf>
    <xf numFmtId="0" fontId="10" fillId="0" borderId="0" xfId="0" applyFont="1" applyAlignment="1">
      <alignment vertical="center"/>
    </xf>
    <xf numFmtId="167" fontId="0" fillId="0" borderId="0" xfId="0" applyNumberFormat="1" applyFont="1" applyAlignment="1">
      <alignment vertical="center"/>
    </xf>
    <xf numFmtId="165" fontId="0" fillId="0" borderId="10" xfId="0" applyNumberFormat="1" applyFont="1" applyFill="1" applyBorder="1" applyAlignment="1">
      <alignment vertical="center"/>
    </xf>
    <xf numFmtId="0" fontId="0" fillId="0" borderId="10" xfId="0" applyFont="1" applyBorder="1" applyAlignment="1">
      <alignment vertical="center"/>
    </xf>
    <xf numFmtId="0" fontId="0" fillId="0" borderId="10" xfId="0" applyFont="1" applyBorder="1" applyAlignment="1">
      <alignment horizontal="center" vertical="center"/>
    </xf>
    <xf numFmtId="167" fontId="0" fillId="0" borderId="0" xfId="0" applyNumberFormat="1" applyBorder="1" applyAlignment="1">
      <alignment vertical="center"/>
    </xf>
    <xf numFmtId="0" fontId="0" fillId="0" borderId="21" xfId="0" applyFont="1" applyFill="1" applyBorder="1" applyAlignment="1">
      <alignment horizontal="left" vertical="top" wrapText="1"/>
    </xf>
    <xf numFmtId="0" fontId="0" fillId="0" borderId="0" xfId="0" applyFont="1" applyFill="1" applyBorder="1" applyAlignment="1">
      <alignment horizontal="left" vertical="top" wrapText="1"/>
    </xf>
    <xf numFmtId="0" fontId="0" fillId="0" borderId="0" xfId="0" applyFont="1" applyAlignment="1">
      <alignment vertical="center"/>
    </xf>
    <xf numFmtId="0" fontId="6" fillId="0" borderId="21" xfId="0" applyFont="1" applyFill="1" applyBorder="1" applyAlignment="1">
      <alignment vertical="top" wrapText="1"/>
    </xf>
    <xf numFmtId="0" fontId="0" fillId="0" borderId="10" xfId="0" applyFont="1" applyFill="1" applyBorder="1" applyAlignment="1">
      <alignment horizontal="left" vertical="top" wrapText="1"/>
    </xf>
    <xf numFmtId="0" fontId="0" fillId="0" borderId="0" xfId="0" applyFont="1" applyBorder="1" applyAlignment="1">
      <alignment vertical="center"/>
    </xf>
    <xf numFmtId="0" fontId="0" fillId="0" borderId="21" xfId="0" applyFont="1" applyFill="1" applyBorder="1" applyAlignment="1">
      <alignment vertical="center"/>
    </xf>
    <xf numFmtId="165" fontId="0" fillId="0" borderId="0" xfId="0" applyNumberFormat="1" applyFont="1" applyFill="1" applyBorder="1" applyAlignment="1">
      <alignment vertical="center"/>
    </xf>
    <xf numFmtId="165" fontId="0" fillId="0" borderId="0" xfId="0" applyNumberFormat="1" applyFill="1" applyBorder="1" applyAlignment="1">
      <alignment horizontal="center" vertical="top"/>
    </xf>
    <xf numFmtId="168" fontId="6" fillId="0" borderId="0" xfId="19" applyNumberFormat="1" applyFont="1" applyFill="1" applyBorder="1" applyAlignment="1">
      <alignment vertical="top"/>
    </xf>
    <xf numFmtId="168" fontId="0" fillId="0" borderId="0" xfId="19" applyNumberFormat="1" applyFont="1" applyFill="1" applyBorder="1" applyAlignment="1">
      <alignment vertical="center"/>
    </xf>
    <xf numFmtId="168" fontId="0" fillId="0" borderId="0" xfId="19" applyNumberFormat="1" applyFont="1" applyFill="1" applyBorder="1" applyAlignment="1">
      <alignment horizontal="left" vertical="center"/>
    </xf>
    <xf numFmtId="0" fontId="16" fillId="0" borderId="0" xfId="0" applyFont="1" applyFill="1" applyBorder="1" applyAlignment="1">
      <alignment horizontal="left" vertical="center"/>
    </xf>
    <xf numFmtId="167" fontId="6" fillId="0" borderId="69" xfId="0" applyNumberFormat="1" applyFont="1" applyFill="1" applyBorder="1" applyAlignment="1">
      <alignment vertical="center"/>
    </xf>
    <xf numFmtId="0" fontId="6" fillId="0" borderId="0" xfId="0" applyNumberFormat="1" applyFont="1" applyFill="1" applyBorder="1" applyAlignment="1">
      <alignment vertical="center"/>
    </xf>
    <xf numFmtId="0" fontId="6" fillId="0" borderId="25" xfId="0" applyFont="1" applyFill="1" applyBorder="1" applyAlignment="1">
      <alignment vertical="center"/>
    </xf>
    <xf numFmtId="0" fontId="6" fillId="0" borderId="25" xfId="0" applyFont="1" applyFill="1" applyBorder="1" applyAlignment="1">
      <alignment horizontal="left" vertical="center"/>
    </xf>
    <xf numFmtId="0" fontId="6" fillId="0" borderId="47" xfId="0" applyFont="1" applyFill="1" applyBorder="1" applyAlignment="1">
      <alignment vertical="center"/>
    </xf>
    <xf numFmtId="0" fontId="6" fillId="0" borderId="13" xfId="0" applyFont="1" applyFill="1" applyBorder="1" applyAlignment="1">
      <alignment horizontal="left" vertical="center"/>
    </xf>
    <xf numFmtId="0" fontId="6" fillId="0" borderId="15" xfId="0" applyFont="1" applyFill="1" applyBorder="1" applyAlignment="1">
      <alignment horizontal="left" vertical="center"/>
    </xf>
    <xf numFmtId="0" fontId="6" fillId="0" borderId="14" xfId="0" applyFont="1" applyFill="1" applyBorder="1" applyAlignment="1">
      <alignment vertical="center"/>
    </xf>
    <xf numFmtId="0" fontId="6" fillId="0" borderId="49" xfId="0" applyFont="1" applyFill="1" applyBorder="1" applyAlignment="1">
      <alignment horizontal="left" vertical="center"/>
    </xf>
    <xf numFmtId="0" fontId="6" fillId="0" borderId="12" xfId="0" applyFont="1" applyFill="1" applyBorder="1" applyAlignment="1">
      <alignment vertical="center"/>
    </xf>
    <xf numFmtId="0" fontId="6" fillId="0" borderId="17" xfId="0" applyFont="1" applyFill="1" applyBorder="1" applyAlignment="1">
      <alignment horizontal="left" vertical="center"/>
    </xf>
    <xf numFmtId="0" fontId="6" fillId="0" borderId="11" xfId="0" applyFont="1" applyFill="1" applyBorder="1" applyAlignment="1">
      <alignment horizontal="left" vertical="center"/>
    </xf>
    <xf numFmtId="0" fontId="6" fillId="0" borderId="21" xfId="0" applyFont="1" applyFill="1" applyBorder="1" applyAlignment="1">
      <alignment vertical="center" wrapText="1"/>
    </xf>
    <xf numFmtId="0" fontId="0" fillId="0" borderId="10" xfId="0" applyFont="1" applyFill="1" applyBorder="1" applyAlignment="1">
      <alignment vertical="top" wrapText="1"/>
    </xf>
    <xf numFmtId="0" fontId="1" fillId="0" borderId="0" xfId="0" applyFont="1" applyFill="1" applyBorder="1" applyAlignment="1">
      <alignment vertical="top" wrapText="1"/>
    </xf>
    <xf numFmtId="0" fontId="0" fillId="0" borderId="29" xfId="0" applyFont="1" applyFill="1" applyBorder="1" applyAlignment="1">
      <alignment vertical="top"/>
    </xf>
    <xf numFmtId="0" fontId="6" fillId="0" borderId="0" xfId="0" applyNumberFormat="1" applyFont="1" applyFill="1" applyAlignment="1">
      <alignment horizontal="left" vertical="center"/>
    </xf>
    <xf numFmtId="0" fontId="6" fillId="0" borderId="67" xfId="20" applyFont="1" applyFill="1" applyBorder="1" applyAlignment="1">
      <alignment vertical="top"/>
    </xf>
    <xf numFmtId="0" fontId="6" fillId="0" borderId="26" xfId="16" applyFont="1" applyFill="1" applyBorder="1" applyAlignment="1">
      <alignment horizontal="center" vertical="center"/>
    </xf>
    <xf numFmtId="0" fontId="6" fillId="0" borderId="10" xfId="49" applyFont="1" applyFill="1" applyBorder="1" applyAlignment="1">
      <alignment horizontal="left" vertical="top"/>
    </xf>
    <xf numFmtId="0" fontId="6" fillId="0" borderId="20" xfId="49" applyFont="1" applyFill="1" applyBorder="1" applyAlignment="1">
      <alignment horizontal="left" vertical="center" wrapText="1"/>
    </xf>
    <xf numFmtId="0" fontId="57" fillId="0" borderId="10" xfId="49" applyFont="1" applyFill="1" applyBorder="1" applyAlignment="1">
      <alignment horizontal="left" vertical="center" wrapText="1"/>
    </xf>
    <xf numFmtId="165" fontId="6" fillId="0" borderId="33" xfId="49" applyNumberFormat="1" applyFont="1" applyFill="1" applyBorder="1" applyAlignment="1">
      <alignment horizontal="center" vertical="top"/>
    </xf>
    <xf numFmtId="167" fontId="0" fillId="0" borderId="0" xfId="0" applyNumberFormat="1" applyFill="1" applyBorder="1" applyAlignment="1">
      <alignment horizontal="left"/>
    </xf>
    <xf numFmtId="0" fontId="0" fillId="0" borderId="16" xfId="49" applyFont="1" applyFill="1" applyBorder="1" applyAlignment="1">
      <alignment vertical="top"/>
    </xf>
    <xf numFmtId="167" fontId="0" fillId="0" borderId="19" xfId="49" applyNumberFormat="1" applyFont="1" applyFill="1" applyBorder="1" applyAlignment="1">
      <alignment vertical="top"/>
    </xf>
    <xf numFmtId="0" fontId="6" fillId="0" borderId="34" xfId="49" applyFont="1" applyFill="1" applyBorder="1" applyAlignment="1">
      <alignment vertical="top"/>
    </xf>
    <xf numFmtId="0" fontId="6" fillId="0" borderId="23" xfId="49" applyFont="1" applyFill="1" applyBorder="1" applyAlignment="1">
      <alignment vertical="top"/>
    </xf>
    <xf numFmtId="167" fontId="6" fillId="0" borderId="35" xfId="49" applyNumberFormat="1" applyFont="1" applyFill="1" applyBorder="1" applyAlignment="1">
      <alignment vertical="top"/>
    </xf>
    <xf numFmtId="0" fontId="23" fillId="0" borderId="75" xfId="49" applyFont="1" applyBorder="1" applyAlignment="1">
      <alignment horizontal="center" vertical="center"/>
    </xf>
    <xf numFmtId="0" fontId="0" fillId="0" borderId="0" xfId="0" applyFont="1" applyFill="1" applyBorder="1"/>
    <xf numFmtId="0" fontId="57" fillId="0" borderId="0" xfId="49" applyFont="1" applyFill="1" applyBorder="1" applyAlignment="1">
      <alignment horizontal="left" vertical="top" wrapText="1"/>
    </xf>
    <xf numFmtId="167" fontId="6" fillId="0" borderId="72" xfId="49" applyNumberFormat="1" applyFont="1" applyFill="1" applyBorder="1" applyAlignment="1">
      <alignment horizontal="left" vertical="top"/>
    </xf>
    <xf numFmtId="0" fontId="0" fillId="0" borderId="0" xfId="0" applyFill="1" applyBorder="1"/>
    <xf numFmtId="0" fontId="16" fillId="13" borderId="0" xfId="0" applyFont="1" applyFill="1" applyAlignment="1">
      <alignment vertical="center"/>
    </xf>
    <xf numFmtId="0" fontId="42" fillId="0" borderId="29" xfId="18" applyFont="1" applyFill="1" applyBorder="1" applyAlignment="1">
      <alignment horizontal="center" vertical="center"/>
    </xf>
    <xf numFmtId="167" fontId="6" fillId="0" borderId="69" xfId="0" applyNumberFormat="1" applyFont="1" applyFill="1" applyBorder="1" applyAlignment="1">
      <alignment horizontal="left" vertical="center"/>
    </xf>
    <xf numFmtId="167" fontId="6" fillId="0" borderId="65" xfId="0" applyNumberFormat="1" applyFont="1" applyFill="1" applyBorder="1" applyAlignment="1">
      <alignment horizontal="left" vertical="center"/>
    </xf>
    <xf numFmtId="0" fontId="6" fillId="0" borderId="0" xfId="0" applyFont="1" applyFill="1" applyAlignment="1">
      <alignment horizontal="left" vertical="center"/>
    </xf>
    <xf numFmtId="0" fontId="6" fillId="0" borderId="34" xfId="18" applyFont="1" applyFill="1" applyBorder="1" applyAlignment="1">
      <alignment horizontal="left" vertical="top"/>
    </xf>
    <xf numFmtId="0" fontId="0" fillId="0" borderId="0" xfId="0" applyFill="1" applyBorder="1"/>
    <xf numFmtId="0" fontId="41" fillId="13" borderId="0" xfId="15" applyFont="1" applyFill="1" applyAlignment="1"/>
    <xf numFmtId="0" fontId="40" fillId="13" borderId="0" xfId="16" applyFont="1" applyFill="1" applyAlignment="1">
      <alignment vertical="center"/>
    </xf>
    <xf numFmtId="166" fontId="6" fillId="13" borderId="0" xfId="16" applyNumberFormat="1" applyFont="1" applyFill="1" applyAlignment="1">
      <alignment horizontal="left" vertical="center"/>
    </xf>
    <xf numFmtId="0" fontId="10" fillId="13" borderId="0" xfId="16" applyFont="1" applyFill="1" applyAlignment="1">
      <alignment vertical="center"/>
    </xf>
    <xf numFmtId="0" fontId="6" fillId="13" borderId="0" xfId="16" applyFont="1" applyFill="1" applyAlignment="1">
      <alignment vertical="center"/>
    </xf>
    <xf numFmtId="0" fontId="0" fillId="0" borderId="23" xfId="0" applyFill="1" applyBorder="1" applyAlignment="1">
      <alignment vertical="top"/>
    </xf>
    <xf numFmtId="167" fontId="6" fillId="0" borderId="23" xfId="0" applyNumberFormat="1" applyFont="1" applyFill="1" applyBorder="1" applyAlignment="1">
      <alignment vertical="top"/>
    </xf>
    <xf numFmtId="0" fontId="0" fillId="0" borderId="0" xfId="0" applyFont="1" applyFill="1" applyAlignment="1">
      <alignment vertical="center"/>
    </xf>
    <xf numFmtId="0" fontId="6" fillId="0" borderId="21" xfId="0" applyFont="1" applyFill="1" applyBorder="1" applyAlignment="1">
      <alignment vertical="center"/>
    </xf>
    <xf numFmtId="167" fontId="6" fillId="0" borderId="0" xfId="0" applyNumberFormat="1" applyFont="1" applyFill="1" applyAlignment="1">
      <alignment horizontal="left" vertical="top"/>
    </xf>
    <xf numFmtId="167" fontId="6" fillId="0" borderId="0" xfId="0" applyNumberFormat="1" applyFont="1" applyFill="1" applyAlignment="1">
      <alignment vertical="top"/>
    </xf>
    <xf numFmtId="0" fontId="64" fillId="0" borderId="0" xfId="0" applyNumberFormat="1" applyFont="1" applyFill="1" applyAlignment="1">
      <alignment vertical="center"/>
    </xf>
    <xf numFmtId="0" fontId="6" fillId="0" borderId="16" xfId="0" applyFont="1" applyFill="1" applyBorder="1" applyAlignment="1">
      <alignment vertical="top"/>
    </xf>
    <xf numFmtId="165" fontId="6" fillId="0" borderId="10" xfId="49" applyNumberFormat="1" applyFont="1" applyFill="1" applyBorder="1" applyAlignment="1">
      <alignment vertical="top"/>
    </xf>
    <xf numFmtId="165" fontId="6" fillId="0" borderId="0" xfId="49" applyNumberFormat="1" applyFont="1" applyFill="1" applyBorder="1" applyAlignment="1">
      <alignment vertical="top"/>
    </xf>
    <xf numFmtId="165" fontId="58" fillId="0" borderId="10" xfId="49" applyNumberFormat="1" applyFont="1" applyFill="1" applyBorder="1" applyAlignment="1">
      <alignment vertical="top"/>
    </xf>
    <xf numFmtId="0" fontId="58" fillId="0" borderId="33" xfId="49" applyFont="1" applyFill="1" applyBorder="1" applyAlignment="1">
      <alignment vertical="top"/>
    </xf>
    <xf numFmtId="167" fontId="58" fillId="0" borderId="33" xfId="49" applyNumberFormat="1" applyFont="1" applyFill="1" applyBorder="1" applyAlignment="1">
      <alignment vertical="top"/>
    </xf>
    <xf numFmtId="0" fontId="1" fillId="0" borderId="0" xfId="18" applyFont="1" applyFill="1" applyBorder="1" applyAlignment="1">
      <alignment horizontal="left" vertical="top"/>
    </xf>
    <xf numFmtId="0" fontId="10" fillId="0" borderId="0" xfId="18" applyFont="1" applyFill="1" applyBorder="1" applyAlignment="1">
      <alignment horizontal="center" vertical="top"/>
    </xf>
    <xf numFmtId="0" fontId="6" fillId="0" borderId="0" xfId="18" applyFill="1" applyBorder="1" applyAlignment="1">
      <alignment horizontal="center" vertical="top" wrapText="1"/>
    </xf>
    <xf numFmtId="0" fontId="6" fillId="0" borderId="0" xfId="18" applyFont="1" applyFill="1" applyBorder="1" applyAlignment="1">
      <alignment vertical="top" wrapText="1"/>
    </xf>
    <xf numFmtId="0" fontId="6" fillId="0" borderId="0" xfId="18" applyFill="1" applyBorder="1" applyAlignment="1">
      <alignment vertical="top" wrapText="1"/>
    </xf>
    <xf numFmtId="0" fontId="42" fillId="0" borderId="14" xfId="18" applyFont="1" applyFill="1" applyBorder="1" applyAlignment="1">
      <alignment horizontal="center" vertical="center"/>
    </xf>
    <xf numFmtId="0" fontId="42" fillId="0" borderId="47" xfId="18" applyFont="1" applyFill="1" applyBorder="1" applyAlignment="1">
      <alignment horizontal="center" vertical="center"/>
    </xf>
    <xf numFmtId="0" fontId="6" fillId="0" borderId="18" xfId="18" applyFont="1" applyFill="1" applyBorder="1" applyAlignment="1">
      <alignment vertical="top" wrapText="1"/>
    </xf>
    <xf numFmtId="0" fontId="6" fillId="0" borderId="0" xfId="18" applyFont="1" applyFill="1" applyBorder="1" applyAlignment="1">
      <alignment horizontal="center" vertical="top"/>
    </xf>
    <xf numFmtId="0" fontId="6" fillId="0" borderId="20" xfId="18" applyFont="1" applyFill="1" applyBorder="1" applyAlignment="1">
      <alignment horizontal="left" vertical="top"/>
    </xf>
    <xf numFmtId="0" fontId="6" fillId="0" borderId="10" xfId="18" applyFont="1" applyFill="1" applyBorder="1" applyAlignment="1">
      <alignment horizontal="left" vertical="top"/>
    </xf>
    <xf numFmtId="0" fontId="6" fillId="0" borderId="20" xfId="18" applyFont="1" applyFill="1" applyBorder="1" applyAlignment="1">
      <alignment horizontal="left" vertical="center" wrapText="1"/>
    </xf>
    <xf numFmtId="0" fontId="6" fillId="0" borderId="10" xfId="18" applyFont="1" applyFill="1" applyBorder="1" applyAlignment="1">
      <alignment horizontal="left" vertical="center" wrapText="1"/>
    </xf>
    <xf numFmtId="0" fontId="0" fillId="0" borderId="20" xfId="18" applyFont="1" applyFill="1" applyBorder="1" applyAlignment="1">
      <alignment horizontal="left" vertical="center" wrapText="1"/>
    </xf>
    <xf numFmtId="0" fontId="6" fillId="0" borderId="20" xfId="18" applyFont="1" applyFill="1" applyBorder="1" applyAlignment="1">
      <alignment horizontal="left" vertical="center"/>
    </xf>
    <xf numFmtId="0" fontId="6" fillId="0" borderId="10" xfId="18" applyFont="1" applyFill="1" applyBorder="1" applyAlignment="1">
      <alignment horizontal="left" vertical="center"/>
    </xf>
    <xf numFmtId="0" fontId="6" fillId="0" borderId="19" xfId="18" applyFill="1" applyBorder="1" applyAlignment="1">
      <alignment vertical="top" wrapText="1"/>
    </xf>
    <xf numFmtId="0" fontId="23" fillId="0" borderId="75" xfId="49" applyFont="1" applyBorder="1" applyAlignment="1">
      <alignment horizontal="center" vertical="center"/>
    </xf>
    <xf numFmtId="0" fontId="23" fillId="0" borderId="76" xfId="49" applyFont="1" applyBorder="1" applyAlignment="1">
      <alignment horizontal="center" vertical="center"/>
    </xf>
    <xf numFmtId="0" fontId="0" fillId="0" borderId="19" xfId="0" applyFill="1" applyBorder="1"/>
    <xf numFmtId="165" fontId="6" fillId="0" borderId="19" xfId="18" applyNumberFormat="1" applyFont="1" applyFill="1" applyBorder="1" applyAlignment="1">
      <alignment horizontal="left" vertical="top"/>
    </xf>
    <xf numFmtId="0" fontId="6" fillId="0" borderId="74" xfId="20" applyFont="1" applyFill="1" applyBorder="1"/>
    <xf numFmtId="0" fontId="6" fillId="0" borderId="72" xfId="20" applyFont="1" applyFill="1" applyBorder="1"/>
    <xf numFmtId="165" fontId="6" fillId="0" borderId="73" xfId="20" applyNumberFormat="1" applyFont="1" applyFill="1" applyBorder="1" applyAlignment="1">
      <alignment horizontal="center" vertical="center"/>
    </xf>
    <xf numFmtId="167" fontId="7" fillId="0" borderId="0" xfId="20" applyNumberFormat="1" applyFont="1" applyFill="1" applyAlignment="1">
      <alignment horizontal="center" vertical="top"/>
    </xf>
    <xf numFmtId="0" fontId="18" fillId="0" borderId="0" xfId="18" applyFont="1" applyFill="1" applyAlignment="1">
      <alignment horizontal="center" vertical="center"/>
    </xf>
    <xf numFmtId="0" fontId="47" fillId="0" borderId="0" xfId="18" applyFont="1" applyFill="1" applyAlignment="1">
      <alignment horizontal="center" vertical="center"/>
    </xf>
    <xf numFmtId="0" fontId="6" fillId="0" borderId="0" xfId="20" applyFont="1" applyFill="1" applyAlignment="1">
      <alignment horizontal="center" vertical="center"/>
    </xf>
    <xf numFmtId="0" fontId="6" fillId="0" borderId="0" xfId="20" applyFont="1" applyFill="1" applyAlignment="1">
      <alignment horizontal="center" vertical="top"/>
    </xf>
    <xf numFmtId="0" fontId="6" fillId="0" borderId="0" xfId="20" applyFont="1" applyFill="1" applyAlignment="1">
      <alignment horizontal="center"/>
    </xf>
    <xf numFmtId="0" fontId="6" fillId="0" borderId="0" xfId="20" applyFill="1" applyAlignment="1">
      <alignment horizontal="center" vertical="center"/>
    </xf>
    <xf numFmtId="0" fontId="57" fillId="0" borderId="75" xfId="49" applyFill="1" applyBorder="1"/>
    <xf numFmtId="0" fontId="57" fillId="0" borderId="77" xfId="49" applyFill="1" applyBorder="1" applyAlignment="1">
      <alignment vertical="top"/>
    </xf>
    <xf numFmtId="0" fontId="57" fillId="0" borderId="77" xfId="49" applyFill="1" applyBorder="1"/>
    <xf numFmtId="0" fontId="57" fillId="0" borderId="76" xfId="49" applyFill="1" applyBorder="1" applyAlignment="1">
      <alignment vertical="top"/>
    </xf>
    <xf numFmtId="0" fontId="41" fillId="0" borderId="16" xfId="18" applyFont="1" applyFill="1" applyBorder="1" applyAlignment="1">
      <alignment vertical="top"/>
    </xf>
    <xf numFmtId="0" fontId="0" fillId="0" borderId="20" xfId="18" applyFont="1" applyFill="1" applyBorder="1" applyAlignment="1">
      <alignment vertical="top" wrapText="1"/>
    </xf>
    <xf numFmtId="0" fontId="6" fillId="0" borderId="74" xfId="18" applyFont="1" applyFill="1" applyBorder="1" applyAlignment="1">
      <alignment vertical="top" wrapText="1"/>
    </xf>
    <xf numFmtId="0" fontId="6" fillId="0" borderId="73" xfId="18" applyFont="1" applyFill="1" applyBorder="1" applyAlignment="1">
      <alignment horizontal="left" vertical="top" wrapText="1"/>
    </xf>
    <xf numFmtId="0" fontId="43" fillId="0" borderId="13" xfId="18" applyFont="1" applyFill="1" applyBorder="1" applyAlignment="1">
      <alignment horizontal="center" vertical="center"/>
    </xf>
    <xf numFmtId="0" fontId="43" fillId="0" borderId="49" xfId="18" applyFont="1" applyFill="1" applyBorder="1" applyAlignment="1">
      <alignment horizontal="center" vertical="center"/>
    </xf>
    <xf numFmtId="167" fontId="10" fillId="0" borderId="68" xfId="18" applyNumberFormat="1" applyFont="1" applyFill="1" applyBorder="1" applyAlignment="1">
      <alignment horizontal="center" vertical="top"/>
    </xf>
    <xf numFmtId="0" fontId="43" fillId="0" borderId="14" xfId="18" applyFont="1" applyFill="1" applyBorder="1" applyAlignment="1">
      <alignment horizontal="center" vertical="center"/>
    </xf>
    <xf numFmtId="0" fontId="43" fillId="0" borderId="47" xfId="18" applyFont="1" applyFill="1" applyBorder="1" applyAlignment="1">
      <alignment horizontal="center" vertical="center"/>
    </xf>
    <xf numFmtId="0" fontId="43" fillId="0" borderId="0" xfId="18" applyFont="1" applyFill="1" applyAlignment="1">
      <alignment horizontal="center" vertical="top"/>
    </xf>
    <xf numFmtId="0" fontId="42" fillId="0" borderId="0" xfId="18" applyFont="1" applyBorder="1" applyAlignment="1">
      <alignment horizontal="center" vertical="center"/>
    </xf>
    <xf numFmtId="165" fontId="42" fillId="0" borderId="0" xfId="18" applyNumberFormat="1" applyFont="1" applyBorder="1" applyAlignment="1">
      <alignment horizontal="center" vertical="center"/>
    </xf>
    <xf numFmtId="0" fontId="43" fillId="0" borderId="0" xfId="15" applyFont="1" applyFill="1" applyBorder="1"/>
    <xf numFmtId="0" fontId="43" fillId="0" borderId="0" xfId="15" applyFont="1" applyBorder="1"/>
    <xf numFmtId="0" fontId="41" fillId="0" borderId="0" xfId="15" applyFont="1" applyBorder="1"/>
    <xf numFmtId="165" fontId="43" fillId="0" borderId="0" xfId="18" applyNumberFormat="1" applyFont="1" applyBorder="1" applyAlignment="1">
      <alignment horizontal="center" vertical="center"/>
    </xf>
    <xf numFmtId="165" fontId="43" fillId="0" borderId="0" xfId="18" applyNumberFormat="1" applyFont="1" applyBorder="1" applyAlignment="1">
      <alignment horizontal="left" vertical="top"/>
    </xf>
    <xf numFmtId="0" fontId="43" fillId="0" borderId="0" xfId="18" applyFont="1" applyBorder="1" applyAlignment="1">
      <alignment horizontal="center" vertical="top"/>
    </xf>
    <xf numFmtId="165" fontId="43" fillId="0" borderId="0" xfId="18" applyNumberFormat="1" applyFont="1" applyBorder="1" applyAlignment="1">
      <alignment vertical="top"/>
    </xf>
    <xf numFmtId="0" fontId="17" fillId="0" borderId="0" xfId="15" applyFont="1" applyBorder="1"/>
    <xf numFmtId="0" fontId="6" fillId="0" borderId="72" xfId="18" applyFont="1" applyFill="1" applyBorder="1" applyAlignment="1">
      <alignment vertical="top" wrapText="1"/>
    </xf>
    <xf numFmtId="0" fontId="6" fillId="0" borderId="21" xfId="18" applyNumberFormat="1" applyFont="1" applyFill="1" applyBorder="1" applyAlignment="1">
      <alignment vertical="top"/>
    </xf>
    <xf numFmtId="0" fontId="41" fillId="0" borderId="0" xfId="18" applyFont="1" applyFill="1" applyBorder="1" applyAlignment="1">
      <alignment horizontal="center" vertical="top"/>
    </xf>
    <xf numFmtId="165" fontId="6" fillId="0" borderId="33" xfId="18" applyNumberFormat="1" applyFont="1" applyFill="1" applyBorder="1" applyAlignment="1">
      <alignment horizontal="left" vertical="top" wrapText="1"/>
    </xf>
    <xf numFmtId="166" fontId="0" fillId="0" borderId="0" xfId="16" applyNumberFormat="1" applyFont="1" applyFill="1" applyAlignment="1">
      <alignment horizontal="left" vertical="center"/>
    </xf>
    <xf numFmtId="0" fontId="6" fillId="0" borderId="16" xfId="18" applyFill="1" applyBorder="1" applyAlignment="1">
      <alignment vertical="center"/>
    </xf>
    <xf numFmtId="0" fontId="6" fillId="0" borderId="76" xfId="18" applyFont="1" applyFill="1" applyBorder="1" applyAlignment="1">
      <alignment horizontal="center" vertical="center"/>
    </xf>
    <xf numFmtId="0" fontId="6" fillId="0" borderId="77" xfId="18" applyFont="1" applyFill="1" applyBorder="1" applyAlignment="1">
      <alignment horizontal="center" vertical="center"/>
    </xf>
    <xf numFmtId="0" fontId="6" fillId="0" borderId="29" xfId="18" applyFont="1" applyFill="1" applyBorder="1" applyAlignment="1">
      <alignment horizontal="center" vertical="center"/>
    </xf>
    <xf numFmtId="0" fontId="0" fillId="0" borderId="29" xfId="18" applyFont="1" applyFill="1" applyBorder="1" applyAlignment="1">
      <alignment horizontal="center" vertical="center"/>
    </xf>
    <xf numFmtId="0" fontId="41" fillId="0" borderId="0" xfId="0" applyFont="1" applyAlignment="1">
      <alignment vertical="center"/>
    </xf>
    <xf numFmtId="0" fontId="40" fillId="0" borderId="0" xfId="0" applyFont="1" applyAlignment="1">
      <alignment vertical="center"/>
    </xf>
    <xf numFmtId="166" fontId="18" fillId="0" borderId="0" xfId="0" applyNumberFormat="1" applyFont="1" applyAlignment="1">
      <alignment horizontal="left" vertical="center"/>
    </xf>
    <xf numFmtId="0" fontId="6" fillId="0" borderId="70" xfId="18" applyFont="1" applyFill="1" applyBorder="1" applyAlignment="1">
      <alignment vertical="top" wrapText="1"/>
    </xf>
    <xf numFmtId="0" fontId="6" fillId="0" borderId="67" xfId="18" applyFont="1" applyFill="1" applyBorder="1" applyAlignment="1">
      <alignment vertical="top" wrapText="1"/>
    </xf>
    <xf numFmtId="0" fontId="6" fillId="0" borderId="68" xfId="18" applyFont="1" applyFill="1" applyBorder="1" applyAlignment="1">
      <alignment vertical="top" wrapText="1"/>
    </xf>
    <xf numFmtId="165" fontId="57" fillId="0" borderId="33" xfId="49" applyNumberFormat="1" applyFill="1" applyBorder="1" applyAlignment="1">
      <alignment horizontal="center" wrapText="1"/>
    </xf>
    <xf numFmtId="165" fontId="57" fillId="0" borderId="22" xfId="49" applyNumberFormat="1" applyFill="1" applyBorder="1" applyAlignment="1">
      <alignment wrapText="1"/>
    </xf>
    <xf numFmtId="0" fontId="57" fillId="0" borderId="19" xfId="49" applyNumberFormat="1" applyFill="1" applyBorder="1" applyAlignment="1">
      <alignment wrapText="1"/>
    </xf>
    <xf numFmtId="0" fontId="57" fillId="0" borderId="19" xfId="49" applyNumberFormat="1" applyFill="1" applyBorder="1" applyAlignment="1">
      <alignment vertical="top" wrapText="1"/>
    </xf>
    <xf numFmtId="165" fontId="57" fillId="0" borderId="33" xfId="49" applyNumberFormat="1" applyFill="1" applyBorder="1" applyAlignment="1">
      <alignment vertical="top" wrapText="1"/>
    </xf>
    <xf numFmtId="0" fontId="6" fillId="0" borderId="73" xfId="49" applyFont="1" applyFill="1" applyBorder="1" applyAlignment="1">
      <alignment vertical="top" wrapText="1"/>
    </xf>
    <xf numFmtId="0" fontId="0" fillId="0" borderId="74" xfId="49" applyFont="1" applyFill="1" applyBorder="1" applyAlignment="1">
      <alignment vertical="top" wrapText="1"/>
    </xf>
    <xf numFmtId="0" fontId="6" fillId="0" borderId="16" xfId="49" applyFont="1" applyFill="1" applyBorder="1" applyAlignment="1">
      <alignment vertical="center" wrapText="1"/>
    </xf>
    <xf numFmtId="0" fontId="6" fillId="0" borderId="0" xfId="49" applyFont="1" applyFill="1" applyBorder="1" applyAlignment="1">
      <alignment vertical="center" wrapText="1"/>
    </xf>
    <xf numFmtId="0" fontId="6" fillId="0" borderId="19" xfId="49" applyFont="1" applyFill="1" applyBorder="1" applyAlignment="1">
      <alignment vertical="center" wrapText="1"/>
    </xf>
    <xf numFmtId="0" fontId="6" fillId="0" borderId="45" xfId="49" applyFont="1" applyFill="1" applyBorder="1" applyAlignment="1">
      <alignment vertical="center" wrapText="1"/>
    </xf>
    <xf numFmtId="0" fontId="6" fillId="0" borderId="21" xfId="49" applyFont="1" applyFill="1" applyBorder="1" applyAlignment="1">
      <alignment vertical="center" wrapText="1"/>
    </xf>
    <xf numFmtId="0" fontId="6" fillId="0" borderId="22" xfId="49" applyFont="1" applyFill="1" applyBorder="1" applyAlignment="1">
      <alignment vertical="center" wrapText="1"/>
    </xf>
    <xf numFmtId="0" fontId="6" fillId="0" borderId="34" xfId="49" applyFont="1" applyFill="1" applyBorder="1" applyAlignment="1">
      <alignment vertical="center"/>
    </xf>
    <xf numFmtId="0" fontId="0" fillId="0" borderId="20" xfId="49" applyFont="1" applyFill="1" applyBorder="1" applyAlignment="1">
      <alignment vertical="center"/>
    </xf>
    <xf numFmtId="0" fontId="0" fillId="0" borderId="45" xfId="0" applyBorder="1"/>
    <xf numFmtId="165" fontId="6" fillId="0" borderId="22" xfId="49" applyNumberFormat="1" applyFont="1" applyFill="1" applyBorder="1" applyAlignment="1">
      <alignment vertical="center" wrapText="1"/>
    </xf>
    <xf numFmtId="165" fontId="6" fillId="0" borderId="19" xfId="49" applyNumberFormat="1" applyFont="1" applyFill="1" applyBorder="1" applyAlignment="1">
      <alignment vertical="center" wrapText="1"/>
    </xf>
    <xf numFmtId="167" fontId="0" fillId="0" borderId="74" xfId="0" applyNumberFormat="1" applyFont="1" applyFill="1" applyBorder="1" applyAlignment="1">
      <alignment horizontal="right"/>
    </xf>
    <xf numFmtId="167" fontId="6" fillId="0" borderId="72" xfId="0" applyNumberFormat="1" applyFont="1" applyFill="1" applyBorder="1" applyAlignment="1">
      <alignment horizontal="right"/>
    </xf>
    <xf numFmtId="167" fontId="0" fillId="0" borderId="73" xfId="0" applyNumberFormat="1" applyFill="1" applyBorder="1" applyAlignment="1">
      <alignment horizontal="left"/>
    </xf>
    <xf numFmtId="0" fontId="6" fillId="0" borderId="20" xfId="49" applyFont="1" applyFill="1" applyBorder="1" applyAlignment="1"/>
    <xf numFmtId="0" fontId="6" fillId="0" borderId="10" xfId="49" applyFont="1" applyFill="1" applyBorder="1" applyAlignment="1"/>
    <xf numFmtId="167" fontId="6" fillId="0" borderId="33" xfId="49" applyNumberFormat="1" applyFont="1" applyFill="1" applyBorder="1" applyAlignment="1">
      <alignment horizontal="right" wrapText="1"/>
    </xf>
    <xf numFmtId="0" fontId="6" fillId="0" borderId="16" xfId="49" applyFont="1" applyFill="1" applyBorder="1" applyAlignment="1"/>
    <xf numFmtId="0" fontId="6" fillId="0" borderId="0" xfId="49" applyNumberFormat="1" applyFont="1" applyFill="1" applyBorder="1" applyAlignment="1">
      <alignment wrapText="1"/>
    </xf>
    <xf numFmtId="0" fontId="6" fillId="0" borderId="0" xfId="49" applyFont="1" applyFill="1" applyBorder="1" applyAlignment="1"/>
    <xf numFmtId="167" fontId="6" fillId="0" borderId="19" xfId="49" applyNumberFormat="1" applyFont="1" applyFill="1" applyBorder="1" applyAlignment="1">
      <alignment horizontal="right" wrapText="1"/>
    </xf>
    <xf numFmtId="165" fontId="57" fillId="0" borderId="22" xfId="49" applyNumberFormat="1" applyFill="1" applyBorder="1" applyAlignment="1">
      <alignment vertical="top"/>
    </xf>
    <xf numFmtId="0" fontId="57" fillId="0" borderId="20" xfId="49" applyFill="1" applyBorder="1" applyAlignment="1">
      <alignment vertical="top"/>
    </xf>
    <xf numFmtId="0" fontId="57" fillId="0" borderId="33" xfId="49" applyFill="1" applyBorder="1" applyAlignment="1">
      <alignment vertical="top"/>
    </xf>
    <xf numFmtId="0" fontId="6" fillId="0" borderId="0" xfId="18" applyFill="1" applyAlignment="1">
      <alignment vertical="center"/>
    </xf>
    <xf numFmtId="0" fontId="0" fillId="12" borderId="73" xfId="0" applyFill="1" applyBorder="1" applyAlignment="1">
      <alignment vertical="center"/>
    </xf>
    <xf numFmtId="165" fontId="57" fillId="0" borderId="51" xfId="49" applyNumberFormat="1" applyFont="1" applyFill="1" applyBorder="1" applyAlignment="1">
      <alignment horizontal="center" vertical="center"/>
    </xf>
    <xf numFmtId="165" fontId="57" fillId="0" borderId="47" xfId="49" applyNumberFormat="1" applyFont="1" applyFill="1" applyBorder="1" applyAlignment="1">
      <alignment vertical="center"/>
    </xf>
    <xf numFmtId="0" fontId="6" fillId="0" borderId="17" xfId="49" applyFont="1" applyFill="1" applyBorder="1" applyAlignment="1">
      <alignment horizontal="center" vertical="center"/>
    </xf>
    <xf numFmtId="0" fontId="6" fillId="0" borderId="75" xfId="49" applyFont="1" applyFill="1" applyBorder="1" applyAlignment="1">
      <alignment horizontal="center" vertical="center"/>
    </xf>
    <xf numFmtId="167" fontId="0" fillId="0" borderId="29" xfId="49" applyNumberFormat="1" applyFont="1" applyFill="1" applyBorder="1" applyAlignment="1">
      <alignment horizontal="center" vertical="center" wrapText="1"/>
    </xf>
    <xf numFmtId="0" fontId="57" fillId="0" borderId="29" xfId="49" applyFont="1" applyFill="1" applyBorder="1" applyAlignment="1">
      <alignment horizontal="center" vertical="center"/>
    </xf>
    <xf numFmtId="0" fontId="57" fillId="0" borderId="47" xfId="49" applyFont="1" applyFill="1" applyBorder="1" applyAlignment="1">
      <alignment horizontal="center" vertical="center"/>
    </xf>
    <xf numFmtId="167" fontId="6" fillId="0" borderId="22" xfId="18" applyNumberFormat="1" applyFont="1" applyFill="1" applyBorder="1" applyAlignment="1">
      <alignment vertical="top" wrapText="1"/>
    </xf>
    <xf numFmtId="0" fontId="6" fillId="0" borderId="45" xfId="13" applyFont="1" applyFill="1" applyBorder="1"/>
    <xf numFmtId="0" fontId="6" fillId="0" borderId="21" xfId="13" applyFont="1" applyFill="1" applyBorder="1"/>
    <xf numFmtId="0" fontId="57" fillId="0" borderId="76" xfId="49" applyFont="1" applyFill="1" applyBorder="1" applyAlignment="1">
      <alignment horizontal="center" vertical="center"/>
    </xf>
    <xf numFmtId="0" fontId="23" fillId="0" borderId="19" xfId="49" applyFont="1" applyBorder="1" applyAlignment="1">
      <alignment horizontal="center" vertical="center"/>
    </xf>
    <xf numFmtId="0" fontId="6" fillId="0" borderId="45" xfId="13" applyFill="1" applyBorder="1"/>
    <xf numFmtId="0" fontId="6" fillId="0" borderId="21" xfId="13" applyFill="1" applyBorder="1"/>
    <xf numFmtId="0" fontId="6" fillId="0" borderId="21" xfId="18" applyFill="1" applyBorder="1" applyAlignment="1">
      <alignment vertical="top"/>
    </xf>
    <xf numFmtId="165" fontId="39" fillId="0" borderId="22" xfId="0" applyNumberFormat="1" applyFont="1" applyFill="1" applyBorder="1" applyAlignment="1">
      <alignment vertical="top"/>
    </xf>
    <xf numFmtId="0" fontId="57" fillId="0" borderId="45" xfId="49" applyFont="1" applyFill="1" applyBorder="1" applyAlignment="1">
      <alignment vertical="top"/>
    </xf>
    <xf numFmtId="0" fontId="6" fillId="0" borderId="21" xfId="49" applyFont="1" applyFill="1" applyBorder="1" applyAlignment="1">
      <alignment vertical="top" wrapText="1"/>
    </xf>
    <xf numFmtId="165" fontId="57" fillId="0" borderId="21" xfId="49" applyNumberFormat="1" applyFill="1" applyBorder="1" applyAlignment="1">
      <alignment vertical="top"/>
    </xf>
    <xf numFmtId="165" fontId="39" fillId="0" borderId="22" xfId="0" applyNumberFormat="1" applyFont="1" applyFill="1" applyBorder="1"/>
    <xf numFmtId="0" fontId="39" fillId="0" borderId="16" xfId="0" applyFont="1" applyFill="1" applyBorder="1"/>
    <xf numFmtId="0" fontId="39" fillId="0" borderId="0" xfId="0" applyFont="1" applyFill="1" applyBorder="1"/>
    <xf numFmtId="165" fontId="39" fillId="0" borderId="19" xfId="0" applyNumberFormat="1" applyFont="1" applyFill="1" applyBorder="1"/>
    <xf numFmtId="0" fontId="57" fillId="0" borderId="74" xfId="49" applyFont="1" applyFill="1" applyBorder="1" applyAlignment="1">
      <alignment vertical="top"/>
    </xf>
    <xf numFmtId="165" fontId="57" fillId="0" borderId="72" xfId="49" applyNumberFormat="1" applyFill="1" applyBorder="1" applyAlignment="1">
      <alignment vertical="top"/>
    </xf>
    <xf numFmtId="165" fontId="39" fillId="0" borderId="73" xfId="0" applyNumberFormat="1" applyFont="1" applyFill="1" applyBorder="1"/>
    <xf numFmtId="165" fontId="57" fillId="0" borderId="0" xfId="49" applyNumberFormat="1" applyFill="1" applyBorder="1" applyAlignment="1">
      <alignment vertical="top"/>
    </xf>
    <xf numFmtId="165" fontId="6" fillId="0" borderId="35" xfId="49" applyNumberFormat="1" applyFont="1" applyFill="1" applyBorder="1" applyAlignment="1">
      <alignment vertical="center" wrapText="1"/>
    </xf>
    <xf numFmtId="0" fontId="75" fillId="0" borderId="0" xfId="18" applyFont="1" applyFill="1" applyBorder="1" applyAlignment="1">
      <alignment horizontal="left" vertical="top"/>
    </xf>
    <xf numFmtId="0" fontId="76" fillId="0" borderId="0" xfId="18" applyFont="1" applyFill="1" applyBorder="1" applyAlignment="1">
      <alignment horizontal="left" vertical="top"/>
    </xf>
    <xf numFmtId="168" fontId="6" fillId="0" borderId="10" xfId="19" applyNumberFormat="1" applyFont="1" applyFill="1" applyBorder="1" applyAlignment="1">
      <alignment horizontal="center" vertical="top"/>
    </xf>
    <xf numFmtId="0" fontId="6" fillId="0" borderId="26" xfId="16" applyFont="1" applyFill="1" applyBorder="1" applyAlignment="1">
      <alignment horizontal="center" vertical="center" textRotation="90" wrapText="1"/>
    </xf>
    <xf numFmtId="0" fontId="6" fillId="0" borderId="22" xfId="18" applyFont="1" applyFill="1" applyBorder="1" applyAlignment="1">
      <alignment horizontal="center" vertical="top"/>
    </xf>
    <xf numFmtId="165" fontId="0" fillId="0" borderId="21" xfId="0" applyNumberFormat="1" applyFill="1" applyBorder="1" applyAlignment="1">
      <alignment vertical="top"/>
    </xf>
    <xf numFmtId="0" fontId="0" fillId="0" borderId="75" xfId="20" applyFont="1" applyFill="1" applyBorder="1" applyAlignment="1">
      <alignment vertical="top"/>
    </xf>
    <xf numFmtId="165" fontId="6" fillId="0" borderId="76" xfId="20" applyNumberFormat="1" applyFont="1" applyFill="1" applyBorder="1" applyAlignment="1">
      <alignment horizontal="center" vertical="center"/>
    </xf>
    <xf numFmtId="0" fontId="6" fillId="0" borderId="0" xfId="0" applyFont="1" applyFill="1" applyAlignment="1">
      <alignment horizontal="left" vertical="center"/>
    </xf>
    <xf numFmtId="0" fontId="0" fillId="0" borderId="0" xfId="0" applyNumberFormat="1" applyFont="1" applyFill="1" applyAlignment="1">
      <alignment vertical="center"/>
    </xf>
    <xf numFmtId="0" fontId="6" fillId="0" borderId="0" xfId="0" applyNumberFormat="1" applyFont="1" applyFill="1" applyAlignment="1">
      <alignment vertical="center"/>
    </xf>
    <xf numFmtId="0" fontId="6" fillId="0" borderId="0" xfId="20" applyFont="1" applyFill="1" applyBorder="1" applyAlignment="1">
      <alignment horizontal="left" vertical="top" wrapText="1"/>
    </xf>
    <xf numFmtId="0" fontId="0" fillId="0" borderId="34" xfId="20" applyFont="1" applyFill="1" applyBorder="1" applyAlignment="1">
      <alignment horizontal="right"/>
    </xf>
    <xf numFmtId="0" fontId="6" fillId="0" borderId="22" xfId="18" applyFont="1" applyFill="1" applyBorder="1" applyAlignment="1">
      <alignment vertical="top"/>
    </xf>
    <xf numFmtId="0" fontId="6" fillId="0" borderId="74" xfId="18" applyFont="1" applyFill="1" applyBorder="1" applyAlignment="1">
      <alignment vertical="top"/>
    </xf>
    <xf numFmtId="0" fontId="6" fillId="0" borderId="23" xfId="0" applyFont="1" applyBorder="1" applyAlignment="1">
      <alignment vertical="center" wrapText="1"/>
    </xf>
    <xf numFmtId="165" fontId="6" fillId="0" borderId="63" xfId="29" applyNumberFormat="1" applyFont="1" applyFill="1" applyBorder="1" applyAlignment="1">
      <alignment vertical="top" wrapText="1"/>
    </xf>
    <xf numFmtId="0" fontId="6" fillId="0" borderId="10" xfId="0" applyFont="1" applyBorder="1" applyAlignment="1">
      <alignment vertical="center" wrapText="1"/>
    </xf>
    <xf numFmtId="165" fontId="6" fillId="0" borderId="62" xfId="29" applyNumberFormat="1" applyFont="1" applyFill="1" applyBorder="1" applyAlignment="1">
      <alignment horizontal="center" vertical="top" wrapText="1"/>
    </xf>
    <xf numFmtId="0" fontId="6" fillId="0" borderId="18" xfId="18" applyFont="1" applyFill="1" applyBorder="1" applyAlignment="1">
      <alignment horizontal="left" vertical="top" wrapText="1"/>
    </xf>
    <xf numFmtId="0" fontId="10" fillId="0" borderId="0" xfId="18" applyFont="1" applyFill="1" applyBorder="1" applyAlignment="1">
      <alignment horizontal="center" vertical="top"/>
    </xf>
    <xf numFmtId="0" fontId="6" fillId="0" borderId="0" xfId="18" applyFill="1" applyBorder="1" applyAlignment="1">
      <alignment vertical="top" wrapText="1"/>
    </xf>
    <xf numFmtId="0" fontId="6" fillId="0" borderId="18" xfId="49" applyFont="1" applyFill="1" applyBorder="1" applyAlignment="1">
      <alignment horizontal="left" vertical="top" wrapText="1"/>
    </xf>
    <xf numFmtId="0" fontId="6" fillId="0" borderId="16" xfId="49" applyFont="1" applyFill="1" applyBorder="1" applyAlignment="1">
      <alignment horizontal="center" vertical="top" wrapText="1"/>
    </xf>
    <xf numFmtId="0" fontId="6" fillId="0" borderId="19" xfId="49" applyFont="1" applyFill="1" applyBorder="1" applyAlignment="1">
      <alignment horizontal="center" vertical="top" wrapText="1"/>
    </xf>
    <xf numFmtId="0" fontId="0" fillId="0" borderId="16" xfId="0" applyFill="1" applyBorder="1"/>
    <xf numFmtId="0" fontId="0" fillId="0" borderId="0" xfId="0" applyFill="1" applyBorder="1"/>
    <xf numFmtId="0" fontId="0" fillId="0" borderId="19" xfId="0" applyFill="1" applyBorder="1"/>
    <xf numFmtId="0" fontId="57" fillId="0" borderId="16" xfId="49" applyFont="1" applyFill="1" applyBorder="1" applyAlignment="1">
      <alignment horizontal="center" vertical="top"/>
    </xf>
    <xf numFmtId="0" fontId="6" fillId="0" borderId="26" xfId="49" applyFont="1" applyFill="1" applyBorder="1" applyAlignment="1">
      <alignment horizontal="center" vertical="center" wrapText="1"/>
    </xf>
    <xf numFmtId="0" fontId="0" fillId="0" borderId="0" xfId="0" applyFont="1" applyFill="1" applyAlignment="1">
      <alignment horizontal="left" vertical="center"/>
    </xf>
    <xf numFmtId="0" fontId="0" fillId="0" borderId="10" xfId="0" applyNumberFormat="1" applyFont="1" applyFill="1" applyBorder="1" applyAlignment="1">
      <alignment vertical="center"/>
    </xf>
    <xf numFmtId="0" fontId="0" fillId="0" borderId="70" xfId="0" applyFont="1" applyFill="1" applyBorder="1" applyAlignment="1">
      <alignment vertical="center"/>
    </xf>
    <xf numFmtId="0" fontId="0" fillId="0" borderId="68" xfId="0" applyFont="1" applyFill="1" applyBorder="1" applyAlignment="1">
      <alignment vertical="center"/>
    </xf>
    <xf numFmtId="0" fontId="0" fillId="0" borderId="74" xfId="0" applyFont="1" applyFill="1" applyBorder="1" applyAlignment="1">
      <alignment vertical="center"/>
    </xf>
    <xf numFmtId="0" fontId="0" fillId="0" borderId="73" xfId="0" applyFont="1" applyFill="1" applyBorder="1" applyAlignment="1">
      <alignment vertical="center"/>
    </xf>
    <xf numFmtId="0" fontId="0" fillId="0" borderId="0" xfId="0" applyNumberFormat="1" applyFont="1" applyFill="1" applyBorder="1" applyAlignment="1">
      <alignment vertical="center"/>
    </xf>
    <xf numFmtId="0" fontId="0" fillId="0" borderId="67" xfId="0" applyFont="1" applyFill="1" applyBorder="1" applyAlignment="1">
      <alignment vertical="center"/>
    </xf>
    <xf numFmtId="0" fontId="0" fillId="0" borderId="77" xfId="0" applyFont="1" applyFill="1" applyBorder="1" applyAlignment="1">
      <alignment vertical="center"/>
    </xf>
    <xf numFmtId="0" fontId="0" fillId="0" borderId="76" xfId="0" applyFont="1" applyFill="1" applyBorder="1" applyAlignment="1">
      <alignment horizontal="left" vertical="center"/>
    </xf>
    <xf numFmtId="0" fontId="0" fillId="0" borderId="72" xfId="0" applyFont="1" applyFill="1" applyBorder="1" applyAlignment="1">
      <alignment vertical="center"/>
    </xf>
    <xf numFmtId="0" fontId="0" fillId="0" borderId="76" xfId="0" applyFont="1" applyFill="1" applyBorder="1" applyAlignment="1">
      <alignment vertical="center"/>
    </xf>
    <xf numFmtId="0" fontId="0" fillId="0" borderId="75" xfId="0" applyFont="1" applyFill="1" applyBorder="1" applyAlignment="1">
      <alignment vertical="center"/>
    </xf>
    <xf numFmtId="167" fontId="0" fillId="0" borderId="0" xfId="0" applyNumberFormat="1" applyFont="1" applyFill="1" applyAlignment="1">
      <alignment vertical="center"/>
    </xf>
    <xf numFmtId="0" fontId="0" fillId="0" borderId="67" xfId="0" applyFont="1" applyFill="1" applyBorder="1" applyAlignment="1">
      <alignment horizontal="left" vertical="center"/>
    </xf>
    <xf numFmtId="0" fontId="0" fillId="0" borderId="72" xfId="0" applyFont="1" applyFill="1" applyBorder="1" applyAlignment="1">
      <alignment horizontal="left" vertical="center"/>
    </xf>
    <xf numFmtId="167" fontId="52" fillId="0" borderId="0" xfId="0" applyNumberFormat="1" applyFont="1" applyFill="1" applyAlignment="1">
      <alignment vertical="center"/>
    </xf>
    <xf numFmtId="0" fontId="6" fillId="0" borderId="0" xfId="49" applyNumberFormat="1" applyFont="1" applyFill="1" applyBorder="1" applyAlignment="1">
      <alignment vertical="center" wrapText="1"/>
    </xf>
    <xf numFmtId="167" fontId="6" fillId="0" borderId="19" xfId="49" applyNumberFormat="1" applyFont="1" applyFill="1" applyBorder="1" applyAlignment="1">
      <alignment vertical="center" wrapText="1"/>
    </xf>
    <xf numFmtId="165" fontId="57" fillId="0" borderId="74" xfId="49" applyNumberFormat="1" applyFill="1" applyBorder="1" applyAlignment="1">
      <alignment vertical="top"/>
    </xf>
    <xf numFmtId="165" fontId="57" fillId="0" borderId="73" xfId="49" applyNumberFormat="1" applyFill="1" applyBorder="1" applyAlignment="1">
      <alignment vertical="top"/>
    </xf>
    <xf numFmtId="0" fontId="6" fillId="0" borderId="74" xfId="0" applyFont="1" applyFill="1" applyBorder="1" applyAlignment="1">
      <alignment horizontal="left" vertical="top" wrapText="1"/>
    </xf>
    <xf numFmtId="0" fontId="6" fillId="0" borderId="0" xfId="0" applyFont="1" applyFill="1" applyBorder="1" applyAlignment="1">
      <alignment horizontal="right"/>
    </xf>
    <xf numFmtId="167" fontId="0" fillId="0" borderId="19" xfId="0" applyNumberFormat="1" applyFill="1" applyBorder="1" applyAlignment="1">
      <alignment horizontal="left"/>
    </xf>
    <xf numFmtId="0" fontId="0" fillId="0" borderId="0" xfId="0" applyFill="1" applyBorder="1"/>
    <xf numFmtId="0" fontId="43" fillId="0" borderId="0" xfId="18" applyFont="1" applyBorder="1" applyAlignment="1">
      <alignment horizontal="center" vertical="center"/>
    </xf>
    <xf numFmtId="0" fontId="42" fillId="0" borderId="0" xfId="18" applyFont="1" applyBorder="1" applyAlignment="1">
      <alignment horizontal="center" vertical="center"/>
    </xf>
    <xf numFmtId="0" fontId="23" fillId="0" borderId="76" xfId="49" applyFont="1" applyBorder="1" applyAlignment="1">
      <alignment horizontal="center" vertical="center"/>
    </xf>
    <xf numFmtId="0" fontId="0" fillId="0" borderId="0" xfId="0" applyFill="1" applyBorder="1"/>
    <xf numFmtId="165" fontId="6" fillId="0" borderId="0" xfId="49" applyNumberFormat="1" applyFont="1" applyFill="1" applyBorder="1" applyAlignment="1">
      <alignment vertical="center" wrapText="1"/>
    </xf>
    <xf numFmtId="0" fontId="52" fillId="0" borderId="0" xfId="0" applyFont="1" applyFill="1" applyAlignment="1">
      <alignment vertical="center"/>
    </xf>
    <xf numFmtId="0" fontId="6" fillId="0" borderId="0" xfId="18" applyFont="1" applyFill="1" applyBorder="1" applyAlignment="1">
      <alignment horizontal="center" vertical="top" wrapText="1"/>
    </xf>
    <xf numFmtId="0" fontId="43" fillId="0" borderId="0" xfId="18" applyFont="1" applyBorder="1" applyAlignment="1">
      <alignment horizontal="center" vertical="center"/>
    </xf>
    <xf numFmtId="0" fontId="72" fillId="0" borderId="67" xfId="18" applyFont="1" applyBorder="1" applyAlignment="1">
      <alignment horizontal="center" vertical="center"/>
    </xf>
    <xf numFmtId="0" fontId="42" fillId="0" borderId="0" xfId="18" applyFont="1" applyBorder="1" applyAlignment="1">
      <alignment horizontal="center" vertical="center"/>
    </xf>
    <xf numFmtId="0" fontId="42" fillId="0" borderId="75" xfId="18" applyFont="1" applyBorder="1" applyAlignment="1">
      <alignment horizontal="center" vertical="center"/>
    </xf>
    <xf numFmtId="0" fontId="6" fillId="0" borderId="0" xfId="18" applyFont="1" applyFill="1" applyBorder="1" applyAlignment="1">
      <alignment vertical="top" wrapText="1"/>
    </xf>
    <xf numFmtId="0" fontId="6" fillId="0" borderId="0" xfId="18" applyFill="1" applyBorder="1" applyAlignment="1">
      <alignment vertical="top" wrapText="1"/>
    </xf>
    <xf numFmtId="0" fontId="10" fillId="0" borderId="0" xfId="18" applyFont="1" applyFill="1" applyBorder="1" applyAlignment="1">
      <alignment horizontal="center" vertical="top"/>
    </xf>
    <xf numFmtId="0" fontId="0" fillId="0" borderId="0" xfId="0" applyFill="1" applyBorder="1"/>
    <xf numFmtId="0" fontId="6" fillId="0" borderId="16" xfId="18" applyFont="1" applyFill="1" applyBorder="1" applyAlignment="1">
      <alignment horizontal="left" vertical="top" wrapText="1"/>
    </xf>
    <xf numFmtId="0" fontId="6" fillId="0" borderId="0" xfId="18" applyFont="1" applyFill="1" applyBorder="1" applyAlignment="1">
      <alignment horizontal="center" vertical="top" wrapText="1"/>
    </xf>
    <xf numFmtId="0" fontId="42" fillId="0" borderId="13" xfId="18" applyFont="1" applyFill="1" applyBorder="1" applyAlignment="1">
      <alignment horizontal="center" vertical="center"/>
    </xf>
    <xf numFmtId="0" fontId="42" fillId="0" borderId="49" xfId="18" applyFont="1" applyFill="1" applyBorder="1" applyAlignment="1">
      <alignment horizontal="center" vertical="center"/>
    </xf>
    <xf numFmtId="0" fontId="10" fillId="0" borderId="0" xfId="18" applyFont="1" applyFill="1" applyBorder="1" applyAlignment="1">
      <alignment horizontal="center" vertical="top"/>
    </xf>
    <xf numFmtId="0" fontId="6" fillId="0" borderId="0" xfId="18" applyFont="1" applyFill="1" applyBorder="1" applyAlignment="1">
      <alignment horizontal="left" vertical="top" wrapText="1"/>
    </xf>
    <xf numFmtId="0" fontId="6" fillId="0" borderId="0" xfId="18" applyFont="1" applyFill="1" applyBorder="1" applyAlignment="1">
      <alignment vertical="top" wrapText="1"/>
    </xf>
    <xf numFmtId="0" fontId="6" fillId="0" borderId="0" xfId="18" applyFill="1" applyBorder="1" applyAlignment="1">
      <alignment vertical="top" wrapText="1"/>
    </xf>
    <xf numFmtId="168" fontId="6" fillId="0" borderId="21" xfId="19" applyNumberFormat="1" applyFont="1" applyFill="1" applyBorder="1" applyAlignment="1">
      <alignment horizontal="center" vertical="top"/>
    </xf>
    <xf numFmtId="168" fontId="6" fillId="0" borderId="23" xfId="19" applyNumberFormat="1" applyFont="1" applyFill="1" applyBorder="1" applyAlignment="1">
      <alignment horizontal="center" vertical="top"/>
    </xf>
    <xf numFmtId="0" fontId="0" fillId="0" borderId="0" xfId="0" applyFill="1" applyBorder="1" applyAlignment="1">
      <alignment horizontal="center" vertical="top"/>
    </xf>
    <xf numFmtId="167" fontId="6" fillId="0" borderId="10" xfId="0" applyNumberFormat="1" applyFont="1" applyFill="1" applyBorder="1" applyAlignment="1">
      <alignment horizontal="center" vertical="top"/>
    </xf>
    <xf numFmtId="165" fontId="3" fillId="0" borderId="10" xfId="0" applyNumberFormat="1" applyFont="1" applyFill="1" applyBorder="1" applyAlignment="1">
      <alignment horizontal="center" vertical="top"/>
    </xf>
    <xf numFmtId="0" fontId="6" fillId="0" borderId="0" xfId="0" applyFont="1" applyFill="1" applyBorder="1" applyAlignment="1">
      <alignment horizontal="left" vertical="top" wrapText="1"/>
    </xf>
    <xf numFmtId="167" fontId="6" fillId="0" borderId="0" xfId="0" applyNumberFormat="1" applyFont="1" applyFill="1" applyAlignment="1">
      <alignment horizontal="left" vertical="top"/>
    </xf>
    <xf numFmtId="167" fontId="6" fillId="0" borderId="66" xfId="18" applyNumberFormat="1" applyFont="1" applyFill="1" applyBorder="1" applyAlignment="1">
      <alignment horizontal="left" vertical="top"/>
    </xf>
    <xf numFmtId="167" fontId="6" fillId="0" borderId="65" xfId="18" applyNumberFormat="1" applyFont="1" applyFill="1" applyBorder="1" applyAlignment="1">
      <alignment horizontal="left" vertical="top"/>
    </xf>
    <xf numFmtId="0" fontId="6" fillId="0" borderId="45" xfId="18" applyFont="1" applyFill="1" applyBorder="1" applyAlignment="1">
      <alignment horizontal="left" vertical="top" wrapText="1"/>
    </xf>
    <xf numFmtId="167" fontId="6" fillId="0" borderId="64" xfId="18" applyNumberFormat="1" applyFont="1" applyFill="1" applyBorder="1" applyAlignment="1">
      <alignment horizontal="left" vertical="top"/>
    </xf>
    <xf numFmtId="0" fontId="23" fillId="0" borderId="13" xfId="18" applyFont="1" applyFill="1" applyBorder="1" applyAlignment="1">
      <alignment horizontal="center" vertical="center"/>
    </xf>
    <xf numFmtId="167" fontId="6" fillId="0" borderId="66" xfId="49" applyNumberFormat="1" applyFont="1" applyFill="1" applyBorder="1" applyAlignment="1">
      <alignment horizontal="left" vertical="top"/>
    </xf>
    <xf numFmtId="167" fontId="6" fillId="0" borderId="65" xfId="49" applyNumberFormat="1" applyFont="1" applyFill="1" applyBorder="1" applyAlignment="1">
      <alignment horizontal="left" vertical="top"/>
    </xf>
    <xf numFmtId="0" fontId="6" fillId="0" borderId="0" xfId="49" applyFont="1" applyFill="1" applyBorder="1" applyAlignment="1">
      <alignment horizontal="left" vertical="top" wrapText="1"/>
    </xf>
    <xf numFmtId="0" fontId="6" fillId="0" borderId="66" xfId="49" applyFont="1" applyFill="1" applyBorder="1" applyAlignment="1">
      <alignment horizontal="center" vertical="center"/>
    </xf>
    <xf numFmtId="0" fontId="6" fillId="0" borderId="0" xfId="49" applyFont="1" applyFill="1" applyBorder="1" applyAlignment="1">
      <alignment horizontal="center" vertical="center" wrapText="1"/>
    </xf>
    <xf numFmtId="0" fontId="0" fillId="0" borderId="0" xfId="0" applyFill="1" applyBorder="1"/>
    <xf numFmtId="0" fontId="6" fillId="0" borderId="16" xfId="18" applyFont="1" applyFill="1" applyBorder="1" applyAlignment="1">
      <alignment vertical="top" wrapText="1"/>
    </xf>
    <xf numFmtId="0" fontId="6" fillId="0" borderId="19" xfId="18" applyFont="1" applyFill="1" applyBorder="1" applyAlignment="1">
      <alignment vertical="top" wrapText="1"/>
    </xf>
    <xf numFmtId="167" fontId="6" fillId="0" borderId="64" xfId="49" applyNumberFormat="1" applyFont="1" applyFill="1" applyBorder="1" applyAlignment="1">
      <alignment horizontal="left" vertical="top"/>
    </xf>
    <xf numFmtId="167" fontId="6" fillId="0" borderId="72" xfId="18" applyNumberFormat="1" applyFont="1" applyFill="1" applyBorder="1" applyAlignment="1">
      <alignment horizontal="left" vertical="top"/>
    </xf>
    <xf numFmtId="167" fontId="6" fillId="0" borderId="72" xfId="49" applyNumberFormat="1" applyFont="1" applyFill="1" applyBorder="1" applyAlignment="1">
      <alignment horizontal="left" vertical="top"/>
    </xf>
    <xf numFmtId="167" fontId="6" fillId="0" borderId="73" xfId="49" applyNumberFormat="1" applyFont="1" applyFill="1" applyBorder="1" applyAlignment="1">
      <alignment horizontal="left" vertical="top"/>
    </xf>
    <xf numFmtId="0" fontId="0" fillId="0" borderId="72" xfId="0" applyBorder="1"/>
    <xf numFmtId="0" fontId="0" fillId="0" borderId="16" xfId="0" applyBorder="1"/>
    <xf numFmtId="0" fontId="0" fillId="0" borderId="67" xfId="0" applyBorder="1"/>
    <xf numFmtId="0" fontId="0" fillId="11" borderId="0" xfId="0" applyFill="1"/>
    <xf numFmtId="0" fontId="60" fillId="11" borderId="0" xfId="31" applyFont="1" applyFill="1" applyAlignment="1">
      <alignment vertical="center"/>
    </xf>
    <xf numFmtId="0" fontId="6" fillId="0" borderId="0" xfId="31" applyFill="1"/>
    <xf numFmtId="0" fontId="72" fillId="0" borderId="67" xfId="18" applyFont="1" applyFill="1" applyBorder="1" applyAlignment="1">
      <alignment horizontal="center" vertical="center"/>
    </xf>
    <xf numFmtId="0" fontId="43" fillId="0" borderId="0" xfId="31" applyFont="1" applyFill="1" applyBorder="1"/>
    <xf numFmtId="0" fontId="6" fillId="0" borderId="0" xfId="31" applyFill="1" applyBorder="1"/>
    <xf numFmtId="0" fontId="6" fillId="0" borderId="0" xfId="31" applyFill="1" applyBorder="1" applyAlignment="1">
      <alignment vertical="top" wrapText="1"/>
    </xf>
    <xf numFmtId="165" fontId="6" fillId="0" borderId="0" xfId="31" applyNumberFormat="1" applyFill="1" applyBorder="1" applyAlignment="1">
      <alignment vertical="top" wrapText="1"/>
    </xf>
    <xf numFmtId="167" fontId="6" fillId="0" borderId="29" xfId="0" applyNumberFormat="1" applyFont="1" applyFill="1" applyBorder="1" applyAlignment="1">
      <alignment horizontal="left"/>
    </xf>
    <xf numFmtId="167" fontId="0" fillId="0" borderId="29" xfId="0" applyNumberFormat="1" applyFont="1" applyFill="1" applyBorder="1" applyAlignment="1">
      <alignment horizontal="left"/>
    </xf>
    <xf numFmtId="0" fontId="6" fillId="0" borderId="76" xfId="0" applyFont="1" applyFill="1" applyBorder="1"/>
    <xf numFmtId="167" fontId="10" fillId="0" borderId="16" xfId="0" applyNumberFormat="1" applyFont="1" applyFill="1" applyBorder="1" applyAlignment="1">
      <alignment vertical="top" wrapText="1"/>
    </xf>
    <xf numFmtId="0" fontId="6" fillId="0" borderId="19" xfId="49" applyFont="1" applyFill="1" applyBorder="1" applyAlignment="1">
      <alignment horizontal="left" vertical="top"/>
    </xf>
    <xf numFmtId="0" fontId="6" fillId="0" borderId="20" xfId="49" applyFont="1" applyFill="1" applyBorder="1" applyAlignment="1">
      <alignment vertical="top" wrapText="1"/>
    </xf>
    <xf numFmtId="0" fontId="6" fillId="0" borderId="33" xfId="49" applyNumberFormat="1" applyFont="1" applyFill="1" applyBorder="1" applyAlignment="1">
      <alignment horizontal="center" vertical="top" wrapText="1"/>
    </xf>
    <xf numFmtId="0" fontId="6" fillId="0" borderId="10" xfId="49" applyNumberFormat="1" applyFont="1" applyFill="1" applyBorder="1" applyAlignment="1">
      <alignment horizontal="center" vertical="top" wrapText="1"/>
    </xf>
    <xf numFmtId="0" fontId="0" fillId="0" borderId="10" xfId="0" applyFill="1" applyBorder="1"/>
    <xf numFmtId="167" fontId="0" fillId="0" borderId="33" xfId="0" applyNumberFormat="1" applyFill="1" applyBorder="1"/>
    <xf numFmtId="0" fontId="6" fillId="0" borderId="21" xfId="49" applyNumberFormat="1" applyFont="1" applyFill="1" applyBorder="1" applyAlignment="1">
      <alignment horizontal="center" vertical="top" wrapText="1"/>
    </xf>
    <xf numFmtId="167" fontId="6" fillId="0" borderId="34" xfId="49" applyNumberFormat="1" applyFont="1" applyFill="1" applyBorder="1" applyAlignment="1">
      <alignment horizontal="right" vertical="top"/>
    </xf>
    <xf numFmtId="0" fontId="6" fillId="0" borderId="20" xfId="49" applyFont="1" applyBorder="1" applyAlignment="1">
      <alignment vertical="top" wrapText="1"/>
    </xf>
    <xf numFmtId="0" fontId="6" fillId="0" borderId="33" xfId="49" applyNumberFormat="1" applyFont="1" applyBorder="1" applyAlignment="1">
      <alignment horizontal="center" vertical="top" wrapText="1"/>
    </xf>
    <xf numFmtId="0" fontId="6" fillId="0" borderId="45" xfId="49" applyFont="1" applyBorder="1" applyAlignment="1">
      <alignment vertical="top" wrapText="1"/>
    </xf>
    <xf numFmtId="0" fontId="6" fillId="0" borderId="22" xfId="49" applyNumberFormat="1" applyFont="1" applyBorder="1" applyAlignment="1">
      <alignment horizontal="center" vertical="top" wrapText="1"/>
    </xf>
    <xf numFmtId="0" fontId="6" fillId="0" borderId="21" xfId="49" applyNumberFormat="1" applyFont="1" applyBorder="1" applyAlignment="1">
      <alignment horizontal="center" vertical="top" wrapText="1"/>
    </xf>
    <xf numFmtId="0" fontId="6" fillId="0" borderId="22" xfId="49" applyNumberFormat="1" applyFont="1" applyFill="1" applyBorder="1" applyAlignment="1">
      <alignment horizontal="center" vertical="top" wrapText="1"/>
    </xf>
    <xf numFmtId="0" fontId="6" fillId="0" borderId="18" xfId="0" applyFont="1" applyBorder="1" applyAlignment="1">
      <alignment vertical="center" wrapText="1"/>
    </xf>
    <xf numFmtId="0" fontId="6" fillId="14" borderId="16" xfId="49" applyFont="1" applyFill="1" applyBorder="1" applyAlignment="1">
      <alignment vertical="center" wrapText="1"/>
    </xf>
    <xf numFmtId="0" fontId="6" fillId="14" borderId="19" xfId="49" applyFont="1" applyFill="1" applyBorder="1" applyAlignment="1">
      <alignment vertical="center" wrapText="1"/>
    </xf>
    <xf numFmtId="0" fontId="0" fillId="0" borderId="74" xfId="0" applyBorder="1" applyAlignment="1">
      <alignment vertical="center"/>
    </xf>
    <xf numFmtId="0" fontId="0" fillId="0" borderId="73" xfId="0" applyBorder="1" applyAlignment="1">
      <alignment vertical="center"/>
    </xf>
    <xf numFmtId="1" fontId="6" fillId="0" borderId="76" xfId="49" applyNumberFormat="1" applyFont="1" applyBorder="1" applyAlignment="1">
      <alignment horizontal="center" vertical="top" wrapText="1"/>
    </xf>
    <xf numFmtId="0" fontId="0" fillId="0" borderId="74" xfId="0" applyBorder="1"/>
    <xf numFmtId="0" fontId="18" fillId="0" borderId="0" xfId="570" applyFont="1" applyFill="1" applyAlignment="1">
      <alignment horizontal="left" vertical="center"/>
    </xf>
    <xf numFmtId="0" fontId="80" fillId="0" borderId="0" xfId="0" applyFont="1" applyFill="1" applyBorder="1" applyAlignment="1">
      <alignment horizontal="center" vertical="center"/>
    </xf>
    <xf numFmtId="0" fontId="80" fillId="0" borderId="0" xfId="570" applyFont="1" applyFill="1" applyBorder="1" applyAlignment="1">
      <alignment horizontal="center" vertical="center"/>
    </xf>
    <xf numFmtId="0" fontId="80" fillId="0" borderId="0" xfId="0" applyFont="1" applyFill="1" applyAlignment="1">
      <alignment horizontal="center" vertical="center"/>
    </xf>
    <xf numFmtId="0" fontId="10" fillId="0" borderId="72" xfId="18" applyFont="1" applyFill="1" applyBorder="1" applyAlignment="1">
      <alignment horizontal="left" vertical="center"/>
    </xf>
    <xf numFmtId="167" fontId="6" fillId="0" borderId="76" xfId="0" applyNumberFormat="1" applyFont="1" applyFill="1" applyBorder="1" applyAlignment="1">
      <alignment horizontal="left"/>
    </xf>
    <xf numFmtId="0" fontId="6" fillId="0" borderId="70" xfId="0" applyFont="1" applyFill="1" applyBorder="1" applyAlignment="1">
      <alignment vertical="top"/>
    </xf>
    <xf numFmtId="0" fontId="6" fillId="0" borderId="67" xfId="0" applyFont="1" applyFill="1" applyBorder="1" applyAlignment="1">
      <alignment vertical="top"/>
    </xf>
    <xf numFmtId="0" fontId="6" fillId="0" borderId="68" xfId="0" applyFont="1" applyFill="1" applyBorder="1" applyAlignment="1">
      <alignment vertical="top"/>
    </xf>
    <xf numFmtId="0" fontId="6" fillId="0" borderId="45" xfId="0" applyFont="1" applyFill="1" applyBorder="1" applyAlignment="1">
      <alignment vertical="top"/>
    </xf>
    <xf numFmtId="0" fontId="6" fillId="0" borderId="21" xfId="0" applyFont="1" applyFill="1" applyBorder="1" applyAlignment="1">
      <alignment horizontal="left" vertical="top"/>
    </xf>
    <xf numFmtId="165" fontId="6" fillId="0" borderId="22" xfId="0" applyNumberFormat="1" applyFont="1" applyFill="1" applyBorder="1" applyAlignment="1">
      <alignment horizontal="center" vertical="center"/>
    </xf>
    <xf numFmtId="0" fontId="6" fillId="0" borderId="20" xfId="570" applyFont="1" applyFill="1" applyBorder="1" applyAlignment="1">
      <alignment vertical="top"/>
    </xf>
    <xf numFmtId="0" fontId="6" fillId="0" borderId="10" xfId="570" applyFont="1" applyFill="1" applyBorder="1" applyAlignment="1">
      <alignment vertical="top"/>
    </xf>
    <xf numFmtId="0" fontId="6" fillId="0" borderId="10" xfId="570" applyNumberFormat="1" applyFont="1" applyFill="1" applyBorder="1" applyAlignment="1">
      <alignment horizontal="center" vertical="top" wrapText="1"/>
    </xf>
    <xf numFmtId="0" fontId="6" fillId="0" borderId="16" xfId="0" applyFont="1" applyFill="1" applyBorder="1"/>
    <xf numFmtId="165" fontId="6" fillId="0" borderId="33" xfId="0" applyNumberFormat="1" applyFont="1" applyFill="1" applyBorder="1" applyAlignment="1">
      <alignment horizontal="center" vertical="center"/>
    </xf>
    <xf numFmtId="165" fontId="6" fillId="0" borderId="10" xfId="570" applyNumberFormat="1" applyFont="1" applyFill="1" applyBorder="1" applyAlignment="1">
      <alignment horizontal="center" vertical="top"/>
    </xf>
    <xf numFmtId="0" fontId="6" fillId="0" borderId="33" xfId="0" applyFont="1" applyFill="1" applyBorder="1"/>
    <xf numFmtId="0" fontId="6" fillId="0" borderId="0" xfId="0" applyFont="1" applyFill="1" applyBorder="1" applyAlignment="1">
      <alignment vertical="top" wrapText="1"/>
    </xf>
    <xf numFmtId="0" fontId="6" fillId="0" borderId="20" xfId="0" applyFont="1" applyFill="1" applyBorder="1" applyAlignment="1">
      <alignment horizontal="left" vertical="center"/>
    </xf>
    <xf numFmtId="0" fontId="6" fillId="0" borderId="10" xfId="0" applyFont="1" applyFill="1" applyBorder="1" applyAlignment="1">
      <alignment vertical="top" wrapText="1"/>
    </xf>
    <xf numFmtId="0" fontId="6" fillId="0" borderId="33" xfId="0" applyNumberFormat="1" applyFont="1" applyFill="1" applyBorder="1" applyAlignment="1">
      <alignment horizontal="center" vertical="top" wrapText="1"/>
    </xf>
    <xf numFmtId="0" fontId="6" fillId="0" borderId="45" xfId="0" applyFont="1" applyFill="1" applyBorder="1" applyAlignment="1">
      <alignment horizontal="left" vertical="top"/>
    </xf>
    <xf numFmtId="165" fontId="6" fillId="0" borderId="21" xfId="0" applyNumberFormat="1" applyFont="1" applyFill="1" applyBorder="1" applyAlignment="1">
      <alignment horizontal="center" vertical="top"/>
    </xf>
    <xf numFmtId="0" fontId="6" fillId="0" borderId="10" xfId="0" applyNumberFormat="1" applyFont="1" applyFill="1" applyBorder="1" applyAlignment="1">
      <alignment horizontal="left" vertical="center"/>
    </xf>
    <xf numFmtId="165" fontId="6" fillId="0" borderId="10" xfId="0" applyNumberFormat="1" applyFont="1" applyFill="1" applyBorder="1" applyAlignment="1">
      <alignment horizontal="left" vertical="center"/>
    </xf>
    <xf numFmtId="0" fontId="6" fillId="0" borderId="34" xfId="0" applyFont="1" applyFill="1" applyBorder="1" applyAlignment="1">
      <alignment horizontal="left" vertical="center"/>
    </xf>
    <xf numFmtId="0" fontId="6" fillId="0" borderId="20" xfId="0" applyNumberFormat="1" applyFont="1" applyFill="1" applyBorder="1" applyAlignment="1">
      <alignment horizontal="left" vertical="center"/>
    </xf>
    <xf numFmtId="0" fontId="6" fillId="0" borderId="33" xfId="0" applyNumberFormat="1" applyFont="1" applyFill="1" applyBorder="1" applyAlignment="1">
      <alignment horizontal="center"/>
    </xf>
    <xf numFmtId="0" fontId="6" fillId="0" borderId="10" xfId="0" applyFont="1" applyFill="1" applyBorder="1" applyAlignment="1">
      <alignment vertical="top"/>
    </xf>
    <xf numFmtId="0" fontId="6" fillId="0" borderId="10" xfId="0" applyFont="1" applyFill="1" applyBorder="1" applyAlignment="1"/>
    <xf numFmtId="0" fontId="0" fillId="0" borderId="10" xfId="0" applyFont="1" applyFill="1" applyBorder="1"/>
    <xf numFmtId="165" fontId="0" fillId="0" borderId="33" xfId="0" applyNumberFormat="1" applyFont="1" applyFill="1" applyBorder="1"/>
    <xf numFmtId="0" fontId="0" fillId="0" borderId="16" xfId="0" applyFont="1" applyFill="1" applyBorder="1"/>
    <xf numFmtId="0" fontId="0" fillId="0" borderId="19" xfId="0" applyFont="1" applyFill="1" applyBorder="1"/>
    <xf numFmtId="0" fontId="6" fillId="0" borderId="18" xfId="0" applyFont="1" applyFill="1" applyBorder="1" applyAlignment="1">
      <alignment vertical="top" wrapText="1"/>
    </xf>
    <xf numFmtId="0" fontId="6" fillId="0" borderId="16" xfId="0" applyFont="1" applyFill="1" applyBorder="1" applyAlignment="1">
      <alignment horizontal="left" vertical="center"/>
    </xf>
    <xf numFmtId="0" fontId="6" fillId="0" borderId="0" xfId="0" applyNumberFormat="1" applyFont="1" applyFill="1" applyBorder="1" applyAlignment="1">
      <alignment horizontal="left" vertical="center"/>
    </xf>
    <xf numFmtId="165" fontId="6" fillId="0" borderId="0" xfId="0" applyNumberFormat="1" applyFont="1" applyFill="1" applyBorder="1" applyAlignment="1">
      <alignment horizontal="left" vertical="center"/>
    </xf>
    <xf numFmtId="0" fontId="6" fillId="0" borderId="45" xfId="0" applyNumberFormat="1" applyFont="1" applyFill="1" applyBorder="1" applyAlignment="1">
      <alignment horizontal="left" vertical="center"/>
    </xf>
    <xf numFmtId="0" fontId="6" fillId="0" borderId="21" xfId="0" applyNumberFormat="1" applyFont="1" applyFill="1" applyBorder="1" applyAlignment="1">
      <alignment horizontal="left" vertical="center"/>
    </xf>
    <xf numFmtId="0" fontId="6" fillId="0" borderId="16" xfId="0" applyFont="1" applyFill="1" applyBorder="1" applyAlignment="1">
      <alignment vertical="center" wrapText="1"/>
    </xf>
    <xf numFmtId="0" fontId="6" fillId="0" borderId="0" xfId="0" applyFont="1" applyFill="1" applyBorder="1" applyAlignment="1">
      <alignment vertical="center" wrapText="1"/>
    </xf>
    <xf numFmtId="0" fontId="6" fillId="0" borderId="19" xfId="0" applyFont="1" applyFill="1" applyBorder="1" applyAlignment="1">
      <alignment vertical="center" wrapText="1"/>
    </xf>
    <xf numFmtId="0" fontId="6" fillId="0" borderId="23" xfId="0" applyFont="1" applyFill="1" applyBorder="1" applyAlignment="1">
      <alignment horizontal="left" vertical="top"/>
    </xf>
    <xf numFmtId="0" fontId="6" fillId="0" borderId="35" xfId="0" applyFont="1" applyFill="1" applyBorder="1" applyAlignment="1">
      <alignment horizontal="left" vertical="center" wrapText="1"/>
    </xf>
    <xf numFmtId="165" fontId="6" fillId="0" borderId="0" xfId="570" applyNumberFormat="1" applyFont="1" applyFill="1" applyBorder="1" applyAlignment="1">
      <alignment horizontal="center" vertical="top"/>
    </xf>
    <xf numFmtId="0" fontId="6" fillId="0" borderId="16" xfId="570" applyFont="1" applyFill="1" applyBorder="1" applyAlignment="1">
      <alignment vertical="top"/>
    </xf>
    <xf numFmtId="0" fontId="6" fillId="0" borderId="0" xfId="570" applyFont="1" applyFill="1" applyBorder="1" applyAlignment="1">
      <alignment vertical="top"/>
    </xf>
    <xf numFmtId="0" fontId="0" fillId="0" borderId="20" xfId="570" applyFont="1" applyFill="1" applyBorder="1" applyAlignment="1">
      <alignment vertical="top"/>
    </xf>
    <xf numFmtId="0" fontId="6" fillId="0" borderId="45" xfId="0" applyFont="1" applyFill="1" applyBorder="1"/>
    <xf numFmtId="0" fontId="6" fillId="0" borderId="21" xfId="0" applyFont="1" applyFill="1" applyBorder="1"/>
    <xf numFmtId="0" fontId="6" fillId="0" borderId="22" xfId="0" applyFont="1" applyFill="1" applyBorder="1"/>
    <xf numFmtId="0" fontId="6" fillId="0" borderId="45" xfId="0" applyFont="1" applyFill="1" applyBorder="1" applyAlignment="1">
      <alignment vertical="center"/>
    </xf>
    <xf numFmtId="165" fontId="0" fillId="0" borderId="33" xfId="0" applyNumberFormat="1" applyFont="1" applyFill="1" applyBorder="1" applyAlignment="1">
      <alignment horizontal="right"/>
    </xf>
    <xf numFmtId="165" fontId="6" fillId="0" borderId="10" xfId="0" applyNumberFormat="1" applyFont="1" applyFill="1" applyBorder="1" applyAlignment="1">
      <alignment horizontal="left" vertical="top"/>
    </xf>
    <xf numFmtId="165" fontId="6" fillId="0" borderId="10" xfId="0" applyNumberFormat="1" applyFont="1" applyFill="1" applyBorder="1" applyAlignment="1">
      <alignment horizontal="center" vertical="top" wrapText="1"/>
    </xf>
    <xf numFmtId="0" fontId="6" fillId="0" borderId="45" xfId="0" applyFont="1" applyFill="1" applyBorder="1" applyAlignment="1">
      <alignment vertical="center" wrapText="1"/>
    </xf>
    <xf numFmtId="165" fontId="6" fillId="0" borderId="10" xfId="570" applyNumberFormat="1" applyFont="1" applyFill="1" applyBorder="1" applyAlignment="1">
      <alignment horizontal="center" vertical="center"/>
    </xf>
    <xf numFmtId="167" fontId="6" fillId="0" borderId="33" xfId="0" applyNumberFormat="1" applyFont="1" applyFill="1" applyBorder="1"/>
    <xf numFmtId="0" fontId="6" fillId="0" borderId="72" xfId="0" applyFont="1" applyFill="1" applyBorder="1"/>
    <xf numFmtId="0" fontId="6" fillId="0" borderId="30" xfId="0" applyFont="1" applyFill="1" applyBorder="1"/>
    <xf numFmtId="165" fontId="6" fillId="0" borderId="19" xfId="0" applyNumberFormat="1" applyFont="1" applyFill="1" applyBorder="1" applyAlignment="1">
      <alignment vertical="center"/>
    </xf>
    <xf numFmtId="0" fontId="52" fillId="0" borderId="16" xfId="0" applyFont="1" applyFill="1" applyBorder="1" applyAlignment="1">
      <alignment horizontal="right" vertical="center" wrapText="1"/>
    </xf>
    <xf numFmtId="0" fontId="52" fillId="0" borderId="19" xfId="0" applyFont="1" applyFill="1" applyBorder="1" applyAlignment="1">
      <alignment horizontal="right" vertical="center" wrapText="1"/>
    </xf>
    <xf numFmtId="0" fontId="52" fillId="0" borderId="0" xfId="0" applyFont="1" applyFill="1" applyBorder="1" applyAlignment="1">
      <alignment horizontal="right" vertical="center" wrapText="1"/>
    </xf>
    <xf numFmtId="0" fontId="6" fillId="0" borderId="75" xfId="0" applyFont="1" applyFill="1" applyBorder="1" applyAlignment="1">
      <alignment horizontal="right" vertical="center"/>
    </xf>
    <xf numFmtId="165" fontId="6" fillId="0" borderId="0" xfId="570" applyNumberFormat="1" applyFont="1" applyFill="1" applyBorder="1" applyAlignment="1">
      <alignment horizontal="center" vertical="center"/>
    </xf>
    <xf numFmtId="0" fontId="6" fillId="0" borderId="20" xfId="0" applyFont="1" applyFill="1" applyBorder="1" applyAlignment="1">
      <alignment horizontal="left" vertical="top"/>
    </xf>
    <xf numFmtId="0" fontId="6" fillId="0" borderId="16" xfId="0" applyFont="1" applyFill="1" applyBorder="1" applyAlignment="1">
      <alignment horizontal="center" vertical="center" textRotation="90" wrapText="1"/>
    </xf>
    <xf numFmtId="0" fontId="6" fillId="0" borderId="20" xfId="0" applyFont="1" applyFill="1" applyBorder="1" applyAlignment="1">
      <alignment horizontal="left" vertical="top" wrapText="1"/>
    </xf>
    <xf numFmtId="0" fontId="6" fillId="0" borderId="10" xfId="0" applyNumberFormat="1" applyFont="1" applyFill="1" applyBorder="1" applyAlignment="1">
      <alignment horizontal="center"/>
    </xf>
    <xf numFmtId="0" fontId="6" fillId="0" borderId="19" xfId="0" applyFont="1" applyFill="1" applyBorder="1" applyAlignment="1">
      <alignment horizontal="left" vertical="top"/>
    </xf>
    <xf numFmtId="0" fontId="6" fillId="0" borderId="21" xfId="0" applyNumberFormat="1" applyFont="1" applyFill="1" applyBorder="1" applyAlignment="1">
      <alignment horizontal="left" vertical="top"/>
    </xf>
    <xf numFmtId="165" fontId="6" fillId="0" borderId="19" xfId="570" applyNumberFormat="1" applyFont="1" applyFill="1" applyBorder="1" applyAlignment="1">
      <alignment vertical="center" wrapText="1"/>
    </xf>
    <xf numFmtId="0" fontId="6" fillId="0" borderId="20" xfId="0" applyFont="1" applyFill="1" applyBorder="1"/>
    <xf numFmtId="0" fontId="6" fillId="0" borderId="16" xfId="0" applyFont="1" applyFill="1" applyBorder="1" applyAlignment="1">
      <alignment horizontal="left" vertical="top"/>
    </xf>
    <xf numFmtId="0" fontId="10" fillId="0" borderId="74" xfId="570" applyNumberFormat="1" applyFont="1" applyFill="1" applyBorder="1" applyAlignment="1">
      <alignment horizontal="center" vertical="center"/>
    </xf>
    <xf numFmtId="0" fontId="10" fillId="0" borderId="73" xfId="570" applyNumberFormat="1" applyFont="1" applyFill="1" applyBorder="1" applyAlignment="1">
      <alignment horizontal="center" vertical="center"/>
    </xf>
    <xf numFmtId="0" fontId="10" fillId="0" borderId="26" xfId="570" applyNumberFormat="1" applyFont="1" applyFill="1" applyBorder="1" applyAlignment="1">
      <alignment horizontal="center" vertical="center"/>
    </xf>
    <xf numFmtId="0" fontId="6" fillId="0" borderId="74" xfId="18" applyFont="1" applyFill="1" applyBorder="1" applyAlignment="1">
      <alignment horizontal="left" vertical="center"/>
    </xf>
    <xf numFmtId="0" fontId="6" fillId="0" borderId="72" xfId="18" applyFont="1" applyFill="1" applyBorder="1" applyAlignment="1">
      <alignment horizontal="left" vertical="center"/>
    </xf>
    <xf numFmtId="0" fontId="6" fillId="0" borderId="73" xfId="18" applyFont="1" applyFill="1" applyBorder="1" applyAlignment="1">
      <alignment horizontal="left" vertical="center"/>
    </xf>
    <xf numFmtId="165" fontId="6" fillId="0" borderId="72" xfId="0" applyNumberFormat="1" applyFont="1" applyFill="1" applyBorder="1" applyAlignment="1">
      <alignment horizontal="center" vertical="center"/>
    </xf>
    <xf numFmtId="0" fontId="6" fillId="0" borderId="51" xfId="0" applyFont="1" applyFill="1" applyBorder="1" applyAlignment="1">
      <alignment horizontal="center" vertical="center" wrapText="1"/>
    </xf>
    <xf numFmtId="0" fontId="6" fillId="0" borderId="48" xfId="0" applyFont="1" applyFill="1" applyBorder="1" applyAlignment="1">
      <alignment horizontal="center" vertical="center" wrapText="1"/>
    </xf>
    <xf numFmtId="167" fontId="6" fillId="0" borderId="74" xfId="0" applyNumberFormat="1" applyFont="1" applyFill="1" applyBorder="1" applyAlignment="1">
      <alignment horizontal="left" vertical="top" wrapText="1"/>
    </xf>
    <xf numFmtId="167" fontId="6" fillId="0" borderId="72" xfId="0" applyNumberFormat="1" applyFont="1" applyFill="1" applyBorder="1" applyAlignment="1">
      <alignment horizontal="left" vertical="top" wrapText="1"/>
    </xf>
    <xf numFmtId="167" fontId="6" fillId="0" borderId="73" xfId="0" applyNumberFormat="1" applyFont="1" applyFill="1" applyBorder="1" applyAlignment="1">
      <alignment horizontal="left" vertical="top" wrapText="1"/>
    </xf>
    <xf numFmtId="0" fontId="6" fillId="0" borderId="26" xfId="18" applyFont="1" applyFill="1" applyBorder="1" applyAlignment="1">
      <alignment horizontal="center" vertical="center"/>
    </xf>
    <xf numFmtId="0" fontId="10" fillId="0" borderId="29" xfId="18" applyNumberFormat="1" applyFont="1" applyFill="1" applyBorder="1" applyAlignment="1">
      <alignment horizontal="center" vertical="center"/>
    </xf>
    <xf numFmtId="0" fontId="6" fillId="0" borderId="75" xfId="0" applyFont="1" applyBorder="1"/>
    <xf numFmtId="0" fontId="6" fillId="0" borderId="76" xfId="0" applyFont="1" applyBorder="1"/>
    <xf numFmtId="0" fontId="10" fillId="0" borderId="77" xfId="570" applyNumberFormat="1" applyFont="1" applyFill="1" applyBorder="1" applyAlignment="1">
      <alignment horizontal="center" vertical="center"/>
    </xf>
    <xf numFmtId="0" fontId="6" fillId="0" borderId="29" xfId="0" applyFont="1" applyBorder="1"/>
    <xf numFmtId="0" fontId="10" fillId="0" borderId="75" xfId="18" applyNumberFormat="1" applyFont="1" applyFill="1" applyBorder="1" applyAlignment="1">
      <alignment horizontal="center" vertical="center"/>
    </xf>
    <xf numFmtId="0" fontId="6" fillId="0" borderId="29" xfId="0" applyNumberFormat="1" applyFont="1" applyFill="1" applyBorder="1" applyAlignment="1">
      <alignment horizontal="center" vertical="center"/>
    </xf>
    <xf numFmtId="0" fontId="6" fillId="0" borderId="29" xfId="0" applyFont="1" applyFill="1" applyBorder="1" applyAlignment="1">
      <alignment horizontal="center" vertical="center" wrapText="1"/>
    </xf>
    <xf numFmtId="165" fontId="82" fillId="0" borderId="0" xfId="18" applyNumberFormat="1" applyFont="1" applyFill="1" applyBorder="1" applyAlignment="1">
      <alignment horizontal="center" vertical="center"/>
    </xf>
    <xf numFmtId="0" fontId="10" fillId="0" borderId="26" xfId="18" applyNumberFormat="1" applyFont="1" applyFill="1" applyBorder="1" applyAlignment="1">
      <alignment horizontal="center" vertical="center"/>
    </xf>
    <xf numFmtId="0" fontId="6" fillId="0" borderId="0" xfId="18" applyFont="1" applyFill="1" applyAlignment="1">
      <alignment horizontal="center" vertical="center"/>
    </xf>
    <xf numFmtId="0" fontId="6" fillId="0" borderId="0" xfId="18" applyFont="1" applyAlignment="1">
      <alignment horizontal="center" vertical="center"/>
    </xf>
    <xf numFmtId="0" fontId="74" fillId="0" borderId="0" xfId="0" applyFont="1" applyFill="1"/>
    <xf numFmtId="0" fontId="0" fillId="0" borderId="72" xfId="0" applyFill="1" applyBorder="1"/>
    <xf numFmtId="0" fontId="6" fillId="0" borderId="70" xfId="0" applyFont="1" applyBorder="1"/>
    <xf numFmtId="0" fontId="0" fillId="0" borderId="0" xfId="0" applyFont="1" applyFill="1"/>
    <xf numFmtId="0" fontId="41" fillId="0" borderId="0" xfId="31" applyFont="1"/>
    <xf numFmtId="166" fontId="40" fillId="0" borderId="0" xfId="18" applyNumberFormat="1" applyFont="1" applyFill="1" applyAlignment="1">
      <alignment horizontal="center" vertical="top"/>
    </xf>
    <xf numFmtId="0" fontId="40" fillId="0" borderId="0" xfId="570" applyFont="1" applyFill="1" applyAlignment="1">
      <alignment vertical="center"/>
    </xf>
    <xf numFmtId="0" fontId="7" fillId="0" borderId="0" xfId="570" applyFont="1" applyFill="1" applyAlignment="1">
      <alignment vertical="center"/>
    </xf>
    <xf numFmtId="0" fontId="7" fillId="0" borderId="0" xfId="570" applyFont="1" applyFill="1" applyAlignment="1">
      <alignment horizontal="left" vertical="center"/>
    </xf>
    <xf numFmtId="0" fontId="6" fillId="0" borderId="0" xfId="570" applyFill="1"/>
    <xf numFmtId="0" fontId="7" fillId="14" borderId="0" xfId="570" applyFont="1" applyFill="1" applyAlignment="1">
      <alignment vertical="center"/>
    </xf>
    <xf numFmtId="0" fontId="7" fillId="0" borderId="0" xfId="570" applyFont="1" applyAlignment="1">
      <alignment horizontal="left" vertical="center"/>
    </xf>
    <xf numFmtId="0" fontId="7" fillId="0" borderId="0" xfId="570" applyFont="1" applyFill="1" applyBorder="1" applyAlignment="1">
      <alignment horizontal="left" vertical="center"/>
    </xf>
    <xf numFmtId="0" fontId="7" fillId="0" borderId="0" xfId="570" applyFont="1" applyFill="1" applyBorder="1" applyAlignment="1">
      <alignment vertical="center"/>
    </xf>
    <xf numFmtId="0" fontId="18" fillId="0" borderId="0" xfId="570" applyFont="1" applyFill="1" applyBorder="1" applyAlignment="1">
      <alignment horizontal="left" vertical="center"/>
    </xf>
    <xf numFmtId="0" fontId="10" fillId="0" borderId="0" xfId="570" applyFont="1" applyFill="1" applyBorder="1" applyAlignment="1">
      <alignment horizontal="center" vertical="center"/>
    </xf>
    <xf numFmtId="0" fontId="10" fillId="0" borderId="0" xfId="570" applyFont="1" applyFill="1" applyBorder="1" applyAlignment="1">
      <alignment horizontal="center" vertical="top"/>
    </xf>
    <xf numFmtId="0" fontId="7" fillId="0" borderId="72" xfId="570" applyFont="1" applyFill="1" applyBorder="1" applyAlignment="1">
      <alignment vertical="center"/>
    </xf>
    <xf numFmtId="0" fontId="10" fillId="0" borderId="72" xfId="570" applyFont="1" applyFill="1" applyBorder="1" applyAlignment="1">
      <alignment horizontal="center" vertical="top"/>
    </xf>
    <xf numFmtId="167" fontId="6" fillId="0" borderId="0" xfId="18" applyNumberFormat="1" applyFont="1" applyFill="1" applyAlignment="1">
      <alignment horizontal="left" vertical="top"/>
    </xf>
    <xf numFmtId="167" fontId="0" fillId="0" borderId="76" xfId="0" applyNumberFormat="1" applyFont="1" applyFill="1" applyBorder="1" applyAlignment="1">
      <alignment horizontal="left"/>
    </xf>
    <xf numFmtId="0" fontId="6" fillId="0" borderId="16" xfId="570" applyFont="1" applyFill="1" applyBorder="1" applyAlignment="1">
      <alignment vertical="top" wrapText="1"/>
    </xf>
    <xf numFmtId="0" fontId="6" fillId="0" borderId="19" xfId="570" applyFont="1" applyFill="1" applyBorder="1" applyAlignment="1">
      <alignment vertical="top" wrapText="1"/>
    </xf>
    <xf numFmtId="0" fontId="0" fillId="0" borderId="20" xfId="570" applyFont="1" applyFill="1" applyBorder="1" applyAlignment="1">
      <alignment horizontal="left" vertical="top" wrapText="1"/>
    </xf>
    <xf numFmtId="165" fontId="6" fillId="0" borderId="10" xfId="570" applyNumberFormat="1" applyFill="1" applyBorder="1" applyAlignment="1">
      <alignment wrapText="1"/>
    </xf>
    <xf numFmtId="167" fontId="6" fillId="0" borderId="33" xfId="570" applyNumberFormat="1" applyFont="1" applyFill="1" applyBorder="1" applyAlignment="1">
      <alignment horizontal="right" vertical="top"/>
    </xf>
    <xf numFmtId="0" fontId="0" fillId="0" borderId="16" xfId="0" applyFill="1" applyBorder="1" applyAlignment="1">
      <alignment horizontal="right" vertical="top"/>
    </xf>
    <xf numFmtId="167" fontId="0" fillId="0" borderId="0" xfId="0" applyNumberFormat="1" applyFill="1" applyBorder="1" applyAlignment="1">
      <alignment horizontal="right" vertical="top"/>
    </xf>
    <xf numFmtId="167" fontId="6" fillId="0" borderId="19" xfId="570" applyNumberFormat="1" applyFont="1" applyFill="1" applyBorder="1" applyAlignment="1">
      <alignment horizontal="left" vertical="top" wrapText="1"/>
    </xf>
    <xf numFmtId="165" fontId="6" fillId="0" borderId="33" xfId="570" applyNumberFormat="1" applyFill="1" applyBorder="1" applyAlignment="1">
      <alignment horizontal="right" wrapText="1"/>
    </xf>
    <xf numFmtId="165" fontId="0" fillId="0" borderId="33" xfId="0" applyNumberFormat="1" applyFont="1" applyFill="1" applyBorder="1" applyAlignment="1">
      <alignment horizontal="center"/>
    </xf>
    <xf numFmtId="0" fontId="6" fillId="0" borderId="0" xfId="570" applyFont="1" applyFill="1" applyBorder="1" applyAlignment="1">
      <alignment vertical="top" wrapText="1"/>
    </xf>
    <xf numFmtId="0" fontId="0" fillId="0" borderId="20" xfId="570" applyFont="1" applyFill="1" applyBorder="1" applyAlignment="1">
      <alignment horizontal="left"/>
    </xf>
    <xf numFmtId="0" fontId="0" fillId="0" borderId="10" xfId="570" applyFont="1" applyFill="1" applyBorder="1" applyAlignment="1">
      <alignment horizontal="left" vertical="top" wrapText="1"/>
    </xf>
    <xf numFmtId="165" fontId="6" fillId="0" borderId="33" xfId="570" applyNumberFormat="1" applyFill="1" applyBorder="1" applyAlignment="1">
      <alignment horizontal="center" wrapText="1"/>
    </xf>
    <xf numFmtId="0" fontId="6" fillId="0" borderId="20" xfId="570" applyFont="1" applyFill="1" applyBorder="1" applyAlignment="1">
      <alignment horizontal="left" vertical="top" wrapText="1"/>
    </xf>
    <xf numFmtId="0" fontId="6" fillId="0" borderId="10" xfId="570" applyFont="1" applyFill="1" applyBorder="1" applyAlignment="1">
      <alignment vertical="top" wrapText="1"/>
    </xf>
    <xf numFmtId="0" fontId="6" fillId="0" borderId="20" xfId="570" applyFont="1" applyFill="1" applyBorder="1" applyAlignment="1">
      <alignment horizontal="left"/>
    </xf>
    <xf numFmtId="165" fontId="6" fillId="0" borderId="16" xfId="570" applyNumberFormat="1" applyFill="1" applyBorder="1" applyAlignment="1">
      <alignment horizontal="center" wrapText="1"/>
    </xf>
    <xf numFmtId="165" fontId="6" fillId="0" borderId="18" xfId="570" applyNumberFormat="1" applyFill="1" applyBorder="1" applyAlignment="1">
      <alignment horizontal="center" wrapText="1"/>
    </xf>
    <xf numFmtId="167" fontId="6" fillId="0" borderId="77" xfId="570" applyNumberFormat="1" applyFont="1" applyFill="1" applyBorder="1" applyAlignment="1">
      <alignment horizontal="left" vertical="top" wrapText="1"/>
    </xf>
    <xf numFmtId="167" fontId="6" fillId="0" borderId="76" xfId="570" applyNumberFormat="1" applyFont="1" applyFill="1" applyBorder="1" applyAlignment="1">
      <alignment horizontal="left" vertical="top" wrapText="1"/>
    </xf>
    <xf numFmtId="0" fontId="6" fillId="0" borderId="16" xfId="570" applyFont="1" applyFill="1" applyBorder="1" applyAlignment="1">
      <alignment vertical="center"/>
    </xf>
    <xf numFmtId="0" fontId="6" fillId="0" borderId="0" xfId="570" applyFont="1" applyFill="1" applyBorder="1" applyAlignment="1">
      <alignment horizontal="center" vertical="center" wrapText="1"/>
    </xf>
    <xf numFmtId="0" fontId="6" fillId="0" borderId="16" xfId="570" applyFont="1" applyFill="1" applyBorder="1" applyAlignment="1">
      <alignment vertical="center" wrapText="1"/>
    </xf>
    <xf numFmtId="0" fontId="19" fillId="0" borderId="16" xfId="570" applyFont="1" applyFill="1" applyBorder="1" applyAlignment="1">
      <alignment vertical="center" wrapText="1"/>
    </xf>
    <xf numFmtId="0" fontId="9" fillId="0" borderId="19" xfId="570" applyFont="1" applyFill="1" applyBorder="1" applyAlignment="1">
      <alignment horizontal="center" vertical="center" wrapText="1"/>
    </xf>
    <xf numFmtId="0" fontId="6" fillId="0" borderId="20" xfId="570" applyFont="1" applyFill="1" applyBorder="1" applyAlignment="1">
      <alignment vertical="center" wrapText="1"/>
    </xf>
    <xf numFmtId="0" fontId="6" fillId="0" borderId="10" xfId="570" applyFont="1" applyFill="1" applyBorder="1" applyAlignment="1">
      <alignment horizontal="center" wrapText="1"/>
    </xf>
    <xf numFmtId="0" fontId="6" fillId="0" borderId="10" xfId="570" applyNumberFormat="1" applyFont="1" applyFill="1" applyBorder="1" applyAlignment="1">
      <alignment horizontal="center" wrapText="1"/>
    </xf>
    <xf numFmtId="0" fontId="6" fillId="0" borderId="45" xfId="570" applyFont="1" applyFill="1" applyBorder="1" applyAlignment="1">
      <alignment vertical="top" wrapText="1"/>
    </xf>
    <xf numFmtId="0" fontId="6" fillId="0" borderId="22" xfId="570" applyNumberFormat="1" applyFont="1" applyFill="1" applyBorder="1" applyAlignment="1">
      <alignment vertical="top"/>
    </xf>
    <xf numFmtId="0" fontId="6" fillId="0" borderId="0" xfId="570" applyFill="1" applyBorder="1" applyAlignment="1">
      <alignment vertical="top" wrapText="1"/>
    </xf>
    <xf numFmtId="0" fontId="6" fillId="0" borderId="19" xfId="570" applyFill="1" applyBorder="1" applyAlignment="1">
      <alignment vertical="top" wrapText="1"/>
    </xf>
    <xf numFmtId="0" fontId="6" fillId="0" borderId="16" xfId="570" applyFill="1" applyBorder="1" applyAlignment="1">
      <alignment vertical="top" wrapText="1"/>
    </xf>
    <xf numFmtId="0" fontId="6" fillId="0" borderId="75" xfId="0" applyFont="1" applyFill="1" applyBorder="1" applyAlignment="1">
      <alignment horizontal="right" vertical="top"/>
    </xf>
    <xf numFmtId="167" fontId="0" fillId="0" borderId="76" xfId="0" applyNumberFormat="1" applyFill="1" applyBorder="1" applyAlignment="1">
      <alignment horizontal="right" vertical="top"/>
    </xf>
    <xf numFmtId="0" fontId="6" fillId="0" borderId="20" xfId="570" applyFont="1" applyFill="1" applyBorder="1" applyAlignment="1">
      <alignment vertical="center"/>
    </xf>
    <xf numFmtId="0" fontId="6" fillId="0" borderId="19" xfId="570" applyFont="1" applyFill="1" applyBorder="1" applyAlignment="1">
      <alignment wrapText="1"/>
    </xf>
    <xf numFmtId="0" fontId="6" fillId="0" borderId="19" xfId="570" applyFill="1" applyBorder="1" applyAlignment="1">
      <alignment wrapText="1"/>
    </xf>
    <xf numFmtId="0" fontId="6" fillId="0" borderId="10" xfId="570" applyFont="1" applyFill="1" applyBorder="1" applyAlignment="1">
      <alignment wrapText="1"/>
    </xf>
    <xf numFmtId="0" fontId="6" fillId="0" borderId="33" xfId="570" applyNumberFormat="1" applyFont="1" applyFill="1" applyBorder="1" applyAlignment="1">
      <alignment horizontal="right" wrapText="1"/>
    </xf>
    <xf numFmtId="0" fontId="6" fillId="0" borderId="16" xfId="570" applyFont="1" applyFill="1" applyBorder="1" applyAlignment="1">
      <alignment wrapText="1"/>
    </xf>
    <xf numFmtId="0" fontId="6" fillId="0" borderId="0" xfId="570" applyFill="1" applyBorder="1" applyAlignment="1">
      <alignment wrapText="1"/>
    </xf>
    <xf numFmtId="165" fontId="6" fillId="0" borderId="0" xfId="570" applyNumberFormat="1" applyFill="1" applyBorder="1" applyAlignment="1">
      <alignment wrapText="1"/>
    </xf>
    <xf numFmtId="0" fontId="6" fillId="0" borderId="0" xfId="570" applyFill="1" applyBorder="1" applyAlignment="1">
      <alignment vertical="top"/>
    </xf>
    <xf numFmtId="167" fontId="6" fillId="0" borderId="19" xfId="570" applyNumberFormat="1" applyFill="1" applyBorder="1" applyAlignment="1">
      <alignment wrapText="1"/>
    </xf>
    <xf numFmtId="0" fontId="6" fillId="0" borderId="33" xfId="570" applyNumberFormat="1" applyFont="1" applyFill="1" applyBorder="1" applyAlignment="1">
      <alignment wrapText="1"/>
    </xf>
    <xf numFmtId="0" fontId="6" fillId="0" borderId="20" xfId="570" applyFont="1" applyFill="1" applyBorder="1" applyAlignment="1">
      <alignment wrapText="1"/>
    </xf>
    <xf numFmtId="0" fontId="6" fillId="0" borderId="33" xfId="570" applyNumberFormat="1" applyFill="1" applyBorder="1" applyAlignment="1">
      <alignment horizontal="center" wrapText="1"/>
    </xf>
    <xf numFmtId="0" fontId="6" fillId="0" borderId="45" xfId="570" applyFont="1" applyFill="1" applyBorder="1" applyAlignment="1">
      <alignment wrapText="1"/>
    </xf>
    <xf numFmtId="0" fontId="6" fillId="0" borderId="22" xfId="570" applyNumberFormat="1" applyFont="1" applyFill="1" applyBorder="1" applyAlignment="1">
      <alignment horizontal="right" wrapText="1"/>
    </xf>
    <xf numFmtId="0" fontId="6" fillId="0" borderId="10" xfId="570" applyNumberFormat="1" applyFill="1" applyBorder="1" applyAlignment="1">
      <alignment wrapText="1"/>
    </xf>
    <xf numFmtId="167" fontId="6" fillId="0" borderId="33" xfId="570" applyNumberFormat="1" applyFill="1" applyBorder="1" applyAlignment="1">
      <alignment wrapText="1"/>
    </xf>
    <xf numFmtId="165" fontId="6" fillId="0" borderId="21" xfId="570" applyNumberFormat="1" applyFill="1" applyBorder="1" applyAlignment="1">
      <alignment vertical="top" wrapText="1"/>
    </xf>
    <xf numFmtId="0" fontId="0" fillId="0" borderId="21" xfId="0" applyFill="1" applyBorder="1" applyAlignment="1">
      <alignment vertical="top"/>
    </xf>
    <xf numFmtId="167" fontId="6" fillId="0" borderId="22" xfId="570" applyNumberFormat="1" applyFont="1" applyFill="1" applyBorder="1" applyAlignment="1">
      <alignment vertical="top"/>
    </xf>
    <xf numFmtId="167" fontId="6" fillId="0" borderId="19" xfId="570" applyNumberFormat="1" applyFont="1" applyFill="1" applyBorder="1" applyAlignment="1">
      <alignment wrapText="1"/>
    </xf>
    <xf numFmtId="0" fontId="6" fillId="0" borderId="10" xfId="570" applyFont="1" applyFill="1" applyBorder="1" applyAlignment="1">
      <alignment horizontal="center"/>
    </xf>
    <xf numFmtId="0" fontId="6" fillId="0" borderId="10" xfId="570" applyNumberFormat="1" applyFont="1" applyFill="1" applyBorder="1" applyAlignment="1">
      <alignment horizontal="center"/>
    </xf>
    <xf numFmtId="0" fontId="6" fillId="0" borderId="22" xfId="570" applyNumberFormat="1" applyFont="1" applyFill="1" applyBorder="1" applyAlignment="1">
      <alignment wrapText="1"/>
    </xf>
    <xf numFmtId="0" fontId="6" fillId="0" borderId="22" xfId="570" applyNumberFormat="1" applyFill="1" applyBorder="1" applyAlignment="1">
      <alignment horizontal="center" wrapText="1"/>
    </xf>
    <xf numFmtId="0" fontId="0" fillId="0" borderId="34" xfId="570" applyFont="1" applyFill="1" applyBorder="1" applyAlignment="1">
      <alignment wrapText="1"/>
    </xf>
    <xf numFmtId="0" fontId="6" fillId="0" borderId="35" xfId="570" applyNumberFormat="1" applyFont="1" applyFill="1" applyBorder="1" applyAlignment="1">
      <alignment wrapText="1"/>
    </xf>
    <xf numFmtId="0" fontId="0" fillId="0" borderId="20" xfId="570" applyFont="1" applyFill="1" applyBorder="1" applyAlignment="1">
      <alignment wrapText="1"/>
    </xf>
    <xf numFmtId="0" fontId="6" fillId="0" borderId="10" xfId="570" applyFill="1" applyBorder="1" applyAlignment="1">
      <alignment vertical="top"/>
    </xf>
    <xf numFmtId="167" fontId="6" fillId="0" borderId="33" xfId="570" applyNumberFormat="1" applyFont="1" applyFill="1" applyBorder="1" applyAlignment="1">
      <alignment horizontal="left" wrapText="1"/>
    </xf>
    <xf numFmtId="165" fontId="0" fillId="0" borderId="19" xfId="0" applyNumberFormat="1" applyFont="1" applyFill="1" applyBorder="1" applyAlignment="1">
      <alignment horizontal="center"/>
    </xf>
    <xf numFmtId="0" fontId="6" fillId="0" borderId="20" xfId="570" applyFont="1" applyFill="1" applyBorder="1" applyAlignment="1">
      <alignment vertical="top" wrapText="1"/>
    </xf>
    <xf numFmtId="0" fontId="6" fillId="0" borderId="10" xfId="570" applyNumberFormat="1" applyFill="1" applyBorder="1" applyAlignment="1">
      <alignment horizontal="center" vertical="center" wrapText="1"/>
    </xf>
    <xf numFmtId="0" fontId="6" fillId="0" borderId="20" xfId="571" applyFont="1" applyFill="1" applyBorder="1" applyAlignment="1">
      <alignment horizontal="left" vertical="center"/>
    </xf>
    <xf numFmtId="0" fontId="6" fillId="0" borderId="10" xfId="571" applyFont="1" applyFill="1" applyBorder="1" applyAlignment="1">
      <alignment horizontal="left" vertical="center"/>
    </xf>
    <xf numFmtId="1" fontId="0" fillId="0" borderId="33" xfId="0" applyNumberFormat="1" applyFill="1" applyBorder="1" applyAlignment="1">
      <alignment horizontal="center"/>
    </xf>
    <xf numFmtId="0" fontId="6" fillId="0" borderId="22" xfId="570" applyNumberFormat="1" applyFont="1" applyFill="1" applyBorder="1" applyAlignment="1">
      <alignment vertical="top" wrapText="1"/>
    </xf>
    <xf numFmtId="0" fontId="0" fillId="0" borderId="34" xfId="0" applyFill="1" applyBorder="1" applyAlignment="1">
      <alignment horizontal="right" vertical="top"/>
    </xf>
    <xf numFmtId="167" fontId="6" fillId="0" borderId="35" xfId="570" applyNumberFormat="1" applyFont="1" applyFill="1" applyBorder="1" applyAlignment="1">
      <alignment horizontal="left" wrapText="1"/>
    </xf>
    <xf numFmtId="0" fontId="6" fillId="0" borderId="22" xfId="570" applyNumberFormat="1" applyFill="1" applyBorder="1" applyAlignment="1">
      <alignment horizontal="right" vertical="top" wrapText="1"/>
    </xf>
    <xf numFmtId="0" fontId="6" fillId="0" borderId="0" xfId="570" applyFill="1" applyBorder="1" applyAlignment="1">
      <alignment horizontal="right" wrapText="1"/>
    </xf>
    <xf numFmtId="0" fontId="6" fillId="0" borderId="19" xfId="570" applyFill="1" applyBorder="1" applyAlignment="1">
      <alignment horizontal="right" wrapText="1"/>
    </xf>
    <xf numFmtId="165" fontId="6" fillId="0" borderId="45" xfId="570" applyNumberFormat="1" applyFill="1" applyBorder="1" applyAlignment="1">
      <alignment horizontal="center" wrapText="1"/>
    </xf>
    <xf numFmtId="165" fontId="6" fillId="0" borderId="21" xfId="570" applyNumberFormat="1" applyFill="1" applyBorder="1" applyAlignment="1">
      <alignment horizontal="center" wrapText="1"/>
    </xf>
    <xf numFmtId="165" fontId="6" fillId="0" borderId="22" xfId="570" applyNumberFormat="1" applyFill="1" applyBorder="1" applyAlignment="1">
      <alignment horizontal="center" wrapText="1"/>
    </xf>
    <xf numFmtId="0" fontId="6" fillId="0" borderId="19" xfId="570" applyFill="1" applyBorder="1" applyAlignment="1">
      <alignment vertical="top"/>
    </xf>
    <xf numFmtId="0" fontId="0" fillId="0" borderId="16" xfId="570" applyFont="1" applyFill="1" applyBorder="1" applyAlignment="1">
      <alignment horizontal="center" vertical="top" wrapText="1"/>
    </xf>
    <xf numFmtId="0" fontId="0" fillId="0" borderId="0" xfId="570" applyFont="1" applyFill="1" applyBorder="1" applyAlignment="1">
      <alignment horizontal="center" wrapText="1"/>
    </xf>
    <xf numFmtId="0" fontId="0" fillId="0" borderId="19" xfId="570" applyFont="1" applyFill="1" applyBorder="1" applyAlignment="1">
      <alignment horizontal="center" wrapText="1"/>
    </xf>
    <xf numFmtId="0" fontId="6" fillId="0" borderId="21" xfId="570" applyNumberFormat="1" applyFill="1" applyBorder="1" applyAlignment="1">
      <alignment horizontal="center" vertical="center" wrapText="1"/>
    </xf>
    <xf numFmtId="0" fontId="6" fillId="0" borderId="45" xfId="570" applyFont="1" applyFill="1" applyBorder="1" applyAlignment="1"/>
    <xf numFmtId="0" fontId="6" fillId="0" borderId="21" xfId="570" applyNumberFormat="1" applyFont="1" applyFill="1" applyBorder="1" applyAlignment="1">
      <alignment horizontal="center" wrapText="1"/>
    </xf>
    <xf numFmtId="0" fontId="6" fillId="0" borderId="19" xfId="570" applyNumberFormat="1" applyFont="1" applyFill="1" applyBorder="1" applyAlignment="1">
      <alignment vertical="top"/>
    </xf>
    <xf numFmtId="0" fontId="6" fillId="0" borderId="0" xfId="570" applyFill="1" applyBorder="1"/>
    <xf numFmtId="0" fontId="0" fillId="0" borderId="16" xfId="570" applyFont="1" applyFill="1" applyBorder="1" applyAlignment="1">
      <alignment wrapText="1"/>
    </xf>
    <xf numFmtId="0" fontId="6" fillId="0" borderId="19" xfId="570" applyNumberFormat="1" applyFill="1" applyBorder="1" applyAlignment="1">
      <alignment vertical="top" wrapText="1"/>
    </xf>
    <xf numFmtId="165" fontId="6" fillId="0" borderId="33" xfId="570" applyNumberFormat="1" applyFill="1" applyBorder="1" applyAlignment="1">
      <alignment wrapText="1"/>
    </xf>
    <xf numFmtId="0" fontId="0" fillId="0" borderId="20" xfId="0" applyFont="1" applyFill="1" applyBorder="1" applyAlignment="1">
      <alignment horizontal="left" vertical="top"/>
    </xf>
    <xf numFmtId="167" fontId="6" fillId="0" borderId="19" xfId="570" applyNumberFormat="1" applyFill="1" applyBorder="1" applyAlignment="1">
      <alignment horizontal="left" vertical="top"/>
    </xf>
    <xf numFmtId="0" fontId="57" fillId="0" borderId="16" xfId="50" applyFill="1" applyBorder="1" applyAlignment="1">
      <alignment horizontal="right" vertical="top"/>
    </xf>
    <xf numFmtId="167" fontId="6" fillId="0" borderId="35" xfId="570" applyNumberFormat="1" applyFill="1" applyBorder="1" applyAlignment="1">
      <alignment vertical="top"/>
    </xf>
    <xf numFmtId="0" fontId="6" fillId="0" borderId="20" xfId="571" applyFont="1" applyFill="1" applyBorder="1" applyAlignment="1">
      <alignment vertical="top"/>
    </xf>
    <xf numFmtId="0" fontId="6" fillId="0" borderId="10" xfId="571" applyFont="1" applyFill="1" applyBorder="1" applyAlignment="1">
      <alignment vertical="top" wrapText="1"/>
    </xf>
    <xf numFmtId="0" fontId="6" fillId="0" borderId="10" xfId="571" applyFont="1" applyFill="1" applyBorder="1" applyAlignment="1">
      <alignment horizontal="left" vertical="top" wrapText="1"/>
    </xf>
    <xf numFmtId="1" fontId="0" fillId="0" borderId="33" xfId="0" applyNumberFormat="1" applyFill="1" applyBorder="1" applyAlignment="1">
      <alignment vertical="top" wrapText="1"/>
    </xf>
    <xf numFmtId="0" fontId="6" fillId="0" borderId="16" xfId="570" applyFill="1" applyBorder="1"/>
    <xf numFmtId="0" fontId="0" fillId="0" borderId="10" xfId="570" applyFont="1" applyFill="1" applyBorder="1" applyAlignment="1">
      <alignment horizontal="left" wrapText="1"/>
    </xf>
    <xf numFmtId="0" fontId="6" fillId="0" borderId="33" xfId="570" applyFill="1" applyBorder="1" applyAlignment="1">
      <alignment horizontal="center" wrapText="1"/>
    </xf>
    <xf numFmtId="165" fontId="6" fillId="0" borderId="10" xfId="570" applyNumberFormat="1" applyFill="1" applyBorder="1" applyAlignment="1">
      <alignment vertical="top" wrapText="1"/>
    </xf>
    <xf numFmtId="0" fontId="0" fillId="0" borderId="45" xfId="570" applyFont="1" applyFill="1" applyBorder="1" applyAlignment="1">
      <alignment vertical="top"/>
    </xf>
    <xf numFmtId="165" fontId="0" fillId="0" borderId="22" xfId="0" applyNumberFormat="1" applyFont="1" applyFill="1" applyBorder="1" applyAlignment="1">
      <alignment horizontal="center"/>
    </xf>
    <xf numFmtId="0" fontId="6" fillId="0" borderId="16" xfId="570" applyFill="1" applyBorder="1" applyAlignment="1">
      <alignment vertical="top"/>
    </xf>
    <xf numFmtId="0" fontId="6" fillId="0" borderId="45" xfId="571" applyFont="1" applyFill="1" applyBorder="1" applyAlignment="1">
      <alignment vertical="top" wrapText="1"/>
    </xf>
    <xf numFmtId="0" fontId="6" fillId="0" borderId="21" xfId="571" applyFont="1" applyFill="1" applyBorder="1" applyAlignment="1">
      <alignment vertical="top" wrapText="1"/>
    </xf>
    <xf numFmtId="0" fontId="0" fillId="0" borderId="21" xfId="0" applyFill="1" applyBorder="1" applyAlignment="1">
      <alignment vertical="top" wrapText="1"/>
    </xf>
    <xf numFmtId="1" fontId="0" fillId="0" borderId="22" xfId="0" applyNumberFormat="1" applyFill="1" applyBorder="1" applyAlignment="1">
      <alignment vertical="top" wrapText="1"/>
    </xf>
    <xf numFmtId="0" fontId="6" fillId="0" borderId="0" xfId="570" applyFill="1" applyBorder="1" applyAlignment="1">
      <alignment horizontal="center" wrapText="1"/>
    </xf>
    <xf numFmtId="0" fontId="6" fillId="0" borderId="19" xfId="570" applyFill="1" applyBorder="1" applyAlignment="1">
      <alignment horizontal="center" wrapText="1"/>
    </xf>
    <xf numFmtId="0" fontId="0" fillId="0" borderId="16" xfId="0" applyFont="1" applyFill="1" applyBorder="1" applyAlignment="1">
      <alignment horizontal="left" vertical="top"/>
    </xf>
    <xf numFmtId="0" fontId="6" fillId="0" borderId="34" xfId="570" applyFont="1" applyFill="1" applyBorder="1" applyAlignment="1">
      <alignment vertical="top" wrapText="1"/>
    </xf>
    <xf numFmtId="0" fontId="6" fillId="0" borderId="35" xfId="570" applyNumberFormat="1" applyFont="1" applyFill="1" applyBorder="1" applyAlignment="1">
      <alignment vertical="top"/>
    </xf>
    <xf numFmtId="0" fontId="0" fillId="0" borderId="16" xfId="570" applyFont="1" applyFill="1" applyBorder="1" applyAlignment="1">
      <alignment horizontal="left"/>
    </xf>
    <xf numFmtId="0" fontId="0" fillId="0" borderId="0" xfId="570" applyFont="1" applyFill="1" applyBorder="1" applyAlignment="1">
      <alignment horizontal="left" wrapText="1"/>
    </xf>
    <xf numFmtId="0" fontId="0" fillId="0" borderId="34" xfId="570" applyFont="1" applyFill="1" applyBorder="1" applyAlignment="1">
      <alignment vertical="top" wrapText="1"/>
    </xf>
    <xf numFmtId="165" fontId="6" fillId="0" borderId="23" xfId="570" applyNumberFormat="1" applyFill="1" applyBorder="1" applyAlignment="1">
      <alignment vertical="top" wrapText="1"/>
    </xf>
    <xf numFmtId="0" fontId="0" fillId="0" borderId="18" xfId="570" applyFont="1" applyFill="1" applyBorder="1" applyAlignment="1">
      <alignment vertical="top" wrapText="1"/>
    </xf>
    <xf numFmtId="165" fontId="6" fillId="0" borderId="18" xfId="570" applyNumberFormat="1" applyFill="1" applyBorder="1" applyAlignment="1">
      <alignment vertical="top" wrapText="1"/>
    </xf>
    <xf numFmtId="167" fontId="6" fillId="0" borderId="18" xfId="570" applyNumberFormat="1" applyFont="1" applyFill="1" applyBorder="1" applyAlignment="1">
      <alignment vertical="top" wrapText="1"/>
    </xf>
    <xf numFmtId="0" fontId="6" fillId="0" borderId="29" xfId="570" applyFont="1" applyFill="1" applyBorder="1" applyAlignment="1">
      <alignment horizontal="center" vertical="center"/>
    </xf>
    <xf numFmtId="0" fontId="0" fillId="0" borderId="29" xfId="570" applyFont="1" applyFill="1" applyBorder="1" applyAlignment="1">
      <alignment horizontal="center" vertical="center" wrapText="1"/>
    </xf>
    <xf numFmtId="0" fontId="6" fillId="0" borderId="0" xfId="0" applyFont="1" applyFill="1" applyAlignment="1">
      <alignment horizontal="center" vertical="center"/>
    </xf>
    <xf numFmtId="165" fontId="42" fillId="0" borderId="29" xfId="18" applyNumberFormat="1" applyFont="1" applyFill="1" applyBorder="1" applyAlignment="1">
      <alignment horizontal="center" vertical="center"/>
    </xf>
    <xf numFmtId="0" fontId="43" fillId="0" borderId="0" xfId="18" applyFont="1" applyFill="1" applyBorder="1" applyAlignment="1">
      <alignment horizontal="center" vertical="center"/>
    </xf>
    <xf numFmtId="0" fontId="23" fillId="0" borderId="75" xfId="570" applyFont="1" applyFill="1" applyBorder="1" applyAlignment="1">
      <alignment vertical="center"/>
    </xf>
    <xf numFmtId="0" fontId="23" fillId="0" borderId="77" xfId="570" applyFont="1" applyFill="1" applyBorder="1" applyAlignment="1">
      <alignment vertical="center"/>
    </xf>
    <xf numFmtId="0" fontId="6" fillId="0" borderId="77" xfId="570" applyFill="1" applyBorder="1" applyAlignment="1">
      <alignment horizontal="center" vertical="center"/>
    </xf>
    <xf numFmtId="0" fontId="6" fillId="0" borderId="76" xfId="570" applyFill="1" applyBorder="1" applyAlignment="1">
      <alignment horizontal="center" vertical="center"/>
    </xf>
    <xf numFmtId="0" fontId="6" fillId="0" borderId="29" xfId="570" applyFill="1" applyBorder="1" applyAlignment="1">
      <alignment horizontal="center" vertical="center"/>
    </xf>
    <xf numFmtId="0" fontId="23" fillId="0" borderId="29" xfId="570" applyFont="1" applyFill="1" applyBorder="1" applyAlignment="1">
      <alignment vertical="center"/>
    </xf>
    <xf numFmtId="0" fontId="6" fillId="0" borderId="0" xfId="570" applyFill="1" applyBorder="1" applyAlignment="1">
      <alignment horizontal="center" vertical="center"/>
    </xf>
    <xf numFmtId="0" fontId="6" fillId="0" borderId="0" xfId="570" applyFill="1" applyBorder="1" applyAlignment="1">
      <alignment vertical="center"/>
    </xf>
    <xf numFmtId="0" fontId="6" fillId="0" borderId="0" xfId="570" applyFont="1" applyFill="1" applyBorder="1" applyAlignment="1">
      <alignment horizontal="center" vertical="center"/>
    </xf>
    <xf numFmtId="0" fontId="6" fillId="0" borderId="0" xfId="570" applyAlignment="1">
      <alignment vertical="top"/>
    </xf>
    <xf numFmtId="0" fontId="6" fillId="0" borderId="0" xfId="570"/>
    <xf numFmtId="166" fontId="59" fillId="11" borderId="0" xfId="18" applyNumberFormat="1" applyFont="1" applyFill="1" applyAlignment="1">
      <alignment horizontal="right" vertical="top"/>
    </xf>
    <xf numFmtId="0" fontId="59" fillId="11" borderId="0" xfId="18" applyFont="1" applyFill="1" applyAlignment="1">
      <alignment horizontal="left" vertical="top"/>
    </xf>
    <xf numFmtId="0" fontId="59" fillId="11" borderId="0" xfId="18" applyFont="1" applyFill="1" applyAlignment="1">
      <alignment horizontal="center" vertical="top"/>
    </xf>
    <xf numFmtId="0" fontId="59" fillId="11" borderId="0" xfId="18" applyFont="1" applyFill="1" applyAlignment="1">
      <alignment vertical="top"/>
    </xf>
    <xf numFmtId="0" fontId="41" fillId="0" borderId="0" xfId="31" applyFont="1" applyAlignment="1">
      <alignment vertical="top"/>
    </xf>
    <xf numFmtId="0" fontId="10" fillId="0" borderId="0" xfId="18" applyFont="1" applyFill="1" applyAlignment="1">
      <alignment horizontal="left" vertical="top"/>
    </xf>
    <xf numFmtId="0" fontId="6" fillId="0" borderId="0" xfId="13" applyFill="1" applyAlignment="1">
      <alignment vertical="top"/>
    </xf>
    <xf numFmtId="166" fontId="6" fillId="0" borderId="0" xfId="16" applyNumberFormat="1" applyFont="1" applyFill="1" applyAlignment="1">
      <alignment horizontal="left" vertical="top"/>
    </xf>
    <xf numFmtId="0" fontId="6" fillId="0" borderId="0" xfId="13" applyFill="1" applyAlignment="1">
      <alignment horizontal="left" vertical="top"/>
    </xf>
    <xf numFmtId="0" fontId="18" fillId="0" borderId="0" xfId="18" applyFont="1" applyFill="1" applyAlignment="1">
      <alignment horizontal="left" vertical="top"/>
    </xf>
    <xf numFmtId="0" fontId="7" fillId="0" borderId="0" xfId="571" applyFont="1" applyFill="1" applyAlignment="1">
      <alignment horizontal="left" vertical="top"/>
    </xf>
    <xf numFmtId="0" fontId="6" fillId="0" borderId="0" xfId="571" applyFill="1" applyAlignment="1">
      <alignment vertical="top"/>
    </xf>
    <xf numFmtId="0" fontId="73" fillId="0" borderId="0" xfId="571" applyFont="1" applyFill="1" applyAlignment="1">
      <alignment horizontal="right" vertical="top"/>
    </xf>
    <xf numFmtId="0" fontId="73" fillId="0" borderId="0" xfId="571" applyFont="1" applyFill="1" applyAlignment="1">
      <alignment horizontal="left" vertical="top"/>
    </xf>
    <xf numFmtId="0" fontId="7" fillId="0" borderId="0" xfId="571" applyFont="1" applyFill="1" applyBorder="1" applyAlignment="1">
      <alignment horizontal="left" vertical="top"/>
    </xf>
    <xf numFmtId="0" fontId="6" fillId="0" borderId="0" xfId="571" applyFill="1" applyBorder="1" applyAlignment="1">
      <alignment vertical="top"/>
    </xf>
    <xf numFmtId="0" fontId="7" fillId="0" borderId="0" xfId="18" applyFont="1" applyFill="1" applyBorder="1" applyAlignment="1">
      <alignment horizontal="center" vertical="top" textRotation="90"/>
    </xf>
    <xf numFmtId="0" fontId="6" fillId="0" borderId="0" xfId="571" applyFill="1" applyAlignment="1">
      <alignment horizontal="left" vertical="top" wrapText="1"/>
    </xf>
    <xf numFmtId="0" fontId="6" fillId="0" borderId="0" xfId="13" applyAlignment="1">
      <alignment vertical="top"/>
    </xf>
    <xf numFmtId="0" fontId="71" fillId="0" borderId="0" xfId="13" applyFont="1" applyFill="1" applyAlignment="1">
      <alignment vertical="top"/>
    </xf>
    <xf numFmtId="0" fontId="6" fillId="0" borderId="76" xfId="571" applyFont="1" applyBorder="1" applyAlignment="1">
      <alignment horizontal="left" vertical="top"/>
    </xf>
    <xf numFmtId="0" fontId="6" fillId="0" borderId="77" xfId="571" applyFont="1" applyBorder="1" applyAlignment="1">
      <alignment horizontal="left" vertical="top"/>
    </xf>
    <xf numFmtId="167" fontId="6" fillId="0" borderId="29" xfId="571" applyNumberFormat="1" applyFont="1" applyBorder="1" applyAlignment="1">
      <alignment horizontal="left" vertical="top"/>
    </xf>
    <xf numFmtId="167" fontId="6" fillId="0" borderId="29" xfId="571" applyNumberFormat="1" applyFont="1" applyFill="1" applyBorder="1" applyAlignment="1">
      <alignment horizontal="left" vertical="top"/>
    </xf>
    <xf numFmtId="0" fontId="6" fillId="0" borderId="0" xfId="13" applyFont="1" applyAlignment="1">
      <alignment vertical="top"/>
    </xf>
    <xf numFmtId="0" fontId="6" fillId="0" borderId="0" xfId="13" applyFont="1" applyBorder="1" applyAlignment="1">
      <alignment vertical="top"/>
    </xf>
    <xf numFmtId="0" fontId="6" fillId="0" borderId="16" xfId="571" applyFont="1" applyFill="1" applyBorder="1" applyAlignment="1">
      <alignment vertical="top" wrapText="1"/>
    </xf>
    <xf numFmtId="0" fontId="6" fillId="0" borderId="19" xfId="571" applyFont="1" applyFill="1" applyBorder="1" applyAlignment="1">
      <alignment vertical="top" wrapText="1"/>
    </xf>
    <xf numFmtId="0" fontId="6" fillId="0" borderId="18" xfId="571" applyFont="1" applyFill="1" applyBorder="1" applyAlignment="1">
      <alignment vertical="top" wrapText="1"/>
    </xf>
    <xf numFmtId="0" fontId="6" fillId="0" borderId="0" xfId="13" applyBorder="1" applyAlignment="1">
      <alignment vertical="top"/>
    </xf>
    <xf numFmtId="0" fontId="6" fillId="0" borderId="0" xfId="13" applyAlignment="1">
      <alignment horizontal="left" vertical="top"/>
    </xf>
    <xf numFmtId="0" fontId="6" fillId="0" borderId="34" xfId="571" applyFont="1" applyFill="1" applyBorder="1" applyAlignment="1">
      <alignment vertical="top" wrapText="1"/>
    </xf>
    <xf numFmtId="0" fontId="6" fillId="0" borderId="35" xfId="571" applyFont="1" applyFill="1" applyBorder="1" applyAlignment="1">
      <alignment vertical="top" wrapText="1"/>
    </xf>
    <xf numFmtId="0" fontId="6" fillId="0" borderId="22" xfId="571" applyNumberFormat="1" applyFill="1" applyBorder="1" applyAlignment="1">
      <alignment horizontal="center" vertical="center"/>
    </xf>
    <xf numFmtId="1" fontId="6" fillId="0" borderId="33" xfId="571" applyNumberFormat="1" applyFill="1" applyBorder="1" applyAlignment="1">
      <alignment horizontal="left" vertical="center"/>
    </xf>
    <xf numFmtId="1" fontId="6" fillId="0" borderId="22" xfId="571" applyNumberFormat="1" applyFill="1" applyBorder="1" applyAlignment="1">
      <alignment horizontal="left" vertical="center"/>
    </xf>
    <xf numFmtId="1" fontId="6" fillId="0" borderId="10" xfId="571" applyNumberFormat="1" applyFill="1" applyBorder="1" applyAlignment="1">
      <alignment horizontal="left" vertical="center"/>
    </xf>
    <xf numFmtId="0" fontId="6" fillId="0" borderId="45" xfId="571" applyFont="1" applyFill="1" applyBorder="1" applyAlignment="1">
      <alignment vertical="center" wrapText="1"/>
    </xf>
    <xf numFmtId="165" fontId="6" fillId="0" borderId="22" xfId="571" applyNumberFormat="1" applyFill="1" applyBorder="1" applyAlignment="1">
      <alignment horizontal="left" vertical="center"/>
    </xf>
    <xf numFmtId="0" fontId="6" fillId="0" borderId="18" xfId="571" applyFont="1" applyFill="1" applyBorder="1" applyAlignment="1">
      <alignment vertical="center" wrapText="1"/>
    </xf>
    <xf numFmtId="165" fontId="6" fillId="0" borderId="20" xfId="571" applyNumberFormat="1" applyFont="1" applyFill="1" applyBorder="1" applyAlignment="1">
      <alignment horizontal="left" vertical="center"/>
    </xf>
    <xf numFmtId="0" fontId="6" fillId="0" borderId="18" xfId="571" applyFont="1" applyFill="1" applyBorder="1" applyAlignment="1">
      <alignment horizontal="center" vertical="center" wrapText="1"/>
    </xf>
    <xf numFmtId="165" fontId="6" fillId="0" borderId="33" xfId="571" applyNumberFormat="1" applyFill="1" applyBorder="1" applyAlignment="1">
      <alignment horizontal="left" vertical="center"/>
    </xf>
    <xf numFmtId="165" fontId="6" fillId="0" borderId="22" xfId="13" applyNumberFormat="1" applyFill="1" applyBorder="1" applyAlignment="1">
      <alignment vertical="center"/>
    </xf>
    <xf numFmtId="0" fontId="6" fillId="0" borderId="18" xfId="571" applyFont="1" applyFill="1" applyBorder="1" applyAlignment="1">
      <alignment horizontal="left" vertical="center" wrapText="1"/>
    </xf>
    <xf numFmtId="165" fontId="6" fillId="0" borderId="33" xfId="13" applyNumberFormat="1" applyFont="1" applyFill="1" applyBorder="1" applyAlignment="1">
      <alignment vertical="center"/>
    </xf>
    <xf numFmtId="0" fontId="6" fillId="0" borderId="0" xfId="13" applyAlignment="1">
      <alignment vertical="center"/>
    </xf>
    <xf numFmtId="0" fontId="6" fillId="0" borderId="0" xfId="13" applyBorder="1" applyAlignment="1">
      <alignment vertical="center"/>
    </xf>
    <xf numFmtId="0" fontId="6" fillId="0" borderId="33" xfId="571" applyNumberFormat="1" applyFill="1" applyBorder="1" applyAlignment="1">
      <alignment horizontal="center" vertical="center"/>
    </xf>
    <xf numFmtId="0" fontId="6" fillId="0" borderId="20" xfId="571" applyFont="1" applyFill="1" applyBorder="1" applyAlignment="1">
      <alignment vertical="center"/>
    </xf>
    <xf numFmtId="0" fontId="6" fillId="0" borderId="10" xfId="571" applyFont="1" applyFill="1" applyBorder="1" applyAlignment="1">
      <alignment vertical="center"/>
    </xf>
    <xf numFmtId="0" fontId="6" fillId="0" borderId="45" xfId="571" applyFont="1" applyFill="1" applyBorder="1" applyAlignment="1">
      <alignment vertical="center"/>
    </xf>
    <xf numFmtId="1" fontId="6" fillId="0" borderId="21" xfId="571" applyNumberFormat="1" applyFill="1" applyBorder="1" applyAlignment="1">
      <alignment horizontal="left" vertical="center"/>
    </xf>
    <xf numFmtId="165" fontId="6" fillId="0" borderId="45" xfId="571" applyNumberFormat="1" applyFont="1" applyFill="1" applyBorder="1" applyAlignment="1">
      <alignment vertical="center"/>
    </xf>
    <xf numFmtId="0" fontId="6" fillId="0" borderId="18" xfId="13" applyFill="1" applyBorder="1" applyAlignment="1">
      <alignment horizontal="center" vertical="center" wrapText="1"/>
    </xf>
    <xf numFmtId="0" fontId="6" fillId="0" borderId="16" xfId="571" applyFont="1" applyFill="1" applyBorder="1" applyAlignment="1">
      <alignment horizontal="left" vertical="center"/>
    </xf>
    <xf numFmtId="0" fontId="6" fillId="0" borderId="19" xfId="571" applyNumberFormat="1" applyFill="1" applyBorder="1" applyAlignment="1">
      <alignment horizontal="center" vertical="center"/>
    </xf>
    <xf numFmtId="0" fontId="6" fillId="0" borderId="16" xfId="571" applyFont="1" applyFill="1" applyBorder="1" applyAlignment="1">
      <alignment vertical="center" wrapText="1"/>
    </xf>
    <xf numFmtId="0" fontId="6" fillId="0" borderId="19" xfId="571" applyFont="1" applyFill="1" applyBorder="1" applyAlignment="1">
      <alignment vertical="center" wrapText="1"/>
    </xf>
    <xf numFmtId="0" fontId="6" fillId="0" borderId="34" xfId="571" applyNumberFormat="1" applyFill="1" applyBorder="1" applyAlignment="1">
      <alignment horizontal="right" vertical="center"/>
    </xf>
    <xf numFmtId="167" fontId="6" fillId="0" borderId="35" xfId="571" applyNumberFormat="1" applyFont="1" applyFill="1" applyBorder="1" applyAlignment="1">
      <alignment horizontal="right" vertical="center"/>
    </xf>
    <xf numFmtId="0" fontId="6" fillId="0" borderId="0" xfId="571" applyFont="1" applyFill="1" applyBorder="1" applyAlignment="1">
      <alignment vertical="center" wrapText="1"/>
    </xf>
    <xf numFmtId="0" fontId="39" fillId="0" borderId="34" xfId="571" applyFont="1" applyFill="1" applyBorder="1" applyAlignment="1">
      <alignment horizontal="left" vertical="center"/>
    </xf>
    <xf numFmtId="0" fontId="6" fillId="0" borderId="35" xfId="571" applyFill="1" applyBorder="1" applyAlignment="1">
      <alignment horizontal="left" vertical="center"/>
    </xf>
    <xf numFmtId="0" fontId="6" fillId="0" borderId="16" xfId="13" applyFill="1" applyBorder="1" applyAlignment="1">
      <alignment vertical="center"/>
    </xf>
    <xf numFmtId="0" fontId="6" fillId="0" borderId="19" xfId="13" applyFill="1" applyBorder="1" applyAlignment="1">
      <alignment horizontal="left" vertical="center"/>
    </xf>
    <xf numFmtId="165" fontId="6" fillId="0" borderId="19" xfId="13" applyNumberFormat="1" applyFont="1" applyFill="1" applyBorder="1" applyAlignment="1">
      <alignment vertical="center"/>
    </xf>
    <xf numFmtId="0" fontId="6" fillId="0" borderId="0" xfId="13" applyFill="1" applyBorder="1" applyAlignment="1">
      <alignment vertical="center"/>
    </xf>
    <xf numFmtId="0" fontId="6" fillId="0" borderId="0" xfId="13" applyFill="1" applyBorder="1" applyAlignment="1">
      <alignment horizontal="left" vertical="center"/>
    </xf>
    <xf numFmtId="0" fontId="6" fillId="0" borderId="16" xfId="13" applyBorder="1" applyAlignment="1">
      <alignment vertical="center"/>
    </xf>
    <xf numFmtId="0" fontId="6" fillId="0" borderId="18" xfId="571" applyFill="1" applyBorder="1" applyAlignment="1">
      <alignment horizontal="left" vertical="center"/>
    </xf>
    <xf numFmtId="0" fontId="6" fillId="0" borderId="45" xfId="13" applyFill="1" applyBorder="1" applyAlignment="1">
      <alignment vertical="center"/>
    </xf>
    <xf numFmtId="0" fontId="6" fillId="0" borderId="22" xfId="13" applyFill="1" applyBorder="1" applyAlignment="1">
      <alignment horizontal="left" vertical="center"/>
    </xf>
    <xf numFmtId="165" fontId="6" fillId="0" borderId="19" xfId="13" applyNumberFormat="1" applyFill="1" applyBorder="1" applyAlignment="1">
      <alignment vertical="center"/>
    </xf>
    <xf numFmtId="0" fontId="6" fillId="0" borderId="18" xfId="13" applyFill="1" applyBorder="1" applyAlignment="1">
      <alignment horizontal="left" vertical="center"/>
    </xf>
    <xf numFmtId="0" fontId="6" fillId="0" borderId="22" xfId="571" applyFont="1" applyFill="1" applyBorder="1" applyAlignment="1">
      <alignment vertical="center" wrapText="1"/>
    </xf>
    <xf numFmtId="0" fontId="6" fillId="0" borderId="19" xfId="13" applyBorder="1" applyAlignment="1">
      <alignment vertical="center"/>
    </xf>
    <xf numFmtId="0" fontId="39" fillId="0" borderId="34" xfId="571" applyFont="1" applyFill="1" applyBorder="1" applyAlignment="1">
      <alignment horizontal="right" vertical="center"/>
    </xf>
    <xf numFmtId="167" fontId="6" fillId="0" borderId="23" xfId="571" applyNumberFormat="1" applyFill="1" applyBorder="1" applyAlignment="1">
      <alignment horizontal="right" vertical="center"/>
    </xf>
    <xf numFmtId="167" fontId="6" fillId="0" borderId="35" xfId="571" applyNumberFormat="1" applyFill="1" applyBorder="1" applyAlignment="1">
      <alignment vertical="center"/>
    </xf>
    <xf numFmtId="165" fontId="6" fillId="0" borderId="19" xfId="13" applyNumberFormat="1" applyFill="1" applyBorder="1" applyAlignment="1">
      <alignment horizontal="center" vertical="center" wrapText="1"/>
    </xf>
    <xf numFmtId="0" fontId="6" fillId="0" borderId="18" xfId="13" applyFill="1" applyBorder="1" applyAlignment="1">
      <alignment vertical="center"/>
    </xf>
    <xf numFmtId="0" fontId="6" fillId="0" borderId="19" xfId="13" applyBorder="1" applyAlignment="1">
      <alignment horizontal="left" vertical="center"/>
    </xf>
    <xf numFmtId="0" fontId="6" fillId="0" borderId="19" xfId="13" applyNumberFormat="1" applyFill="1" applyBorder="1" applyAlignment="1">
      <alignment horizontal="left" vertical="center"/>
    </xf>
    <xf numFmtId="0" fontId="39" fillId="0" borderId="23" xfId="571" applyFont="1" applyFill="1" applyBorder="1" applyAlignment="1">
      <alignment horizontal="right" vertical="center"/>
    </xf>
    <xf numFmtId="0" fontId="6" fillId="0" borderId="16" xfId="13" applyFill="1" applyBorder="1" applyAlignment="1">
      <alignment horizontal="left" vertical="center" wrapText="1"/>
    </xf>
    <xf numFmtId="0" fontId="6" fillId="0" borderId="19" xfId="13" applyFill="1" applyBorder="1" applyAlignment="1">
      <alignment horizontal="left" vertical="center" wrapText="1"/>
    </xf>
    <xf numFmtId="0" fontId="6" fillId="0" borderId="18" xfId="571" applyFont="1" applyFill="1" applyBorder="1" applyAlignment="1">
      <alignment horizontal="left" vertical="center"/>
    </xf>
    <xf numFmtId="0" fontId="6" fillId="0" borderId="19" xfId="13" applyFill="1" applyBorder="1" applyAlignment="1">
      <alignment vertical="center"/>
    </xf>
    <xf numFmtId="0" fontId="6" fillId="0" borderId="18" xfId="571" applyFont="1" applyFill="1" applyBorder="1" applyAlignment="1">
      <alignment vertical="center"/>
    </xf>
    <xf numFmtId="0" fontId="6" fillId="0" borderId="16" xfId="13" applyFont="1" applyFill="1" applyBorder="1" applyAlignment="1">
      <alignment horizontal="left" vertical="center" wrapText="1"/>
    </xf>
    <xf numFmtId="0" fontId="6" fillId="0" borderId="19" xfId="13" applyFont="1" applyFill="1" applyBorder="1" applyAlignment="1">
      <alignment horizontal="left" vertical="center" wrapText="1"/>
    </xf>
    <xf numFmtId="0" fontId="6" fillId="0" borderId="74" xfId="571" applyFont="1" applyFill="1" applyBorder="1" applyAlignment="1">
      <alignment horizontal="left" vertical="center"/>
    </xf>
    <xf numFmtId="0" fontId="6" fillId="0" borderId="73" xfId="571" applyNumberFormat="1" applyFill="1" applyBorder="1" applyAlignment="1">
      <alignment horizontal="center" vertical="center"/>
    </xf>
    <xf numFmtId="0" fontId="6" fillId="0" borderId="26" xfId="571" applyFont="1" applyFill="1" applyBorder="1" applyAlignment="1">
      <alignment horizontal="center" vertical="center"/>
    </xf>
    <xf numFmtId="0" fontId="39" fillId="0" borderId="18" xfId="571" applyFont="1" applyFill="1" applyBorder="1" applyAlignment="1">
      <alignment horizontal="center" vertical="center"/>
    </xf>
    <xf numFmtId="0" fontId="0" fillId="0" borderId="26" xfId="13" applyFont="1" applyFill="1" applyBorder="1" applyAlignment="1">
      <alignment horizontal="center" vertical="center"/>
    </xf>
    <xf numFmtId="0" fontId="6" fillId="0" borderId="29" xfId="13" applyFont="1" applyFill="1" applyBorder="1" applyAlignment="1">
      <alignment horizontal="center" vertical="center"/>
    </xf>
    <xf numFmtId="0" fontId="6" fillId="0" borderId="75" xfId="13" applyBorder="1" applyAlignment="1">
      <alignment vertical="top"/>
    </xf>
    <xf numFmtId="0" fontId="6" fillId="0" borderId="76" xfId="13" applyBorder="1" applyAlignment="1">
      <alignment horizontal="left" vertical="top"/>
    </xf>
    <xf numFmtId="165" fontId="42" fillId="0" borderId="29" xfId="18" applyNumberFormat="1" applyFont="1" applyBorder="1" applyAlignment="1">
      <alignment horizontal="center" vertical="top"/>
    </xf>
    <xf numFmtId="0" fontId="23" fillId="0" borderId="75" xfId="18" applyFont="1" applyBorder="1" applyAlignment="1">
      <alignment horizontal="center" vertical="top"/>
    </xf>
    <xf numFmtId="0" fontId="23" fillId="0" borderId="77" xfId="18" applyFont="1" applyBorder="1" applyAlignment="1">
      <alignment horizontal="center" vertical="top"/>
    </xf>
    <xf numFmtId="0" fontId="23" fillId="0" borderId="76" xfId="18" applyFont="1" applyBorder="1" applyAlignment="1">
      <alignment horizontal="center" vertical="top"/>
    </xf>
    <xf numFmtId="0" fontId="23" fillId="0" borderId="29" xfId="18" applyFont="1" applyBorder="1" applyAlignment="1">
      <alignment horizontal="center" vertical="top"/>
    </xf>
    <xf numFmtId="165" fontId="8" fillId="0" borderId="0" xfId="18" applyNumberFormat="1" applyFont="1" applyFill="1" applyBorder="1" applyAlignment="1">
      <alignment horizontal="center" vertical="top"/>
    </xf>
    <xf numFmtId="165" fontId="7" fillId="0" borderId="0" xfId="18" applyNumberFormat="1" applyFont="1" applyFill="1" applyBorder="1" applyAlignment="1">
      <alignment horizontal="center" vertical="top"/>
    </xf>
    <xf numFmtId="0" fontId="84" fillId="11" borderId="0" xfId="18" applyFont="1" applyFill="1" applyAlignment="1">
      <alignment vertical="center"/>
    </xf>
    <xf numFmtId="166" fontId="84" fillId="11" borderId="0" xfId="18" applyNumberFormat="1" applyFont="1" applyFill="1" applyAlignment="1">
      <alignment horizontal="right" vertical="center"/>
    </xf>
    <xf numFmtId="0" fontId="41" fillId="0" borderId="0" xfId="13" applyFont="1" applyFill="1"/>
    <xf numFmtId="0" fontId="41" fillId="0" borderId="0" xfId="13" applyFont="1"/>
    <xf numFmtId="0" fontId="6" fillId="0" borderId="0" xfId="13" applyBorder="1"/>
    <xf numFmtId="167" fontId="6" fillId="0" borderId="77" xfId="18" applyNumberFormat="1" applyFont="1" applyFill="1" applyBorder="1" applyAlignment="1">
      <alignment horizontal="center" vertical="top"/>
    </xf>
    <xf numFmtId="0" fontId="6" fillId="0" borderId="0" xfId="13" applyFont="1" applyFill="1"/>
    <xf numFmtId="0" fontId="6" fillId="0" borderId="0" xfId="13" applyFont="1" applyFill="1" applyBorder="1"/>
    <xf numFmtId="165" fontId="6" fillId="0" borderId="10" xfId="18" applyNumberFormat="1" applyFill="1" applyBorder="1" applyAlignment="1">
      <alignment vertical="top" wrapText="1"/>
    </xf>
    <xf numFmtId="0" fontId="6" fillId="0" borderId="33" xfId="18" applyFont="1" applyFill="1" applyBorder="1" applyAlignment="1">
      <alignment vertical="top" wrapText="1"/>
    </xf>
    <xf numFmtId="0" fontId="6" fillId="0" borderId="20" xfId="18" applyBorder="1"/>
    <xf numFmtId="0" fontId="6" fillId="0" borderId="0" xfId="18" applyFont="1" applyFill="1" applyBorder="1" applyAlignment="1">
      <alignment horizontal="center" wrapText="1"/>
    </xf>
    <xf numFmtId="165" fontId="6" fillId="0" borderId="19" xfId="18" applyNumberFormat="1" applyFill="1" applyBorder="1" applyAlignment="1">
      <alignment vertical="top"/>
    </xf>
    <xf numFmtId="0" fontId="6" fillId="0" borderId="16" xfId="18" applyBorder="1"/>
    <xf numFmtId="165" fontId="6" fillId="0" borderId="111" xfId="18" applyNumberFormat="1" applyFill="1" applyBorder="1" applyAlignment="1">
      <alignment vertical="top" wrapText="1"/>
    </xf>
    <xf numFmtId="0" fontId="6" fillId="0" borderId="22" xfId="18" applyNumberFormat="1" applyFill="1" applyBorder="1" applyAlignment="1">
      <alignment vertical="top" wrapText="1"/>
    </xf>
    <xf numFmtId="165" fontId="6" fillId="0" borderId="112" xfId="18" applyNumberFormat="1" applyFill="1" applyBorder="1" applyAlignment="1">
      <alignment vertical="top" wrapText="1"/>
    </xf>
    <xf numFmtId="0" fontId="6" fillId="0" borderId="19" xfId="18" applyNumberFormat="1" applyFill="1" applyBorder="1" applyAlignment="1">
      <alignment vertical="top"/>
    </xf>
    <xf numFmtId="165" fontId="6" fillId="0" borderId="0" xfId="18" applyNumberFormat="1" applyFont="1" applyFill="1" applyBorder="1" applyAlignment="1">
      <alignment vertical="center" wrapText="1"/>
    </xf>
    <xf numFmtId="1" fontId="6" fillId="0" borderId="22" xfId="18" applyNumberFormat="1" applyFont="1" applyFill="1" applyBorder="1" applyAlignment="1">
      <alignment horizontal="center" wrapText="1"/>
    </xf>
    <xf numFmtId="0" fontId="6" fillId="0" borderId="20" xfId="18" applyFont="1" applyFill="1" applyBorder="1" applyAlignment="1">
      <alignment wrapText="1"/>
    </xf>
    <xf numFmtId="0" fontId="39" fillId="0" borderId="0" xfId="13" applyFont="1" applyFill="1" applyBorder="1" applyAlignment="1">
      <alignment vertical="center"/>
    </xf>
    <xf numFmtId="165" fontId="6" fillId="0" borderId="19" xfId="18" applyNumberFormat="1" applyFont="1" applyFill="1" applyBorder="1" applyAlignment="1">
      <alignment vertical="center" wrapText="1"/>
    </xf>
    <xf numFmtId="1" fontId="6" fillId="0" borderId="33" xfId="18" applyNumberFormat="1" applyFill="1" applyBorder="1" applyAlignment="1">
      <alignment horizontal="right" wrapText="1"/>
    </xf>
    <xf numFmtId="0" fontId="6" fillId="0" borderId="19" xfId="18" applyNumberFormat="1" applyFill="1" applyBorder="1" applyAlignment="1">
      <alignment vertical="top" wrapText="1"/>
    </xf>
    <xf numFmtId="0" fontId="6" fillId="0" borderId="34" xfId="13" applyFont="1" applyFill="1" applyBorder="1" applyAlignment="1">
      <alignment horizontal="right" vertical="top"/>
    </xf>
    <xf numFmtId="0" fontId="6" fillId="0" borderId="23" xfId="13" applyFont="1" applyFill="1" applyBorder="1" applyAlignment="1">
      <alignment horizontal="right" vertical="top"/>
    </xf>
    <xf numFmtId="167" fontId="6" fillId="0" borderId="35" xfId="18" applyNumberFormat="1" applyFont="1" applyFill="1" applyBorder="1" applyAlignment="1">
      <alignment wrapText="1"/>
    </xf>
    <xf numFmtId="0" fontId="6" fillId="0" borderId="45" xfId="18" applyFont="1" applyFill="1" applyBorder="1" applyAlignment="1">
      <alignment wrapText="1"/>
    </xf>
    <xf numFmtId="1" fontId="6" fillId="0" borderId="22" xfId="18" applyNumberFormat="1" applyFill="1" applyBorder="1" applyAlignment="1">
      <alignment horizontal="right" wrapText="1"/>
    </xf>
    <xf numFmtId="1" fontId="6" fillId="0" borderId="33" xfId="18" applyNumberFormat="1" applyFont="1" applyFill="1" applyBorder="1" applyAlignment="1">
      <alignment horizontal="center" wrapText="1"/>
    </xf>
    <xf numFmtId="0" fontId="6" fillId="0" borderId="34" xfId="13" applyFill="1" applyBorder="1" applyAlignment="1">
      <alignment horizontal="right"/>
    </xf>
    <xf numFmtId="167" fontId="6" fillId="0" borderId="35" xfId="18" applyNumberFormat="1" applyFill="1" applyBorder="1" applyAlignment="1"/>
    <xf numFmtId="0" fontId="6" fillId="0" borderId="0" xfId="18" applyFont="1" applyFill="1" applyBorder="1" applyAlignment="1">
      <alignment horizontal="right" wrapText="1"/>
    </xf>
    <xf numFmtId="165" fontId="6" fillId="0" borderId="10" xfId="18" applyNumberFormat="1" applyFont="1" applyFill="1" applyBorder="1" applyAlignment="1">
      <alignment vertical="top"/>
    </xf>
    <xf numFmtId="0" fontId="6" fillId="0" borderId="0" xfId="31" applyFill="1" applyBorder="1" applyAlignment="1">
      <alignment horizontal="center" wrapText="1"/>
    </xf>
    <xf numFmtId="0" fontId="6" fillId="0" borderId="34" xfId="13" applyFill="1" applyBorder="1" applyAlignment="1">
      <alignment horizontal="right" vertical="top"/>
    </xf>
    <xf numFmtId="0" fontId="6" fillId="0" borderId="16" xfId="18" applyFill="1" applyBorder="1" applyAlignment="1">
      <alignment wrapText="1"/>
    </xf>
    <xf numFmtId="0" fontId="6" fillId="0" borderId="0" xfId="18" applyFont="1" applyFill="1" applyBorder="1" applyAlignment="1">
      <alignment wrapText="1"/>
    </xf>
    <xf numFmtId="0" fontId="6" fillId="0" borderId="16" xfId="18" applyFill="1" applyBorder="1"/>
    <xf numFmtId="167" fontId="10" fillId="0" borderId="16" xfId="18" applyNumberFormat="1" applyFont="1" applyFill="1" applyBorder="1" applyAlignment="1">
      <alignment wrapText="1"/>
    </xf>
    <xf numFmtId="167" fontId="10" fillId="0" borderId="19" xfId="18" applyNumberFormat="1" applyFont="1" applyFill="1" applyBorder="1" applyAlignment="1">
      <alignment wrapText="1"/>
    </xf>
    <xf numFmtId="0" fontId="6" fillId="0" borderId="33" xfId="18" applyFont="1" applyFill="1" applyBorder="1" applyAlignment="1">
      <alignment horizontal="right"/>
    </xf>
    <xf numFmtId="0" fontId="6" fillId="0" borderId="34" xfId="18" applyFont="1" applyFill="1" applyBorder="1" applyAlignment="1">
      <alignment vertical="top"/>
    </xf>
    <xf numFmtId="165" fontId="6" fillId="0" borderId="23" xfId="18" applyNumberFormat="1" applyFill="1" applyBorder="1" applyAlignment="1">
      <alignment horizontal="left" vertical="top"/>
    </xf>
    <xf numFmtId="0" fontId="6" fillId="0" borderId="22" xfId="18" applyFont="1" applyFill="1" applyBorder="1" applyAlignment="1">
      <alignment horizontal="right"/>
    </xf>
    <xf numFmtId="0" fontId="6" fillId="0" borderId="0" xfId="13" applyFont="1" applyFill="1" applyBorder="1" applyAlignment="1">
      <alignment horizontal="right" vertical="top"/>
    </xf>
    <xf numFmtId="167" fontId="6" fillId="0" borderId="19" xfId="18" applyNumberFormat="1" applyFill="1" applyBorder="1" applyAlignment="1">
      <alignment wrapText="1"/>
    </xf>
    <xf numFmtId="167" fontId="6" fillId="0" borderId="0" xfId="18" applyNumberFormat="1" applyFill="1" applyBorder="1" applyAlignment="1">
      <alignment wrapText="1"/>
    </xf>
    <xf numFmtId="0" fontId="0" fillId="0" borderId="29" xfId="13" applyFont="1" applyFill="1" applyBorder="1"/>
    <xf numFmtId="0" fontId="6" fillId="0" borderId="72" xfId="18" applyFont="1" applyFill="1" applyBorder="1" applyAlignment="1">
      <alignment horizontal="center" vertical="top"/>
    </xf>
    <xf numFmtId="165" fontId="42" fillId="0" borderId="71" xfId="18" applyNumberFormat="1" applyFont="1" applyBorder="1" applyAlignment="1">
      <alignment horizontal="center" vertical="center"/>
    </xf>
    <xf numFmtId="0" fontId="42" fillId="0" borderId="70" xfId="18" applyFont="1" applyFill="1" applyBorder="1" applyAlignment="1">
      <alignment horizontal="center" vertical="center"/>
    </xf>
    <xf numFmtId="0" fontId="42" fillId="0" borderId="67" xfId="18" applyFont="1" applyFill="1" applyBorder="1" applyAlignment="1">
      <alignment horizontal="center" vertical="center"/>
    </xf>
    <xf numFmtId="0" fontId="23" fillId="0" borderId="71" xfId="18" applyFont="1" applyFill="1" applyBorder="1" applyAlignment="1">
      <alignment horizontal="center" vertical="center"/>
    </xf>
    <xf numFmtId="0" fontId="23" fillId="0" borderId="68" xfId="18" applyFont="1" applyFill="1" applyBorder="1" applyAlignment="1">
      <alignment horizontal="center" vertical="center"/>
    </xf>
    <xf numFmtId="0" fontId="23" fillId="0" borderId="38" xfId="18" applyFont="1" applyBorder="1" applyAlignment="1">
      <alignment horizontal="center" vertical="center"/>
    </xf>
    <xf numFmtId="0" fontId="23" fillId="0" borderId="37" xfId="18" applyFont="1" applyBorder="1" applyAlignment="1">
      <alignment horizontal="center" vertical="center"/>
    </xf>
    <xf numFmtId="0" fontId="23" fillId="0" borderId="51" xfId="18" applyFont="1" applyBorder="1" applyAlignment="1">
      <alignment vertical="center"/>
    </xf>
    <xf numFmtId="0" fontId="23" fillId="0" borderId="80" xfId="18" applyFont="1" applyBorder="1" applyAlignment="1">
      <alignment vertical="center"/>
    </xf>
    <xf numFmtId="0" fontId="23" fillId="0" borderId="48" xfId="18" applyFont="1" applyBorder="1" applyAlignment="1">
      <alignment vertical="center"/>
    </xf>
    <xf numFmtId="0" fontId="23" fillId="0" borderId="48" xfId="18" applyFont="1" applyBorder="1" applyAlignment="1">
      <alignment horizontal="center" vertical="center"/>
    </xf>
    <xf numFmtId="0" fontId="23" fillId="0" borderId="81" xfId="18" applyFont="1" applyBorder="1" applyAlignment="1">
      <alignment vertical="center"/>
    </xf>
    <xf numFmtId="0" fontId="23" fillId="0" borderId="50" xfId="18" applyFont="1" applyBorder="1" applyAlignment="1">
      <alignment vertical="center"/>
    </xf>
    <xf numFmtId="0" fontId="23" fillId="0" borderId="51" xfId="18" applyFont="1" applyBorder="1" applyAlignment="1">
      <alignment horizontal="center" vertical="center"/>
    </xf>
    <xf numFmtId="0" fontId="6" fillId="0" borderId="76" xfId="18" applyBorder="1" applyAlignment="1">
      <alignment horizontal="center" vertical="center"/>
    </xf>
    <xf numFmtId="0" fontId="6" fillId="0" borderId="77" xfId="18" applyBorder="1" applyAlignment="1">
      <alignment horizontal="center" vertical="center"/>
    </xf>
    <xf numFmtId="0" fontId="23" fillId="0" borderId="71" xfId="18" applyFont="1" applyBorder="1" applyAlignment="1">
      <alignment horizontal="center" vertical="center"/>
    </xf>
    <xf numFmtId="0" fontId="7" fillId="0" borderId="0" xfId="18" applyFont="1" applyFill="1" applyBorder="1" applyAlignment="1">
      <alignment horizontal="center" vertical="center"/>
    </xf>
    <xf numFmtId="0" fontId="6" fillId="0" borderId="0" xfId="13" applyFill="1" applyBorder="1" applyAlignment="1">
      <alignment vertical="top" wrapText="1"/>
    </xf>
    <xf numFmtId="0" fontId="6" fillId="0" borderId="0" xfId="13" applyFill="1" applyBorder="1" applyAlignment="1">
      <alignment horizontal="center" vertical="center"/>
    </xf>
    <xf numFmtId="0" fontId="6" fillId="0" borderId="0" xfId="13" applyFill="1" applyBorder="1" applyAlignment="1">
      <alignment horizontal="center" vertical="top"/>
    </xf>
    <xf numFmtId="0" fontId="6" fillId="0" borderId="0" xfId="13" applyFont="1" applyFill="1" applyBorder="1" applyAlignment="1">
      <alignment vertical="top"/>
    </xf>
    <xf numFmtId="0" fontId="6" fillId="0" borderId="0" xfId="18" applyFont="1" applyFill="1" applyBorder="1" applyAlignment="1">
      <alignment horizontal="right" vertical="top" wrapText="1"/>
    </xf>
    <xf numFmtId="167" fontId="6" fillId="0" borderId="0" xfId="18" applyNumberFormat="1" applyFill="1" applyBorder="1" applyAlignment="1">
      <alignment horizontal="right" vertical="top" wrapText="1"/>
    </xf>
    <xf numFmtId="0" fontId="6" fillId="0" borderId="0" xfId="18" applyFont="1" applyFill="1" applyBorder="1" applyAlignment="1">
      <alignment vertical="center"/>
    </xf>
    <xf numFmtId="0" fontId="6" fillId="0" borderId="0" xfId="18" applyFont="1" applyAlignment="1">
      <alignment vertical="top"/>
    </xf>
    <xf numFmtId="0" fontId="40" fillId="0" borderId="0" xfId="215" applyFont="1" applyAlignment="1">
      <alignment horizontal="left" vertical="center"/>
    </xf>
    <xf numFmtId="0" fontId="7" fillId="0" borderId="0" xfId="215" applyFont="1" applyAlignment="1">
      <alignment horizontal="left" vertical="center"/>
    </xf>
    <xf numFmtId="0" fontId="22" fillId="0" borderId="0" xfId="215" applyFont="1" applyAlignment="1">
      <alignment horizontal="right" vertical="center"/>
    </xf>
    <xf numFmtId="0" fontId="6" fillId="0" borderId="0" xfId="216"/>
    <xf numFmtId="0" fontId="85" fillId="0" borderId="0" xfId="216" applyFont="1"/>
    <xf numFmtId="0" fontId="85" fillId="0" borderId="0" xfId="13" applyFont="1" applyFill="1"/>
    <xf numFmtId="0" fontId="86" fillId="0" borderId="0" xfId="18" applyFont="1" applyFill="1" applyAlignment="1">
      <alignment horizontal="left" vertical="center"/>
    </xf>
    <xf numFmtId="0" fontId="87" fillId="0" borderId="0" xfId="18" applyFont="1" applyFill="1" applyBorder="1" applyAlignment="1">
      <alignment horizontal="left" vertical="center"/>
    </xf>
    <xf numFmtId="0" fontId="10" fillId="0" borderId="0" xfId="215" applyFont="1" applyFill="1" applyBorder="1" applyAlignment="1">
      <alignment horizontal="center" vertical="top"/>
    </xf>
    <xf numFmtId="0" fontId="6" fillId="0" borderId="0" xfId="216" applyFill="1" applyBorder="1"/>
    <xf numFmtId="0" fontId="85" fillId="0" borderId="0" xfId="216" applyFont="1" applyFill="1" applyBorder="1"/>
    <xf numFmtId="0" fontId="10" fillId="0" borderId="0" xfId="216" applyFont="1" applyFill="1"/>
    <xf numFmtId="0" fontId="6" fillId="0" borderId="67" xfId="215" applyFont="1" applyFill="1" applyBorder="1" applyAlignment="1">
      <alignment vertical="top"/>
    </xf>
    <xf numFmtId="0" fontId="6" fillId="0" borderId="68" xfId="215" applyFont="1" applyFill="1" applyBorder="1" applyAlignment="1">
      <alignment vertical="top"/>
    </xf>
    <xf numFmtId="0" fontId="6" fillId="0" borderId="0" xfId="216" applyFill="1"/>
    <xf numFmtId="0" fontId="6" fillId="0" borderId="16" xfId="215" applyFont="1" applyFill="1" applyBorder="1" applyAlignment="1">
      <alignment vertical="top"/>
    </xf>
    <xf numFmtId="0" fontId="6" fillId="0" borderId="0" xfId="215" applyFont="1" applyFill="1" applyBorder="1" applyAlignment="1">
      <alignment vertical="top"/>
    </xf>
    <xf numFmtId="0" fontId="6" fillId="0" borderId="19" xfId="215" applyFont="1" applyFill="1" applyBorder="1" applyAlignment="1">
      <alignment vertical="top"/>
    </xf>
    <xf numFmtId="165" fontId="6" fillId="0" borderId="16" xfId="215" applyNumberFormat="1" applyFont="1" applyFill="1" applyBorder="1" applyAlignment="1">
      <alignment vertical="top"/>
    </xf>
    <xf numFmtId="165" fontId="6" fillId="0" borderId="0" xfId="215" applyNumberFormat="1" applyFont="1" applyFill="1" applyBorder="1" applyAlignment="1">
      <alignment vertical="top"/>
    </xf>
    <xf numFmtId="165" fontId="6" fillId="0" borderId="19" xfId="215" applyNumberFormat="1" applyFont="1" applyFill="1" applyBorder="1" applyAlignment="1">
      <alignment vertical="top"/>
    </xf>
    <xf numFmtId="165" fontId="6" fillId="0" borderId="16" xfId="215" applyNumberFormat="1" applyFont="1" applyFill="1" applyBorder="1" applyAlignment="1">
      <alignment vertical="center" wrapText="1"/>
    </xf>
    <xf numFmtId="165" fontId="6" fillId="0" borderId="0" xfId="215" applyNumberFormat="1" applyFont="1" applyFill="1" applyBorder="1" applyAlignment="1">
      <alignment vertical="center" wrapText="1"/>
    </xf>
    <xf numFmtId="0" fontId="6" fillId="0" borderId="10" xfId="216" applyFont="1" applyFill="1" applyBorder="1" applyAlignment="1">
      <alignment horizontal="left" vertical="center"/>
    </xf>
    <xf numFmtId="0" fontId="6" fillId="0" borderId="10" xfId="216" applyNumberFormat="1" applyFont="1" applyFill="1" applyBorder="1" applyAlignment="1">
      <alignment horizontal="center" vertical="center"/>
    </xf>
    <xf numFmtId="165" fontId="6" fillId="0" borderId="19" xfId="215" applyNumberFormat="1" applyFont="1" applyFill="1" applyBorder="1" applyAlignment="1">
      <alignment vertical="center" wrapText="1"/>
    </xf>
    <xf numFmtId="0" fontId="6" fillId="0" borderId="16" xfId="215" applyFont="1" applyFill="1" applyBorder="1" applyAlignment="1">
      <alignment vertical="center" wrapText="1"/>
    </xf>
    <xf numFmtId="0" fontId="6" fillId="0" borderId="0" xfId="215" applyFont="1" applyFill="1" applyBorder="1" applyAlignment="1">
      <alignment vertical="center" wrapText="1"/>
    </xf>
    <xf numFmtId="0" fontId="6" fillId="0" borderId="0" xfId="216" applyFont="1" applyFill="1" applyBorder="1" applyAlignment="1">
      <alignment vertical="center" wrapText="1"/>
    </xf>
    <xf numFmtId="0" fontId="6" fillId="0" borderId="10" xfId="215" applyFont="1" applyFill="1" applyBorder="1" applyAlignment="1">
      <alignment horizontal="left" vertical="center"/>
    </xf>
    <xf numFmtId="0" fontId="6" fillId="0" borderId="10" xfId="215" applyNumberFormat="1" applyFont="1" applyFill="1" applyBorder="1" applyAlignment="1">
      <alignment horizontal="center" vertical="center"/>
    </xf>
    <xf numFmtId="0" fontId="6" fillId="0" borderId="19" xfId="215" applyFont="1" applyFill="1" applyBorder="1" applyAlignment="1">
      <alignment horizontal="left" vertical="center" wrapText="1"/>
    </xf>
    <xf numFmtId="0" fontId="6" fillId="0" borderId="23" xfId="215" applyFont="1" applyFill="1" applyBorder="1" applyAlignment="1">
      <alignment vertical="center" wrapText="1"/>
    </xf>
    <xf numFmtId="0" fontId="6" fillId="0" borderId="23" xfId="216" applyFont="1" applyFill="1" applyBorder="1" applyAlignment="1">
      <alignment vertical="center" wrapText="1"/>
    </xf>
    <xf numFmtId="0" fontId="6" fillId="0" borderId="16" xfId="215" applyFont="1" applyFill="1" applyBorder="1" applyAlignment="1">
      <alignment horizontal="left" vertical="center"/>
    </xf>
    <xf numFmtId="0" fontId="6" fillId="0" borderId="0" xfId="215" applyFont="1" applyFill="1" applyBorder="1" applyAlignment="1">
      <alignment horizontal="left" vertical="center"/>
    </xf>
    <xf numFmtId="0" fontId="6" fillId="0" borderId="0" xfId="216" applyFont="1" applyFill="1" applyBorder="1" applyAlignment="1">
      <alignment horizontal="center" vertical="center"/>
    </xf>
    <xf numFmtId="0" fontId="6" fillId="0" borderId="0" xfId="216" applyFont="1" applyFill="1" applyBorder="1" applyAlignment="1">
      <alignment horizontal="left" vertical="center"/>
    </xf>
    <xf numFmtId="1" fontId="6" fillId="0" borderId="19" xfId="0" applyNumberFormat="1" applyFont="1" applyFill="1" applyBorder="1" applyAlignment="1">
      <alignment horizontal="center"/>
    </xf>
    <xf numFmtId="0" fontId="6" fillId="0" borderId="16" xfId="216" applyFill="1" applyBorder="1"/>
    <xf numFmtId="0" fontId="6" fillId="0" borderId="16" xfId="215" applyFont="1" applyFill="1" applyBorder="1" applyAlignment="1">
      <alignment vertical="top" wrapText="1"/>
    </xf>
    <xf numFmtId="0" fontId="6" fillId="0" borderId="19" xfId="215" applyFont="1" applyFill="1" applyBorder="1" applyAlignment="1">
      <alignment vertical="top" wrapText="1"/>
    </xf>
    <xf numFmtId="0" fontId="6" fillId="0" borderId="0" xfId="215" applyFill="1" applyBorder="1" applyAlignment="1">
      <alignment horizontal="center" vertical="top"/>
    </xf>
    <xf numFmtId="0" fontId="6" fillId="0" borderId="0" xfId="215" applyFont="1" applyFill="1" applyBorder="1" applyAlignment="1">
      <alignment horizontal="center" vertical="center"/>
    </xf>
    <xf numFmtId="0" fontId="6" fillId="0" borderId="0" xfId="215" applyFont="1" applyFill="1" applyBorder="1" applyAlignment="1">
      <alignment vertical="top" wrapText="1"/>
    </xf>
    <xf numFmtId="165" fontId="6" fillId="0" borderId="38" xfId="215" applyNumberFormat="1" applyFont="1" applyFill="1" applyBorder="1" applyAlignment="1">
      <alignment horizontal="center" vertical="center"/>
    </xf>
    <xf numFmtId="165" fontId="6" fillId="0" borderId="48" xfId="215" applyNumberFormat="1" applyFont="1" applyFill="1" applyBorder="1" applyAlignment="1">
      <alignment horizontal="center" vertical="center"/>
    </xf>
    <xf numFmtId="165" fontId="6" fillId="0" borderId="81" xfId="215" applyNumberFormat="1" applyFont="1" applyFill="1" applyBorder="1" applyAlignment="1">
      <alignment horizontal="center" vertical="center"/>
    </xf>
    <xf numFmtId="0" fontId="6" fillId="0" borderId="10" xfId="215" applyFont="1" applyFill="1" applyBorder="1" applyAlignment="1">
      <alignment vertical="center"/>
    </xf>
    <xf numFmtId="0" fontId="0" fillId="0" borderId="10" xfId="0" applyFill="1" applyBorder="1" applyAlignment="1"/>
    <xf numFmtId="0" fontId="0" fillId="0" borderId="10" xfId="0" applyNumberFormat="1" applyFill="1" applyBorder="1" applyAlignment="1">
      <alignment horizontal="center"/>
    </xf>
    <xf numFmtId="0" fontId="6" fillId="0" borderId="21" xfId="0" applyNumberFormat="1" applyFont="1" applyFill="1" applyBorder="1" applyAlignment="1">
      <alignment horizontal="center"/>
    </xf>
    <xf numFmtId="165" fontId="6" fillId="0" borderId="72" xfId="215" applyNumberFormat="1" applyFont="1" applyFill="1" applyBorder="1" applyAlignment="1">
      <alignment vertical="center" wrapText="1"/>
    </xf>
    <xf numFmtId="0" fontId="6" fillId="0" borderId="45" xfId="0" applyFont="1" applyFill="1" applyBorder="1" applyAlignment="1">
      <alignment vertical="top" wrapText="1"/>
    </xf>
    <xf numFmtId="0" fontId="6" fillId="0" borderId="19" xfId="215" applyNumberFormat="1" applyFont="1" applyFill="1" applyBorder="1" applyAlignment="1"/>
    <xf numFmtId="165" fontId="6" fillId="0" borderId="75" xfId="215" applyNumberFormat="1" applyFont="1" applyFill="1" applyBorder="1" applyAlignment="1">
      <alignment horizontal="center" vertical="center"/>
    </xf>
    <xf numFmtId="0" fontId="6" fillId="0" borderId="0" xfId="215" applyNumberFormat="1" applyFont="1" applyFill="1" applyBorder="1"/>
    <xf numFmtId="0" fontId="6" fillId="0" borderId="88" xfId="215" applyFont="1" applyFill="1" applyBorder="1" applyAlignment="1">
      <alignment horizontal="center" vertical="top"/>
    </xf>
    <xf numFmtId="0" fontId="6" fillId="0" borderId="89" xfId="215" applyFont="1" applyFill="1" applyBorder="1" applyAlignment="1">
      <alignment horizontal="center" vertical="top"/>
    </xf>
    <xf numFmtId="0" fontId="6" fillId="0" borderId="90" xfId="215" applyFont="1" applyFill="1" applyBorder="1" applyAlignment="1">
      <alignment horizontal="center" vertical="top"/>
    </xf>
    <xf numFmtId="0" fontId="6" fillId="0" borderId="20" xfId="216" applyFont="1" applyFill="1" applyBorder="1" applyAlignment="1">
      <alignment horizontal="left" vertical="top"/>
    </xf>
    <xf numFmtId="0" fontId="6" fillId="0" borderId="100" xfId="215" applyFont="1" applyFill="1" applyBorder="1" applyAlignment="1">
      <alignment horizontal="center" vertical="top"/>
    </xf>
    <xf numFmtId="0" fontId="6" fillId="0" borderId="95" xfId="215" applyFont="1" applyFill="1" applyBorder="1" applyAlignment="1">
      <alignment horizontal="center" vertical="top"/>
    </xf>
    <xf numFmtId="0" fontId="6" fillId="0" borderId="101" xfId="215" applyFont="1" applyFill="1" applyBorder="1" applyAlignment="1">
      <alignment horizontal="center" vertical="top"/>
    </xf>
    <xf numFmtId="165" fontId="6" fillId="0" borderId="71" xfId="18" applyNumberFormat="1" applyFont="1" applyFill="1" applyBorder="1" applyAlignment="1">
      <alignment horizontal="center" vertical="center"/>
    </xf>
    <xf numFmtId="0" fontId="6" fillId="0" borderId="0" xfId="216" applyFont="1" applyFill="1" applyAlignment="1">
      <alignment horizontal="center"/>
    </xf>
    <xf numFmtId="0" fontId="23" fillId="0" borderId="74" xfId="215" applyFont="1" applyFill="1" applyBorder="1" applyAlignment="1">
      <alignment vertical="center"/>
    </xf>
    <xf numFmtId="0" fontId="23" fillId="0" borderId="72" xfId="215" applyFont="1" applyFill="1" applyBorder="1" applyAlignment="1">
      <alignment vertical="center"/>
    </xf>
    <xf numFmtId="0" fontId="23" fillId="0" borderId="100" xfId="215" applyFont="1" applyFill="1" applyBorder="1" applyAlignment="1">
      <alignment horizontal="center" vertical="center"/>
    </xf>
    <xf numFmtId="0" fontId="23" fillId="0" borderId="95" xfId="215" applyFont="1" applyFill="1" applyBorder="1" applyAlignment="1">
      <alignment horizontal="center" vertical="center"/>
    </xf>
    <xf numFmtId="0" fontId="23" fillId="0" borderId="95" xfId="215" applyFont="1" applyFill="1" applyBorder="1" applyAlignment="1">
      <alignment vertical="center"/>
    </xf>
    <xf numFmtId="0" fontId="23" fillId="0" borderId="73" xfId="215" applyFont="1" applyFill="1" applyBorder="1" applyAlignment="1">
      <alignment vertical="center"/>
    </xf>
    <xf numFmtId="0" fontId="23" fillId="0" borderId="75" xfId="215" applyFont="1" applyFill="1" applyBorder="1" applyAlignment="1">
      <alignment horizontal="center" vertical="center"/>
    </xf>
    <xf numFmtId="0" fontId="23" fillId="0" borderId="48" xfId="215" applyFont="1" applyFill="1" applyBorder="1" applyAlignment="1">
      <alignment horizontal="center" vertical="center"/>
    </xf>
    <xf numFmtId="0" fontId="23" fillId="0" borderId="48" xfId="215" applyFont="1" applyFill="1" applyBorder="1" applyAlignment="1">
      <alignment vertical="center"/>
    </xf>
    <xf numFmtId="0" fontId="23" fillId="0" borderId="76" xfId="215" applyFont="1" applyFill="1" applyBorder="1" applyAlignment="1">
      <alignment vertical="center"/>
    </xf>
    <xf numFmtId="0" fontId="10" fillId="0" borderId="0" xfId="215" applyFont="1" applyFill="1" applyBorder="1" applyAlignment="1">
      <alignment horizontal="left" vertical="center"/>
    </xf>
    <xf numFmtId="0" fontId="6" fillId="0" borderId="0" xfId="215" applyFill="1" applyBorder="1" applyAlignment="1">
      <alignment horizontal="center" vertical="center"/>
    </xf>
    <xf numFmtId="0" fontId="6" fillId="0" borderId="0" xfId="215" applyFill="1" applyBorder="1" applyAlignment="1">
      <alignment vertical="center"/>
    </xf>
    <xf numFmtId="0" fontId="6" fillId="0" borderId="0" xfId="215" applyFill="1" applyBorder="1"/>
    <xf numFmtId="0" fontId="6" fillId="0" borderId="0" xfId="215" applyFill="1" applyBorder="1" applyAlignment="1">
      <alignment vertical="top"/>
    </xf>
    <xf numFmtId="0" fontId="6" fillId="0" borderId="0" xfId="215" applyAlignment="1">
      <alignment horizontal="center" vertical="top"/>
    </xf>
    <xf numFmtId="0" fontId="6" fillId="0" borderId="0" xfId="215" applyAlignment="1">
      <alignment vertical="top"/>
    </xf>
    <xf numFmtId="0" fontId="6" fillId="0" borderId="0" xfId="215"/>
    <xf numFmtId="0" fontId="53" fillId="0" borderId="70" xfId="29" applyFill="1" applyBorder="1"/>
    <xf numFmtId="0" fontId="53" fillId="0" borderId="68" xfId="29" applyFill="1" applyBorder="1"/>
    <xf numFmtId="0" fontId="53" fillId="0" borderId="74" xfId="29" applyFill="1" applyBorder="1"/>
    <xf numFmtId="0" fontId="53" fillId="0" borderId="73" xfId="29" applyFill="1" applyBorder="1"/>
    <xf numFmtId="0" fontId="70" fillId="0" borderId="0" xfId="29" applyFont="1" applyFill="1" applyBorder="1"/>
    <xf numFmtId="0" fontId="52" fillId="0" borderId="0" xfId="29" applyFont="1" applyFill="1" applyBorder="1"/>
    <xf numFmtId="165" fontId="6" fillId="0" borderId="0" xfId="29" applyNumberFormat="1" applyFont="1" applyFill="1" applyBorder="1"/>
    <xf numFmtId="0" fontId="19" fillId="0" borderId="0" xfId="30" applyFont="1" applyFill="1" applyBorder="1" applyAlignment="1">
      <alignment vertical="center"/>
    </xf>
    <xf numFmtId="0" fontId="6" fillId="0" borderId="0" xfId="29" applyFont="1" applyFill="1" applyBorder="1" applyAlignment="1">
      <alignment vertical="center" wrapText="1"/>
    </xf>
    <xf numFmtId="0" fontId="52" fillId="0" borderId="0" xfId="29" applyFont="1" applyFill="1" applyBorder="1" applyAlignment="1">
      <alignment vertical="center" wrapText="1"/>
    </xf>
    <xf numFmtId="0" fontId="0" fillId="0" borderId="0" xfId="29" applyFont="1" applyFill="1" applyBorder="1"/>
    <xf numFmtId="0" fontId="6" fillId="0" borderId="70" xfId="29" applyFont="1" applyFill="1" applyBorder="1"/>
    <xf numFmtId="0" fontId="6" fillId="0" borderId="74" xfId="29" applyFont="1" applyFill="1" applyBorder="1"/>
    <xf numFmtId="0" fontId="6" fillId="0" borderId="70" xfId="0" applyFont="1" applyFill="1" applyBorder="1"/>
    <xf numFmtId="0" fontId="19" fillId="0" borderId="68" xfId="30" applyFont="1" applyFill="1" applyBorder="1" applyAlignment="1">
      <alignment horizontal="left" vertical="center"/>
    </xf>
    <xf numFmtId="0" fontId="52" fillId="0" borderId="74" xfId="0" applyFont="1" applyFill="1" applyBorder="1"/>
    <xf numFmtId="0" fontId="19" fillId="0" borderId="73" xfId="30" applyFont="1" applyFill="1" applyBorder="1" applyAlignment="1">
      <alignment vertical="center"/>
    </xf>
    <xf numFmtId="165" fontId="6" fillId="0" borderId="68" xfId="29" applyNumberFormat="1" applyFont="1" applyFill="1" applyBorder="1"/>
    <xf numFmtId="165" fontId="6" fillId="0" borderId="73" xfId="29" applyNumberFormat="1" applyFont="1" applyFill="1" applyBorder="1"/>
    <xf numFmtId="0" fontId="6" fillId="0" borderId="71" xfId="29" applyFont="1" applyFill="1" applyBorder="1" applyAlignment="1">
      <alignment vertical="center"/>
    </xf>
    <xf numFmtId="0" fontId="53" fillId="0" borderId="61" xfId="29" applyFill="1" applyBorder="1"/>
    <xf numFmtId="0" fontId="6" fillId="0" borderId="71" xfId="29" applyFont="1" applyFill="1" applyBorder="1"/>
    <xf numFmtId="0" fontId="53" fillId="0" borderId="56" xfId="29" applyFill="1" applyBorder="1"/>
    <xf numFmtId="0" fontId="6" fillId="0" borderId="27" xfId="29" applyFont="1" applyFill="1" applyBorder="1"/>
    <xf numFmtId="0" fontId="6" fillId="0" borderId="28" xfId="29" applyFont="1" applyFill="1" applyBorder="1"/>
    <xf numFmtId="0" fontId="6" fillId="0" borderId="59" xfId="29" applyFont="1" applyFill="1" applyBorder="1" applyAlignment="1">
      <alignment vertical="center"/>
    </xf>
    <xf numFmtId="0" fontId="53" fillId="0" borderId="60" xfId="29" applyFill="1" applyBorder="1"/>
    <xf numFmtId="0" fontId="0" fillId="0" borderId="60" xfId="29" applyFont="1" applyFill="1" applyBorder="1" applyAlignment="1">
      <alignment vertical="center" wrapText="1"/>
    </xf>
    <xf numFmtId="0" fontId="6" fillId="0" borderId="60" xfId="29" applyFont="1" applyFill="1" applyBorder="1" applyAlignment="1">
      <alignment vertical="center" wrapText="1"/>
    </xf>
    <xf numFmtId="0" fontId="6" fillId="0" borderId="61" xfId="29" applyFont="1" applyFill="1" applyBorder="1"/>
    <xf numFmtId="165" fontId="6" fillId="0" borderId="31" xfId="29" applyNumberFormat="1" applyFont="1" applyFill="1" applyBorder="1"/>
    <xf numFmtId="0" fontId="6" fillId="0" borderId="54" xfId="29" applyFont="1" applyFill="1" applyBorder="1"/>
    <xf numFmtId="0" fontId="6" fillId="0" borderId="59" xfId="29" applyFont="1" applyFill="1" applyBorder="1"/>
    <xf numFmtId="0" fontId="77" fillId="0" borderId="0" xfId="0" applyFont="1" applyBorder="1" applyAlignment="1">
      <alignment horizontal="center"/>
    </xf>
    <xf numFmtId="0" fontId="6" fillId="0" borderId="10" xfId="29" applyNumberFormat="1" applyFont="1" applyFill="1" applyBorder="1"/>
    <xf numFmtId="0" fontId="67" fillId="0" borderId="0" xfId="29" applyFont="1" applyFill="1" applyBorder="1"/>
    <xf numFmtId="0" fontId="67" fillId="0" borderId="71" xfId="29" applyFont="1" applyFill="1" applyBorder="1"/>
    <xf numFmtId="165" fontId="3" fillId="0" borderId="0" xfId="0" applyNumberFormat="1" applyFont="1" applyFill="1" applyBorder="1" applyAlignment="1">
      <alignment horizontal="center" vertical="top"/>
    </xf>
    <xf numFmtId="0" fontId="0" fillId="0" borderId="0" xfId="0" applyFill="1" applyBorder="1" applyAlignment="1">
      <alignment horizontal="center" vertical="top"/>
    </xf>
    <xf numFmtId="168" fontId="6" fillId="0" borderId="0" xfId="19" applyNumberFormat="1" applyFont="1" applyFill="1" applyBorder="1" applyAlignment="1">
      <alignment horizontal="center" vertical="top"/>
    </xf>
    <xf numFmtId="0" fontId="0" fillId="0" borderId="0" xfId="0" applyBorder="1" applyAlignment="1">
      <alignment horizontal="left" vertical="top" wrapText="1"/>
    </xf>
    <xf numFmtId="167" fontId="0" fillId="0" borderId="10" xfId="0" applyNumberFormat="1" applyFont="1" applyFill="1" applyBorder="1" applyAlignment="1">
      <alignment horizontal="center" vertical="center"/>
    </xf>
    <xf numFmtId="167" fontId="6" fillId="0" borderId="0" xfId="20" applyNumberFormat="1" applyFont="1" applyFill="1" applyBorder="1" applyAlignment="1">
      <alignment horizontal="left" vertical="top"/>
    </xf>
    <xf numFmtId="0" fontId="6" fillId="0" borderId="0" xfId="20" applyFont="1" applyFill="1" applyBorder="1" applyAlignment="1">
      <alignment horizontal="right" vertical="top"/>
    </xf>
    <xf numFmtId="0" fontId="6" fillId="0" borderId="66" xfId="0" applyFont="1" applyFill="1" applyBorder="1" applyAlignment="1">
      <alignment vertical="center"/>
    </xf>
    <xf numFmtId="0" fontId="6" fillId="0" borderId="65" xfId="0" applyFont="1" applyFill="1" applyBorder="1" applyAlignment="1">
      <alignment vertical="center"/>
    </xf>
    <xf numFmtId="168" fontId="6" fillId="0" borderId="10" xfId="19" applyNumberFormat="1" applyFont="1" applyFill="1" applyBorder="1" applyAlignment="1">
      <alignment vertical="center"/>
    </xf>
    <xf numFmtId="0" fontId="52" fillId="0" borderId="0" xfId="0" applyFont="1" applyFill="1" applyAlignment="1">
      <alignment horizontal="right" vertical="center"/>
    </xf>
    <xf numFmtId="167" fontId="52" fillId="0" borderId="0" xfId="0" applyNumberFormat="1" applyFont="1" applyFill="1" applyBorder="1" applyAlignment="1">
      <alignment vertical="center"/>
    </xf>
    <xf numFmtId="168" fontId="6" fillId="0" borderId="21" xfId="19" applyNumberFormat="1" applyFont="1" applyFill="1" applyBorder="1" applyAlignment="1">
      <alignment horizontal="center" vertical="center"/>
    </xf>
    <xf numFmtId="168" fontId="6" fillId="0" borderId="21" xfId="19" applyNumberFormat="1" applyFont="1" applyFill="1" applyBorder="1" applyAlignment="1">
      <alignment vertical="center" wrapText="1"/>
    </xf>
    <xf numFmtId="167" fontId="6" fillId="0" borderId="0" xfId="0" applyNumberFormat="1" applyFont="1" applyFill="1" applyBorder="1" applyAlignment="1">
      <alignment vertical="center"/>
    </xf>
    <xf numFmtId="165" fontId="3" fillId="0" borderId="21" xfId="0" applyNumberFormat="1" applyFont="1" applyFill="1" applyBorder="1" applyAlignment="1">
      <alignment vertical="top"/>
    </xf>
    <xf numFmtId="167" fontId="6" fillId="0" borderId="21" xfId="0" applyNumberFormat="1" applyFont="1" applyFill="1" applyBorder="1" applyAlignment="1">
      <alignment vertical="top"/>
    </xf>
    <xf numFmtId="0" fontId="52" fillId="0" borderId="77" xfId="0" applyFont="1" applyFill="1" applyBorder="1" applyAlignment="1">
      <alignment vertical="center"/>
    </xf>
    <xf numFmtId="0" fontId="52" fillId="0" borderId="76" xfId="0" applyFont="1" applyFill="1" applyBorder="1" applyAlignment="1">
      <alignment vertical="center"/>
    </xf>
    <xf numFmtId="0" fontId="52" fillId="0" borderId="75" xfId="0" applyFont="1" applyFill="1" applyBorder="1" applyAlignment="1">
      <alignment vertical="center"/>
    </xf>
    <xf numFmtId="0" fontId="52" fillId="0" borderId="76" xfId="0" applyFont="1" applyFill="1" applyBorder="1" applyAlignment="1">
      <alignment horizontal="left" vertical="center"/>
    </xf>
    <xf numFmtId="0" fontId="6" fillId="0" borderId="77" xfId="0" applyFont="1" applyFill="1" applyBorder="1" applyAlignment="1">
      <alignment vertical="center"/>
    </xf>
    <xf numFmtId="0" fontId="6" fillId="0" borderId="76" xfId="0" applyFont="1" applyFill="1" applyBorder="1" applyAlignment="1">
      <alignment vertical="center"/>
    </xf>
    <xf numFmtId="0" fontId="6" fillId="0" borderId="75" xfId="0" applyFont="1" applyFill="1" applyBorder="1" applyAlignment="1">
      <alignment vertical="center"/>
    </xf>
    <xf numFmtId="0" fontId="6" fillId="0" borderId="64" xfId="0" applyFont="1" applyFill="1" applyBorder="1" applyAlignment="1">
      <alignment vertical="center"/>
    </xf>
    <xf numFmtId="0" fontId="52" fillId="0" borderId="64" xfId="0" applyFont="1" applyFill="1" applyBorder="1" applyAlignment="1">
      <alignment horizontal="left" vertical="center"/>
    </xf>
    <xf numFmtId="0" fontId="52" fillId="0" borderId="64" xfId="0" applyFont="1" applyFill="1" applyBorder="1" applyAlignment="1">
      <alignment vertical="center"/>
    </xf>
    <xf numFmtId="0" fontId="52" fillId="0" borderId="65" xfId="0" applyFont="1" applyFill="1" applyBorder="1" applyAlignment="1">
      <alignment vertical="center"/>
    </xf>
    <xf numFmtId="0" fontId="52" fillId="0" borderId="66" xfId="0" applyFont="1" applyFill="1" applyBorder="1" applyAlignment="1">
      <alignment vertical="center"/>
    </xf>
    <xf numFmtId="0" fontId="77" fillId="0" borderId="0" xfId="0" applyFont="1" applyFill="1" applyAlignment="1">
      <alignment vertical="center"/>
    </xf>
    <xf numFmtId="0" fontId="77" fillId="0" borderId="0" xfId="0" applyFont="1" applyFill="1" applyAlignment="1">
      <alignment horizontal="left" vertical="center"/>
    </xf>
    <xf numFmtId="0" fontId="77" fillId="0" borderId="0" xfId="0" applyNumberFormat="1" applyFont="1" applyFill="1" applyAlignment="1">
      <alignment vertical="center"/>
    </xf>
    <xf numFmtId="0" fontId="6" fillId="0" borderId="70" xfId="0" applyFont="1" applyFill="1" applyBorder="1" applyAlignment="1">
      <alignment vertical="center"/>
    </xf>
    <xf numFmtId="0" fontId="6" fillId="0" borderId="67" xfId="0" applyFont="1" applyFill="1" applyBorder="1" applyAlignment="1">
      <alignment vertical="center"/>
    </xf>
    <xf numFmtId="0" fontId="6" fillId="0" borderId="67" xfId="0" applyFont="1" applyFill="1" applyBorder="1" applyAlignment="1">
      <alignment horizontal="left" vertical="center"/>
    </xf>
    <xf numFmtId="0" fontId="6" fillId="0" borderId="68" xfId="0" applyFont="1" applyFill="1" applyBorder="1" applyAlignment="1">
      <alignment vertical="center"/>
    </xf>
    <xf numFmtId="0" fontId="6" fillId="0" borderId="74" xfId="0" applyFont="1" applyFill="1" applyBorder="1" applyAlignment="1">
      <alignment vertical="center"/>
    </xf>
    <xf numFmtId="0" fontId="6" fillId="0" borderId="72" xfId="0" applyFont="1" applyFill="1" applyBorder="1" applyAlignment="1">
      <alignment vertical="center"/>
    </xf>
    <xf numFmtId="0" fontId="6" fillId="0" borderId="72" xfId="0" applyFont="1" applyFill="1" applyBorder="1" applyAlignment="1">
      <alignment horizontal="left" vertical="center"/>
    </xf>
    <xf numFmtId="0" fontId="6" fillId="0" borderId="73" xfId="0" applyFont="1" applyFill="1" applyBorder="1" applyAlignment="1">
      <alignment vertical="center"/>
    </xf>
    <xf numFmtId="0" fontId="77" fillId="0" borderId="68" xfId="0" applyNumberFormat="1" applyFont="1" applyFill="1" applyBorder="1" applyAlignment="1">
      <alignment vertical="center"/>
    </xf>
    <xf numFmtId="0" fontId="77" fillId="0" borderId="73" xfId="0" applyNumberFormat="1" applyFont="1" applyFill="1" applyBorder="1" applyAlignment="1">
      <alignment vertical="center"/>
    </xf>
    <xf numFmtId="0" fontId="6" fillId="0" borderId="70" xfId="0" applyNumberFormat="1" applyFont="1" applyFill="1" applyBorder="1" applyAlignment="1">
      <alignment vertical="center"/>
    </xf>
    <xf numFmtId="0" fontId="6" fillId="0" borderId="74" xfId="0" applyNumberFormat="1" applyFont="1" applyFill="1" applyBorder="1" applyAlignment="1">
      <alignment vertical="center"/>
    </xf>
    <xf numFmtId="167" fontId="6" fillId="0" borderId="0" xfId="0" applyNumberFormat="1" applyFont="1" applyFill="1" applyAlignment="1">
      <alignment horizontal="left" vertical="center"/>
    </xf>
    <xf numFmtId="0" fontId="6" fillId="0" borderId="0" xfId="0" applyFont="1" applyFill="1" applyAlignment="1">
      <alignment horizontal="left" vertical="center"/>
    </xf>
    <xf numFmtId="0" fontId="6" fillId="0" borderId="68" xfId="0" applyNumberFormat="1" applyFont="1" applyFill="1" applyBorder="1" applyAlignment="1">
      <alignment vertical="center"/>
    </xf>
    <xf numFmtId="0" fontId="6" fillId="0" borderId="73" xfId="0" applyNumberFormat="1" applyFont="1" applyFill="1" applyBorder="1" applyAlignment="1">
      <alignment vertical="center"/>
    </xf>
    <xf numFmtId="0" fontId="6" fillId="0" borderId="67" xfId="0" applyNumberFormat="1" applyFont="1" applyFill="1" applyBorder="1" applyAlignment="1">
      <alignment vertical="center"/>
    </xf>
    <xf numFmtId="0" fontId="49" fillId="0" borderId="0" xfId="0" applyNumberFormat="1" applyFont="1" applyFill="1" applyAlignment="1">
      <alignment vertical="center"/>
    </xf>
    <xf numFmtId="0" fontId="6" fillId="0" borderId="0" xfId="0" applyNumberFormat="1" applyFont="1" applyFill="1" applyAlignment="1">
      <alignment horizontal="right" vertical="center"/>
    </xf>
    <xf numFmtId="0" fontId="6" fillId="0" borderId="72" xfId="0" applyNumberFormat="1" applyFont="1" applyFill="1" applyBorder="1" applyAlignment="1">
      <alignment vertical="center"/>
    </xf>
    <xf numFmtId="0" fontId="6" fillId="0" borderId="10" xfId="18" applyNumberFormat="1" applyFont="1" applyFill="1" applyBorder="1" applyAlignment="1">
      <alignment horizontal="center" vertical="top"/>
    </xf>
    <xf numFmtId="165" fontId="6" fillId="0" borderId="10" xfId="18" applyNumberFormat="1" applyFont="1" applyFill="1" applyBorder="1" applyAlignment="1">
      <alignment horizontal="center" vertical="top"/>
    </xf>
    <xf numFmtId="0" fontId="49" fillId="0" borderId="0" xfId="0" applyNumberFormat="1" applyFont="1" applyFill="1" applyBorder="1" applyAlignment="1">
      <alignment vertical="center"/>
    </xf>
    <xf numFmtId="0" fontId="6" fillId="0" borderId="23" xfId="18" applyFont="1" applyFill="1" applyBorder="1" applyAlignment="1">
      <alignment vertical="top"/>
    </xf>
    <xf numFmtId="0" fontId="6" fillId="0" borderId="23" xfId="18" applyFont="1" applyFill="1" applyBorder="1" applyAlignment="1">
      <alignment horizontal="center" vertical="top"/>
    </xf>
    <xf numFmtId="0" fontId="6" fillId="0" borderId="0" xfId="18" applyNumberFormat="1" applyFont="1" applyFill="1" applyBorder="1" applyAlignment="1">
      <alignment horizontal="center" vertical="top"/>
    </xf>
    <xf numFmtId="165" fontId="6" fillId="0" borderId="0" xfId="18" applyNumberFormat="1" applyFont="1" applyFill="1" applyBorder="1" applyAlignment="1">
      <alignment vertical="top"/>
    </xf>
    <xf numFmtId="165" fontId="6" fillId="0" borderId="0" xfId="18" applyNumberFormat="1" applyFont="1" applyFill="1" applyBorder="1" applyAlignment="1">
      <alignment horizontal="center" vertical="top"/>
    </xf>
    <xf numFmtId="0" fontId="6" fillId="0" borderId="0" xfId="18" quotePrefix="1" applyNumberFormat="1" applyFont="1" applyFill="1" applyBorder="1" applyAlignment="1">
      <alignment horizontal="center" vertical="top"/>
    </xf>
    <xf numFmtId="0" fontId="6" fillId="0" borderId="76" xfId="0" applyFont="1" applyFill="1" applyBorder="1" applyAlignment="1">
      <alignment horizontal="left" vertical="center"/>
    </xf>
    <xf numFmtId="0" fontId="6" fillId="0" borderId="19" xfId="0" applyFont="1" applyFill="1" applyBorder="1" applyAlignment="1">
      <alignment vertical="center"/>
    </xf>
    <xf numFmtId="0" fontId="6" fillId="0" borderId="75" xfId="20" applyFont="1" applyFill="1" applyBorder="1" applyAlignment="1">
      <alignment horizontal="left" vertical="center"/>
    </xf>
    <xf numFmtId="167" fontId="6" fillId="0" borderId="29" xfId="20" applyNumberFormat="1" applyFont="1" applyFill="1" applyBorder="1" applyAlignment="1">
      <alignment horizontal="left"/>
    </xf>
    <xf numFmtId="0" fontId="6" fillId="0" borderId="76" xfId="21" applyFont="1" applyFill="1" applyBorder="1" applyAlignment="1"/>
    <xf numFmtId="0" fontId="6" fillId="0" borderId="68" xfId="21" applyFont="1" applyFill="1" applyBorder="1" applyAlignment="1"/>
    <xf numFmtId="165" fontId="6" fillId="0" borderId="20" xfId="20" applyNumberFormat="1" applyFont="1" applyFill="1" applyBorder="1" applyAlignment="1">
      <alignment vertical="top" wrapText="1"/>
    </xf>
    <xf numFmtId="165" fontId="6" fillId="0" borderId="10" xfId="20" applyNumberFormat="1" applyFont="1" applyFill="1" applyBorder="1" applyAlignment="1">
      <alignment vertical="top" wrapText="1"/>
    </xf>
    <xf numFmtId="165" fontId="6" fillId="0" borderId="24" xfId="20" applyNumberFormat="1" applyFont="1" applyFill="1" applyBorder="1" applyAlignment="1">
      <alignment vertical="top" wrapText="1"/>
    </xf>
    <xf numFmtId="165" fontId="6" fillId="0" borderId="30" xfId="20" applyNumberFormat="1" applyFont="1" applyFill="1" applyBorder="1" applyAlignment="1">
      <alignment vertical="top" wrapText="1"/>
    </xf>
    <xf numFmtId="0" fontId="6" fillId="0" borderId="36" xfId="21" applyFont="1" applyFill="1" applyBorder="1" applyAlignment="1"/>
    <xf numFmtId="0" fontId="77" fillId="0" borderId="0" xfId="16" applyFont="1" applyFill="1" applyBorder="1" applyAlignment="1">
      <alignment vertical="center"/>
    </xf>
    <xf numFmtId="0" fontId="77" fillId="0" borderId="19" xfId="16" applyFont="1" applyFill="1" applyBorder="1" applyAlignment="1">
      <alignment vertical="center"/>
    </xf>
    <xf numFmtId="166" fontId="77" fillId="0" borderId="0" xfId="16" applyNumberFormat="1" applyFont="1" applyFill="1" applyBorder="1" applyAlignment="1">
      <alignment horizontal="left" vertical="center"/>
    </xf>
    <xf numFmtId="166" fontId="71" fillId="0" borderId="0" xfId="16" applyNumberFormat="1" applyFont="1" applyFill="1" applyBorder="1" applyAlignment="1">
      <alignment horizontal="left" vertical="center"/>
    </xf>
    <xf numFmtId="0" fontId="52" fillId="0" borderId="0" xfId="16" applyFont="1" applyFill="1" applyBorder="1" applyAlignment="1">
      <alignment vertical="center"/>
    </xf>
    <xf numFmtId="166" fontId="79" fillId="0" borderId="0" xfId="16" applyNumberFormat="1" applyFont="1" applyFill="1" applyBorder="1" applyAlignment="1">
      <alignment horizontal="left" vertical="center"/>
    </xf>
    <xf numFmtId="0" fontId="17" fillId="0" borderId="0" xfId="49" applyFont="1" applyFill="1" applyAlignment="1">
      <alignment vertical="top"/>
    </xf>
    <xf numFmtId="0" fontId="23" fillId="0" borderId="32" xfId="49" applyFont="1" applyFill="1" applyBorder="1" applyAlignment="1">
      <alignment horizontal="center" vertical="center"/>
    </xf>
    <xf numFmtId="0" fontId="23" fillId="0" borderId="29" xfId="49" applyFont="1" applyFill="1" applyBorder="1" applyAlignment="1">
      <alignment horizontal="center" vertical="center"/>
    </xf>
    <xf numFmtId="0" fontId="6" fillId="0" borderId="10" xfId="13" applyFont="1" applyFill="1" applyBorder="1" applyAlignment="1">
      <alignment horizontal="right" vertical="top"/>
    </xf>
    <xf numFmtId="167" fontId="6" fillId="0" borderId="33" xfId="18" applyNumberFormat="1" applyFont="1" applyFill="1" applyBorder="1" applyAlignment="1">
      <alignment vertical="top"/>
    </xf>
    <xf numFmtId="0" fontId="6" fillId="0" borderId="33" xfId="18" applyFont="1" applyFill="1" applyBorder="1" applyAlignment="1">
      <alignment vertical="top"/>
    </xf>
    <xf numFmtId="0" fontId="0" fillId="0" borderId="29" xfId="49" applyFont="1" applyFill="1" applyBorder="1" applyAlignment="1">
      <alignment horizontal="center" vertical="center"/>
    </xf>
    <xf numFmtId="165" fontId="6" fillId="0" borderId="33" xfId="49" applyNumberFormat="1" applyFont="1" applyFill="1" applyBorder="1" applyAlignment="1">
      <alignment vertical="center" wrapText="1"/>
    </xf>
    <xf numFmtId="0" fontId="6" fillId="0" borderId="19" xfId="49" applyFont="1" applyFill="1" applyBorder="1" applyAlignment="1">
      <alignment vertical="top"/>
    </xf>
    <xf numFmtId="0" fontId="6" fillId="0" borderId="23" xfId="49" applyFont="1" applyFill="1" applyBorder="1" applyAlignment="1">
      <alignment horizontal="left" vertical="top"/>
    </xf>
    <xf numFmtId="0" fontId="6" fillId="0" borderId="35" xfId="49" applyFont="1" applyFill="1" applyBorder="1" applyAlignment="1">
      <alignment vertical="top"/>
    </xf>
    <xf numFmtId="0" fontId="6" fillId="0" borderId="29" xfId="49" applyFont="1" applyFill="1" applyBorder="1" applyAlignment="1">
      <alignment horizontal="center" vertical="center"/>
    </xf>
    <xf numFmtId="165" fontId="6" fillId="0" borderId="29" xfId="49" applyNumberFormat="1" applyFont="1" applyFill="1" applyBorder="1" applyAlignment="1">
      <alignment horizontal="right" vertical="top"/>
    </xf>
    <xf numFmtId="0" fontId="6" fillId="0" borderId="0" xfId="49" applyFont="1" applyFill="1" applyBorder="1" applyAlignment="1">
      <alignment horizontal="center" vertical="center"/>
    </xf>
    <xf numFmtId="0" fontId="6" fillId="0" borderId="74" xfId="49" applyFont="1" applyFill="1" applyBorder="1" applyAlignment="1">
      <alignment vertical="top" wrapText="1"/>
    </xf>
    <xf numFmtId="167" fontId="6" fillId="0" borderId="65" xfId="18" applyNumberFormat="1" applyFont="1" applyFill="1" applyBorder="1" applyAlignment="1">
      <alignment horizontal="right" vertical="top"/>
    </xf>
    <xf numFmtId="167" fontId="6" fillId="0" borderId="33" xfId="18" applyNumberFormat="1" applyFont="1" applyFill="1" applyBorder="1" applyAlignment="1">
      <alignment horizontal="center" vertical="top"/>
    </xf>
    <xf numFmtId="0" fontId="6" fillId="0" borderId="21" xfId="18" applyFont="1" applyFill="1" applyBorder="1" applyAlignment="1">
      <alignment horizontal="left" vertical="top" wrapText="1"/>
    </xf>
    <xf numFmtId="0" fontId="6" fillId="0" borderId="22" xfId="18" applyFont="1" applyFill="1" applyBorder="1" applyAlignment="1">
      <alignment horizontal="left" vertical="top" wrapText="1"/>
    </xf>
    <xf numFmtId="0" fontId="23" fillId="0" borderId="14" xfId="49" applyFont="1" applyFill="1" applyBorder="1" applyAlignment="1">
      <alignment horizontal="right" vertical="center"/>
    </xf>
    <xf numFmtId="0" fontId="23" fillId="0" borderId="25" xfId="49" applyFont="1" applyFill="1" applyBorder="1" applyAlignment="1">
      <alignment horizontal="center" vertical="center"/>
    </xf>
    <xf numFmtId="0" fontId="23" fillId="0" borderId="47" xfId="49" applyFont="1" applyFill="1" applyBorder="1" applyAlignment="1">
      <alignment horizontal="right" vertical="center"/>
    </xf>
    <xf numFmtId="0" fontId="6" fillId="0" borderId="0" xfId="0" applyFont="1" applyFill="1" applyBorder="1" applyAlignment="1">
      <alignment horizontal="right" vertical="center" wrapText="1"/>
    </xf>
    <xf numFmtId="0" fontId="6" fillId="0" borderId="0" xfId="0" applyFont="1" applyFill="1" applyAlignment="1">
      <alignment horizontal="right"/>
    </xf>
    <xf numFmtId="165" fontId="6" fillId="0" borderId="16" xfId="18" applyNumberFormat="1" applyFont="1" applyFill="1" applyBorder="1" applyAlignment="1">
      <alignment horizontal="left" vertical="top"/>
    </xf>
    <xf numFmtId="165" fontId="6" fillId="0" borderId="10" xfId="18" applyNumberFormat="1" applyFont="1" applyFill="1" applyBorder="1" applyAlignment="1">
      <alignment horizontal="left" vertical="top"/>
    </xf>
    <xf numFmtId="165" fontId="6" fillId="0" borderId="34" xfId="18" applyNumberFormat="1" applyFont="1" applyFill="1" applyBorder="1" applyAlignment="1">
      <alignment horizontal="left" vertical="top"/>
    </xf>
    <xf numFmtId="165" fontId="6" fillId="0" borderId="23" xfId="18" applyNumberFormat="1" applyFont="1" applyFill="1" applyBorder="1" applyAlignment="1">
      <alignment horizontal="left" vertical="top"/>
    </xf>
    <xf numFmtId="165" fontId="6" fillId="0" borderId="35" xfId="18" applyNumberFormat="1" applyFont="1" applyFill="1" applyBorder="1" applyAlignment="1">
      <alignment horizontal="left" vertical="top"/>
    </xf>
    <xf numFmtId="165" fontId="6" fillId="0" borderId="0" xfId="18" applyNumberFormat="1" applyFont="1" applyFill="1" applyBorder="1" applyAlignment="1">
      <alignment wrapText="1"/>
    </xf>
    <xf numFmtId="0" fontId="6" fillId="0" borderId="19" xfId="18" applyNumberFormat="1" applyFont="1" applyFill="1" applyBorder="1" applyAlignment="1">
      <alignment horizontal="center" vertical="top"/>
    </xf>
    <xf numFmtId="0" fontId="6" fillId="0" borderId="0" xfId="49" applyFont="1" applyFill="1" applyBorder="1" applyAlignment="1">
      <alignment horizontal="right" vertical="center"/>
    </xf>
    <xf numFmtId="0" fontId="6" fillId="0" borderId="33" xfId="49" applyFont="1" applyFill="1" applyBorder="1" applyAlignment="1">
      <alignment vertical="center"/>
    </xf>
    <xf numFmtId="167" fontId="6" fillId="0" borderId="0" xfId="49" applyNumberFormat="1" applyFont="1" applyFill="1" applyBorder="1" applyAlignment="1">
      <alignment vertical="center" wrapText="1"/>
    </xf>
    <xf numFmtId="165" fontId="6" fillId="0" borderId="10" xfId="49" applyNumberFormat="1" applyFont="1" applyFill="1" applyBorder="1" applyAlignment="1">
      <alignment horizontal="center" vertical="top"/>
    </xf>
    <xf numFmtId="168" fontId="6" fillId="0" borderId="0" xfId="0" applyNumberFormat="1" applyFont="1" applyFill="1" applyAlignment="1">
      <alignment horizontal="center"/>
    </xf>
    <xf numFmtId="165" fontId="6" fillId="0" borderId="0" xfId="49" applyNumberFormat="1" applyFont="1" applyFill="1" applyBorder="1" applyAlignment="1">
      <alignment horizontal="center" vertical="top"/>
    </xf>
    <xf numFmtId="165" fontId="6" fillId="0" borderId="20" xfId="49" applyNumberFormat="1" applyFont="1" applyFill="1" applyBorder="1" applyAlignment="1">
      <alignment horizontal="left" vertical="center"/>
    </xf>
    <xf numFmtId="0" fontId="6" fillId="0" borderId="75" xfId="18" applyFont="1" applyFill="1" applyBorder="1" applyAlignment="1">
      <alignment horizontal="left" vertical="top"/>
    </xf>
    <xf numFmtId="165" fontId="0" fillId="0" borderId="20" xfId="49" applyNumberFormat="1" applyFont="1" applyFill="1" applyBorder="1" applyAlignment="1">
      <alignment horizontal="left" vertical="center"/>
    </xf>
    <xf numFmtId="0" fontId="6" fillId="0" borderId="76" xfId="18" applyFont="1" applyFill="1" applyBorder="1" applyAlignment="1">
      <alignment horizontal="left" vertical="top"/>
    </xf>
    <xf numFmtId="165" fontId="0" fillId="0" borderId="33" xfId="0" applyNumberFormat="1" applyFont="1" applyFill="1" applyBorder="1" applyAlignment="1">
      <alignment vertical="top" wrapText="1"/>
    </xf>
    <xf numFmtId="165" fontId="0" fillId="0" borderId="22" xfId="0" applyNumberFormat="1" applyFont="1" applyFill="1" applyBorder="1" applyAlignment="1">
      <alignment vertical="top" wrapText="1"/>
    </xf>
    <xf numFmtId="0" fontId="0" fillId="0" borderId="22" xfId="0" applyFont="1" applyFill="1" applyBorder="1" applyAlignment="1">
      <alignment vertical="top" wrapText="1"/>
    </xf>
    <xf numFmtId="165" fontId="6" fillId="0" borderId="73" xfId="18" applyNumberFormat="1" applyFont="1" applyFill="1" applyBorder="1" applyAlignment="1">
      <alignment horizontal="center" vertical="top" wrapText="1"/>
    </xf>
    <xf numFmtId="0" fontId="6" fillId="0" borderId="33" xfId="49" applyFont="1" applyFill="1" applyBorder="1" applyAlignment="1">
      <alignment vertical="top"/>
    </xf>
    <xf numFmtId="0" fontId="6" fillId="0" borderId="74" xfId="49" applyFont="1" applyFill="1" applyBorder="1" applyAlignment="1">
      <alignment horizontal="left" vertical="top" wrapText="1"/>
    </xf>
    <xf numFmtId="0" fontId="6" fillId="0" borderId="18" xfId="49" applyFont="1" applyFill="1" applyBorder="1" applyAlignment="1">
      <alignment vertical="top" wrapText="1"/>
    </xf>
    <xf numFmtId="0" fontId="0" fillId="0" borderId="29" xfId="49" applyFont="1" applyFill="1" applyBorder="1" applyAlignment="1">
      <alignment horizontal="center" vertical="center" wrapText="1"/>
    </xf>
    <xf numFmtId="0" fontId="0" fillId="0" borderId="10" xfId="215" applyFont="1" applyFill="1" applyBorder="1" applyAlignment="1">
      <alignment horizontal="left" vertical="center"/>
    </xf>
    <xf numFmtId="0" fontId="6" fillId="0" borderId="0" xfId="215" applyNumberFormat="1" applyFont="1" applyFill="1" applyBorder="1" applyAlignment="1">
      <alignment horizontal="center" vertical="top"/>
    </xf>
    <xf numFmtId="165" fontId="6" fillId="0" borderId="29" xfId="215" applyNumberFormat="1" applyFont="1" applyFill="1" applyBorder="1" applyAlignment="1">
      <alignment horizontal="center" vertical="center"/>
    </xf>
    <xf numFmtId="0" fontId="6" fillId="0" borderId="21" xfId="13" applyFont="1" applyFill="1" applyBorder="1" applyAlignment="1">
      <alignment horizontal="right" vertical="top"/>
    </xf>
    <xf numFmtId="167" fontId="6" fillId="0" borderId="22" xfId="18" applyNumberFormat="1" applyFont="1" applyFill="1" applyBorder="1" applyAlignment="1">
      <alignment horizontal="right" wrapText="1"/>
    </xf>
    <xf numFmtId="167" fontId="6" fillId="0" borderId="19" xfId="18" applyNumberFormat="1" applyFont="1" applyFill="1" applyBorder="1" applyAlignment="1">
      <alignment vertical="top" wrapText="1"/>
    </xf>
    <xf numFmtId="0" fontId="6" fillId="0" borderId="70" xfId="49" applyFont="1" applyFill="1" applyBorder="1" applyAlignment="1">
      <alignment vertical="top"/>
    </xf>
    <xf numFmtId="0" fontId="6" fillId="0" borderId="67" xfId="49" applyFont="1" applyFill="1" applyBorder="1" applyAlignment="1">
      <alignment vertical="top" wrapText="1"/>
    </xf>
    <xf numFmtId="0" fontId="6" fillId="0" borderId="68" xfId="49" applyFont="1" applyFill="1" applyBorder="1" applyAlignment="1">
      <alignment vertical="top" wrapText="1"/>
    </xf>
    <xf numFmtId="167" fontId="6" fillId="0" borderId="26" xfId="49" applyNumberFormat="1" applyFont="1" applyFill="1" applyBorder="1" applyAlignment="1">
      <alignment horizontal="left" vertical="top"/>
    </xf>
    <xf numFmtId="167" fontId="6" fillId="0" borderId="35" xfId="0" applyNumberFormat="1" applyFont="1" applyFill="1" applyBorder="1" applyAlignment="1">
      <alignment vertical="top"/>
    </xf>
    <xf numFmtId="165" fontId="6" fillId="0" borderId="16" xfId="49" applyNumberFormat="1" applyFont="1" applyFill="1" applyBorder="1" applyAlignment="1">
      <alignment horizontal="center" vertical="top" wrapText="1"/>
    </xf>
    <xf numFmtId="165" fontId="6" fillId="0" borderId="19" xfId="49" applyNumberFormat="1" applyFont="1" applyFill="1" applyBorder="1" applyAlignment="1">
      <alignment horizontal="center" vertical="top" wrapText="1"/>
    </xf>
    <xf numFmtId="0" fontId="6" fillId="0" borderId="34" xfId="0" applyFont="1" applyFill="1" applyBorder="1"/>
    <xf numFmtId="0" fontId="6" fillId="0" borderId="29" xfId="570" applyFont="1" applyFill="1" applyBorder="1" applyAlignment="1">
      <alignment horizontal="center" vertical="center" wrapText="1"/>
    </xf>
    <xf numFmtId="167" fontId="6" fillId="0" borderId="29" xfId="570" applyNumberFormat="1" applyFont="1" applyFill="1" applyBorder="1" applyAlignment="1">
      <alignment horizontal="left" vertical="top"/>
    </xf>
    <xf numFmtId="0" fontId="6" fillId="0" borderId="18" xfId="570" applyFont="1" applyFill="1" applyBorder="1" applyAlignment="1">
      <alignment vertical="top" wrapText="1"/>
    </xf>
    <xf numFmtId="0" fontId="6" fillId="0" borderId="0" xfId="570" applyFont="1" applyFill="1" applyBorder="1"/>
    <xf numFmtId="0" fontId="6" fillId="0" borderId="19" xfId="570" applyFont="1" applyFill="1" applyBorder="1" applyAlignment="1">
      <alignment vertical="top"/>
    </xf>
    <xf numFmtId="165" fontId="6" fillId="0" borderId="33" xfId="570" applyNumberFormat="1" applyFont="1" applyFill="1" applyBorder="1" applyAlignment="1">
      <alignment wrapText="1"/>
    </xf>
    <xf numFmtId="165" fontId="6" fillId="0" borderId="0" xfId="570" applyNumberFormat="1" applyFont="1" applyFill="1" applyBorder="1" applyAlignment="1">
      <alignment wrapText="1"/>
    </xf>
    <xf numFmtId="0" fontId="6" fillId="0" borderId="10" xfId="570" applyNumberFormat="1" applyFont="1" applyFill="1" applyBorder="1" applyAlignment="1">
      <alignment wrapText="1"/>
    </xf>
    <xf numFmtId="165" fontId="6" fillId="0" borderId="22" xfId="570" applyNumberFormat="1" applyFont="1" applyFill="1" applyBorder="1" applyAlignment="1">
      <alignment wrapText="1"/>
    </xf>
    <xf numFmtId="0" fontId="43" fillId="0" borderId="72" xfId="18" applyFont="1" applyFill="1" applyBorder="1" applyAlignment="1">
      <alignment horizontal="center" vertical="center"/>
    </xf>
    <xf numFmtId="0" fontId="6" fillId="0" borderId="0" xfId="18" applyFont="1" applyFill="1" applyAlignment="1">
      <alignment vertical="top"/>
    </xf>
    <xf numFmtId="0" fontId="6" fillId="0" borderId="75" xfId="13" applyFill="1" applyBorder="1" applyAlignment="1">
      <alignment horizontal="center" vertical="center"/>
    </xf>
    <xf numFmtId="0" fontId="23" fillId="0" borderId="75" xfId="18" applyFont="1" applyFill="1" applyBorder="1" applyAlignment="1">
      <alignment horizontal="center" vertical="top"/>
    </xf>
    <xf numFmtId="0" fontId="6" fillId="0" borderId="0" xfId="0" applyFont="1" applyFill="1" applyAlignment="1">
      <alignment vertical="top"/>
    </xf>
    <xf numFmtId="167" fontId="6" fillId="0" borderId="29" xfId="0" applyNumberFormat="1" applyFont="1" applyFill="1" applyBorder="1" applyAlignment="1">
      <alignment horizontal="left" vertical="top"/>
    </xf>
    <xf numFmtId="0" fontId="6" fillId="0" borderId="75" xfId="13" applyFont="1" applyFill="1" applyBorder="1" applyAlignment="1">
      <alignment horizontal="center" vertical="center"/>
    </xf>
    <xf numFmtId="0" fontId="6" fillId="0" borderId="72" xfId="13" applyFill="1" applyBorder="1" applyAlignment="1">
      <alignment vertical="top"/>
    </xf>
    <xf numFmtId="0" fontId="6" fillId="0" borderId="72" xfId="13" applyFill="1" applyBorder="1" applyAlignment="1">
      <alignment vertical="top" wrapText="1"/>
    </xf>
    <xf numFmtId="0" fontId="6" fillId="0" borderId="77" xfId="13" applyFont="1" applyFill="1" applyBorder="1" applyAlignment="1">
      <alignment horizontal="left" vertical="top"/>
    </xf>
    <xf numFmtId="167" fontId="6" fillId="0" borderId="77" xfId="571" applyNumberFormat="1" applyFont="1" applyFill="1" applyBorder="1" applyAlignment="1">
      <alignment vertical="top"/>
    </xf>
    <xf numFmtId="0" fontId="6" fillId="0" borderId="77" xfId="571" applyFont="1" applyFill="1" applyBorder="1" applyAlignment="1">
      <alignment vertical="top"/>
    </xf>
    <xf numFmtId="0" fontId="6" fillId="0" borderId="76" xfId="571" applyFont="1" applyFill="1" applyBorder="1" applyAlignment="1">
      <alignment vertical="top"/>
    </xf>
    <xf numFmtId="0" fontId="6" fillId="0" borderId="16" xfId="571" applyFill="1" applyBorder="1" applyAlignment="1">
      <alignment horizontal="left" vertical="top" wrapText="1"/>
    </xf>
    <xf numFmtId="0" fontId="6" fillId="0" borderId="0" xfId="571" applyFont="1" applyFill="1" applyBorder="1" applyAlignment="1">
      <alignment horizontal="left" vertical="top"/>
    </xf>
    <xf numFmtId="0" fontId="6" fillId="0" borderId="0" xfId="571" applyFill="1" applyBorder="1" applyAlignment="1">
      <alignment horizontal="left" vertical="top" wrapText="1"/>
    </xf>
    <xf numFmtId="0" fontId="6" fillId="0" borderId="0" xfId="13" applyFill="1" applyBorder="1" applyAlignment="1">
      <alignment horizontal="left" vertical="top"/>
    </xf>
    <xf numFmtId="0" fontId="10" fillId="0" borderId="0" xfId="571" applyFont="1" applyFill="1" applyBorder="1" applyAlignment="1">
      <alignment horizontal="left" vertical="top"/>
    </xf>
    <xf numFmtId="0" fontId="6" fillId="0" borderId="0" xfId="13" applyFont="1" applyFill="1" applyBorder="1" applyAlignment="1">
      <alignment vertical="top" wrapText="1"/>
    </xf>
    <xf numFmtId="0" fontId="0" fillId="0" borderId="0" xfId="13" applyFont="1" applyFill="1" applyBorder="1" applyAlignment="1">
      <alignment vertical="top" wrapText="1"/>
    </xf>
    <xf numFmtId="0" fontId="10" fillId="0" borderId="16" xfId="571" applyFont="1" applyFill="1" applyBorder="1" applyAlignment="1">
      <alignment vertical="top" wrapText="1"/>
    </xf>
    <xf numFmtId="0" fontId="10" fillId="0" borderId="0" xfId="571" applyFont="1" applyFill="1" applyBorder="1" applyAlignment="1">
      <alignment vertical="top" wrapText="1"/>
    </xf>
    <xf numFmtId="0" fontId="6" fillId="0" borderId="16" xfId="13" applyFill="1" applyBorder="1" applyAlignment="1">
      <alignment vertical="top"/>
    </xf>
    <xf numFmtId="0" fontId="6" fillId="0" borderId="16" xfId="571" applyFont="1" applyFill="1" applyBorder="1" applyAlignment="1">
      <alignment horizontal="left" vertical="top"/>
    </xf>
    <xf numFmtId="0" fontId="6" fillId="0" borderId="0" xfId="571" applyFill="1" applyBorder="1" applyAlignment="1">
      <alignment horizontal="left" vertical="top"/>
    </xf>
    <xf numFmtId="0" fontId="6" fillId="0" borderId="19" xfId="571" applyFill="1" applyBorder="1" applyAlignment="1">
      <alignment horizontal="left" vertical="top"/>
    </xf>
    <xf numFmtId="0" fontId="6" fillId="0" borderId="16" xfId="571" applyFill="1" applyBorder="1" applyAlignment="1">
      <alignment horizontal="left" vertical="top"/>
    </xf>
    <xf numFmtId="0" fontId="6" fillId="0" borderId="19" xfId="571" applyFill="1" applyBorder="1" applyAlignment="1">
      <alignment horizontal="left" vertical="center"/>
    </xf>
    <xf numFmtId="0" fontId="6" fillId="0" borderId="75" xfId="571" applyFont="1" applyFill="1" applyBorder="1" applyAlignment="1">
      <alignment horizontal="center" vertical="center"/>
    </xf>
    <xf numFmtId="0" fontId="6" fillId="0" borderId="77" xfId="571" applyFill="1" applyBorder="1" applyAlignment="1">
      <alignment horizontal="center" vertical="center"/>
    </xf>
    <xf numFmtId="0" fontId="6" fillId="0" borderId="76" xfId="571" applyFill="1" applyBorder="1" applyAlignment="1">
      <alignment horizontal="center" vertical="center"/>
    </xf>
    <xf numFmtId="0" fontId="6" fillId="0" borderId="77" xfId="571" applyFont="1" applyFill="1" applyBorder="1" applyAlignment="1">
      <alignment horizontal="center" vertical="center"/>
    </xf>
    <xf numFmtId="0" fontId="0" fillId="0" borderId="77" xfId="571" applyFont="1" applyFill="1" applyBorder="1" applyAlignment="1">
      <alignment horizontal="center" vertical="center"/>
    </xf>
    <xf numFmtId="0" fontId="23" fillId="0" borderId="51" xfId="18" applyFont="1" applyFill="1" applyBorder="1" applyAlignment="1">
      <alignment horizontal="center" vertical="top"/>
    </xf>
    <xf numFmtId="0" fontId="23" fillId="0" borderId="48" xfId="18" applyFont="1" applyFill="1" applyBorder="1" applyAlignment="1">
      <alignment horizontal="center" vertical="top"/>
    </xf>
    <xf numFmtId="0" fontId="23" fillId="0" borderId="77" xfId="18" applyFont="1" applyFill="1" applyBorder="1" applyAlignment="1">
      <alignment horizontal="center" vertical="top"/>
    </xf>
    <xf numFmtId="0" fontId="23" fillId="0" borderId="76" xfId="18" applyFont="1" applyFill="1" applyBorder="1" applyAlignment="1">
      <alignment horizontal="center" vertical="top"/>
    </xf>
    <xf numFmtId="0" fontId="6" fillId="0" borderId="0" xfId="13" applyFont="1" applyFill="1" applyAlignment="1">
      <alignment vertical="top"/>
    </xf>
    <xf numFmtId="0" fontId="6" fillId="0" borderId="76" xfId="13" applyFill="1" applyBorder="1" applyAlignment="1">
      <alignment vertical="top"/>
    </xf>
    <xf numFmtId="0" fontId="6" fillId="0" borderId="75" xfId="13" applyFont="1" applyFill="1" applyBorder="1" applyAlignment="1">
      <alignment vertical="top"/>
    </xf>
    <xf numFmtId="0" fontId="81" fillId="0" borderId="0" xfId="13" applyFont="1" applyFill="1" applyBorder="1" applyAlignment="1">
      <alignment vertical="top"/>
    </xf>
    <xf numFmtId="0" fontId="6" fillId="0" borderId="16" xfId="13" applyFill="1" applyBorder="1" applyAlignment="1">
      <alignment horizontal="left" vertical="center"/>
    </xf>
    <xf numFmtId="167" fontId="6" fillId="0" borderId="29" xfId="18" applyNumberFormat="1" applyFont="1" applyFill="1" applyBorder="1" applyAlignment="1">
      <alignment horizontal="left" vertical="top"/>
    </xf>
    <xf numFmtId="0" fontId="23" fillId="0" borderId="75" xfId="18" applyFont="1" applyFill="1" applyBorder="1" applyAlignment="1">
      <alignment horizontal="center" vertical="center"/>
    </xf>
    <xf numFmtId="0" fontId="59" fillId="0" borderId="0" xfId="18" applyFont="1" applyFill="1" applyAlignment="1">
      <alignment horizontal="left" vertical="center"/>
    </xf>
    <xf numFmtId="0" fontId="78" fillId="0" borderId="0" xfId="215" applyFont="1" applyFill="1" applyBorder="1" applyAlignment="1">
      <alignment horizontal="center" vertical="top"/>
    </xf>
    <xf numFmtId="0" fontId="6" fillId="0" borderId="70" xfId="215" applyFont="1" applyFill="1" applyBorder="1" applyAlignment="1">
      <alignment vertical="top"/>
    </xf>
    <xf numFmtId="0" fontId="6" fillId="0" borderId="0" xfId="215" applyFont="1" applyFill="1" applyBorder="1" applyAlignment="1">
      <alignment horizontal="center" vertical="top"/>
    </xf>
    <xf numFmtId="0" fontId="6" fillId="0" borderId="33" xfId="215" applyNumberFormat="1" applyFont="1" applyFill="1" applyBorder="1" applyAlignment="1">
      <alignment horizontal="center"/>
    </xf>
    <xf numFmtId="0" fontId="6" fillId="0" borderId="16" xfId="216" applyFont="1" applyFill="1" applyBorder="1"/>
    <xf numFmtId="0" fontId="6" fillId="0" borderId="19" xfId="216" applyFont="1" applyFill="1" applyBorder="1"/>
    <xf numFmtId="167" fontId="6" fillId="0" borderId="33" xfId="216" applyNumberFormat="1" applyFont="1" applyFill="1" applyBorder="1" applyAlignment="1">
      <alignment horizontal="center" vertical="top"/>
    </xf>
    <xf numFmtId="0" fontId="6" fillId="0" borderId="0" xfId="216" applyFont="1" applyFill="1" applyBorder="1"/>
    <xf numFmtId="0" fontId="6" fillId="0" borderId="74" xfId="216" applyFont="1" applyFill="1" applyBorder="1"/>
    <xf numFmtId="0" fontId="6" fillId="0" borderId="72" xfId="216" applyFont="1" applyFill="1" applyBorder="1"/>
    <xf numFmtId="165" fontId="77" fillId="0" borderId="16" xfId="215" applyNumberFormat="1" applyFont="1" applyFill="1" applyBorder="1" applyAlignment="1">
      <alignment vertical="top"/>
    </xf>
    <xf numFmtId="165" fontId="77" fillId="0" borderId="0" xfId="215" applyNumberFormat="1" applyFont="1" applyFill="1" applyBorder="1" applyAlignment="1">
      <alignment vertical="top"/>
    </xf>
    <xf numFmtId="165" fontId="6" fillId="0" borderId="51" xfId="215" applyNumberFormat="1" applyFont="1" applyFill="1" applyBorder="1" applyAlignment="1">
      <alignment horizontal="center" vertical="center"/>
    </xf>
    <xf numFmtId="165" fontId="6" fillId="0" borderId="80" xfId="215" applyNumberFormat="1" applyFont="1" applyFill="1" applyBorder="1" applyAlignment="1">
      <alignment horizontal="center" vertical="center"/>
    </xf>
    <xf numFmtId="0" fontId="6" fillId="0" borderId="103" xfId="215" applyFont="1" applyFill="1" applyBorder="1" applyAlignment="1">
      <alignment horizontal="left" vertical="top" wrapText="1"/>
    </xf>
    <xf numFmtId="0" fontId="71" fillId="0" borderId="51" xfId="215" applyFont="1" applyFill="1" applyBorder="1" applyAlignment="1">
      <alignment horizontal="center" vertical="center"/>
    </xf>
    <xf numFmtId="0" fontId="71" fillId="0" borderId="80" xfId="215" applyFont="1" applyFill="1" applyBorder="1" applyAlignment="1">
      <alignment horizontal="center" vertical="center"/>
    </xf>
    <xf numFmtId="0" fontId="71" fillId="0" borderId="48" xfId="215" applyFont="1" applyFill="1" applyBorder="1" applyAlignment="1">
      <alignment vertical="center"/>
    </xf>
    <xf numFmtId="0" fontId="71" fillId="0" borderId="48" xfId="215" applyFont="1" applyFill="1" applyBorder="1" applyAlignment="1">
      <alignment horizontal="center" vertical="center"/>
    </xf>
    <xf numFmtId="0" fontId="71" fillId="0" borderId="95" xfId="215" applyFont="1" applyFill="1" applyBorder="1" applyAlignment="1">
      <alignment horizontal="center" vertical="center"/>
    </xf>
    <xf numFmtId="0" fontId="88" fillId="0" borderId="95" xfId="215" applyFont="1" applyFill="1" applyBorder="1" applyAlignment="1">
      <alignment horizontal="center" vertical="center"/>
    </xf>
    <xf numFmtId="0" fontId="88" fillId="0" borderId="48" xfId="215" applyFont="1" applyFill="1" applyBorder="1" applyAlignment="1">
      <alignment vertical="center"/>
    </xf>
    <xf numFmtId="0" fontId="88" fillId="0" borderId="103" xfId="215" applyFont="1" applyFill="1" applyBorder="1" applyAlignment="1">
      <alignment horizontal="center" vertical="center"/>
    </xf>
    <xf numFmtId="0" fontId="6" fillId="0" borderId="100" xfId="215" applyFont="1" applyFill="1" applyBorder="1" applyAlignment="1">
      <alignment horizontal="center" vertical="center"/>
    </xf>
    <xf numFmtId="0" fontId="6" fillId="0" borderId="26" xfId="215" applyFont="1" applyFill="1" applyBorder="1" applyAlignment="1">
      <alignment horizontal="center" vertical="center"/>
    </xf>
    <xf numFmtId="0" fontId="6" fillId="0" borderId="0" xfId="215" applyFont="1" applyFill="1" applyBorder="1" applyAlignment="1">
      <alignment horizontal="left" vertical="center" wrapText="1"/>
    </xf>
    <xf numFmtId="1" fontId="6" fillId="0" borderId="0" xfId="0" applyNumberFormat="1" applyFont="1" applyFill="1" applyBorder="1" applyAlignment="1">
      <alignment horizontal="center"/>
    </xf>
    <xf numFmtId="165" fontId="6" fillId="0" borderId="74" xfId="215" applyNumberFormat="1" applyFont="1" applyFill="1" applyBorder="1" applyAlignment="1">
      <alignment vertical="center" wrapText="1"/>
    </xf>
    <xf numFmtId="167" fontId="10" fillId="0" borderId="67" xfId="18" applyNumberFormat="1" applyFont="1" applyFill="1" applyBorder="1" applyAlignment="1">
      <alignment horizontal="left" vertical="top"/>
    </xf>
    <xf numFmtId="0" fontId="19" fillId="0" borderId="0" xfId="0" applyFont="1" applyFill="1" applyBorder="1" applyAlignment="1">
      <alignment horizontal="center" vertical="center"/>
    </xf>
    <xf numFmtId="0" fontId="19" fillId="0" borderId="0" xfId="0" applyFont="1" applyFill="1" applyBorder="1" applyAlignment="1">
      <alignment vertical="center"/>
    </xf>
    <xf numFmtId="0" fontId="6" fillId="0" borderId="16" xfId="18" applyFont="1" applyFill="1" applyBorder="1" applyAlignment="1"/>
    <xf numFmtId="0" fontId="6" fillId="0" borderId="16" xfId="18" applyFont="1" applyFill="1" applyBorder="1" applyAlignment="1">
      <alignment textRotation="90"/>
    </xf>
    <xf numFmtId="0" fontId="6" fillId="0" borderId="0" xfId="18" applyFont="1" applyFill="1" applyBorder="1" applyAlignment="1">
      <alignment textRotation="90"/>
    </xf>
    <xf numFmtId="0" fontId="6" fillId="0" borderId="74" xfId="18" applyFont="1" applyFill="1" applyBorder="1" applyAlignment="1">
      <alignment textRotation="90"/>
    </xf>
    <xf numFmtId="0" fontId="6" fillId="0" borderId="72" xfId="18" applyFont="1" applyFill="1" applyBorder="1" applyAlignment="1">
      <alignment textRotation="90"/>
    </xf>
    <xf numFmtId="0" fontId="42" fillId="0" borderId="68" xfId="18" applyFont="1" applyFill="1" applyBorder="1" applyAlignment="1">
      <alignment horizontal="center" vertical="center"/>
    </xf>
    <xf numFmtId="0" fontId="19" fillId="0" borderId="19" xfId="0" applyFont="1" applyFill="1" applyBorder="1" applyAlignment="1">
      <alignment horizontal="left" vertical="top" wrapText="1"/>
    </xf>
    <xf numFmtId="0" fontId="6" fillId="0" borderId="0" xfId="18" applyFont="1" applyFill="1" applyBorder="1" applyAlignment="1"/>
    <xf numFmtId="167" fontId="6" fillId="0" borderId="19" xfId="18" applyNumberFormat="1" applyFont="1" applyFill="1" applyBorder="1" applyAlignment="1">
      <alignment horizontal="center" wrapText="1"/>
    </xf>
    <xf numFmtId="0" fontId="6" fillId="0" borderId="72" xfId="0" applyFont="1" applyFill="1" applyBorder="1" applyAlignment="1">
      <alignment horizontal="center" wrapText="1"/>
    </xf>
    <xf numFmtId="167" fontId="6" fillId="0" borderId="73" xfId="0" applyNumberFormat="1" applyFont="1" applyFill="1" applyBorder="1" applyAlignment="1">
      <alignment horizontal="center" wrapText="1"/>
    </xf>
    <xf numFmtId="0" fontId="6" fillId="0" borderId="73" xfId="18" applyFont="1" applyFill="1" applyBorder="1" applyAlignment="1">
      <alignment horizontal="center" wrapText="1"/>
    </xf>
    <xf numFmtId="0" fontId="42" fillId="0" borderId="77" xfId="18" applyFont="1" applyFill="1" applyBorder="1" applyAlignment="1">
      <alignment horizontal="center" vertical="center"/>
    </xf>
    <xf numFmtId="0" fontId="6" fillId="0" borderId="33" xfId="18" applyNumberFormat="1" applyFont="1" applyFill="1" applyBorder="1" applyAlignment="1">
      <alignment vertical="center"/>
    </xf>
    <xf numFmtId="0" fontId="6" fillId="0" borderId="33" xfId="18" applyNumberFormat="1" applyFont="1" applyFill="1" applyBorder="1" applyAlignment="1">
      <alignment horizontal="right" vertical="center"/>
    </xf>
    <xf numFmtId="165" fontId="6" fillId="0" borderId="21" xfId="18" applyNumberFormat="1" applyFont="1" applyFill="1" applyBorder="1" applyAlignment="1">
      <alignment horizontal="center" vertical="top" wrapText="1"/>
    </xf>
    <xf numFmtId="165" fontId="6" fillId="0" borderId="22" xfId="18" applyNumberFormat="1" applyFont="1" applyFill="1" applyBorder="1" applyAlignment="1">
      <alignment horizontal="center" vertical="top" wrapText="1"/>
    </xf>
    <xf numFmtId="0" fontId="6" fillId="0" borderId="16" xfId="15" applyFont="1" applyFill="1" applyBorder="1"/>
    <xf numFmtId="0" fontId="6" fillId="0" borderId="19" xfId="15" applyFont="1" applyFill="1" applyBorder="1"/>
    <xf numFmtId="165" fontId="6" fillId="0" borderId="20" xfId="18" applyNumberFormat="1" applyFont="1" applyFill="1" applyBorder="1" applyAlignment="1">
      <alignment horizontal="left" vertical="top" wrapText="1"/>
    </xf>
    <xf numFmtId="0" fontId="6" fillId="0" borderId="19" xfId="18" applyFont="1" applyFill="1" applyBorder="1" applyAlignment="1">
      <alignment horizontal="center" vertical="top"/>
    </xf>
    <xf numFmtId="165" fontId="6" fillId="0" borderId="33" xfId="18" applyNumberFormat="1" applyFont="1" applyFill="1" applyBorder="1" applyAlignment="1">
      <alignment vertical="center"/>
    </xf>
    <xf numFmtId="167" fontId="6" fillId="0" borderId="35" xfId="18" applyNumberFormat="1" applyFont="1" applyFill="1" applyBorder="1" applyAlignment="1">
      <alignment vertical="center" wrapText="1"/>
    </xf>
    <xf numFmtId="0" fontId="6" fillId="0" borderId="20" xfId="29" applyFont="1" applyFill="1" applyBorder="1"/>
    <xf numFmtId="167" fontId="6" fillId="0" borderId="16" xfId="18" applyNumberFormat="1" applyFont="1" applyFill="1" applyBorder="1" applyAlignment="1">
      <alignment vertical="center" wrapText="1"/>
    </xf>
    <xf numFmtId="167" fontId="6" fillId="0" borderId="19" xfId="18" applyNumberFormat="1" applyFont="1" applyFill="1" applyBorder="1" applyAlignment="1">
      <alignment vertical="center" wrapText="1"/>
    </xf>
    <xf numFmtId="165" fontId="6" fillId="0" borderId="20" xfId="18" applyNumberFormat="1" applyFont="1" applyFill="1" applyBorder="1" applyAlignment="1">
      <alignment horizontal="left" vertical="top"/>
    </xf>
    <xf numFmtId="165" fontId="6" fillId="0" borderId="10" xfId="18" quotePrefix="1" applyNumberFormat="1" applyFont="1" applyFill="1" applyBorder="1" applyAlignment="1">
      <alignment horizontal="center" vertical="top" wrapText="1"/>
    </xf>
    <xf numFmtId="0" fontId="6" fillId="0" borderId="20" xfId="15" applyFont="1" applyFill="1" applyBorder="1"/>
    <xf numFmtId="165" fontId="6" fillId="0" borderId="10" xfId="18" applyNumberFormat="1" applyFont="1" applyFill="1" applyBorder="1" applyAlignment="1">
      <alignment horizontal="center" vertical="center"/>
    </xf>
    <xf numFmtId="165" fontId="6" fillId="0" borderId="33" xfId="18" applyNumberFormat="1" applyFont="1" applyFill="1" applyBorder="1" applyAlignment="1">
      <alignment vertical="top"/>
    </xf>
    <xf numFmtId="165" fontId="6" fillId="0" borderId="10" xfId="18" applyNumberFormat="1" applyFont="1" applyFill="1" applyBorder="1" applyAlignment="1">
      <alignment horizontal="left" vertical="center"/>
    </xf>
    <xf numFmtId="165" fontId="6" fillId="0" borderId="33" xfId="18" applyNumberFormat="1" applyFont="1" applyFill="1" applyBorder="1" applyAlignment="1">
      <alignment horizontal="center" vertical="center"/>
    </xf>
    <xf numFmtId="165" fontId="6" fillId="0" borderId="35" xfId="18" applyNumberFormat="1" applyFont="1" applyFill="1" applyBorder="1" applyAlignment="1">
      <alignment horizontal="center" vertical="top" wrapText="1"/>
    </xf>
    <xf numFmtId="0" fontId="6" fillId="0" borderId="10" xfId="29" applyFont="1" applyFill="1" applyBorder="1" applyAlignment="1">
      <alignment horizontal="left"/>
    </xf>
    <xf numFmtId="167" fontId="6" fillId="0" borderId="33" xfId="18" applyNumberFormat="1" applyFont="1" applyFill="1" applyBorder="1" applyAlignment="1">
      <alignment horizontal="center" vertical="top" wrapText="1"/>
    </xf>
    <xf numFmtId="0" fontId="6" fillId="0" borderId="34" xfId="18" applyFont="1" applyFill="1" applyBorder="1" applyAlignment="1">
      <alignment vertical="center" wrapText="1"/>
    </xf>
    <xf numFmtId="165" fontId="6" fillId="0" borderId="73" xfId="18" applyNumberFormat="1" applyFont="1" applyFill="1" applyBorder="1" applyAlignment="1">
      <alignment horizontal="left" vertical="top"/>
    </xf>
    <xf numFmtId="165" fontId="6" fillId="0" borderId="72" xfId="18" applyNumberFormat="1" applyFont="1" applyFill="1" applyBorder="1" applyAlignment="1">
      <alignment horizontal="center" vertical="top" wrapText="1"/>
    </xf>
    <xf numFmtId="165" fontId="6" fillId="0" borderId="19" xfId="18" applyNumberFormat="1" applyFont="1" applyFill="1" applyBorder="1" applyAlignment="1">
      <alignment horizontal="center" vertical="top" wrapText="1"/>
    </xf>
    <xf numFmtId="0" fontId="6" fillId="0" borderId="18" xfId="0" applyFont="1" applyFill="1" applyBorder="1" applyAlignment="1">
      <alignment vertical="center" wrapText="1"/>
    </xf>
    <xf numFmtId="0" fontId="6" fillId="0" borderId="10" xfId="18" applyFont="1" applyFill="1" applyBorder="1" applyAlignment="1">
      <alignment horizontal="right" vertical="top"/>
    </xf>
    <xf numFmtId="0" fontId="6" fillId="0" borderId="33" xfId="18" applyFont="1" applyFill="1" applyBorder="1" applyAlignment="1">
      <alignment horizontal="right" vertical="top"/>
    </xf>
    <xf numFmtId="167" fontId="6" fillId="0" borderId="33" xfId="18" applyNumberFormat="1" applyFont="1" applyFill="1" applyBorder="1" applyAlignment="1">
      <alignment horizontal="left" vertical="top"/>
    </xf>
    <xf numFmtId="0" fontId="6" fillId="0" borderId="29" xfId="0" applyFont="1" applyFill="1" applyBorder="1" applyAlignment="1">
      <alignment horizontal="center" vertical="center"/>
    </xf>
    <xf numFmtId="0" fontId="6" fillId="0" borderId="29" xfId="0" applyFont="1" applyFill="1" applyBorder="1"/>
    <xf numFmtId="165" fontId="52" fillId="0" borderId="0" xfId="0" applyNumberFormat="1" applyFont="1" applyFill="1" applyBorder="1" applyAlignment="1">
      <alignment vertical="center"/>
    </xf>
    <xf numFmtId="167" fontId="6" fillId="0" borderId="0" xfId="20" applyNumberFormat="1" applyFont="1" applyFill="1" applyBorder="1" applyAlignment="1">
      <alignment horizontal="center" vertical="center"/>
    </xf>
    <xf numFmtId="167" fontId="10" fillId="0" borderId="32" xfId="20" applyNumberFormat="1" applyFont="1" applyFill="1" applyBorder="1" applyAlignment="1">
      <alignment horizontal="center" vertical="center"/>
    </xf>
    <xf numFmtId="167" fontId="10" fillId="0" borderId="26" xfId="20" applyNumberFormat="1" applyFont="1" applyFill="1" applyBorder="1" applyAlignment="1">
      <alignment horizontal="center" vertical="center"/>
    </xf>
    <xf numFmtId="0" fontId="18" fillId="0" borderId="0" xfId="20" applyFont="1" applyFill="1" applyBorder="1" applyAlignment="1">
      <alignment horizontal="left" vertical="top"/>
    </xf>
    <xf numFmtId="0" fontId="6" fillId="0" borderId="19" xfId="20" applyFont="1" applyFill="1" applyBorder="1" applyAlignment="1">
      <alignment horizontal="right" vertical="top" wrapText="1"/>
    </xf>
    <xf numFmtId="0" fontId="52" fillId="0" borderId="19" xfId="18" applyFont="1" applyFill="1" applyBorder="1" applyAlignment="1">
      <alignment vertical="top"/>
    </xf>
    <xf numFmtId="0" fontId="77" fillId="0" borderId="72" xfId="0" applyFont="1" applyBorder="1" applyAlignment="1"/>
    <xf numFmtId="165" fontId="10" fillId="0" borderId="77" xfId="18" applyNumberFormat="1" applyFont="1" applyFill="1" applyBorder="1" applyAlignment="1">
      <alignment horizontal="left" vertical="top"/>
    </xf>
    <xf numFmtId="0" fontId="6" fillId="0" borderId="0" xfId="18" applyNumberFormat="1" applyFont="1" applyFill="1" applyBorder="1" applyAlignment="1">
      <alignment vertical="center"/>
    </xf>
    <xf numFmtId="0" fontId="6" fillId="0" borderId="18" xfId="18" applyNumberFormat="1" applyFont="1" applyFill="1" applyBorder="1" applyAlignment="1">
      <alignment vertical="center"/>
    </xf>
    <xf numFmtId="0" fontId="6" fillId="0" borderId="0" xfId="18" applyNumberFormat="1" applyFont="1" applyFill="1" applyBorder="1" applyAlignment="1">
      <alignment horizontal="right" vertical="center"/>
    </xf>
    <xf numFmtId="0" fontId="6" fillId="0" borderId="18" xfId="18" applyNumberFormat="1" applyFont="1" applyFill="1" applyBorder="1" applyAlignment="1">
      <alignment horizontal="right" vertical="center"/>
    </xf>
    <xf numFmtId="0" fontId="6" fillId="0" borderId="10" xfId="18" applyNumberFormat="1" applyFont="1" applyFill="1" applyBorder="1" applyAlignment="1">
      <alignment horizontal="right" vertical="center"/>
    </xf>
    <xf numFmtId="167" fontId="6" fillId="0" borderId="23" xfId="18" applyNumberFormat="1" applyFont="1" applyFill="1" applyBorder="1" applyAlignment="1">
      <alignment horizontal="right" vertical="center"/>
    </xf>
    <xf numFmtId="165" fontId="6" fillId="0" borderId="72" xfId="18" applyNumberFormat="1" applyFont="1" applyFill="1" applyBorder="1" applyAlignment="1">
      <alignment vertical="top"/>
    </xf>
    <xf numFmtId="165" fontId="6" fillId="0" borderId="68" xfId="18" applyNumberFormat="1" applyFont="1" applyFill="1" applyBorder="1" applyAlignment="1">
      <alignment horizontal="center" vertical="center"/>
    </xf>
    <xf numFmtId="0" fontId="6" fillId="0" borderId="48" xfId="0" applyNumberFormat="1" applyFont="1" applyFill="1" applyBorder="1" applyAlignment="1">
      <alignment horizontal="center" vertical="center" wrapText="1"/>
    </xf>
    <xf numFmtId="166" fontId="59" fillId="0" borderId="0" xfId="18" applyNumberFormat="1" applyFont="1" applyFill="1" applyAlignment="1">
      <alignment horizontal="center" vertical="center"/>
    </xf>
    <xf numFmtId="0" fontId="10" fillId="0" borderId="76" xfId="18" applyFont="1" applyFill="1" applyBorder="1" applyAlignment="1">
      <alignment horizontal="center" vertical="center"/>
    </xf>
    <xf numFmtId="167" fontId="6" fillId="0" borderId="18" xfId="0" applyNumberFormat="1" applyFont="1" applyFill="1" applyBorder="1" applyAlignment="1">
      <alignment horizontal="center" vertical="top" wrapText="1"/>
    </xf>
    <xf numFmtId="0" fontId="6" fillId="0" borderId="89" xfId="0" applyFont="1" applyFill="1" applyBorder="1" applyAlignment="1">
      <alignment horizontal="left" wrapText="1"/>
    </xf>
    <xf numFmtId="0" fontId="6" fillId="0" borderId="88" xfId="0" applyFont="1" applyFill="1" applyBorder="1"/>
    <xf numFmtId="0" fontId="6" fillId="0" borderId="37" xfId="0" applyFont="1" applyFill="1" applyBorder="1" applyAlignment="1">
      <alignment wrapText="1"/>
    </xf>
    <xf numFmtId="0" fontId="6" fillId="0" borderId="95" xfId="0" applyFont="1" applyFill="1" applyBorder="1" applyAlignment="1">
      <alignment wrapText="1"/>
    </xf>
    <xf numFmtId="0" fontId="71" fillId="0" borderId="0" xfId="18" applyFont="1" applyFill="1" applyAlignment="1">
      <alignment horizontal="left" vertical="center"/>
    </xf>
    <xf numFmtId="0" fontId="6" fillId="0" borderId="75" xfId="0" applyFont="1" applyFill="1" applyBorder="1"/>
    <xf numFmtId="0" fontId="6" fillId="0" borderId="0" xfId="18" applyFont="1" applyFill="1" applyBorder="1" applyAlignment="1">
      <alignment vertical="top" wrapText="1"/>
    </xf>
    <xf numFmtId="0" fontId="6" fillId="0" borderId="0" xfId="18" applyFill="1" applyBorder="1" applyAlignment="1">
      <alignment vertical="top" wrapText="1"/>
    </xf>
    <xf numFmtId="0" fontId="42" fillId="0" borderId="75" xfId="18" applyFont="1" applyFill="1" applyBorder="1" applyAlignment="1">
      <alignment horizontal="center" vertical="center"/>
    </xf>
    <xf numFmtId="0" fontId="42" fillId="0" borderId="76" xfId="18" applyFont="1" applyFill="1" applyBorder="1" applyAlignment="1">
      <alignment horizontal="center" vertical="center"/>
    </xf>
    <xf numFmtId="0" fontId="6" fillId="0" borderId="16" xfId="0" applyFont="1" applyFill="1" applyBorder="1" applyAlignment="1">
      <alignment horizontal="center" vertical="top" wrapText="1"/>
    </xf>
    <xf numFmtId="0" fontId="6" fillId="0" borderId="19" xfId="0" applyFont="1" applyFill="1" applyBorder="1" applyAlignment="1">
      <alignment horizontal="center" vertical="top" wrapText="1"/>
    </xf>
    <xf numFmtId="0" fontId="6" fillId="0" borderId="70" xfId="0" applyFont="1" applyFill="1" applyBorder="1" applyAlignment="1">
      <alignment horizontal="center" vertical="center"/>
    </xf>
    <xf numFmtId="0" fontId="6" fillId="0" borderId="16"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74" xfId="0" applyFont="1" applyFill="1" applyBorder="1" applyAlignment="1">
      <alignment horizontal="center" vertical="center"/>
    </xf>
    <xf numFmtId="165" fontId="6" fillId="0" borderId="29" xfId="20" applyNumberFormat="1" applyFont="1" applyFill="1" applyBorder="1" applyAlignment="1">
      <alignment horizontal="center" vertical="center" wrapText="1"/>
    </xf>
    <xf numFmtId="0" fontId="6" fillId="0" borderId="75" xfId="16" applyFont="1" applyFill="1" applyBorder="1" applyAlignment="1">
      <alignment horizontal="center" vertical="center" wrapText="1"/>
    </xf>
    <xf numFmtId="0" fontId="6" fillId="0" borderId="76" xfId="16" applyFont="1" applyFill="1" applyBorder="1" applyAlignment="1">
      <alignment horizontal="center" vertical="center" wrapText="1"/>
    </xf>
    <xf numFmtId="0" fontId="6" fillId="0" borderId="29" xfId="16" applyFont="1" applyFill="1" applyBorder="1" applyAlignment="1">
      <alignment horizontal="center" vertical="center"/>
    </xf>
    <xf numFmtId="165" fontId="6" fillId="0" borderId="29" xfId="20" applyNumberFormat="1" applyFont="1" applyFill="1" applyBorder="1" applyAlignment="1">
      <alignment horizontal="center" vertical="center"/>
    </xf>
    <xf numFmtId="0" fontId="6" fillId="0" borderId="0" xfId="16" applyFont="1" applyFill="1" applyBorder="1" applyAlignment="1">
      <alignment horizontal="left" vertical="top" wrapText="1"/>
    </xf>
    <xf numFmtId="0" fontId="6" fillId="0" borderId="45" xfId="49" applyFont="1" applyFill="1" applyBorder="1" applyAlignment="1">
      <alignment vertical="top" wrapText="1"/>
    </xf>
    <xf numFmtId="0" fontId="6" fillId="0" borderId="16" xfId="0" applyFont="1" applyFill="1" applyBorder="1" applyAlignment="1">
      <alignment vertical="top" wrapText="1"/>
    </xf>
    <xf numFmtId="0" fontId="6" fillId="0" borderId="19" xfId="0" applyFont="1" applyFill="1" applyBorder="1" applyAlignment="1">
      <alignment vertical="top" wrapText="1"/>
    </xf>
    <xf numFmtId="0" fontId="0" fillId="0" borderId="0" xfId="0" applyFill="1" applyBorder="1"/>
    <xf numFmtId="167" fontId="6" fillId="0" borderId="75" xfId="0" applyNumberFormat="1" applyFont="1" applyFill="1" applyBorder="1" applyAlignment="1">
      <alignment horizontal="left"/>
    </xf>
    <xf numFmtId="165" fontId="42" fillId="0" borderId="77" xfId="18" applyNumberFormat="1" applyFont="1" applyFill="1" applyBorder="1" applyAlignment="1">
      <alignment horizontal="center" vertical="center"/>
    </xf>
    <xf numFmtId="165" fontId="42" fillId="0" borderId="76" xfId="18" applyNumberFormat="1" applyFont="1" applyFill="1" applyBorder="1" applyAlignment="1">
      <alignment horizontal="center" vertical="center"/>
    </xf>
    <xf numFmtId="165" fontId="6" fillId="0" borderId="45" xfId="18" applyNumberFormat="1" applyFont="1" applyFill="1" applyBorder="1" applyAlignment="1">
      <alignment horizontal="center" vertical="top"/>
    </xf>
    <xf numFmtId="167" fontId="10" fillId="0" borderId="75" xfId="15" applyNumberFormat="1" applyFont="1" applyFill="1" applyBorder="1" applyAlignment="1">
      <alignment horizontal="left"/>
    </xf>
    <xf numFmtId="165" fontId="6" fillId="0" borderId="0" xfId="0" applyNumberFormat="1" applyFont="1" applyFill="1" applyBorder="1" applyAlignment="1">
      <alignment horizontal="right" vertical="center"/>
    </xf>
    <xf numFmtId="0" fontId="6" fillId="0" borderId="0" xfId="0" applyFont="1" applyBorder="1" applyAlignment="1">
      <alignment horizontal="right" vertical="center"/>
    </xf>
    <xf numFmtId="165" fontId="6" fillId="0" borderId="0" xfId="0" applyNumberFormat="1" applyFont="1" applyFill="1" applyBorder="1" applyAlignment="1">
      <alignment horizontal="right" vertical="top"/>
    </xf>
    <xf numFmtId="0" fontId="6" fillId="0" borderId="0" xfId="0" applyFont="1" applyBorder="1" applyAlignment="1">
      <alignment vertical="center"/>
    </xf>
    <xf numFmtId="167" fontId="0" fillId="0" borderId="0" xfId="0" applyNumberFormat="1" applyFont="1" applyFill="1" applyAlignment="1">
      <alignment vertical="top" wrapText="1"/>
    </xf>
    <xf numFmtId="0" fontId="6" fillId="0" borderId="70" xfId="0" applyFont="1" applyFill="1" applyBorder="1" applyAlignment="1">
      <alignment horizontal="left" vertical="center"/>
    </xf>
    <xf numFmtId="0" fontId="6" fillId="0" borderId="74" xfId="0" applyFont="1" applyFill="1" applyBorder="1" applyAlignment="1">
      <alignment horizontal="left" vertical="center"/>
    </xf>
    <xf numFmtId="0" fontId="96" fillId="0" borderId="10" xfId="620" applyFill="1" applyBorder="1" applyAlignment="1">
      <alignment vertical="center"/>
    </xf>
    <xf numFmtId="0" fontId="60" fillId="11" borderId="0" xfId="15" applyFont="1" applyFill="1" applyAlignment="1">
      <alignment horizontal="left" vertical="center"/>
    </xf>
    <xf numFmtId="0" fontId="0" fillId="0" borderId="0" xfId="0" quotePrefix="1" applyAlignment="1">
      <alignment horizontal="center" vertical="center"/>
    </xf>
    <xf numFmtId="0" fontId="6" fillId="0" borderId="10" xfId="640" applyFont="1" applyFill="1" applyBorder="1" applyAlignment="1">
      <alignment vertical="center"/>
    </xf>
    <xf numFmtId="165" fontId="6" fillId="0" borderId="71" xfId="0" applyNumberFormat="1" applyFont="1" applyFill="1" applyBorder="1" applyAlignment="1">
      <alignment horizontal="left" vertical="center"/>
    </xf>
    <xf numFmtId="165" fontId="0" fillId="0" borderId="71" xfId="0" applyNumberFormat="1" applyFont="1" applyFill="1" applyBorder="1" applyAlignment="1">
      <alignment horizontal="left" vertical="center"/>
    </xf>
    <xf numFmtId="0" fontId="0" fillId="0" borderId="75" xfId="0" applyFont="1" applyFill="1" applyBorder="1" applyAlignment="1">
      <alignment horizontal="left" vertical="top"/>
    </xf>
    <xf numFmtId="165" fontId="0" fillId="0" borderId="29" xfId="0" applyNumberFormat="1" applyFont="1" applyFill="1" applyBorder="1" applyAlignment="1">
      <alignment horizontal="left" vertical="center"/>
    </xf>
    <xf numFmtId="167" fontId="16" fillId="0" borderId="0" xfId="0" applyNumberFormat="1" applyFont="1" applyFill="1" applyAlignment="1">
      <alignment horizontal="left" vertical="center"/>
    </xf>
    <xf numFmtId="167" fontId="0" fillId="0" borderId="0" xfId="0" applyNumberFormat="1" applyFont="1" applyFill="1" applyAlignment="1">
      <alignment horizontal="left" vertical="center"/>
    </xf>
    <xf numFmtId="167" fontId="0" fillId="0" borderId="0" xfId="0" applyNumberFormat="1" applyFont="1" applyFill="1" applyBorder="1" applyAlignment="1">
      <alignment horizontal="left" vertical="center"/>
    </xf>
    <xf numFmtId="0" fontId="77" fillId="0" borderId="0" xfId="0" applyNumberFormat="1" applyFont="1" applyFill="1" applyBorder="1" applyAlignment="1">
      <alignment vertical="center"/>
    </xf>
    <xf numFmtId="0" fontId="0" fillId="0" borderId="19" xfId="0" applyFont="1" applyFill="1" applyBorder="1" applyAlignment="1">
      <alignment vertical="center"/>
    </xf>
    <xf numFmtId="166" fontId="18" fillId="0" borderId="0" xfId="16" applyNumberFormat="1" applyFont="1" applyFill="1" applyBorder="1" applyAlignment="1">
      <alignment horizontal="left" vertical="center"/>
    </xf>
    <xf numFmtId="0" fontId="40" fillId="0" borderId="0" xfId="29" applyFont="1" applyFill="1" applyBorder="1" applyAlignment="1">
      <alignment horizontal="center" vertical="center"/>
    </xf>
    <xf numFmtId="0" fontId="40" fillId="0" borderId="56" xfId="29" applyFont="1" applyFill="1" applyBorder="1" applyAlignment="1">
      <alignment horizontal="center" vertical="center"/>
    </xf>
    <xf numFmtId="0" fontId="6" fillId="0" borderId="75" xfId="18" applyFont="1" applyFill="1" applyBorder="1" applyAlignment="1">
      <alignment horizontal="center" vertical="top"/>
    </xf>
    <xf numFmtId="0" fontId="6" fillId="0" borderId="76" xfId="18" applyFont="1" applyFill="1" applyBorder="1" applyAlignment="1">
      <alignment horizontal="center" vertical="top"/>
    </xf>
    <xf numFmtId="0" fontId="6" fillId="0" borderId="0" xfId="18" applyFont="1" applyFill="1" applyBorder="1" applyAlignment="1">
      <alignment horizontal="center" vertical="top" wrapText="1"/>
    </xf>
    <xf numFmtId="0" fontId="6" fillId="0" borderId="18" xfId="18" applyFont="1" applyFill="1" applyBorder="1" applyAlignment="1">
      <alignment horizontal="left" vertical="top" wrapText="1"/>
    </xf>
    <xf numFmtId="0" fontId="6" fillId="0" borderId="16" xfId="18" applyFont="1" applyFill="1" applyBorder="1" applyAlignment="1">
      <alignment horizontal="left" vertical="top" wrapText="1"/>
    </xf>
    <xf numFmtId="0" fontId="6" fillId="0" borderId="19" xfId="18" applyFont="1" applyFill="1" applyBorder="1" applyAlignment="1">
      <alignment horizontal="left" vertical="top" wrapText="1"/>
    </xf>
    <xf numFmtId="0" fontId="6" fillId="0" borderId="67" xfId="18" applyFont="1" applyFill="1" applyBorder="1" applyAlignment="1">
      <alignment horizontal="left" vertical="top" wrapText="1"/>
    </xf>
    <xf numFmtId="0" fontId="6" fillId="0" borderId="0" xfId="18" applyFont="1" applyFill="1" applyBorder="1" applyAlignment="1">
      <alignment horizontal="left" vertical="top" wrapText="1"/>
    </xf>
    <xf numFmtId="167" fontId="6" fillId="0" borderId="19" xfId="18" applyNumberFormat="1" applyFont="1" applyFill="1" applyBorder="1" applyAlignment="1">
      <alignment horizontal="center" vertical="center" wrapText="1"/>
    </xf>
    <xf numFmtId="0" fontId="6" fillId="0" borderId="75" xfId="18" applyFont="1" applyFill="1" applyBorder="1" applyAlignment="1">
      <alignment horizontal="center" vertical="center"/>
    </xf>
    <xf numFmtId="0" fontId="6" fillId="0" borderId="77" xfId="18" applyFont="1" applyFill="1" applyBorder="1" applyAlignment="1">
      <alignment horizontal="center" vertical="center"/>
    </xf>
    <xf numFmtId="167" fontId="10" fillId="0" borderId="76" xfId="18" applyNumberFormat="1" applyFont="1" applyFill="1" applyBorder="1" applyAlignment="1">
      <alignment horizontal="left" vertical="top"/>
    </xf>
    <xf numFmtId="167" fontId="10" fillId="0" borderId="77" xfId="18" applyNumberFormat="1" applyFont="1" applyFill="1" applyBorder="1" applyAlignment="1">
      <alignment horizontal="left" vertical="top"/>
    </xf>
    <xf numFmtId="0" fontId="6" fillId="0" borderId="70" xfId="18" applyFont="1" applyFill="1" applyBorder="1" applyAlignment="1">
      <alignment horizontal="center" vertical="center"/>
    </xf>
    <xf numFmtId="0" fontId="42" fillId="0" borderId="75" xfId="18" applyFont="1" applyFill="1" applyBorder="1" applyAlignment="1">
      <alignment horizontal="center" vertical="center"/>
    </xf>
    <xf numFmtId="0" fontId="42" fillId="0" borderId="76" xfId="18" applyFont="1" applyFill="1" applyBorder="1" applyAlignment="1">
      <alignment horizontal="center" vertical="center"/>
    </xf>
    <xf numFmtId="0" fontId="42" fillId="0" borderId="0" xfId="18" applyFont="1" applyBorder="1" applyAlignment="1">
      <alignment horizontal="center" vertical="center"/>
    </xf>
    <xf numFmtId="0" fontId="6" fillId="0" borderId="0" xfId="18" applyFont="1" applyFill="1" applyBorder="1" applyAlignment="1">
      <alignment vertical="top" wrapText="1"/>
    </xf>
    <xf numFmtId="0" fontId="6" fillId="0" borderId="16" xfId="18" applyFont="1" applyFill="1" applyBorder="1" applyAlignment="1">
      <alignment vertical="top" wrapText="1"/>
    </xf>
    <xf numFmtId="0" fontId="6" fillId="0" borderId="19" xfId="18" applyFont="1" applyFill="1" applyBorder="1" applyAlignment="1">
      <alignment vertical="top" wrapText="1"/>
    </xf>
    <xf numFmtId="167" fontId="10" fillId="0" borderId="66" xfId="18" applyNumberFormat="1" applyFont="1" applyFill="1" applyBorder="1" applyAlignment="1">
      <alignment horizontal="left" vertical="top"/>
    </xf>
    <xf numFmtId="167" fontId="10" fillId="0" borderId="65" xfId="18" applyNumberFormat="1" applyFont="1" applyFill="1" applyBorder="1" applyAlignment="1">
      <alignment horizontal="left" vertical="top"/>
    </xf>
    <xf numFmtId="0" fontId="6" fillId="0" borderId="20" xfId="18" applyFont="1" applyFill="1" applyBorder="1" applyAlignment="1">
      <alignment horizontal="left" vertical="top" wrapText="1"/>
    </xf>
    <xf numFmtId="0" fontId="6" fillId="0" borderId="10" xfId="18" applyFont="1" applyFill="1" applyBorder="1" applyAlignment="1">
      <alignment horizontal="left" vertical="top" wrapText="1"/>
    </xf>
    <xf numFmtId="0" fontId="10" fillId="0" borderId="0" xfId="18" applyFont="1" applyFill="1" applyBorder="1" applyAlignment="1">
      <alignment horizontal="center" vertical="top"/>
    </xf>
    <xf numFmtId="0" fontId="6" fillId="0" borderId="23" xfId="0" applyFont="1" applyFill="1" applyBorder="1" applyAlignment="1">
      <alignment horizontal="left" vertical="center" wrapText="1"/>
    </xf>
    <xf numFmtId="165" fontId="6" fillId="0" borderId="21" xfId="0" applyNumberFormat="1" applyFont="1" applyFill="1" applyBorder="1" applyAlignment="1">
      <alignment horizontal="center" vertical="center"/>
    </xf>
    <xf numFmtId="0" fontId="52" fillId="0" borderId="0" xfId="0" applyFont="1" applyFill="1" applyBorder="1" applyAlignment="1">
      <alignment horizontal="left" vertical="top" wrapText="1"/>
    </xf>
    <xf numFmtId="0" fontId="6" fillId="0" borderId="0" xfId="0" applyFont="1" applyFill="1" applyBorder="1" applyAlignment="1">
      <alignment horizontal="left" vertical="center" wrapText="1"/>
    </xf>
    <xf numFmtId="168" fontId="6" fillId="0" borderId="0" xfId="19" applyNumberFormat="1" applyFont="1" applyFill="1" applyBorder="1" applyAlignment="1">
      <alignment horizontal="center" vertical="top"/>
    </xf>
    <xf numFmtId="0" fontId="6" fillId="0" borderId="0" xfId="0" applyFont="1" applyFill="1" applyBorder="1" applyAlignment="1">
      <alignment horizontal="left" vertical="top" wrapText="1"/>
    </xf>
    <xf numFmtId="0" fontId="6" fillId="0" borderId="19" xfId="0" applyFont="1" applyBorder="1" applyAlignment="1">
      <alignment horizontal="left" vertical="top" wrapText="1"/>
    </xf>
    <xf numFmtId="165" fontId="6" fillId="0" borderId="0" xfId="0" applyNumberFormat="1" applyFont="1" applyFill="1" applyBorder="1" applyAlignment="1">
      <alignment horizontal="center" vertical="top"/>
    </xf>
    <xf numFmtId="167" fontId="6" fillId="0" borderId="10" xfId="0" applyNumberFormat="1" applyFont="1" applyFill="1" applyBorder="1" applyAlignment="1">
      <alignment horizontal="center" vertical="center"/>
    </xf>
    <xf numFmtId="167" fontId="6" fillId="0" borderId="0" xfId="0" applyNumberFormat="1" applyFont="1" applyFill="1" applyAlignment="1">
      <alignment horizontal="left" vertical="center"/>
    </xf>
    <xf numFmtId="0" fontId="41" fillId="0" borderId="0" xfId="0" applyFont="1" applyFill="1" applyAlignment="1">
      <alignment horizontal="left" vertical="center"/>
    </xf>
    <xf numFmtId="0" fontId="6" fillId="0" borderId="0" xfId="0" applyFont="1" applyFill="1" applyAlignment="1">
      <alignment horizontal="left" vertical="center"/>
    </xf>
    <xf numFmtId="167" fontId="6" fillId="0" borderId="75" xfId="0" applyNumberFormat="1" applyFont="1" applyFill="1" applyBorder="1" applyAlignment="1">
      <alignment horizontal="left" vertical="center"/>
    </xf>
    <xf numFmtId="0" fontId="6" fillId="0" borderId="77" xfId="0" applyFont="1" applyFill="1" applyBorder="1" applyAlignment="1">
      <alignment horizontal="left" vertical="center"/>
    </xf>
    <xf numFmtId="167" fontId="6" fillId="0" borderId="77" xfId="0" applyNumberFormat="1" applyFont="1" applyFill="1" applyBorder="1" applyAlignment="1">
      <alignment horizontal="left" vertical="center"/>
    </xf>
    <xf numFmtId="167" fontId="6" fillId="0" borderId="76" xfId="0" applyNumberFormat="1" applyFont="1" applyFill="1" applyBorder="1" applyAlignment="1">
      <alignment horizontal="left" vertical="center"/>
    </xf>
    <xf numFmtId="0" fontId="6" fillId="0" borderId="67" xfId="0" applyFont="1" applyFill="1" applyBorder="1" applyAlignment="1">
      <alignment horizontal="left" vertical="top" wrapText="1"/>
    </xf>
    <xf numFmtId="0" fontId="6" fillId="0" borderId="16" xfId="0" applyFont="1" applyFill="1" applyBorder="1" applyAlignment="1">
      <alignment horizontal="left" vertical="top" wrapText="1"/>
    </xf>
    <xf numFmtId="0" fontId="6" fillId="0" borderId="19" xfId="0" applyFont="1" applyFill="1" applyBorder="1" applyAlignment="1">
      <alignment horizontal="left" vertical="top" wrapText="1"/>
    </xf>
    <xf numFmtId="0" fontId="6" fillId="0" borderId="16"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74" xfId="0" applyFont="1" applyFill="1" applyBorder="1" applyAlignment="1">
      <alignment horizontal="center" vertical="center" wrapText="1"/>
    </xf>
    <xf numFmtId="0" fontId="6" fillId="0" borderId="72" xfId="0" applyFont="1" applyFill="1" applyBorder="1" applyAlignment="1">
      <alignment horizontal="center" vertical="center" wrapText="1"/>
    </xf>
    <xf numFmtId="0" fontId="6" fillId="0" borderId="73" xfId="0" applyFont="1" applyFill="1" applyBorder="1" applyAlignment="1">
      <alignment horizontal="center" vertical="center" wrapText="1"/>
    </xf>
    <xf numFmtId="0" fontId="6" fillId="0" borderId="0"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10" xfId="0" applyNumberFormat="1" applyFont="1" applyFill="1" applyBorder="1" applyAlignment="1">
      <alignment horizontal="center" vertical="center"/>
    </xf>
    <xf numFmtId="0" fontId="6" fillId="0" borderId="0" xfId="0" applyNumberFormat="1" applyFont="1" applyFill="1" applyAlignment="1">
      <alignment vertical="center"/>
    </xf>
    <xf numFmtId="0" fontId="6" fillId="0" borderId="0" xfId="18" applyFont="1" applyFill="1" applyBorder="1" applyAlignment="1">
      <alignment horizontal="center" vertical="top"/>
    </xf>
    <xf numFmtId="167" fontId="6" fillId="0" borderId="0"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6" fillId="0" borderId="34" xfId="0" applyFont="1" applyFill="1" applyBorder="1" applyAlignment="1">
      <alignment horizontal="left" vertical="top" wrapText="1"/>
    </xf>
    <xf numFmtId="0" fontId="6" fillId="0" borderId="23" xfId="0" applyFont="1" applyFill="1" applyBorder="1" applyAlignment="1">
      <alignment horizontal="left" vertical="top" wrapText="1"/>
    </xf>
    <xf numFmtId="0" fontId="6" fillId="0" borderId="35" xfId="0" applyFont="1" applyFill="1" applyBorder="1" applyAlignment="1">
      <alignment horizontal="left" vertical="top" wrapText="1"/>
    </xf>
    <xf numFmtId="0" fontId="6" fillId="0" borderId="75" xfId="0" applyFont="1" applyFill="1" applyBorder="1" applyAlignment="1">
      <alignment horizontal="left" vertical="top"/>
    </xf>
    <xf numFmtId="0" fontId="6" fillId="0" borderId="16" xfId="0" applyFont="1" applyFill="1" applyBorder="1" applyAlignment="1">
      <alignment horizontal="center" vertical="top" wrapText="1"/>
    </xf>
    <xf numFmtId="0" fontId="6" fillId="0" borderId="0" xfId="0" applyFont="1" applyFill="1" applyBorder="1" applyAlignment="1">
      <alignment horizontal="center" vertical="top" wrapText="1"/>
    </xf>
    <xf numFmtId="0" fontId="6" fillId="0" borderId="19" xfId="0" applyFont="1" applyFill="1" applyBorder="1" applyAlignment="1">
      <alignment horizontal="center" vertical="top" wrapText="1"/>
    </xf>
    <xf numFmtId="0" fontId="6" fillId="0" borderId="74"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29" xfId="20" applyFont="1" applyFill="1" applyBorder="1" applyAlignment="1">
      <alignment horizontal="center" vertical="center"/>
    </xf>
    <xf numFmtId="0" fontId="23" fillId="0" borderId="29" xfId="18" applyFont="1" applyBorder="1" applyAlignment="1">
      <alignment horizontal="center" vertical="center"/>
    </xf>
    <xf numFmtId="167" fontId="6" fillId="0" borderId="75" xfId="18" applyNumberFormat="1" applyFont="1" applyFill="1" applyBorder="1" applyAlignment="1">
      <alignment horizontal="left" vertical="top"/>
    </xf>
    <xf numFmtId="167" fontId="6" fillId="0" borderId="76" xfId="18" applyNumberFormat="1" applyFont="1" applyFill="1" applyBorder="1" applyAlignment="1">
      <alignment horizontal="left" vertical="top"/>
    </xf>
    <xf numFmtId="165" fontId="6" fillId="0" borderId="22" xfId="18" applyNumberFormat="1" applyFont="1" applyFill="1" applyBorder="1" applyAlignment="1">
      <alignment horizontal="center" vertical="top"/>
    </xf>
    <xf numFmtId="165" fontId="6" fillId="0" borderId="35" xfId="18" applyNumberFormat="1" applyFont="1" applyFill="1" applyBorder="1" applyAlignment="1">
      <alignment horizontal="center" vertical="top"/>
    </xf>
    <xf numFmtId="167" fontId="6" fillId="0" borderId="77" xfId="18" applyNumberFormat="1" applyFont="1" applyFill="1" applyBorder="1" applyAlignment="1">
      <alignment horizontal="left" vertical="top"/>
    </xf>
    <xf numFmtId="0" fontId="23" fillId="0" borderId="75" xfId="49" applyFont="1" applyFill="1" applyBorder="1" applyAlignment="1">
      <alignment horizontal="center" vertical="center"/>
    </xf>
    <xf numFmtId="0" fontId="23" fillId="0" borderId="76" xfId="49" applyFont="1" applyFill="1" applyBorder="1" applyAlignment="1">
      <alignment horizontal="center" vertical="center"/>
    </xf>
    <xf numFmtId="0" fontId="0" fillId="0" borderId="75" xfId="0" applyFill="1" applyBorder="1"/>
    <xf numFmtId="0" fontId="0" fillId="0" borderId="76" xfId="0" applyFill="1" applyBorder="1"/>
    <xf numFmtId="0" fontId="0" fillId="0" borderId="75" xfId="0" applyBorder="1"/>
    <xf numFmtId="0" fontId="0" fillId="0" borderId="76" xfId="0" applyBorder="1"/>
    <xf numFmtId="0" fontId="0" fillId="0" borderId="77" xfId="0" applyFill="1" applyBorder="1"/>
    <xf numFmtId="0" fontId="0" fillId="0" borderId="19" xfId="0" applyFont="1" applyFill="1" applyBorder="1" applyAlignment="1">
      <alignment horizontal="center" vertical="top" wrapText="1"/>
    </xf>
    <xf numFmtId="0" fontId="6" fillId="0" borderId="45" xfId="49" applyFont="1" applyFill="1" applyBorder="1" applyAlignment="1">
      <alignment vertical="top" wrapText="1"/>
    </xf>
    <xf numFmtId="0" fontId="6" fillId="0" borderId="19" xfId="0" applyFont="1" applyFill="1" applyBorder="1" applyAlignment="1">
      <alignment vertical="top"/>
    </xf>
    <xf numFmtId="0" fontId="0" fillId="0" borderId="76" xfId="0" applyFill="1" applyBorder="1" applyAlignment="1">
      <alignment horizontal="center" vertical="center"/>
    </xf>
    <xf numFmtId="167" fontId="6" fillId="0" borderId="76" xfId="49" applyNumberFormat="1" applyFont="1" applyFill="1" applyBorder="1" applyAlignment="1">
      <alignment horizontal="left" vertical="top"/>
    </xf>
    <xf numFmtId="0" fontId="57" fillId="0" borderId="34" xfId="49" applyFont="1" applyFill="1" applyBorder="1" applyAlignment="1">
      <alignment vertical="center" wrapText="1"/>
    </xf>
    <xf numFmtId="0" fontId="57" fillId="0" borderId="23" xfId="49" applyFont="1" applyFill="1" applyBorder="1" applyAlignment="1">
      <alignment vertical="center" wrapText="1"/>
    </xf>
    <xf numFmtId="0" fontId="6" fillId="0" borderId="18" xfId="49" applyFont="1" applyFill="1" applyBorder="1" applyAlignment="1">
      <alignment horizontal="left" vertical="top" wrapText="1"/>
    </xf>
    <xf numFmtId="0" fontId="6" fillId="0" borderId="26" xfId="49" applyFont="1" applyFill="1" applyBorder="1" applyAlignment="1">
      <alignment horizontal="left" vertical="top" wrapText="1"/>
    </xf>
    <xf numFmtId="0" fontId="6" fillId="0" borderId="18" xfId="0" applyFont="1" applyFill="1" applyBorder="1" applyAlignment="1">
      <alignment horizontal="center" vertical="top" wrapText="1"/>
    </xf>
    <xf numFmtId="167" fontId="0" fillId="0" borderId="75" xfId="0" applyNumberFormat="1" applyFont="1" applyFill="1" applyBorder="1" applyAlignment="1">
      <alignment horizontal="left"/>
    </xf>
    <xf numFmtId="0" fontId="6" fillId="0" borderId="16" xfId="49" applyFont="1" applyFill="1" applyBorder="1" applyAlignment="1">
      <alignment horizontal="left" vertical="top" wrapText="1"/>
    </xf>
    <xf numFmtId="0" fontId="6" fillId="0" borderId="19" xfId="49" applyFont="1" applyFill="1" applyBorder="1" applyAlignment="1">
      <alignment horizontal="left" vertical="top" wrapText="1"/>
    </xf>
    <xf numFmtId="0" fontId="0" fillId="0" borderId="16" xfId="0" applyFill="1" applyBorder="1"/>
    <xf numFmtId="0" fontId="0" fillId="0" borderId="19" xfId="0" applyFill="1" applyBorder="1"/>
    <xf numFmtId="165" fontId="57" fillId="0" borderId="18" xfId="49" applyNumberFormat="1" applyFill="1" applyBorder="1" applyAlignment="1">
      <alignment horizontal="center" vertical="top" wrapText="1"/>
    </xf>
    <xf numFmtId="167" fontId="6" fillId="0" borderId="75" xfId="215" applyNumberFormat="1" applyFont="1" applyFill="1" applyBorder="1" applyAlignment="1">
      <alignment horizontal="left" vertical="top"/>
    </xf>
    <xf numFmtId="167" fontId="6" fillId="0" borderId="77" xfId="215" applyNumberFormat="1" applyFont="1" applyFill="1" applyBorder="1" applyAlignment="1">
      <alignment horizontal="left" vertical="top"/>
    </xf>
    <xf numFmtId="167" fontId="6" fillId="0" borderId="76" xfId="215" applyNumberFormat="1" applyFont="1" applyFill="1" applyBorder="1" applyAlignment="1">
      <alignment horizontal="left" vertical="top"/>
    </xf>
    <xf numFmtId="165" fontId="57" fillId="0" borderId="26" xfId="49" applyNumberFormat="1" applyFill="1" applyBorder="1" applyAlignment="1">
      <alignment horizontal="center" vertical="top" wrapText="1"/>
    </xf>
    <xf numFmtId="0" fontId="0" fillId="0" borderId="0" xfId="0" applyFill="1" applyBorder="1"/>
    <xf numFmtId="0" fontId="57" fillId="0" borderId="20" xfId="49" applyFont="1" applyFill="1" applyBorder="1" applyAlignment="1">
      <alignment vertical="center" wrapText="1"/>
    </xf>
    <xf numFmtId="0" fontId="57" fillId="0" borderId="10" xfId="49" applyFont="1" applyFill="1" applyBorder="1" applyAlignment="1">
      <alignment vertical="center" wrapText="1"/>
    </xf>
    <xf numFmtId="0" fontId="57" fillId="0" borderId="16" xfId="49" applyFont="1" applyFill="1" applyBorder="1" applyAlignment="1">
      <alignment horizontal="center" vertical="top"/>
    </xf>
    <xf numFmtId="167" fontId="6" fillId="0" borderId="0" xfId="18" applyNumberFormat="1" applyFont="1" applyFill="1" applyBorder="1" applyAlignment="1">
      <alignment horizontal="center" vertical="top" wrapText="1"/>
    </xf>
    <xf numFmtId="0" fontId="6" fillId="0" borderId="45" xfId="18" applyFont="1" applyFill="1" applyBorder="1" applyAlignment="1">
      <alignment vertical="top" wrapText="1"/>
    </xf>
    <xf numFmtId="0" fontId="6" fillId="0" borderId="21" xfId="18" applyFont="1" applyFill="1" applyBorder="1" applyAlignment="1">
      <alignment vertical="top" wrapText="1"/>
    </xf>
    <xf numFmtId="0" fontId="23" fillId="0" borderId="75" xfId="49" applyFont="1" applyBorder="1" applyAlignment="1">
      <alignment horizontal="center" vertical="center"/>
    </xf>
    <xf numFmtId="0" fontId="23" fillId="0" borderId="76" xfId="49" applyFont="1" applyBorder="1" applyAlignment="1">
      <alignment horizontal="center" vertical="center"/>
    </xf>
    <xf numFmtId="0" fontId="6" fillId="0" borderId="16" xfId="0" applyFont="1" applyFill="1" applyBorder="1" applyAlignment="1">
      <alignment vertical="top" wrapText="1"/>
    </xf>
    <xf numFmtId="0" fontId="6" fillId="0" borderId="19" xfId="0" applyFont="1" applyFill="1" applyBorder="1" applyAlignment="1">
      <alignment vertical="top" wrapText="1"/>
    </xf>
    <xf numFmtId="0" fontId="6" fillId="0" borderId="16" xfId="49" applyFont="1" applyFill="1" applyBorder="1" applyAlignment="1">
      <alignment vertical="top" wrapText="1"/>
    </xf>
    <xf numFmtId="0" fontId="6" fillId="0" borderId="0" xfId="49" applyFont="1" applyFill="1" applyBorder="1" applyAlignment="1">
      <alignment vertical="top" wrapText="1"/>
    </xf>
    <xf numFmtId="0" fontId="6" fillId="0" borderId="29" xfId="49" applyFont="1" applyFill="1" applyBorder="1" applyAlignment="1">
      <alignment horizontal="center" vertical="center"/>
    </xf>
    <xf numFmtId="0" fontId="10" fillId="0" borderId="29" xfId="570" applyNumberFormat="1" applyFont="1" applyFill="1" applyBorder="1" applyAlignment="1">
      <alignment horizontal="center" vertical="center"/>
    </xf>
    <xf numFmtId="0" fontId="10" fillId="0" borderId="75" xfId="570" applyNumberFormat="1" applyFont="1" applyFill="1" applyBorder="1" applyAlignment="1">
      <alignment horizontal="center" vertical="center"/>
    </xf>
    <xf numFmtId="0" fontId="10" fillId="0" borderId="76" xfId="570" applyNumberFormat="1" applyFont="1" applyFill="1" applyBorder="1" applyAlignment="1">
      <alignment horizontal="center" vertical="center"/>
    </xf>
    <xf numFmtId="0" fontId="6" fillId="0" borderId="19" xfId="0" applyFont="1" applyFill="1" applyBorder="1" applyAlignment="1">
      <alignment horizontal="center" vertical="center" textRotation="90" wrapText="1"/>
    </xf>
    <xf numFmtId="0" fontId="6" fillId="0" borderId="73" xfId="0" applyFont="1" applyFill="1" applyBorder="1" applyAlignment="1">
      <alignment horizontal="center" vertical="center" textRotation="90" wrapText="1"/>
    </xf>
    <xf numFmtId="0" fontId="6" fillId="0" borderId="0" xfId="0" applyFont="1" applyFill="1" applyBorder="1" applyAlignment="1">
      <alignment horizontal="center" vertical="center" textRotation="90" wrapText="1"/>
    </xf>
    <xf numFmtId="0" fontId="6" fillId="0" borderId="72" xfId="0" applyFont="1" applyFill="1" applyBorder="1" applyAlignment="1">
      <alignment horizontal="center" vertical="center" textRotation="90" wrapText="1"/>
    </xf>
    <xf numFmtId="0" fontId="6" fillId="0" borderId="29" xfId="570" applyNumberFormat="1" applyFont="1" applyFill="1" applyBorder="1" applyAlignment="1">
      <alignment horizontal="center" vertical="center"/>
    </xf>
    <xf numFmtId="0" fontId="6" fillId="0" borderId="18" xfId="0" applyFont="1" applyFill="1" applyBorder="1" applyAlignment="1">
      <alignment horizontal="left" vertical="top" wrapText="1"/>
    </xf>
    <xf numFmtId="0" fontId="6" fillId="0" borderId="16" xfId="0" applyNumberFormat="1" applyFont="1" applyFill="1" applyBorder="1" applyAlignment="1">
      <alignment horizontal="left" vertical="top" wrapText="1"/>
    </xf>
    <xf numFmtId="0" fontId="6" fillId="0" borderId="19" xfId="0" applyNumberFormat="1" applyFont="1" applyFill="1" applyBorder="1" applyAlignment="1">
      <alignment horizontal="left" vertical="top" wrapText="1"/>
    </xf>
    <xf numFmtId="165" fontId="6" fillId="0" borderId="16" xfId="0" applyNumberFormat="1" applyFont="1" applyFill="1" applyBorder="1" applyAlignment="1">
      <alignment horizontal="left" vertical="top" wrapText="1"/>
    </xf>
    <xf numFmtId="165" fontId="6" fillId="0" borderId="0" xfId="0" applyNumberFormat="1" applyFont="1" applyFill="1" applyBorder="1" applyAlignment="1">
      <alignment horizontal="left" vertical="top" wrapText="1"/>
    </xf>
    <xf numFmtId="165" fontId="6" fillId="0" borderId="19" xfId="0" applyNumberFormat="1" applyFont="1" applyFill="1" applyBorder="1" applyAlignment="1">
      <alignment horizontal="left" vertical="top" wrapText="1"/>
    </xf>
    <xf numFmtId="0" fontId="6" fillId="0" borderId="34" xfId="0" applyFont="1" applyFill="1" applyBorder="1" applyAlignment="1">
      <alignment horizontal="left" vertical="center" wrapText="1"/>
    </xf>
    <xf numFmtId="0" fontId="6" fillId="0" borderId="16" xfId="0" applyFont="1" applyFill="1" applyBorder="1" applyAlignment="1">
      <alignment horizontal="left" vertical="center" wrapText="1"/>
    </xf>
    <xf numFmtId="0" fontId="6" fillId="0" borderId="19" xfId="0" applyFont="1" applyFill="1" applyBorder="1" applyAlignment="1">
      <alignment horizontal="left" vertical="center" wrapText="1"/>
    </xf>
    <xf numFmtId="0" fontId="6" fillId="0" borderId="19" xfId="0" applyNumberFormat="1" applyFont="1" applyFill="1" applyBorder="1" applyAlignment="1">
      <alignment horizontal="center"/>
    </xf>
    <xf numFmtId="0" fontId="6" fillId="0" borderId="18"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0" xfId="0" applyFont="1" applyFill="1" applyBorder="1" applyAlignment="1">
      <alignment vertical="top" wrapText="1"/>
    </xf>
    <xf numFmtId="0" fontId="6" fillId="0" borderId="22" xfId="0" applyFont="1" applyFill="1" applyBorder="1" applyAlignment="1">
      <alignment horizontal="left" vertical="top" wrapText="1"/>
    </xf>
    <xf numFmtId="0" fontId="6" fillId="0" borderId="0" xfId="0" applyFont="1" applyFill="1" applyBorder="1" applyAlignment="1"/>
    <xf numFmtId="0" fontId="6" fillId="0" borderId="45" xfId="0" applyFont="1" applyFill="1" applyBorder="1" applyAlignment="1">
      <alignment horizontal="left" vertical="center"/>
    </xf>
    <xf numFmtId="0" fontId="6" fillId="0" borderId="21" xfId="0" applyFont="1" applyFill="1" applyBorder="1" applyAlignment="1">
      <alignment horizontal="left" vertical="center"/>
    </xf>
    <xf numFmtId="0" fontId="23" fillId="0" borderId="75" xfId="570" applyFont="1" applyFill="1" applyBorder="1" applyAlignment="1">
      <alignment horizontal="center" vertical="center"/>
    </xf>
    <xf numFmtId="0" fontId="23" fillId="0" borderId="77" xfId="570" applyFont="1" applyFill="1" applyBorder="1" applyAlignment="1">
      <alignment horizontal="center" vertical="center"/>
    </xf>
    <xf numFmtId="0" fontId="23" fillId="0" borderId="76" xfId="570" applyFont="1" applyFill="1" applyBorder="1" applyAlignment="1">
      <alignment horizontal="center" vertical="center"/>
    </xf>
    <xf numFmtId="0" fontId="6" fillId="0" borderId="0" xfId="18" applyFont="1" applyFill="1" applyBorder="1" applyAlignment="1">
      <alignment vertical="top"/>
    </xf>
    <xf numFmtId="0" fontId="6" fillId="0" borderId="34" xfId="570" applyFont="1" applyFill="1" applyBorder="1" applyAlignment="1">
      <alignment horizontal="right" vertical="top"/>
    </xf>
    <xf numFmtId="0" fontId="6" fillId="0" borderId="16" xfId="18" applyFont="1" applyFill="1" applyBorder="1" applyAlignment="1">
      <alignment vertical="top"/>
    </xf>
    <xf numFmtId="0" fontId="6" fillId="0" borderId="19" xfId="18" applyFont="1" applyFill="1" applyBorder="1" applyAlignment="1">
      <alignment vertical="top"/>
    </xf>
    <xf numFmtId="165" fontId="6" fillId="0" borderId="0" xfId="570" applyNumberFormat="1" applyFill="1" applyBorder="1" applyAlignment="1">
      <alignment horizontal="center" wrapText="1"/>
    </xf>
    <xf numFmtId="165" fontId="6" fillId="0" borderId="19" xfId="570" applyNumberFormat="1" applyFill="1" applyBorder="1" applyAlignment="1">
      <alignment horizontal="center" wrapText="1"/>
    </xf>
    <xf numFmtId="165" fontId="6" fillId="0" borderId="23" xfId="570" applyNumberFormat="1" applyFill="1" applyBorder="1" applyAlignment="1">
      <alignment horizontal="center" wrapText="1"/>
    </xf>
    <xf numFmtId="165" fontId="6" fillId="0" borderId="35" xfId="570" applyNumberFormat="1" applyFill="1" applyBorder="1" applyAlignment="1">
      <alignment horizontal="center" wrapText="1"/>
    </xf>
    <xf numFmtId="0" fontId="6" fillId="0" borderId="16" xfId="570" applyFont="1" applyFill="1" applyBorder="1" applyAlignment="1">
      <alignment horizontal="left" vertical="top" wrapText="1"/>
    </xf>
    <xf numFmtId="0" fontId="6" fillId="0" borderId="0" xfId="570" applyFont="1" applyFill="1" applyBorder="1" applyAlignment="1">
      <alignment horizontal="left" vertical="top" wrapText="1"/>
    </xf>
    <xf numFmtId="0" fontId="6" fillId="0" borderId="19" xfId="570" applyFont="1" applyFill="1" applyBorder="1" applyAlignment="1">
      <alignment horizontal="center" vertical="center" wrapText="1"/>
    </xf>
    <xf numFmtId="0" fontId="6" fillId="0" borderId="10" xfId="570" applyFont="1" applyFill="1" applyBorder="1" applyAlignment="1">
      <alignment horizontal="left" wrapText="1"/>
    </xf>
    <xf numFmtId="167" fontId="6" fillId="0" borderId="75" xfId="570" applyNumberFormat="1" applyFont="1" applyFill="1" applyBorder="1" applyAlignment="1">
      <alignment horizontal="left" vertical="top"/>
    </xf>
    <xf numFmtId="167" fontId="6" fillId="0" borderId="77" xfId="570" applyNumberFormat="1" applyFont="1" applyFill="1" applyBorder="1" applyAlignment="1">
      <alignment horizontal="left" vertical="top"/>
    </xf>
    <xf numFmtId="167" fontId="6" fillId="0" borderId="76" xfId="570" applyNumberFormat="1" applyFont="1" applyFill="1" applyBorder="1" applyAlignment="1">
      <alignment horizontal="left" vertical="top"/>
    </xf>
    <xf numFmtId="0" fontId="6" fillId="0" borderId="75" xfId="570" applyFont="1" applyFill="1" applyBorder="1" applyAlignment="1">
      <alignment horizontal="center" vertical="center"/>
    </xf>
    <xf numFmtId="0" fontId="6" fillId="0" borderId="0" xfId="18" applyFont="1" applyFill="1" applyBorder="1" applyAlignment="1">
      <alignment vertical="center" wrapText="1"/>
    </xf>
    <xf numFmtId="0" fontId="6" fillId="0" borderId="45" xfId="571" applyFont="1" applyFill="1" applyBorder="1" applyAlignment="1">
      <alignment horizontal="left" vertical="center"/>
    </xf>
    <xf numFmtId="1" fontId="6" fillId="0" borderId="22" xfId="571" applyNumberFormat="1" applyFill="1" applyBorder="1" applyAlignment="1">
      <alignment horizontal="center" vertical="center"/>
    </xf>
    <xf numFmtId="0" fontId="6" fillId="0" borderId="16" xfId="571" applyFill="1" applyBorder="1" applyAlignment="1">
      <alignment horizontal="left" vertical="center"/>
    </xf>
    <xf numFmtId="0" fontId="6" fillId="0" borderId="0" xfId="571" applyFill="1" applyBorder="1" applyAlignment="1">
      <alignment horizontal="left" vertical="center"/>
    </xf>
    <xf numFmtId="167" fontId="6" fillId="0" borderId="75" xfId="571" applyNumberFormat="1" applyFont="1" applyBorder="1" applyAlignment="1">
      <alignment horizontal="left" vertical="top"/>
    </xf>
    <xf numFmtId="167" fontId="6" fillId="0" borderId="77" xfId="571" applyNumberFormat="1" applyFont="1" applyBorder="1" applyAlignment="1">
      <alignment horizontal="left" vertical="top"/>
    </xf>
    <xf numFmtId="167" fontId="6" fillId="0" borderId="75" xfId="571" applyNumberFormat="1" applyFont="1" applyFill="1" applyBorder="1" applyAlignment="1">
      <alignment horizontal="left" vertical="top"/>
    </xf>
    <xf numFmtId="0" fontId="6" fillId="0" borderId="76" xfId="571" applyFont="1" applyFill="1" applyBorder="1" applyAlignment="1">
      <alignment horizontal="left" vertical="top"/>
    </xf>
    <xf numFmtId="0" fontId="23" fillId="0" borderId="70" xfId="18" applyFont="1" applyBorder="1" applyAlignment="1">
      <alignment horizontal="center" vertical="center"/>
    </xf>
    <xf numFmtId="0" fontId="23" fillId="0" borderId="67" xfId="18" applyFont="1" applyBorder="1" applyAlignment="1">
      <alignment horizontal="center" vertical="center"/>
    </xf>
    <xf numFmtId="0" fontId="23" fillId="0" borderId="68" xfId="18" applyFont="1" applyBorder="1" applyAlignment="1">
      <alignment horizontal="center" vertical="center"/>
    </xf>
    <xf numFmtId="0" fontId="23" fillId="0" borderId="75" xfId="18" applyFont="1" applyBorder="1" applyAlignment="1">
      <alignment horizontal="center" vertical="center"/>
    </xf>
    <xf numFmtId="0" fontId="23" fillId="0" borderId="77" xfId="18" applyFont="1" applyBorder="1" applyAlignment="1">
      <alignment horizontal="center" vertical="center"/>
    </xf>
    <xf numFmtId="0" fontId="23" fillId="0" borderId="76" xfId="18" applyFont="1" applyBorder="1" applyAlignment="1">
      <alignment horizontal="center" vertical="center"/>
    </xf>
    <xf numFmtId="0" fontId="23" fillId="0" borderId="70" xfId="18" applyFont="1" applyFill="1" applyBorder="1" applyAlignment="1">
      <alignment horizontal="center" vertical="center"/>
    </xf>
    <xf numFmtId="0" fontId="23" fillId="0" borderId="67" xfId="18" applyFont="1" applyFill="1" applyBorder="1" applyAlignment="1">
      <alignment horizontal="center" vertical="center"/>
    </xf>
    <xf numFmtId="0" fontId="23" fillId="0" borderId="16" xfId="18" applyFont="1" applyFill="1" applyBorder="1" applyAlignment="1">
      <alignment horizontal="center" vertical="center"/>
    </xf>
    <xf numFmtId="0" fontId="23" fillId="0" borderId="0" xfId="18" applyFont="1" applyFill="1" applyBorder="1" applyAlignment="1">
      <alignment horizontal="center" vertical="center"/>
    </xf>
    <xf numFmtId="0" fontId="6" fillId="0" borderId="19" xfId="18" applyFill="1" applyBorder="1" applyAlignment="1">
      <alignment horizontal="right" wrapText="1"/>
    </xf>
    <xf numFmtId="0" fontId="6" fillId="0" borderId="19" xfId="18" applyFont="1" applyFill="1" applyBorder="1" applyAlignment="1">
      <alignment horizontal="center" textRotation="90" wrapText="1"/>
    </xf>
    <xf numFmtId="0" fontId="6" fillId="0" borderId="73" xfId="18" applyFont="1" applyFill="1" applyBorder="1" applyAlignment="1">
      <alignment horizontal="center" textRotation="90" wrapText="1"/>
    </xf>
    <xf numFmtId="0" fontId="6" fillId="0" borderId="0" xfId="18" applyFill="1" applyBorder="1" applyAlignment="1">
      <alignment horizontal="right" wrapText="1"/>
    </xf>
    <xf numFmtId="165" fontId="6" fillId="0" borderId="22" xfId="18" applyNumberFormat="1" applyFont="1" applyFill="1" applyBorder="1" applyAlignment="1">
      <alignment horizontal="center" vertical="center" wrapText="1"/>
    </xf>
    <xf numFmtId="165" fontId="6" fillId="0" borderId="19" xfId="18" applyNumberFormat="1" applyFont="1" applyFill="1" applyBorder="1" applyAlignment="1">
      <alignment horizontal="center" vertical="center" wrapText="1"/>
    </xf>
    <xf numFmtId="0" fontId="6" fillId="0" borderId="34" xfId="18" applyFont="1" applyFill="1" applyBorder="1" applyAlignment="1">
      <alignment vertical="top" wrapText="1"/>
    </xf>
    <xf numFmtId="0" fontId="6" fillId="0" borderId="23" xfId="18" applyFont="1" applyFill="1" applyBorder="1" applyAlignment="1">
      <alignment vertical="top" wrapText="1"/>
    </xf>
    <xf numFmtId="0" fontId="6" fillId="0" borderId="89" xfId="215" applyFont="1" applyFill="1" applyBorder="1" applyAlignment="1">
      <alignment horizontal="left" vertical="top" wrapText="1"/>
    </xf>
    <xf numFmtId="0" fontId="6" fillId="0" borderId="95" xfId="215" applyFont="1" applyFill="1" applyBorder="1" applyAlignment="1">
      <alignment horizontal="left" vertical="top" wrapText="1"/>
    </xf>
    <xf numFmtId="0" fontId="6" fillId="0" borderId="92" xfId="215" applyFont="1" applyFill="1" applyBorder="1" applyAlignment="1">
      <alignment horizontal="left" vertical="top" wrapText="1"/>
    </xf>
    <xf numFmtId="0" fontId="6" fillId="0" borderId="68" xfId="18" applyBorder="1" applyAlignment="1">
      <alignment horizontal="center" vertical="center"/>
    </xf>
    <xf numFmtId="0" fontId="6" fillId="0" borderId="0" xfId="18" applyBorder="1" applyAlignment="1">
      <alignment horizontal="center" vertical="center"/>
    </xf>
    <xf numFmtId="167" fontId="10" fillId="0" borderId="29" xfId="18" applyNumberFormat="1" applyFont="1" applyFill="1" applyBorder="1" applyAlignment="1">
      <alignment horizontal="center" vertical="top"/>
    </xf>
    <xf numFmtId="0" fontId="97" fillId="0" borderId="0" xfId="0" applyFont="1"/>
    <xf numFmtId="0" fontId="6" fillId="0" borderId="0" xfId="16" applyFont="1" applyFill="1" applyBorder="1" applyAlignment="1">
      <alignment horizontal="left" vertical="center"/>
    </xf>
    <xf numFmtId="0" fontId="6" fillId="0" borderId="0" xfId="16" applyFont="1" applyFill="1" applyBorder="1" applyAlignment="1">
      <alignment horizontal="left" vertical="center" wrapText="1"/>
    </xf>
    <xf numFmtId="0" fontId="6" fillId="0" borderId="0" xfId="16" applyFont="1" applyFill="1" applyBorder="1" applyAlignment="1">
      <alignment vertical="center" wrapText="1"/>
    </xf>
    <xf numFmtId="0" fontId="6" fillId="0" borderId="0" xfId="16" applyFont="1" applyFill="1" applyBorder="1" applyAlignment="1">
      <alignment horizontal="right" vertical="center"/>
    </xf>
    <xf numFmtId="0" fontId="40" fillId="0" borderId="0" xfId="16" applyFont="1" applyFill="1" applyBorder="1" applyAlignment="1">
      <alignment vertical="center"/>
    </xf>
    <xf numFmtId="0" fontId="10" fillId="0" borderId="0" xfId="16" applyFont="1" applyFill="1" applyBorder="1" applyAlignment="1">
      <alignment vertical="center"/>
    </xf>
    <xf numFmtId="167" fontId="6" fillId="0" borderId="0" xfId="16" applyNumberFormat="1" applyFont="1" applyFill="1" applyBorder="1" applyAlignment="1">
      <alignment horizontal="left" vertical="center"/>
    </xf>
    <xf numFmtId="166" fontId="77" fillId="0" borderId="0" xfId="16" applyNumberFormat="1" applyFont="1" applyFill="1" applyBorder="1" applyAlignment="1">
      <alignment horizontal="left" vertical="top" wrapText="1"/>
    </xf>
    <xf numFmtId="165" fontId="6" fillId="0" borderId="0" xfId="16" applyNumberFormat="1" applyFont="1" applyFill="1" applyBorder="1" applyAlignment="1">
      <alignment horizontal="center" vertical="top" wrapText="1"/>
    </xf>
    <xf numFmtId="0" fontId="50" fillId="0" borderId="0" xfId="16" applyFont="1" applyFill="1" applyBorder="1" applyAlignment="1">
      <alignment horizontal="center" vertical="top" wrapText="1"/>
    </xf>
    <xf numFmtId="0" fontId="6" fillId="0" borderId="0" xfId="16" applyFont="1" applyFill="1" applyBorder="1" applyAlignment="1">
      <alignment vertical="top" wrapText="1"/>
    </xf>
    <xf numFmtId="0" fontId="6" fillId="0" borderId="0" xfId="16" applyFont="1" applyFill="1" applyBorder="1" applyAlignment="1">
      <alignment horizontal="center" vertical="top" wrapText="1"/>
    </xf>
    <xf numFmtId="0" fontId="6" fillId="0" borderId="0" xfId="16" applyFont="1" applyFill="1" applyBorder="1" applyAlignment="1">
      <alignment vertical="center"/>
    </xf>
    <xf numFmtId="0" fontId="6" fillId="0" borderId="0" xfId="18" applyFont="1" applyFill="1" applyAlignment="1">
      <alignment vertical="top" wrapText="1"/>
    </xf>
    <xf numFmtId="0" fontId="6" fillId="0" borderId="16" xfId="0" applyFont="1" applyFill="1" applyBorder="1"/>
    <xf numFmtId="0" fontId="6" fillId="0" borderId="19" xfId="0" applyFont="1" applyFill="1" applyBorder="1"/>
    <xf numFmtId="0" fontId="6" fillId="0" borderId="19" xfId="49" applyNumberFormat="1" applyFont="1" applyFill="1" applyBorder="1" applyAlignment="1">
      <alignment horizontal="center" vertical="top" wrapText="1"/>
    </xf>
    <xf numFmtId="167" fontId="6" fillId="0" borderId="22" xfId="0" applyNumberFormat="1" applyFont="1" applyFill="1" applyBorder="1"/>
    <xf numFmtId="0" fontId="6" fillId="0" borderId="18" xfId="0" applyFont="1" applyFill="1" applyBorder="1"/>
    <xf numFmtId="0" fontId="6" fillId="0" borderId="23" xfId="0" applyFont="1" applyFill="1" applyBorder="1"/>
    <xf numFmtId="0" fontId="6" fillId="0" borderId="35" xfId="0" applyFont="1" applyFill="1" applyBorder="1"/>
    <xf numFmtId="0" fontId="6" fillId="0" borderId="19" xfId="49" applyFont="1" applyFill="1" applyBorder="1" applyAlignment="1">
      <alignment horizontal="right" vertical="top"/>
    </xf>
    <xf numFmtId="0" fontId="6" fillId="0" borderId="19" xfId="0" applyFont="1" applyBorder="1"/>
    <xf numFmtId="0" fontId="6" fillId="0" borderId="16" xfId="0" applyFont="1" applyBorder="1"/>
    <xf numFmtId="0" fontId="6" fillId="0" borderId="19" xfId="49" applyFont="1" applyBorder="1" applyAlignment="1">
      <alignment vertical="top"/>
    </xf>
    <xf numFmtId="0" fontId="6" fillId="0" borderId="16" xfId="0" applyFont="1" applyBorder="1" applyAlignment="1">
      <alignment horizontal="center" vertical="center"/>
    </xf>
    <xf numFmtId="0" fontId="6" fillId="0" borderId="19" xfId="0" applyFont="1" applyBorder="1" applyAlignment="1">
      <alignment horizontal="center" vertical="center"/>
    </xf>
    <xf numFmtId="0" fontId="6" fillId="0" borderId="26" xfId="0" applyFont="1" applyFill="1" applyBorder="1" applyAlignment="1">
      <alignment vertical="center"/>
    </xf>
    <xf numFmtId="0" fontId="6" fillId="0" borderId="71" xfId="0" applyFont="1" applyFill="1" applyBorder="1" applyAlignment="1">
      <alignment horizontal="center" vertical="center"/>
    </xf>
    <xf numFmtId="0" fontId="6" fillId="0" borderId="0" xfId="49" applyFont="1" applyAlignment="1">
      <alignment vertical="top"/>
    </xf>
    <xf numFmtId="0" fontId="6" fillId="0" borderId="26" xfId="0" applyFont="1" applyBorder="1" applyAlignment="1">
      <alignment vertical="center" wrapText="1"/>
    </xf>
    <xf numFmtId="0" fontId="6" fillId="0" borderId="74" xfId="0" applyFont="1" applyFill="1" applyBorder="1"/>
    <xf numFmtId="0" fontId="6" fillId="0" borderId="73" xfId="0" applyFont="1" applyFill="1" applyBorder="1"/>
    <xf numFmtId="0" fontId="6" fillId="0" borderId="29" xfId="0" applyFont="1" applyFill="1" applyBorder="1" applyAlignment="1">
      <alignment vertical="center" wrapText="1"/>
    </xf>
    <xf numFmtId="0" fontId="6" fillId="0" borderId="29" xfId="0" applyFont="1" applyFill="1" applyBorder="1" applyAlignment="1">
      <alignment vertical="center"/>
    </xf>
    <xf numFmtId="0" fontId="6" fillId="0" borderId="19" xfId="49" applyFont="1" applyFill="1" applyBorder="1" applyAlignment="1">
      <alignment vertical="center"/>
    </xf>
    <xf numFmtId="0" fontId="6" fillId="0" borderId="26" xfId="0" applyFont="1" applyFill="1" applyBorder="1" applyAlignment="1">
      <alignment horizontal="center" vertical="center"/>
    </xf>
    <xf numFmtId="0" fontId="6" fillId="0" borderId="29" xfId="0" applyFont="1" applyBorder="1" applyAlignment="1">
      <alignment horizontal="center" vertical="center" wrapText="1"/>
    </xf>
    <xf numFmtId="0" fontId="6" fillId="0" borderId="74" xfId="0" applyFont="1" applyBorder="1" applyAlignment="1">
      <alignment vertical="center"/>
    </xf>
    <xf numFmtId="0" fontId="6" fillId="0" borderId="73" xfId="0" applyFont="1" applyBorder="1" applyAlignment="1">
      <alignment vertical="center"/>
    </xf>
    <xf numFmtId="0" fontId="10" fillId="0" borderId="75" xfId="49" applyFont="1" applyBorder="1" applyAlignment="1">
      <alignment horizontal="center" vertical="center"/>
    </xf>
    <xf numFmtId="0" fontId="10" fillId="0" borderId="77" xfId="49" applyFont="1" applyBorder="1" applyAlignment="1">
      <alignment horizontal="center" vertical="center"/>
    </xf>
    <xf numFmtId="0" fontId="10" fillId="0" borderId="76" xfId="49" applyFont="1" applyBorder="1" applyAlignment="1">
      <alignment horizontal="center" vertical="center"/>
    </xf>
    <xf numFmtId="0" fontId="6" fillId="0" borderId="77" xfId="0" applyFont="1" applyBorder="1"/>
    <xf numFmtId="0" fontId="6" fillId="14" borderId="75" xfId="0" applyFont="1" applyFill="1" applyBorder="1"/>
    <xf numFmtId="0" fontId="6" fillId="14" borderId="76" xfId="0" applyFont="1" applyFill="1" applyBorder="1"/>
    <xf numFmtId="0" fontId="6" fillId="11" borderId="0" xfId="18" applyFill="1" applyAlignment="1">
      <alignment horizontal="center" vertical="center"/>
    </xf>
    <xf numFmtId="0" fontId="6" fillId="11" borderId="0" xfId="18" applyFill="1" applyAlignment="1">
      <alignment vertical="top"/>
    </xf>
    <xf numFmtId="0" fontId="63" fillId="11" borderId="0" xfId="0" applyFont="1" applyFill="1"/>
    <xf numFmtId="0" fontId="60" fillId="11" borderId="0" xfId="0" applyFont="1" applyFill="1"/>
    <xf numFmtId="0" fontId="100" fillId="11" borderId="0" xfId="0" applyFont="1" applyFill="1"/>
    <xf numFmtId="0" fontId="39" fillId="11" borderId="0" xfId="0" applyFont="1" applyFill="1"/>
    <xf numFmtId="0" fontId="59" fillId="0" borderId="0" xfId="18" applyFont="1" applyFill="1" applyAlignment="1">
      <alignment vertical="center"/>
    </xf>
    <xf numFmtId="0" fontId="59" fillId="0" borderId="0" xfId="18" applyFont="1" applyFill="1" applyAlignment="1">
      <alignment horizontal="center" vertical="center"/>
    </xf>
    <xf numFmtId="0" fontId="41" fillId="0" borderId="0" xfId="15" applyFont="1" applyFill="1" applyAlignment="1"/>
    <xf numFmtId="0" fontId="40" fillId="0" borderId="60" xfId="29" applyFont="1" applyFill="1" applyBorder="1" applyAlignment="1">
      <alignment horizontal="center" vertical="center"/>
    </xf>
    <xf numFmtId="0" fontId="55" fillId="11" borderId="60" xfId="29" applyFont="1" applyFill="1" applyBorder="1" applyAlignment="1">
      <alignment vertical="center"/>
    </xf>
    <xf numFmtId="0" fontId="55" fillId="11" borderId="0" xfId="29" applyFont="1" applyFill="1" applyBorder="1" applyAlignment="1">
      <alignment vertical="center"/>
    </xf>
    <xf numFmtId="0" fontId="55" fillId="11" borderId="56" xfId="29" applyFont="1" applyFill="1" applyBorder="1" applyAlignment="1">
      <alignment vertical="center"/>
    </xf>
    <xf numFmtId="0" fontId="89" fillId="0" borderId="0" xfId="0" applyFont="1" applyBorder="1" applyAlignment="1">
      <alignment horizontal="center" vertical="center"/>
    </xf>
    <xf numFmtId="0" fontId="90" fillId="0" borderId="0" xfId="0" applyFont="1" applyBorder="1" applyAlignment="1">
      <alignment vertical="center"/>
    </xf>
    <xf numFmtId="0" fontId="91" fillId="0" borderId="0" xfId="0" applyFont="1" applyBorder="1" applyAlignment="1">
      <alignment horizontal="center" vertical="center"/>
    </xf>
    <xf numFmtId="0" fontId="92" fillId="0" borderId="0" xfId="0" applyFont="1" applyBorder="1" applyAlignment="1">
      <alignment vertical="center"/>
    </xf>
    <xf numFmtId="0" fontId="53" fillId="0" borderId="0" xfId="0" applyFont="1" applyBorder="1" applyAlignment="1">
      <alignment horizontal="justify" vertical="center"/>
    </xf>
    <xf numFmtId="0" fontId="90" fillId="0" borderId="0" xfId="0" applyFont="1" applyBorder="1" applyAlignment="1">
      <alignment horizontal="justify" vertical="center"/>
    </xf>
    <xf numFmtId="0" fontId="92" fillId="0" borderId="0" xfId="0" applyFont="1" applyBorder="1" applyAlignment="1">
      <alignment horizontal="justify" vertical="center"/>
    </xf>
    <xf numFmtId="0" fontId="53" fillId="0" borderId="0" xfId="0" applyFont="1" applyBorder="1" applyAlignment="1">
      <alignment vertical="center"/>
    </xf>
    <xf numFmtId="0" fontId="93" fillId="0" borderId="0" xfId="0" applyFont="1" applyBorder="1" applyAlignment="1">
      <alignment horizontal="justify" vertical="center"/>
    </xf>
    <xf numFmtId="0" fontId="94" fillId="0" borderId="0" xfId="0" applyFont="1" applyBorder="1" applyAlignment="1">
      <alignment horizontal="justify" vertical="center"/>
    </xf>
    <xf numFmtId="0" fontId="41" fillId="0" borderId="74" xfId="18" applyFont="1" applyFill="1" applyBorder="1" applyAlignment="1">
      <alignment horizontal="center" vertical="center"/>
    </xf>
    <xf numFmtId="0" fontId="40" fillId="0" borderId="72" xfId="18" applyFont="1" applyFill="1" applyBorder="1" applyAlignment="1">
      <alignment horizontal="center" vertical="center"/>
    </xf>
    <xf numFmtId="165" fontId="42" fillId="0" borderId="32" xfId="18" applyNumberFormat="1" applyFont="1" applyFill="1" applyBorder="1" applyAlignment="1">
      <alignment horizontal="center" vertical="center"/>
    </xf>
    <xf numFmtId="0" fontId="42" fillId="0" borderId="13" xfId="18" applyFont="1" applyFill="1" applyBorder="1" applyAlignment="1">
      <alignment horizontal="right" vertical="center"/>
    </xf>
    <xf numFmtId="0" fontId="42" fillId="0" borderId="49" xfId="18" applyFont="1" applyFill="1" applyBorder="1" applyAlignment="1">
      <alignment horizontal="right" vertical="center"/>
    </xf>
    <xf numFmtId="165" fontId="44" fillId="0" borderId="32" xfId="18" applyNumberFormat="1" applyFont="1" applyFill="1" applyBorder="1" applyAlignment="1">
      <alignment horizontal="center" vertical="center"/>
    </xf>
    <xf numFmtId="165" fontId="44" fillId="0" borderId="42" xfId="18" applyNumberFormat="1" applyFont="1" applyFill="1" applyBorder="1" applyAlignment="1">
      <alignment horizontal="center" vertical="center"/>
    </xf>
    <xf numFmtId="165" fontId="44" fillId="0" borderId="40" xfId="18" applyNumberFormat="1" applyFont="1" applyFill="1" applyBorder="1" applyAlignment="1">
      <alignment horizontal="center" vertical="center"/>
    </xf>
    <xf numFmtId="0" fontId="43" fillId="0" borderId="75" xfId="18" applyFont="1" applyFill="1" applyBorder="1" applyAlignment="1">
      <alignment vertical="top"/>
    </xf>
    <xf numFmtId="0" fontId="43" fillId="0" borderId="76" xfId="18" applyFont="1" applyFill="1" applyBorder="1" applyAlignment="1">
      <alignment vertical="top"/>
    </xf>
    <xf numFmtId="0" fontId="43" fillId="0" borderId="74" xfId="18" applyFont="1" applyFill="1" applyBorder="1" applyAlignment="1">
      <alignment vertical="top"/>
    </xf>
    <xf numFmtId="0" fontId="43" fillId="0" borderId="73" xfId="18" applyFont="1" applyFill="1" applyBorder="1" applyAlignment="1">
      <alignment vertical="top"/>
    </xf>
    <xf numFmtId="0" fontId="63" fillId="11" borderId="0" xfId="15" applyFont="1" applyFill="1"/>
    <xf numFmtId="0" fontId="6" fillId="0" borderId="18" xfId="18" applyFont="1" applyFill="1" applyBorder="1" applyAlignment="1">
      <alignment horizontal="center" vertical="top"/>
    </xf>
    <xf numFmtId="165" fontId="6" fillId="0" borderId="0" xfId="18" applyNumberFormat="1" applyFont="1" applyFill="1" applyBorder="1" applyAlignment="1">
      <alignment horizontal="center" vertical="top" wrapText="1"/>
    </xf>
    <xf numFmtId="165" fontId="6" fillId="0" borderId="19" xfId="18" applyNumberFormat="1" applyFont="1" applyFill="1" applyBorder="1" applyAlignment="1">
      <alignment horizontal="center" vertical="top"/>
    </xf>
    <xf numFmtId="0" fontId="6" fillId="0" borderId="16" xfId="18" applyFont="1" applyFill="1" applyBorder="1" applyAlignment="1">
      <alignment horizontal="left" vertical="center" wrapText="1"/>
    </xf>
    <xf numFmtId="165" fontId="6" fillId="0" borderId="19" xfId="18" applyNumberFormat="1" applyFont="1" applyFill="1" applyBorder="1" applyAlignment="1">
      <alignment horizontal="center" vertical="center"/>
    </xf>
    <xf numFmtId="165" fontId="6" fillId="0" borderId="19" xfId="18" applyNumberFormat="1" applyFont="1" applyFill="1" applyBorder="1" applyAlignment="1">
      <alignment vertical="center"/>
    </xf>
    <xf numFmtId="0" fontId="6" fillId="0" borderId="16" xfId="18" applyFont="1" applyFill="1" applyBorder="1" applyAlignment="1">
      <alignment horizontal="center" vertical="top"/>
    </xf>
    <xf numFmtId="0" fontId="10" fillId="0" borderId="16" xfId="18" applyFont="1" applyFill="1" applyBorder="1" applyAlignment="1">
      <alignment vertical="center" wrapText="1"/>
    </xf>
    <xf numFmtId="0" fontId="10" fillId="0" borderId="18" xfId="18" applyFont="1" applyFill="1" applyBorder="1" applyAlignment="1">
      <alignment vertical="center" wrapText="1"/>
    </xf>
    <xf numFmtId="165" fontId="6" fillId="0" borderId="22" xfId="18" applyNumberFormat="1" applyFont="1" applyFill="1" applyBorder="1" applyAlignment="1">
      <alignment vertical="top"/>
    </xf>
    <xf numFmtId="165" fontId="6" fillId="0" borderId="19" xfId="18" applyNumberFormat="1" applyFont="1" applyFill="1" applyBorder="1" applyAlignment="1">
      <alignment vertical="top"/>
    </xf>
    <xf numFmtId="0" fontId="72" fillId="0" borderId="0" xfId="18" applyFont="1" applyBorder="1" applyAlignment="1">
      <alignment horizontal="center" vertical="center"/>
    </xf>
    <xf numFmtId="0" fontId="59" fillId="11" borderId="27" xfId="18" applyFont="1" applyFill="1" applyBorder="1" applyAlignment="1">
      <alignment horizontal="left" vertical="center"/>
    </xf>
    <xf numFmtId="0" fontId="59" fillId="11" borderId="28" xfId="18" applyFont="1" applyFill="1" applyBorder="1" applyAlignment="1">
      <alignment horizontal="center" vertical="center"/>
    </xf>
    <xf numFmtId="0" fontId="60" fillId="11" borderId="28" xfId="15" applyFont="1" applyFill="1" applyBorder="1" applyAlignment="1">
      <alignment vertical="center"/>
    </xf>
    <xf numFmtId="0" fontId="60" fillId="11" borderId="59" xfId="15" applyFont="1" applyFill="1" applyBorder="1" applyAlignment="1">
      <alignment vertical="center"/>
    </xf>
    <xf numFmtId="0" fontId="7" fillId="0" borderId="60" xfId="18" applyFont="1" applyBorder="1" applyAlignment="1">
      <alignment horizontal="left" vertical="center"/>
    </xf>
    <xf numFmtId="165" fontId="7" fillId="0" borderId="0" xfId="18" applyNumberFormat="1" applyFont="1" applyBorder="1" applyAlignment="1">
      <alignment horizontal="left" vertical="center"/>
    </xf>
    <xf numFmtId="0" fontId="7" fillId="0" borderId="0" xfId="18" applyFont="1" applyBorder="1" applyAlignment="1">
      <alignment horizontal="left" vertical="center"/>
    </xf>
    <xf numFmtId="0" fontId="21" fillId="0" borderId="56" xfId="15" applyFill="1" applyBorder="1"/>
    <xf numFmtId="0" fontId="1" fillId="0" borderId="60" xfId="18" applyFont="1" applyFill="1" applyBorder="1" applyAlignment="1">
      <alignment horizontal="left" vertical="top"/>
    </xf>
    <xf numFmtId="0" fontId="1" fillId="0" borderId="60" xfId="18" applyFont="1" applyFill="1" applyBorder="1" applyAlignment="1">
      <alignment horizontal="left" vertical="center"/>
    </xf>
    <xf numFmtId="165" fontId="62" fillId="0" borderId="0" xfId="18" applyNumberFormat="1" applyFont="1" applyFill="1" applyBorder="1" applyAlignment="1">
      <alignment horizontal="left" vertical="center"/>
    </xf>
    <xf numFmtId="0" fontId="62" fillId="0" borderId="0" xfId="18" applyFont="1" applyFill="1" applyBorder="1" applyAlignment="1">
      <alignment horizontal="left" vertical="center"/>
    </xf>
    <xf numFmtId="0" fontId="5" fillId="0" borderId="60" xfId="18" applyFont="1" applyFill="1" applyBorder="1" applyAlignment="1">
      <alignment horizontal="left" vertical="top"/>
    </xf>
    <xf numFmtId="0" fontId="6" fillId="0" borderId="56" xfId="18" applyFont="1" applyFill="1" applyBorder="1" applyAlignment="1">
      <alignment horizontal="left" vertical="top"/>
    </xf>
    <xf numFmtId="0" fontId="10" fillId="0" borderId="118" xfId="15" applyFont="1" applyFill="1" applyBorder="1" applyAlignment="1">
      <alignment horizontal="left"/>
    </xf>
    <xf numFmtId="0" fontId="6" fillId="0" borderId="60" xfId="18" applyFont="1" applyFill="1" applyBorder="1" applyAlignment="1">
      <alignment vertical="top" wrapText="1"/>
    </xf>
    <xf numFmtId="0" fontId="6" fillId="0" borderId="121" xfId="18" applyFont="1" applyFill="1" applyBorder="1" applyAlignment="1">
      <alignment vertical="center" wrapText="1"/>
    </xf>
    <xf numFmtId="165" fontId="6" fillId="0" borderId="62" xfId="18" applyNumberFormat="1" applyFont="1" applyFill="1" applyBorder="1" applyAlignment="1">
      <alignment horizontal="center" vertical="top"/>
    </xf>
    <xf numFmtId="0" fontId="6" fillId="0" borderId="60" xfId="18" applyFont="1" applyFill="1" applyBorder="1" applyAlignment="1">
      <alignment vertical="top"/>
    </xf>
    <xf numFmtId="0" fontId="6" fillId="0" borderId="122" xfId="18" applyFont="1" applyFill="1" applyBorder="1" applyAlignment="1">
      <alignment horizontal="right" vertical="center"/>
    </xf>
    <xf numFmtId="165" fontId="6" fillId="0" borderId="62" xfId="18" applyNumberFormat="1" applyFont="1" applyFill="1" applyBorder="1" applyAlignment="1">
      <alignment horizontal="center" vertical="center"/>
    </xf>
    <xf numFmtId="165" fontId="6" fillId="0" borderId="123" xfId="18" applyNumberFormat="1" applyFont="1" applyFill="1" applyBorder="1" applyAlignment="1">
      <alignment horizontal="center" vertical="top"/>
    </xf>
    <xf numFmtId="0" fontId="6" fillId="0" borderId="56" xfId="15" applyFont="1" applyFill="1" applyBorder="1"/>
    <xf numFmtId="0" fontId="6" fillId="0" borderId="55" xfId="18" applyFont="1" applyFill="1" applyBorder="1" applyAlignment="1">
      <alignment vertical="top"/>
    </xf>
    <xf numFmtId="0" fontId="6" fillId="0" borderId="74" xfId="15" applyFont="1" applyFill="1" applyBorder="1"/>
    <xf numFmtId="0" fontId="6" fillId="0" borderId="73" xfId="15" applyFont="1" applyFill="1" applyBorder="1"/>
    <xf numFmtId="0" fontId="42" fillId="0" borderId="125" xfId="18" applyFont="1" applyFill="1" applyBorder="1" applyAlignment="1">
      <alignment horizontal="center" vertical="center"/>
    </xf>
    <xf numFmtId="0" fontId="42" fillId="0" borderId="124" xfId="18" applyFont="1" applyFill="1" applyBorder="1" applyAlignment="1">
      <alignment horizontal="center" vertical="center"/>
    </xf>
    <xf numFmtId="0" fontId="42" fillId="0" borderId="126" xfId="18" applyFont="1" applyFill="1" applyBorder="1" applyAlignment="1">
      <alignment horizontal="center" vertical="center"/>
    </xf>
    <xf numFmtId="0" fontId="42" fillId="0" borderId="127" xfId="18" applyFont="1" applyFill="1" applyBorder="1" applyAlignment="1">
      <alignment horizontal="center" vertical="center"/>
    </xf>
    <xf numFmtId="165" fontId="42" fillId="0" borderId="126" xfId="18" applyNumberFormat="1" applyFont="1" applyFill="1" applyBorder="1" applyAlignment="1">
      <alignment horizontal="center" vertical="center"/>
    </xf>
    <xf numFmtId="165" fontId="42" fillId="0" borderId="124" xfId="18" applyNumberFormat="1" applyFont="1" applyFill="1" applyBorder="1" applyAlignment="1">
      <alignment horizontal="center" vertical="center"/>
    </xf>
    <xf numFmtId="165" fontId="42" fillId="0" borderId="125" xfId="18" applyNumberFormat="1" applyFont="1" applyFill="1" applyBorder="1" applyAlignment="1">
      <alignment horizontal="center" vertical="center"/>
    </xf>
    <xf numFmtId="165" fontId="42" fillId="0" borderId="116" xfId="18" applyNumberFormat="1" applyFont="1" applyFill="1" applyBorder="1" applyAlignment="1">
      <alignment horizontal="center" vertical="center"/>
    </xf>
    <xf numFmtId="0" fontId="6" fillId="0" borderId="76" xfId="29" applyFont="1" applyFill="1" applyBorder="1" applyAlignment="1"/>
    <xf numFmtId="0" fontId="19" fillId="0" borderId="18" xfId="0" applyFont="1" applyFill="1" applyBorder="1" applyAlignment="1">
      <alignment vertical="top" wrapText="1"/>
    </xf>
    <xf numFmtId="0" fontId="6" fillId="0" borderId="82" xfId="18" applyFont="1" applyFill="1" applyBorder="1" applyAlignment="1">
      <alignment vertical="top" wrapText="1"/>
    </xf>
    <xf numFmtId="0" fontId="19" fillId="0" borderId="18" xfId="29" applyFont="1" applyFill="1" applyBorder="1"/>
    <xf numFmtId="0" fontId="19" fillId="0" borderId="26" xfId="29" applyFont="1" applyFill="1" applyBorder="1"/>
    <xf numFmtId="0" fontId="6" fillId="0" borderId="29" xfId="18" applyFont="1" applyFill="1" applyBorder="1" applyAlignment="1">
      <alignment vertical="top"/>
    </xf>
    <xf numFmtId="0" fontId="6" fillId="0" borderId="29" xfId="29" applyFont="1" applyFill="1" applyBorder="1" applyAlignment="1"/>
    <xf numFmtId="167" fontId="10" fillId="0" borderId="29" xfId="0" applyNumberFormat="1" applyFont="1" applyFill="1" applyBorder="1" applyAlignment="1">
      <alignment horizontal="center" vertical="center"/>
    </xf>
    <xf numFmtId="167" fontId="10" fillId="0" borderId="76" xfId="0" applyNumberFormat="1" applyFont="1" applyFill="1" applyBorder="1" applyAlignment="1">
      <alignment horizontal="center" vertical="center"/>
    </xf>
    <xf numFmtId="167" fontId="0" fillId="0" borderId="0" xfId="0" applyNumberFormat="1" applyFill="1" applyAlignment="1">
      <alignment horizontal="left" vertical="center"/>
    </xf>
    <xf numFmtId="167" fontId="0" fillId="0" borderId="0" xfId="0" applyNumberFormat="1" applyBorder="1" applyAlignment="1">
      <alignment horizontal="left" vertical="center"/>
    </xf>
    <xf numFmtId="165" fontId="6" fillId="0" borderId="23" xfId="0" applyNumberFormat="1" applyFont="1" applyFill="1" applyBorder="1" applyAlignment="1">
      <alignment horizontal="center" vertical="top"/>
    </xf>
    <xf numFmtId="0" fontId="6" fillId="0" borderId="75" xfId="20" applyFont="1" applyFill="1" applyBorder="1"/>
    <xf numFmtId="0" fontId="6" fillId="0" borderId="77" xfId="20" applyFont="1" applyFill="1" applyBorder="1"/>
    <xf numFmtId="0" fontId="6" fillId="0" borderId="29" xfId="20" applyFont="1" applyFill="1" applyBorder="1" applyAlignment="1">
      <alignment vertical="top" wrapText="1"/>
    </xf>
    <xf numFmtId="0" fontId="16" fillId="11" borderId="0" xfId="0" applyFont="1" applyFill="1" applyAlignment="1">
      <alignment horizontal="left" vertical="center"/>
    </xf>
    <xf numFmtId="0" fontId="16" fillId="11" borderId="0" xfId="0" applyFont="1" applyFill="1" applyAlignment="1">
      <alignment vertical="center"/>
    </xf>
    <xf numFmtId="0" fontId="6" fillId="0" borderId="73" xfId="16" applyFont="1" applyFill="1" applyBorder="1" applyAlignment="1">
      <alignment horizontal="left" vertical="top" wrapText="1"/>
    </xf>
    <xf numFmtId="0" fontId="6" fillId="0" borderId="73" xfId="16" applyFont="1" applyFill="1" applyBorder="1" applyAlignment="1">
      <alignment horizontal="center" vertical="center"/>
    </xf>
    <xf numFmtId="0" fontId="6" fillId="0" borderId="74" xfId="16" applyFont="1" applyFill="1" applyBorder="1" applyAlignment="1">
      <alignment vertical="center" wrapText="1"/>
    </xf>
    <xf numFmtId="0" fontId="6" fillId="0" borderId="73" xfId="16" applyFont="1" applyFill="1" applyBorder="1" applyAlignment="1">
      <alignment vertical="center" wrapText="1"/>
    </xf>
    <xf numFmtId="0" fontId="6" fillId="0" borderId="76" xfId="0" applyNumberFormat="1" applyFont="1" applyFill="1" applyBorder="1" applyAlignment="1">
      <alignment vertical="center"/>
    </xf>
    <xf numFmtId="166" fontId="6" fillId="0" borderId="74" xfId="16" applyNumberFormat="1" applyFont="1" applyFill="1" applyBorder="1" applyAlignment="1">
      <alignment horizontal="left" vertical="center"/>
    </xf>
    <xf numFmtId="0" fontId="6" fillId="0" borderId="10" xfId="16" applyFont="1" applyFill="1" applyBorder="1" applyAlignment="1">
      <alignment vertical="center"/>
    </xf>
    <xf numFmtId="166" fontId="6" fillId="0" borderId="10" xfId="16" applyNumberFormat="1" applyFont="1" applyFill="1" applyBorder="1" applyAlignment="1">
      <alignment horizontal="left" vertical="center"/>
    </xf>
    <xf numFmtId="0" fontId="6" fillId="0" borderId="16" xfId="16" applyFont="1" applyFill="1" applyBorder="1" applyAlignment="1">
      <alignment vertical="center"/>
    </xf>
    <xf numFmtId="0" fontId="6" fillId="0" borderId="33" xfId="0" applyNumberFormat="1" applyFont="1" applyFill="1" applyBorder="1" applyAlignment="1">
      <alignment vertical="center"/>
    </xf>
    <xf numFmtId="0" fontId="6" fillId="0" borderId="30" xfId="16" applyFont="1" applyFill="1" applyBorder="1" applyAlignment="1">
      <alignment vertical="center"/>
    </xf>
    <xf numFmtId="0" fontId="6" fillId="0" borderId="36" xfId="16" applyFont="1" applyFill="1" applyBorder="1" applyAlignment="1">
      <alignment vertical="center"/>
    </xf>
    <xf numFmtId="167" fontId="6" fillId="0" borderId="70" xfId="18" applyNumberFormat="1" applyFont="1" applyFill="1" applyBorder="1" applyAlignment="1">
      <alignment vertical="center" textRotation="90"/>
    </xf>
    <xf numFmtId="0" fontId="63" fillId="0" borderId="67" xfId="18" applyFont="1" applyFill="1" applyBorder="1" applyAlignment="1">
      <alignment vertical="center" textRotation="90"/>
    </xf>
    <xf numFmtId="0" fontId="6" fillId="0" borderId="0" xfId="18" applyBorder="1" applyAlignment="1">
      <alignment horizontal="center" vertical="top"/>
    </xf>
    <xf numFmtId="0" fontId="7" fillId="0" borderId="74" xfId="18" applyFont="1" applyFill="1" applyBorder="1" applyAlignment="1">
      <alignment vertical="center" textRotation="90"/>
    </xf>
    <xf numFmtId="0" fontId="7" fillId="0" borderId="72" xfId="18" applyFont="1" applyFill="1" applyBorder="1" applyAlignment="1">
      <alignment vertical="center" textRotation="90"/>
    </xf>
    <xf numFmtId="165" fontId="17" fillId="0" borderId="71" xfId="18" applyNumberFormat="1" applyFont="1" applyFill="1" applyBorder="1" applyAlignment="1">
      <alignment horizontal="center" vertical="center"/>
    </xf>
    <xf numFmtId="165" fontId="17" fillId="0" borderId="70" xfId="18" applyNumberFormat="1" applyFont="1" applyFill="1" applyBorder="1" applyAlignment="1">
      <alignment horizontal="center" vertical="center"/>
    </xf>
    <xf numFmtId="165" fontId="17" fillId="0" borderId="68" xfId="18" applyNumberFormat="1" applyFont="1" applyFill="1" applyBorder="1" applyAlignment="1">
      <alignment horizontal="center" vertical="center"/>
    </xf>
    <xf numFmtId="165" fontId="17" fillId="0" borderId="75" xfId="18" applyNumberFormat="1" applyFont="1" applyBorder="1" applyAlignment="1">
      <alignment horizontal="center" vertical="center"/>
    </xf>
    <xf numFmtId="165" fontId="17" fillId="0" borderId="76" xfId="18" applyNumberFormat="1" applyFont="1" applyBorder="1" applyAlignment="1">
      <alignment horizontal="center" vertical="center"/>
    </xf>
    <xf numFmtId="165" fontId="17" fillId="0" borderId="71" xfId="18" applyNumberFormat="1" applyFont="1" applyBorder="1" applyAlignment="1">
      <alignment horizontal="center" vertical="center"/>
    </xf>
    <xf numFmtId="165" fontId="17" fillId="0" borderId="70" xfId="18" applyNumberFormat="1" applyFont="1" applyBorder="1" applyAlignment="1">
      <alignment horizontal="center" vertical="center"/>
    </xf>
    <xf numFmtId="165" fontId="17" fillId="0" borderId="68" xfId="18" applyNumberFormat="1" applyFont="1" applyBorder="1" applyAlignment="1">
      <alignment horizontal="center" vertical="center"/>
    </xf>
    <xf numFmtId="0" fontId="6" fillId="0" borderId="33" xfId="18" applyFont="1" applyFill="1" applyBorder="1" applyAlignment="1">
      <alignment horizontal="center" vertical="top"/>
    </xf>
    <xf numFmtId="0" fontId="21" fillId="0" borderId="19" xfId="15" applyBorder="1"/>
    <xf numFmtId="0" fontId="21" fillId="0" borderId="33" xfId="15" applyBorder="1"/>
    <xf numFmtId="0" fontId="6" fillId="0" borderId="76" xfId="15" applyFont="1" applyFill="1" applyBorder="1"/>
    <xf numFmtId="0" fontId="101" fillId="11" borderId="0" xfId="18" applyFont="1" applyFill="1" applyAlignment="1">
      <alignment vertical="center"/>
    </xf>
    <xf numFmtId="0" fontId="102" fillId="11" borderId="0" xfId="15" applyFont="1" applyFill="1" applyAlignment="1"/>
    <xf numFmtId="0" fontId="102" fillId="0" borderId="0" xfId="15" applyFont="1" applyFill="1"/>
    <xf numFmtId="167" fontId="0" fillId="0" borderId="66" xfId="49" applyNumberFormat="1" applyFont="1" applyFill="1" applyBorder="1" applyAlignment="1">
      <alignment horizontal="left" vertical="top"/>
    </xf>
    <xf numFmtId="167" fontId="6" fillId="0" borderId="70" xfId="18" applyNumberFormat="1" applyFont="1" applyFill="1" applyBorder="1" applyAlignment="1">
      <alignment horizontal="left" vertical="top"/>
    </xf>
    <xf numFmtId="167" fontId="0" fillId="0" borderId="72" xfId="0" applyNumberFormat="1" applyFill="1" applyBorder="1" applyAlignment="1">
      <alignment horizontal="left"/>
    </xf>
    <xf numFmtId="0" fontId="0" fillId="0" borderId="33" xfId="0" applyBorder="1"/>
    <xf numFmtId="0" fontId="0" fillId="0" borderId="10" xfId="0" applyBorder="1"/>
    <xf numFmtId="167" fontId="0" fillId="0" borderId="16" xfId="0" applyNumberFormat="1" applyFont="1" applyFill="1" applyBorder="1" applyAlignment="1">
      <alignment horizontal="right"/>
    </xf>
    <xf numFmtId="167" fontId="6" fillId="0" borderId="0" xfId="0" applyNumberFormat="1" applyFont="1" applyFill="1" applyBorder="1" applyAlignment="1">
      <alignment horizontal="right"/>
    </xf>
    <xf numFmtId="0" fontId="57" fillId="0" borderId="18" xfId="49" applyFont="1" applyFill="1" applyBorder="1" applyAlignment="1">
      <alignment horizontal="center" vertical="top"/>
    </xf>
    <xf numFmtId="167" fontId="6" fillId="0" borderId="16" xfId="18" applyNumberFormat="1" applyFont="1" applyFill="1" applyBorder="1" applyAlignment="1">
      <alignment vertical="top"/>
    </xf>
    <xf numFmtId="0" fontId="57" fillId="0" borderId="29" xfId="49" applyFill="1" applyBorder="1" applyAlignment="1">
      <alignment horizontal="center" vertical="center"/>
    </xf>
    <xf numFmtId="0" fontId="6" fillId="0" borderId="16" xfId="18" applyFont="1" applyFill="1" applyBorder="1" applyAlignment="1">
      <alignment horizontal="left" vertical="top"/>
    </xf>
    <xf numFmtId="167" fontId="10" fillId="0" borderId="33" xfId="18" applyNumberFormat="1" applyFont="1" applyFill="1" applyBorder="1" applyAlignment="1">
      <alignment horizontal="left" vertical="top"/>
    </xf>
    <xf numFmtId="0" fontId="6" fillId="0" borderId="22" xfId="49" applyFont="1" applyFill="1" applyBorder="1" applyAlignment="1">
      <alignment vertical="top"/>
    </xf>
    <xf numFmtId="0" fontId="49" fillId="0" borderId="75" xfId="49" applyFont="1" applyFill="1" applyBorder="1" applyAlignment="1">
      <alignment vertical="center" wrapText="1"/>
    </xf>
    <xf numFmtId="0" fontId="6" fillId="0" borderId="77" xfId="49" applyFont="1" applyFill="1" applyBorder="1" applyAlignment="1">
      <alignment vertical="center" wrapText="1"/>
    </xf>
    <xf numFmtId="0" fontId="57" fillId="0" borderId="76" xfId="49" applyFont="1" applyFill="1" applyBorder="1" applyAlignment="1">
      <alignment vertical="center" wrapText="1"/>
    </xf>
    <xf numFmtId="0" fontId="49" fillId="0" borderId="75" xfId="49" applyFont="1" applyFill="1" applyBorder="1" applyAlignment="1">
      <alignment vertical="center"/>
    </xf>
    <xf numFmtId="0" fontId="18" fillId="0" borderId="77" xfId="0" applyFont="1" applyFill="1" applyBorder="1" applyAlignment="1">
      <alignment vertical="center" wrapText="1"/>
    </xf>
    <xf numFmtId="165" fontId="18" fillId="0" borderId="76" xfId="49" applyNumberFormat="1" applyFont="1" applyFill="1" applyBorder="1" applyAlignment="1">
      <alignment vertical="center" wrapText="1"/>
    </xf>
    <xf numFmtId="0" fontId="57" fillId="0" borderId="16" xfId="49" applyBorder="1" applyAlignment="1">
      <alignment vertical="top"/>
    </xf>
    <xf numFmtId="0" fontId="57" fillId="0" borderId="0" xfId="49" applyBorder="1" applyAlignment="1">
      <alignment horizontal="center" vertical="top"/>
    </xf>
    <xf numFmtId="0" fontId="57" fillId="0" borderId="0" xfId="49" applyBorder="1" applyAlignment="1">
      <alignment vertical="top"/>
    </xf>
    <xf numFmtId="0" fontId="57" fillId="0" borderId="75" xfId="49" applyBorder="1" applyAlignment="1">
      <alignment horizontal="center" vertical="center"/>
    </xf>
    <xf numFmtId="0" fontId="57" fillId="0" borderId="76" xfId="49" applyBorder="1" applyAlignment="1">
      <alignment horizontal="center" vertical="center"/>
    </xf>
    <xf numFmtId="0" fontId="23" fillId="0" borderId="70" xfId="49" applyFont="1" applyFill="1" applyBorder="1" applyAlignment="1">
      <alignment horizontal="center" vertical="center"/>
    </xf>
    <xf numFmtId="0" fontId="23" fillId="0" borderId="68" xfId="49" applyFont="1" applyFill="1" applyBorder="1" applyAlignment="1">
      <alignment horizontal="center" vertical="center"/>
    </xf>
    <xf numFmtId="0" fontId="23" fillId="0" borderId="71" xfId="49" applyFont="1" applyFill="1" applyBorder="1" applyAlignment="1">
      <alignment horizontal="center" vertical="center"/>
    </xf>
    <xf numFmtId="165" fontId="6" fillId="0" borderId="21" xfId="18" applyNumberFormat="1" applyFont="1" applyFill="1" applyBorder="1" applyAlignment="1">
      <alignment horizontal="center" vertical="center" wrapText="1"/>
    </xf>
    <xf numFmtId="0" fontId="6" fillId="0" borderId="0" xfId="18" applyFont="1" applyFill="1" applyBorder="1" applyAlignment="1">
      <alignment horizontal="left" vertical="center" wrapText="1"/>
    </xf>
    <xf numFmtId="0" fontId="6" fillId="0" borderId="18" xfId="18" applyFont="1" applyFill="1" applyBorder="1" applyAlignment="1">
      <alignment horizontal="left" vertical="center" wrapText="1"/>
    </xf>
    <xf numFmtId="165" fontId="6" fillId="0" borderId="10" xfId="18" applyNumberFormat="1" applyFont="1" applyFill="1" applyBorder="1" applyAlignment="1">
      <alignment horizontal="center" vertical="center" wrapText="1"/>
    </xf>
    <xf numFmtId="165" fontId="6" fillId="0" borderId="33" xfId="18" applyNumberFormat="1" applyFont="1" applyFill="1" applyBorder="1" applyAlignment="1">
      <alignment horizontal="center" vertical="center" wrapText="1"/>
    </xf>
    <xf numFmtId="0" fontId="6" fillId="0" borderId="16" xfId="31" applyFont="1" applyFill="1" applyBorder="1" applyAlignment="1">
      <alignment vertical="center"/>
    </xf>
    <xf numFmtId="0" fontId="6" fillId="0" borderId="19" xfId="31" applyFont="1" applyFill="1" applyBorder="1" applyAlignment="1">
      <alignment vertical="center"/>
    </xf>
    <xf numFmtId="165" fontId="6" fillId="0" borderId="20" xfId="18" applyNumberFormat="1" applyFont="1" applyFill="1" applyBorder="1" applyAlignment="1">
      <alignment horizontal="left" vertical="center" wrapText="1"/>
    </xf>
    <xf numFmtId="0" fontId="6" fillId="0" borderId="19" xfId="18" applyFont="1" applyFill="1" applyBorder="1" applyAlignment="1">
      <alignment horizontal="center" vertical="center"/>
    </xf>
    <xf numFmtId="167" fontId="6" fillId="0" borderId="33" xfId="18" applyNumberFormat="1" applyFont="1" applyFill="1" applyBorder="1" applyAlignment="1">
      <alignment horizontal="center" vertical="center" wrapText="1"/>
    </xf>
    <xf numFmtId="165" fontId="6" fillId="0" borderId="16" xfId="18" applyNumberFormat="1" applyFont="1" applyFill="1" applyBorder="1" applyAlignment="1">
      <alignment horizontal="left" vertical="center"/>
    </xf>
    <xf numFmtId="165" fontId="6" fillId="0" borderId="19" xfId="18" applyNumberFormat="1" applyFont="1" applyFill="1" applyBorder="1" applyAlignment="1">
      <alignment horizontal="left" vertical="center"/>
    </xf>
    <xf numFmtId="0" fontId="6" fillId="0" borderId="34" xfId="18" applyFont="1" applyFill="1" applyBorder="1" applyAlignment="1">
      <alignment horizontal="left" vertical="center"/>
    </xf>
    <xf numFmtId="0" fontId="6" fillId="0" borderId="20" xfId="31" applyFont="1" applyFill="1" applyBorder="1" applyAlignment="1">
      <alignment vertical="center"/>
    </xf>
    <xf numFmtId="165" fontId="6" fillId="0" borderId="10" xfId="18" quotePrefix="1" applyNumberFormat="1" applyFont="1" applyFill="1" applyBorder="1" applyAlignment="1">
      <alignment horizontal="center" vertical="center" wrapText="1"/>
    </xf>
    <xf numFmtId="0" fontId="6" fillId="0" borderId="23" xfId="18" applyFont="1" applyFill="1" applyBorder="1" applyAlignment="1">
      <alignment vertical="center" wrapText="1"/>
    </xf>
    <xf numFmtId="165" fontId="6" fillId="0" borderId="0" xfId="18" applyNumberFormat="1" applyFont="1" applyFill="1" applyBorder="1" applyAlignment="1">
      <alignment horizontal="left" vertical="center"/>
    </xf>
    <xf numFmtId="167" fontId="10" fillId="0" borderId="16" xfId="18" applyNumberFormat="1" applyFont="1" applyFill="1" applyBorder="1" applyAlignment="1">
      <alignment horizontal="center" vertical="center"/>
    </xf>
    <xf numFmtId="167" fontId="10" fillId="0" borderId="16" xfId="18" applyNumberFormat="1" applyFont="1" applyFill="1" applyBorder="1" applyAlignment="1">
      <alignment vertical="center"/>
    </xf>
    <xf numFmtId="165" fontId="6" fillId="0" borderId="23" xfId="18" applyNumberFormat="1" applyFont="1" applyFill="1" applyBorder="1" applyAlignment="1">
      <alignment horizontal="center" vertical="center" wrapText="1"/>
    </xf>
    <xf numFmtId="165" fontId="6" fillId="0" borderId="18" xfId="18" applyNumberFormat="1" applyFont="1" applyFill="1" applyBorder="1" applyAlignment="1">
      <alignment horizontal="left" vertical="center"/>
    </xf>
    <xf numFmtId="0" fontId="6" fillId="0" borderId="16" xfId="18" applyFont="1" applyFill="1" applyBorder="1" applyAlignment="1">
      <alignment vertical="center"/>
    </xf>
    <xf numFmtId="165" fontId="6" fillId="0" borderId="0" xfId="18" applyNumberFormat="1" applyFont="1" applyFill="1" applyBorder="1" applyAlignment="1">
      <alignment vertical="center"/>
    </xf>
    <xf numFmtId="165" fontId="6" fillId="0" borderId="72" xfId="18" applyNumberFormat="1" applyFont="1" applyFill="1" applyBorder="1" applyAlignment="1">
      <alignment horizontal="center" vertical="center" wrapText="1"/>
    </xf>
    <xf numFmtId="0" fontId="6" fillId="0" borderId="74" xfId="18" applyFont="1" applyFill="1" applyBorder="1" applyAlignment="1">
      <alignment vertical="center"/>
    </xf>
    <xf numFmtId="165" fontId="6" fillId="0" borderId="72" xfId="18" applyNumberFormat="1" applyFont="1" applyFill="1" applyBorder="1" applyAlignment="1">
      <alignment vertical="center"/>
    </xf>
    <xf numFmtId="0" fontId="6" fillId="0" borderId="74" xfId="31" applyFont="1" applyFill="1" applyBorder="1" applyAlignment="1">
      <alignment vertical="center"/>
    </xf>
    <xf numFmtId="0" fontId="6" fillId="0" borderId="73" xfId="31" applyFont="1" applyFill="1" applyBorder="1" applyAlignment="1">
      <alignment vertical="center"/>
    </xf>
    <xf numFmtId="165" fontId="6" fillId="0" borderId="0" xfId="18" applyNumberFormat="1" applyFont="1" applyFill="1" applyBorder="1" applyAlignment="1">
      <alignment horizontal="center" vertical="center" wrapText="1"/>
    </xf>
    <xf numFmtId="165" fontId="6" fillId="0" borderId="73" xfId="18" applyNumberFormat="1" applyFont="1" applyFill="1" applyBorder="1" applyAlignment="1">
      <alignment horizontal="center" vertical="center" wrapText="1"/>
    </xf>
    <xf numFmtId="0" fontId="10" fillId="0" borderId="19" xfId="18" applyFont="1" applyFill="1" applyBorder="1" applyAlignment="1">
      <alignment vertical="center" wrapText="1"/>
    </xf>
    <xf numFmtId="0" fontId="6" fillId="0" borderId="73" xfId="18" applyFont="1" applyFill="1" applyBorder="1" applyAlignment="1">
      <alignment horizontal="center" vertical="center"/>
    </xf>
    <xf numFmtId="165" fontId="6" fillId="0" borderId="74" xfId="18" applyNumberFormat="1" applyFont="1" applyFill="1" applyBorder="1" applyAlignment="1">
      <alignment horizontal="left" vertical="center"/>
    </xf>
    <xf numFmtId="165" fontId="6" fillId="0" borderId="73" xfId="18" applyNumberFormat="1" applyFont="1" applyFill="1" applyBorder="1" applyAlignment="1">
      <alignment horizontal="left" vertical="center"/>
    </xf>
    <xf numFmtId="165" fontId="6" fillId="0" borderId="72" xfId="18" applyNumberFormat="1" applyFont="1" applyFill="1" applyBorder="1" applyAlignment="1">
      <alignment horizontal="left" vertical="center"/>
    </xf>
    <xf numFmtId="165" fontId="6" fillId="0" borderId="22" xfId="18" applyNumberFormat="1" applyFont="1" applyFill="1" applyBorder="1" applyAlignment="1">
      <alignment horizontal="center" vertical="center"/>
    </xf>
    <xf numFmtId="165" fontId="6" fillId="0" borderId="22" xfId="18" applyNumberFormat="1" applyFont="1" applyFill="1" applyBorder="1" applyAlignment="1">
      <alignment vertical="center"/>
    </xf>
    <xf numFmtId="0" fontId="6" fillId="0" borderId="16" xfId="18" applyBorder="1" applyAlignment="1">
      <alignment vertical="center"/>
    </xf>
    <xf numFmtId="0" fontId="0" fillId="0" borderId="19" xfId="0" applyBorder="1" applyAlignment="1">
      <alignment vertical="center"/>
    </xf>
    <xf numFmtId="0" fontId="72" fillId="0" borderId="77" xfId="18" applyFont="1" applyBorder="1" applyAlignment="1">
      <alignment horizontal="center" vertical="center"/>
    </xf>
    <xf numFmtId="0" fontId="42" fillId="0" borderId="76" xfId="18" applyFont="1" applyBorder="1" applyAlignment="1">
      <alignment horizontal="center" vertical="center"/>
    </xf>
    <xf numFmtId="0" fontId="6" fillId="0" borderId="18" xfId="18" applyFont="1" applyFill="1" applyBorder="1" applyAlignment="1">
      <alignment horizontal="center" vertical="center"/>
    </xf>
    <xf numFmtId="0" fontId="6" fillId="0" borderId="29" xfId="0" applyFont="1" applyFill="1" applyBorder="1" applyAlignment="1">
      <alignment horizontal="left"/>
    </xf>
    <xf numFmtId="0" fontId="6" fillId="0" borderId="35" xfId="0" applyFont="1" applyFill="1" applyBorder="1" applyAlignment="1">
      <alignment horizontal="right"/>
    </xf>
    <xf numFmtId="0" fontId="10" fillId="0" borderId="75" xfId="18" applyFont="1" applyFill="1" applyBorder="1" applyAlignment="1">
      <alignment horizontal="center" vertical="center"/>
    </xf>
    <xf numFmtId="0" fontId="10" fillId="0" borderId="77" xfId="18" applyFont="1" applyFill="1" applyBorder="1" applyAlignment="1">
      <alignment horizontal="center" vertical="center"/>
    </xf>
    <xf numFmtId="0" fontId="6" fillId="0" borderId="75" xfId="0" applyFont="1" applyFill="1" applyBorder="1" applyAlignment="1">
      <alignment horizontal="left" vertical="center" wrapText="1"/>
    </xf>
    <xf numFmtId="0" fontId="6" fillId="0" borderId="74" xfId="0" applyFont="1" applyFill="1" applyBorder="1" applyAlignment="1">
      <alignment horizontal="center" vertical="center" textRotation="90" wrapText="1"/>
    </xf>
    <xf numFmtId="0" fontId="6" fillId="0" borderId="29" xfId="0" applyNumberFormat="1" applyFont="1" applyFill="1" applyBorder="1" applyAlignment="1">
      <alignment vertical="center"/>
    </xf>
    <xf numFmtId="0" fontId="6" fillId="0" borderId="104" xfId="0" applyFont="1" applyFill="1" applyBorder="1" applyAlignment="1">
      <alignment horizontal="center" vertical="center" wrapText="1"/>
    </xf>
    <xf numFmtId="0" fontId="6" fillId="0" borderId="105" xfId="0" applyFont="1" applyFill="1" applyBorder="1" applyAlignment="1">
      <alignment horizontal="center" vertical="center" wrapText="1"/>
    </xf>
    <xf numFmtId="0" fontId="6" fillId="0" borderId="106" xfId="0" applyFont="1" applyFill="1" applyBorder="1" applyAlignment="1">
      <alignment horizontal="center" vertical="center" wrapText="1"/>
    </xf>
    <xf numFmtId="0" fontId="6" fillId="0" borderId="105" xfId="0" applyNumberFormat="1" applyFont="1" applyFill="1" applyBorder="1" applyAlignment="1">
      <alignment vertical="center"/>
    </xf>
    <xf numFmtId="0" fontId="6" fillId="0" borderId="20" xfId="0" applyFont="1" applyFill="1" applyBorder="1" applyAlignment="1">
      <alignment horizontal="left" vertical="center" wrapText="1"/>
    </xf>
    <xf numFmtId="165" fontId="6" fillId="0" borderId="33" xfId="0" applyNumberFormat="1" applyFont="1" applyFill="1" applyBorder="1" applyAlignment="1">
      <alignment horizontal="right" vertical="center" wrapText="1"/>
    </xf>
    <xf numFmtId="165" fontId="6" fillId="0" borderId="20" xfId="0" applyNumberFormat="1" applyFont="1" applyFill="1" applyBorder="1" applyAlignment="1">
      <alignment horizontal="left" vertical="center" wrapText="1"/>
    </xf>
    <xf numFmtId="0" fontId="6" fillId="0" borderId="16" xfId="0" applyFont="1" applyBorder="1" applyAlignment="1">
      <alignment horizontal="left" vertical="top" wrapText="1"/>
    </xf>
    <xf numFmtId="0" fontId="6" fillId="0" borderId="16" xfId="0" applyFont="1" applyFill="1" applyBorder="1" applyAlignment="1">
      <alignment horizontal="right" vertical="center" wrapText="1"/>
    </xf>
    <xf numFmtId="0" fontId="6" fillId="0" borderId="19" xfId="0" applyFont="1" applyFill="1" applyBorder="1" applyAlignment="1">
      <alignment horizontal="right" vertical="center" wrapText="1"/>
    </xf>
    <xf numFmtId="0" fontId="6" fillId="0" borderId="0" xfId="0" applyFont="1" applyBorder="1" applyAlignment="1">
      <alignment horizontal="left" vertical="top" wrapText="1"/>
    </xf>
    <xf numFmtId="0" fontId="6" fillId="0" borderId="33" xfId="0" applyFont="1" applyBorder="1" applyAlignment="1">
      <alignment horizontal="left" vertical="top" wrapText="1"/>
    </xf>
    <xf numFmtId="167" fontId="6" fillId="0" borderId="19" xfId="0" applyNumberFormat="1" applyFont="1" applyBorder="1" applyAlignment="1">
      <alignment horizontal="left" vertical="top" wrapText="1"/>
    </xf>
    <xf numFmtId="0" fontId="6" fillId="0" borderId="51" xfId="0" applyFont="1" applyFill="1" applyBorder="1" applyAlignment="1">
      <alignment horizontal="center" vertical="center"/>
    </xf>
    <xf numFmtId="0" fontId="6" fillId="0" borderId="48" xfId="0" applyFont="1" applyFill="1" applyBorder="1" applyAlignment="1">
      <alignment horizontal="center" vertical="center"/>
    </xf>
    <xf numFmtId="165" fontId="6" fillId="0" borderId="76" xfId="0" applyNumberFormat="1" applyFont="1" applyFill="1" applyBorder="1" applyAlignment="1">
      <alignment horizontal="center" vertical="center"/>
    </xf>
    <xf numFmtId="167" fontId="6" fillId="0" borderId="29" xfId="0" applyNumberFormat="1" applyFont="1" applyFill="1" applyBorder="1" applyAlignment="1">
      <alignment horizontal="center" vertical="center"/>
    </xf>
    <xf numFmtId="0" fontId="6" fillId="0" borderId="81" xfId="0" applyFont="1" applyFill="1" applyBorder="1" applyAlignment="1">
      <alignment horizontal="center" vertical="center" wrapText="1"/>
    </xf>
    <xf numFmtId="0" fontId="6" fillId="0" borderId="26" xfId="0" applyNumberFormat="1" applyFont="1" applyFill="1" applyBorder="1" applyAlignment="1">
      <alignment horizontal="center" vertical="center" wrapText="1"/>
    </xf>
    <xf numFmtId="0" fontId="6" fillId="0" borderId="100" xfId="0" applyNumberFormat="1" applyFont="1" applyFill="1" applyBorder="1" applyAlignment="1">
      <alignment horizontal="center" vertical="center"/>
    </xf>
    <xf numFmtId="0" fontId="6" fillId="0" borderId="29" xfId="0" applyNumberFormat="1" applyFont="1" applyFill="1" applyBorder="1" applyAlignment="1">
      <alignment horizontal="center" vertical="center" wrapText="1"/>
    </xf>
    <xf numFmtId="165" fontId="6" fillId="0" borderId="26" xfId="0" applyNumberFormat="1" applyFont="1" applyFill="1" applyBorder="1" applyAlignment="1">
      <alignment horizontal="center" vertical="center"/>
    </xf>
    <xf numFmtId="0" fontId="6" fillId="0" borderId="100" xfId="0" applyFont="1" applyFill="1" applyBorder="1" applyAlignment="1">
      <alignment horizontal="center" vertical="center" wrapText="1"/>
    </xf>
    <xf numFmtId="0" fontId="6" fillId="0" borderId="95" xfId="0" applyFont="1" applyFill="1" applyBorder="1" applyAlignment="1">
      <alignment horizontal="center" vertical="center" wrapText="1"/>
    </xf>
    <xf numFmtId="0" fontId="6" fillId="0" borderId="104" xfId="0" applyNumberFormat="1" applyFont="1" applyFill="1" applyBorder="1" applyAlignment="1">
      <alignment vertical="center"/>
    </xf>
    <xf numFmtId="0" fontId="6" fillId="0" borderId="106" xfId="0" applyNumberFormat="1" applyFont="1" applyFill="1" applyBorder="1" applyAlignment="1">
      <alignment vertical="center"/>
    </xf>
    <xf numFmtId="0" fontId="6" fillId="0" borderId="100" xfId="0" applyFont="1" applyFill="1" applyBorder="1" applyAlignment="1">
      <alignment horizontal="center" vertical="center"/>
    </xf>
    <xf numFmtId="0" fontId="6" fillId="0" borderId="95" xfId="0" applyFont="1" applyFill="1" applyBorder="1" applyAlignment="1">
      <alignment horizontal="center" vertical="center"/>
    </xf>
    <xf numFmtId="0" fontId="6" fillId="0" borderId="107" xfId="0" applyNumberFormat="1" applyFont="1" applyFill="1" applyBorder="1" applyAlignment="1">
      <alignment horizontal="center" vertical="center"/>
    </xf>
    <xf numFmtId="0" fontId="6" fillId="0" borderId="108" xfId="0" applyNumberFormat="1" applyFont="1" applyFill="1" applyBorder="1" applyAlignment="1">
      <alignment horizontal="center" vertical="center"/>
    </xf>
    <xf numFmtId="0" fontId="6" fillId="0" borderId="108" xfId="0" applyFont="1" applyFill="1" applyBorder="1" applyAlignment="1">
      <alignment horizontal="center" vertical="center" wrapText="1"/>
    </xf>
    <xf numFmtId="0" fontId="6" fillId="0" borderId="109" xfId="0" applyFont="1" applyFill="1" applyBorder="1" applyAlignment="1">
      <alignment horizontal="center" vertical="center" wrapText="1"/>
    </xf>
    <xf numFmtId="0" fontId="6" fillId="0" borderId="51" xfId="0" applyNumberFormat="1" applyFont="1" applyFill="1" applyBorder="1" applyAlignment="1">
      <alignment horizontal="center" vertical="center"/>
    </xf>
    <xf numFmtId="0" fontId="6" fillId="0" borderId="48" xfId="0" applyNumberFormat="1" applyFont="1" applyFill="1" applyBorder="1" applyAlignment="1">
      <alignment horizontal="center" vertical="center"/>
    </xf>
    <xf numFmtId="0" fontId="10" fillId="0" borderId="0" xfId="0" applyFont="1" applyFill="1" applyAlignment="1">
      <alignment horizontal="left" vertical="center"/>
    </xf>
    <xf numFmtId="0" fontId="10" fillId="0" borderId="0" xfId="0" applyFont="1" applyFill="1" applyAlignment="1">
      <alignment horizontal="right" vertical="center"/>
    </xf>
    <xf numFmtId="0" fontId="10" fillId="0" borderId="0" xfId="0" applyFont="1" applyFill="1" applyBorder="1" applyAlignment="1">
      <alignment horizontal="left" vertical="center"/>
    </xf>
    <xf numFmtId="0" fontId="10" fillId="0" borderId="0" xfId="0" applyFont="1" applyAlignment="1">
      <alignment horizontal="left" vertical="center"/>
    </xf>
    <xf numFmtId="0" fontId="10" fillId="0" borderId="72" xfId="0" applyFont="1" applyFill="1" applyBorder="1" applyAlignment="1">
      <alignment horizontal="left" vertical="center"/>
    </xf>
    <xf numFmtId="0" fontId="10" fillId="0" borderId="72" xfId="0" applyFont="1" applyFill="1" applyBorder="1" applyAlignment="1">
      <alignment horizontal="right" vertical="center"/>
    </xf>
    <xf numFmtId="167" fontId="6" fillId="0" borderId="29" xfId="0" applyNumberFormat="1" applyFont="1" applyFill="1" applyBorder="1" applyAlignment="1">
      <alignment horizontal="left" vertical="center"/>
    </xf>
    <xf numFmtId="167" fontId="6" fillId="0" borderId="75" xfId="0" applyNumberFormat="1" applyFont="1" applyBorder="1" applyAlignment="1">
      <alignment horizontal="left" vertical="center"/>
    </xf>
    <xf numFmtId="167" fontId="6" fillId="0" borderId="77" xfId="0" applyNumberFormat="1" applyFont="1" applyBorder="1" applyAlignment="1">
      <alignment horizontal="left" vertical="center"/>
    </xf>
    <xf numFmtId="167" fontId="6" fillId="0" borderId="76" xfId="0" applyNumberFormat="1" applyFont="1" applyBorder="1" applyAlignment="1">
      <alignment horizontal="left" vertical="center"/>
    </xf>
    <xf numFmtId="167" fontId="6" fillId="0" borderId="29" xfId="0" applyNumberFormat="1" applyFont="1" applyBorder="1" applyAlignment="1">
      <alignment horizontal="left" vertical="center"/>
    </xf>
    <xf numFmtId="167" fontId="81" fillId="0" borderId="77" xfId="0" applyNumberFormat="1" applyFont="1" applyFill="1" applyBorder="1" applyAlignment="1">
      <alignment horizontal="left" vertical="center"/>
    </xf>
    <xf numFmtId="167" fontId="81" fillId="0" borderId="76" xfId="0" applyNumberFormat="1" applyFont="1" applyFill="1" applyBorder="1" applyAlignment="1">
      <alignment horizontal="left" vertical="center"/>
    </xf>
    <xf numFmtId="167" fontId="6" fillId="0" borderId="75" xfId="0" applyNumberFormat="1" applyFont="1" applyFill="1" applyBorder="1" applyAlignment="1">
      <alignment horizontal="left" vertical="center" wrapText="1"/>
    </xf>
    <xf numFmtId="167" fontId="6" fillId="0" borderId="77" xfId="0" applyNumberFormat="1" applyFont="1" applyFill="1" applyBorder="1" applyAlignment="1">
      <alignment horizontal="left" vertical="center" wrapText="1"/>
    </xf>
    <xf numFmtId="167" fontId="6" fillId="0" borderId="76" xfId="0" applyNumberFormat="1" applyFont="1" applyFill="1" applyBorder="1" applyAlignment="1">
      <alignment horizontal="left" vertical="center" wrapText="1"/>
    </xf>
    <xf numFmtId="167" fontId="6" fillId="0" borderId="75" xfId="0" applyNumberFormat="1" applyFont="1" applyFill="1" applyBorder="1" applyAlignment="1">
      <alignment vertical="center"/>
    </xf>
    <xf numFmtId="167" fontId="6" fillId="0" borderId="77" xfId="0" applyNumberFormat="1" applyFont="1" applyFill="1" applyBorder="1" applyAlignment="1">
      <alignment vertical="center"/>
    </xf>
    <xf numFmtId="167" fontId="6" fillId="0" borderId="76" xfId="0" applyNumberFormat="1" applyFont="1" applyFill="1" applyBorder="1" applyAlignment="1">
      <alignment vertical="center"/>
    </xf>
    <xf numFmtId="167" fontId="6" fillId="0" borderId="0" xfId="0" applyNumberFormat="1" applyFont="1" applyAlignment="1">
      <alignment horizontal="left" vertical="center"/>
    </xf>
    <xf numFmtId="0" fontId="6" fillId="0" borderId="10" xfId="570" applyFont="1" applyFill="1" applyBorder="1" applyAlignment="1">
      <alignment vertical="center"/>
    </xf>
    <xf numFmtId="0" fontId="6" fillId="0" borderId="10" xfId="570" applyNumberFormat="1" applyFont="1" applyFill="1" applyBorder="1" applyAlignment="1">
      <alignment horizontal="center" vertical="center" wrapText="1"/>
    </xf>
    <xf numFmtId="0" fontId="6" fillId="0" borderId="33" xfId="0" applyFont="1" applyFill="1" applyBorder="1" applyAlignment="1">
      <alignment vertical="center"/>
    </xf>
    <xf numFmtId="165" fontId="6" fillId="0" borderId="16" xfId="0" applyNumberFormat="1" applyFont="1" applyFill="1" applyBorder="1" applyAlignment="1">
      <alignment horizontal="left" vertical="center" wrapText="1"/>
    </xf>
    <xf numFmtId="165" fontId="6" fillId="0" borderId="0" xfId="0" applyNumberFormat="1" applyFont="1" applyFill="1" applyBorder="1" applyAlignment="1">
      <alignment horizontal="left" vertical="center" wrapText="1"/>
    </xf>
    <xf numFmtId="165" fontId="6" fillId="0" borderId="19" xfId="0" applyNumberFormat="1" applyFont="1" applyFill="1" applyBorder="1" applyAlignment="1">
      <alignment horizontal="left" vertical="center" wrapText="1"/>
    </xf>
    <xf numFmtId="0" fontId="6" fillId="0" borderId="16" xfId="0" applyNumberFormat="1" applyFont="1" applyFill="1" applyBorder="1" applyAlignment="1">
      <alignment horizontal="left" vertical="center" wrapText="1"/>
    </xf>
    <xf numFmtId="0" fontId="6" fillId="0" borderId="19" xfId="0" applyNumberFormat="1" applyFont="1" applyFill="1" applyBorder="1" applyAlignment="1">
      <alignment horizontal="left" vertical="center" wrapText="1"/>
    </xf>
    <xf numFmtId="0" fontId="6" fillId="0" borderId="19" xfId="0" applyFont="1" applyFill="1" applyBorder="1" applyAlignment="1">
      <alignment horizontal="right" vertical="center"/>
    </xf>
    <xf numFmtId="0" fontId="6" fillId="0" borderId="33" xfId="0" applyNumberFormat="1" applyFont="1" applyFill="1" applyBorder="1" applyAlignment="1">
      <alignment horizontal="center" vertical="center" wrapText="1"/>
    </xf>
    <xf numFmtId="167" fontId="6" fillId="0" borderId="18" xfId="0" applyNumberFormat="1" applyFont="1" applyFill="1" applyBorder="1" applyAlignment="1">
      <alignment horizontal="center" vertical="center"/>
    </xf>
    <xf numFmtId="0" fontId="6" fillId="0" borderId="0" xfId="0" applyNumberFormat="1" applyFont="1" applyFill="1" applyBorder="1" applyAlignment="1">
      <alignment horizontal="left" vertical="center" wrapText="1"/>
    </xf>
    <xf numFmtId="0" fontId="6" fillId="0" borderId="16" xfId="0" applyFont="1" applyBorder="1" applyAlignment="1">
      <alignment horizontal="left" vertical="center" wrapText="1"/>
    </xf>
    <xf numFmtId="0" fontId="6" fillId="0" borderId="19" xfId="0" applyFont="1" applyBorder="1" applyAlignment="1">
      <alignment horizontal="left" vertical="center" wrapText="1"/>
    </xf>
    <xf numFmtId="1" fontId="6" fillId="0" borderId="33" xfId="0" applyNumberFormat="1" applyFont="1" applyFill="1" applyBorder="1" applyAlignment="1">
      <alignment horizontal="center" vertical="center"/>
    </xf>
    <xf numFmtId="0" fontId="6" fillId="0" borderId="19" xfId="0" applyNumberFormat="1" applyFont="1" applyFill="1" applyBorder="1" applyAlignment="1">
      <alignment horizontal="center" vertical="center" wrapText="1"/>
    </xf>
    <xf numFmtId="0" fontId="6" fillId="0" borderId="33" xfId="0" applyNumberFormat="1" applyFont="1" applyFill="1" applyBorder="1" applyAlignment="1">
      <alignment horizontal="center" vertical="center"/>
    </xf>
    <xf numFmtId="165" fontId="6" fillId="0" borderId="20" xfId="0" applyNumberFormat="1" applyFont="1" applyFill="1" applyBorder="1" applyAlignment="1">
      <alignment horizontal="left" vertical="center"/>
    </xf>
    <xf numFmtId="167" fontId="6" fillId="0" borderId="33" xfId="0" applyNumberFormat="1" applyFont="1" applyFill="1" applyBorder="1" applyAlignment="1">
      <alignment vertical="center"/>
    </xf>
    <xf numFmtId="165" fontId="6" fillId="0" borderId="33" xfId="0" applyNumberFormat="1" applyFont="1" applyFill="1" applyBorder="1" applyAlignment="1">
      <alignment vertical="center"/>
    </xf>
    <xf numFmtId="167" fontId="6" fillId="0" borderId="33" xfId="0" applyNumberFormat="1" applyFont="1" applyFill="1" applyBorder="1" applyAlignment="1">
      <alignment horizontal="left" vertical="center"/>
    </xf>
    <xf numFmtId="165" fontId="6" fillId="0" borderId="16" xfId="0" applyNumberFormat="1" applyFont="1" applyFill="1" applyBorder="1" applyAlignment="1">
      <alignment vertical="center" wrapText="1"/>
    </xf>
    <xf numFmtId="165" fontId="6" fillId="0" borderId="0" xfId="0" applyNumberFormat="1" applyFont="1" applyFill="1" applyBorder="1" applyAlignment="1">
      <alignment vertical="center" wrapText="1"/>
    </xf>
    <xf numFmtId="165" fontId="6" fillId="0" borderId="19" xfId="0" applyNumberFormat="1" applyFont="1" applyFill="1" applyBorder="1" applyAlignment="1">
      <alignment vertical="center" wrapText="1"/>
    </xf>
    <xf numFmtId="0" fontId="6" fillId="0" borderId="18" xfId="0" applyFont="1" applyFill="1" applyBorder="1" applyAlignment="1">
      <alignment vertical="center"/>
    </xf>
    <xf numFmtId="0" fontId="6" fillId="0" borderId="81" xfId="0" applyFont="1" applyFill="1" applyBorder="1" applyAlignment="1">
      <alignment horizontal="center" vertical="center"/>
    </xf>
    <xf numFmtId="0" fontId="6" fillId="0" borderId="33" xfId="0" applyNumberFormat="1" applyFont="1" applyFill="1" applyBorder="1" applyAlignment="1">
      <alignment horizontal="right" vertical="center"/>
    </xf>
    <xf numFmtId="0" fontId="6" fillId="0" borderId="22" xfId="0" applyNumberFormat="1" applyFont="1" applyFill="1" applyBorder="1" applyAlignment="1">
      <alignment horizontal="center" vertical="center"/>
    </xf>
    <xf numFmtId="0" fontId="6" fillId="0" borderId="0" xfId="570" applyFont="1" applyFill="1" applyBorder="1" applyAlignment="1">
      <alignment vertical="center"/>
    </xf>
    <xf numFmtId="165" fontId="6" fillId="0" borderId="23" xfId="0" applyNumberFormat="1" applyFont="1" applyFill="1" applyBorder="1" applyAlignment="1">
      <alignment horizontal="left" vertical="center"/>
    </xf>
    <xf numFmtId="165" fontId="6" fillId="0" borderId="35" xfId="0" applyNumberFormat="1" applyFont="1" applyFill="1" applyBorder="1" applyAlignment="1">
      <alignment horizontal="left" vertical="center"/>
    </xf>
    <xf numFmtId="0" fontId="6" fillId="0" borderId="34" xfId="570" applyFont="1" applyFill="1" applyBorder="1" applyAlignment="1">
      <alignment vertical="center"/>
    </xf>
    <xf numFmtId="165" fontId="6" fillId="0" borderId="35" xfId="570" applyNumberFormat="1" applyFont="1" applyFill="1" applyBorder="1" applyAlignment="1">
      <alignment horizontal="center" vertical="center"/>
    </xf>
    <xf numFmtId="165" fontId="6" fillId="0" borderId="33" xfId="570" applyNumberFormat="1" applyFont="1" applyFill="1" applyBorder="1" applyAlignment="1">
      <alignment horizontal="center" vertical="center"/>
    </xf>
    <xf numFmtId="165" fontId="6" fillId="0" borderId="18" xfId="570" applyNumberFormat="1" applyFont="1" applyFill="1" applyBorder="1" applyAlignment="1">
      <alignment horizontal="center" vertical="center"/>
    </xf>
    <xf numFmtId="167" fontId="6" fillId="0" borderId="20" xfId="0" applyNumberFormat="1" applyFont="1" applyFill="1" applyBorder="1" applyAlignment="1">
      <alignment horizontal="left" vertical="center" wrapText="1"/>
    </xf>
    <xf numFmtId="165" fontId="6" fillId="0" borderId="10" xfId="0" applyNumberFormat="1" applyFont="1" applyFill="1" applyBorder="1" applyAlignment="1">
      <alignment horizontal="center" vertical="center" wrapText="1"/>
    </xf>
    <xf numFmtId="167" fontId="6" fillId="0" borderId="21" xfId="0" applyNumberFormat="1" applyFont="1" applyFill="1" applyBorder="1" applyAlignment="1">
      <alignment horizontal="left" vertical="center" wrapText="1"/>
    </xf>
    <xf numFmtId="165" fontId="6" fillId="0" borderId="22" xfId="0" applyNumberFormat="1" applyFont="1" applyFill="1" applyBorder="1" applyAlignment="1">
      <alignment horizontal="center" vertical="center" wrapText="1"/>
    </xf>
    <xf numFmtId="0" fontId="6" fillId="0" borderId="18" xfId="0" applyNumberFormat="1" applyFont="1" applyFill="1" applyBorder="1" applyAlignment="1">
      <alignment horizontal="left" vertical="center" wrapText="1"/>
    </xf>
    <xf numFmtId="0" fontId="6" fillId="0" borderId="22" xfId="0" applyNumberFormat="1" applyFont="1" applyFill="1" applyBorder="1" applyAlignment="1">
      <alignment horizontal="right" vertical="center" wrapText="1"/>
    </xf>
    <xf numFmtId="165" fontId="6" fillId="0" borderId="18" xfId="0" applyNumberFormat="1" applyFont="1" applyFill="1" applyBorder="1" applyAlignment="1">
      <alignment horizontal="center" vertical="center"/>
    </xf>
    <xf numFmtId="0" fontId="6" fillId="0" borderId="16" xfId="0" applyFont="1" applyBorder="1" applyAlignment="1">
      <alignment vertical="center" wrapText="1"/>
    </xf>
    <xf numFmtId="0" fontId="6" fillId="0" borderId="19" xfId="0" applyFont="1" applyBorder="1" applyAlignment="1">
      <alignment vertical="center" wrapText="1"/>
    </xf>
    <xf numFmtId="0" fontId="6" fillId="0" borderId="22" xfId="0" applyFont="1" applyFill="1" applyBorder="1" applyAlignment="1">
      <alignment vertical="center"/>
    </xf>
    <xf numFmtId="0" fontId="6" fillId="0" borderId="22" xfId="0" applyNumberFormat="1" applyFont="1" applyFill="1" applyBorder="1" applyAlignment="1">
      <alignment vertical="center"/>
    </xf>
    <xf numFmtId="0" fontId="6" fillId="0" borderId="34" xfId="0" applyNumberFormat="1" applyFont="1" applyFill="1" applyBorder="1" applyAlignment="1">
      <alignment horizontal="right" vertical="center"/>
    </xf>
    <xf numFmtId="1" fontId="6" fillId="0" borderId="22" xfId="0" applyNumberFormat="1" applyFont="1" applyFill="1" applyBorder="1" applyAlignment="1">
      <alignment horizontal="center" vertical="center"/>
    </xf>
    <xf numFmtId="1" fontId="6" fillId="0" borderId="20" xfId="0" applyNumberFormat="1" applyFont="1" applyFill="1" applyBorder="1" applyAlignment="1">
      <alignment horizontal="left" vertical="center"/>
    </xf>
    <xf numFmtId="165" fontId="6" fillId="0" borderId="33" xfId="0" applyNumberFormat="1" applyFont="1" applyFill="1" applyBorder="1" applyAlignment="1">
      <alignment horizontal="right" vertical="center"/>
    </xf>
    <xf numFmtId="0" fontId="6" fillId="0" borderId="18" xfId="0" applyFont="1" applyFill="1" applyBorder="1" applyAlignment="1">
      <alignment horizontal="left" vertical="center" wrapText="1"/>
    </xf>
    <xf numFmtId="1" fontId="6" fillId="0" borderId="0" xfId="0" applyNumberFormat="1" applyFont="1" applyFill="1" applyBorder="1" applyAlignment="1">
      <alignment horizontal="left" vertical="center"/>
    </xf>
    <xf numFmtId="165" fontId="6" fillId="0" borderId="19" xfId="0" applyNumberFormat="1" applyFont="1" applyFill="1" applyBorder="1" applyAlignment="1">
      <alignment horizontal="left" vertical="center"/>
    </xf>
    <xf numFmtId="1" fontId="6" fillId="0" borderId="10" xfId="0" applyNumberFormat="1" applyFont="1" applyFill="1" applyBorder="1" applyAlignment="1">
      <alignment horizontal="left" vertical="center"/>
    </xf>
    <xf numFmtId="165" fontId="6" fillId="0" borderId="33" xfId="0" applyNumberFormat="1" applyFont="1" applyFill="1" applyBorder="1" applyAlignment="1">
      <alignment horizontal="left" vertical="center"/>
    </xf>
    <xf numFmtId="167" fontId="6" fillId="0" borderId="10" xfId="0" applyNumberFormat="1" applyFont="1" applyFill="1" applyBorder="1" applyAlignment="1">
      <alignment horizontal="left" vertical="center" wrapText="1"/>
    </xf>
    <xf numFmtId="165" fontId="6" fillId="0" borderId="20" xfId="570" applyNumberFormat="1" applyFont="1" applyFill="1" applyBorder="1" applyAlignment="1">
      <alignment vertical="center"/>
    </xf>
    <xf numFmtId="165" fontId="6" fillId="0" borderId="33" xfId="570" applyNumberFormat="1" applyFont="1" applyFill="1" applyBorder="1" applyAlignment="1">
      <alignment vertical="center"/>
    </xf>
    <xf numFmtId="0" fontId="6" fillId="0" borderId="16" xfId="0" applyNumberFormat="1" applyFont="1" applyFill="1" applyBorder="1" applyAlignment="1">
      <alignment horizontal="center" vertical="center"/>
    </xf>
    <xf numFmtId="0" fontId="6" fillId="0" borderId="19" xfId="0" applyNumberFormat="1" applyFont="1" applyFill="1" applyBorder="1" applyAlignment="1">
      <alignment horizontal="center" vertical="center"/>
    </xf>
    <xf numFmtId="0" fontId="6" fillId="0" borderId="16" xfId="0" applyNumberFormat="1" applyFont="1" applyFill="1" applyBorder="1" applyAlignment="1">
      <alignment vertical="center"/>
    </xf>
    <xf numFmtId="0" fontId="6" fillId="0" borderId="34" xfId="0" applyFont="1" applyFill="1" applyBorder="1" applyAlignment="1">
      <alignment horizontal="right" vertical="center"/>
    </xf>
    <xf numFmtId="0" fontId="6" fillId="0" borderId="16" xfId="0" applyFont="1" applyFill="1" applyBorder="1" applyAlignment="1">
      <alignment horizontal="right" vertical="center"/>
    </xf>
    <xf numFmtId="0" fontId="52" fillId="0" borderId="16" xfId="0" applyFont="1" applyFill="1" applyBorder="1" applyAlignment="1">
      <alignment horizontal="right" vertical="center"/>
    </xf>
    <xf numFmtId="0" fontId="52" fillId="0" borderId="0" xfId="0" applyFont="1" applyFill="1" applyBorder="1" applyAlignment="1">
      <alignment horizontal="right" vertical="center"/>
    </xf>
    <xf numFmtId="0" fontId="52" fillId="0" borderId="19" xfId="0" applyFont="1" applyFill="1" applyBorder="1" applyAlignment="1">
      <alignment horizontal="right" vertical="center"/>
    </xf>
    <xf numFmtId="165" fontId="6" fillId="0" borderId="34" xfId="0" applyNumberFormat="1" applyFont="1" applyFill="1" applyBorder="1" applyAlignment="1">
      <alignment horizontal="left" vertical="center"/>
    </xf>
    <xf numFmtId="165" fontId="6" fillId="0" borderId="0" xfId="0" applyNumberFormat="1" applyFont="1" applyFill="1" applyBorder="1" applyAlignment="1">
      <alignment horizontal="center" vertical="center"/>
    </xf>
    <xf numFmtId="165" fontId="6" fillId="0" borderId="19" xfId="0" applyNumberFormat="1" applyFont="1" applyFill="1" applyBorder="1" applyAlignment="1">
      <alignment horizontal="center" vertical="center"/>
    </xf>
    <xf numFmtId="0" fontId="6" fillId="0" borderId="22" xfId="0" applyNumberFormat="1" applyFont="1" applyFill="1" applyBorder="1" applyAlignment="1">
      <alignment horizontal="right" vertical="center"/>
    </xf>
    <xf numFmtId="0" fontId="10" fillId="0" borderId="10" xfId="0" applyFont="1" applyFill="1" applyBorder="1" applyAlignment="1">
      <alignment horizontal="right" vertical="center" wrapText="1"/>
    </xf>
    <xf numFmtId="165" fontId="6" fillId="0" borderId="10" xfId="570" applyNumberFormat="1" applyFont="1" applyFill="1" applyBorder="1" applyAlignment="1">
      <alignment vertical="center"/>
    </xf>
    <xf numFmtId="165" fontId="6" fillId="0" borderId="82" xfId="0" applyNumberFormat="1" applyFont="1" applyFill="1" applyBorder="1" applyAlignment="1">
      <alignment horizontal="center" vertical="center"/>
    </xf>
    <xf numFmtId="0" fontId="6" fillId="0" borderId="74" xfId="0" applyFont="1" applyFill="1" applyBorder="1" applyAlignment="1">
      <alignment vertical="center" wrapText="1"/>
    </xf>
    <xf numFmtId="0" fontId="6" fillId="0" borderId="72" xfId="0" applyFont="1" applyFill="1" applyBorder="1" applyAlignment="1">
      <alignment vertical="center" wrapText="1"/>
    </xf>
    <xf numFmtId="0" fontId="6" fillId="0" borderId="73" xfId="0" applyNumberFormat="1" applyFont="1" applyFill="1" applyBorder="1" applyAlignment="1">
      <alignment vertical="center" wrapText="1"/>
    </xf>
    <xf numFmtId="0" fontId="6" fillId="0" borderId="24" xfId="0" applyFont="1" applyFill="1" applyBorder="1" applyAlignment="1">
      <alignment vertical="center"/>
    </xf>
    <xf numFmtId="0" fontId="6" fillId="0" borderId="30" xfId="0" applyFont="1" applyFill="1" applyBorder="1" applyAlignment="1">
      <alignment vertical="center"/>
    </xf>
    <xf numFmtId="0" fontId="6" fillId="0" borderId="36" xfId="0" applyFont="1" applyFill="1" applyBorder="1" applyAlignment="1">
      <alignment vertical="center"/>
    </xf>
    <xf numFmtId="165" fontId="6" fillId="0" borderId="19" xfId="570" applyNumberFormat="1" applyFont="1" applyFill="1" applyBorder="1" applyAlignment="1">
      <alignment horizontal="center" vertical="center"/>
    </xf>
    <xf numFmtId="165" fontId="6" fillId="0" borderId="22" xfId="0" applyNumberFormat="1" applyFont="1" applyFill="1" applyBorder="1" applyAlignment="1">
      <alignment vertical="center" wrapText="1"/>
    </xf>
    <xf numFmtId="165" fontId="6" fillId="0" borderId="33" xfId="0" applyNumberFormat="1" applyFont="1" applyFill="1" applyBorder="1" applyAlignment="1">
      <alignment horizontal="center" vertical="center" wrapText="1"/>
    </xf>
    <xf numFmtId="167" fontId="6" fillId="0" borderId="23" xfId="0" applyNumberFormat="1" applyFont="1" applyFill="1" applyBorder="1" applyAlignment="1">
      <alignment vertical="center"/>
    </xf>
    <xf numFmtId="0" fontId="6" fillId="0" borderId="35" xfId="0" applyNumberFormat="1" applyFont="1" applyFill="1" applyBorder="1" applyAlignment="1">
      <alignment horizontal="right" vertical="center"/>
    </xf>
    <xf numFmtId="167" fontId="6" fillId="0" borderId="19" xfId="0" applyNumberFormat="1" applyFont="1" applyFill="1" applyBorder="1" applyAlignment="1">
      <alignment vertical="center"/>
    </xf>
    <xf numFmtId="165" fontId="6" fillId="0" borderId="16" xfId="570" applyNumberFormat="1" applyFont="1" applyFill="1" applyBorder="1" applyAlignment="1">
      <alignment vertical="center"/>
    </xf>
    <xf numFmtId="165" fontId="6" fillId="0" borderId="19" xfId="570" applyNumberFormat="1" applyFont="1" applyFill="1" applyBorder="1" applyAlignment="1">
      <alignment vertical="center"/>
    </xf>
    <xf numFmtId="0" fontId="6" fillId="0" borderId="83" xfId="0" applyFont="1" applyFill="1" applyBorder="1" applyAlignment="1">
      <alignment horizontal="center" vertical="center" wrapText="1"/>
    </xf>
    <xf numFmtId="0" fontId="6" fillId="0" borderId="46" xfId="0" applyFont="1" applyFill="1" applyBorder="1" applyAlignment="1">
      <alignment horizontal="center" vertical="center" wrapText="1"/>
    </xf>
    <xf numFmtId="0" fontId="6" fillId="0" borderId="84" xfId="0" applyFont="1" applyFill="1" applyBorder="1" applyAlignment="1">
      <alignment horizontal="center" vertical="center" wrapText="1"/>
    </xf>
    <xf numFmtId="0" fontId="6" fillId="0" borderId="78" xfId="0" applyFont="1" applyFill="1" applyBorder="1" applyAlignment="1">
      <alignment horizontal="center" vertical="center" wrapText="1"/>
    </xf>
    <xf numFmtId="0" fontId="6" fillId="0" borderId="85" xfId="0" applyFont="1" applyFill="1" applyBorder="1" applyAlignment="1">
      <alignment horizontal="center" vertical="center" wrapText="1"/>
    </xf>
    <xf numFmtId="0" fontId="6" fillId="0" borderId="33" xfId="0" applyFont="1" applyFill="1" applyBorder="1" applyAlignment="1">
      <alignment horizontal="right" vertical="center" wrapText="1"/>
    </xf>
    <xf numFmtId="165" fontId="6" fillId="0" borderId="16" xfId="0" applyNumberFormat="1" applyFont="1" applyFill="1" applyBorder="1" applyAlignment="1">
      <alignment horizontal="left" vertical="center"/>
    </xf>
    <xf numFmtId="0" fontId="6" fillId="0" borderId="51" xfId="0" applyNumberFormat="1" applyFont="1" applyFill="1" applyBorder="1" applyAlignment="1">
      <alignment horizontal="left" vertical="center"/>
    </xf>
    <xf numFmtId="0" fontId="6" fillId="0" borderId="48" xfId="0" applyNumberFormat="1" applyFont="1" applyFill="1" applyBorder="1" applyAlignment="1">
      <alignment horizontal="left" vertical="center"/>
    </xf>
    <xf numFmtId="0" fontId="6" fillId="0" borderId="76" xfId="0" applyNumberFormat="1" applyFont="1" applyFill="1" applyBorder="1" applyAlignment="1">
      <alignment horizontal="left" vertical="center"/>
    </xf>
    <xf numFmtId="0" fontId="6" fillId="0" borderId="19" xfId="0" applyNumberFormat="1" applyFont="1" applyFill="1" applyBorder="1" applyAlignment="1">
      <alignment horizontal="right" vertical="center"/>
    </xf>
    <xf numFmtId="0" fontId="6" fillId="0" borderId="16" xfId="0" applyFont="1" applyBorder="1" applyAlignment="1">
      <alignment vertical="center"/>
    </xf>
    <xf numFmtId="0" fontId="6" fillId="0" borderId="19" xfId="0" applyFont="1" applyBorder="1" applyAlignment="1">
      <alignment vertical="center"/>
    </xf>
    <xf numFmtId="167" fontId="6" fillId="0" borderId="19" xfId="0" applyNumberFormat="1" applyFont="1" applyFill="1" applyBorder="1" applyAlignment="1">
      <alignment horizontal="center" vertical="center"/>
    </xf>
    <xf numFmtId="0" fontId="6" fillId="0" borderId="37" xfId="0" applyNumberFormat="1" applyFont="1" applyFill="1" applyBorder="1" applyAlignment="1">
      <alignment horizontal="left" vertical="center"/>
    </xf>
    <xf numFmtId="165" fontId="6" fillId="0" borderId="0" xfId="570" applyNumberFormat="1" applyFont="1" applyFill="1" applyBorder="1" applyAlignment="1">
      <alignment vertical="center"/>
    </xf>
    <xf numFmtId="0" fontId="6" fillId="0" borderId="19" xfId="0" applyFont="1" applyFill="1" applyBorder="1" applyAlignment="1">
      <alignment horizontal="left" vertical="center"/>
    </xf>
    <xf numFmtId="165" fontId="6" fillId="0" borderId="75" xfId="0" applyNumberFormat="1" applyFont="1" applyFill="1" applyBorder="1" applyAlignment="1">
      <alignment horizontal="left" vertical="center"/>
    </xf>
    <xf numFmtId="0" fontId="6" fillId="0" borderId="94" xfId="0" applyFont="1" applyFill="1" applyBorder="1" applyAlignment="1">
      <alignment horizontal="center" vertical="center" wrapText="1"/>
    </xf>
    <xf numFmtId="0" fontId="6" fillId="0" borderId="86" xfId="0" applyFont="1" applyFill="1" applyBorder="1" applyAlignment="1">
      <alignment horizontal="center" vertical="center" wrapText="1"/>
    </xf>
    <xf numFmtId="0" fontId="6" fillId="0" borderId="44" xfId="0" applyFont="1" applyFill="1" applyBorder="1" applyAlignment="1">
      <alignment horizontal="center" vertical="center" wrapText="1"/>
    </xf>
    <xf numFmtId="167" fontId="6" fillId="0" borderId="19" xfId="0" applyNumberFormat="1" applyFont="1" applyFill="1" applyBorder="1" applyAlignment="1">
      <alignment horizontal="left" vertical="center"/>
    </xf>
    <xf numFmtId="167" fontId="6" fillId="0" borderId="33" xfId="570" applyNumberFormat="1" applyFont="1" applyFill="1" applyBorder="1" applyAlignment="1">
      <alignment horizontal="center" vertical="center"/>
    </xf>
    <xf numFmtId="167" fontId="6" fillId="0" borderId="18" xfId="570" applyNumberFormat="1" applyFont="1" applyFill="1" applyBorder="1" applyAlignment="1">
      <alignment horizontal="center" vertical="center"/>
    </xf>
    <xf numFmtId="165" fontId="6" fillId="0" borderId="18" xfId="0" applyNumberFormat="1" applyFont="1" applyFill="1" applyBorder="1" applyAlignment="1">
      <alignment vertical="center"/>
    </xf>
    <xf numFmtId="0" fontId="6" fillId="0" borderId="34" xfId="0" applyNumberFormat="1" applyFont="1" applyFill="1" applyBorder="1" applyAlignment="1">
      <alignment horizontal="left" vertical="center" wrapText="1"/>
    </xf>
    <xf numFmtId="0" fontId="6" fillId="0" borderId="35" xfId="0" applyNumberFormat="1" applyFont="1" applyFill="1" applyBorder="1" applyAlignment="1">
      <alignment horizontal="left" vertical="center" wrapText="1"/>
    </xf>
    <xf numFmtId="0" fontId="6" fillId="0" borderId="96" xfId="0" applyFont="1" applyBorder="1" applyAlignment="1">
      <alignment horizontal="left" vertical="center" wrapText="1"/>
    </xf>
    <xf numFmtId="0" fontId="6" fillId="0" borderId="97" xfId="0" applyFont="1" applyBorder="1" applyAlignment="1">
      <alignment horizontal="left" vertical="center" wrapText="1"/>
    </xf>
    <xf numFmtId="165" fontId="6" fillId="0" borderId="19" xfId="0" applyNumberFormat="1" applyFont="1" applyBorder="1" applyAlignment="1">
      <alignment horizontal="center" vertical="center"/>
    </xf>
    <xf numFmtId="167" fontId="6" fillId="0" borderId="19" xfId="570" applyNumberFormat="1" applyFont="1" applyFill="1" applyBorder="1" applyAlignment="1">
      <alignment horizontal="center" vertical="center"/>
    </xf>
    <xf numFmtId="0" fontId="6" fillId="0" borderId="33" xfId="0" applyFont="1" applyFill="1" applyBorder="1" applyAlignment="1">
      <alignment horizontal="left" vertical="center"/>
    </xf>
    <xf numFmtId="0" fontId="6" fillId="0" borderId="22" xfId="0" applyNumberFormat="1" applyFont="1" applyFill="1" applyBorder="1" applyAlignment="1">
      <alignment horizontal="left" vertical="center"/>
    </xf>
    <xf numFmtId="165" fontId="6" fillId="0" borderId="21" xfId="570" applyNumberFormat="1" applyFont="1" applyFill="1" applyBorder="1" applyAlignment="1">
      <alignment vertical="center"/>
    </xf>
    <xf numFmtId="165" fontId="6" fillId="0" borderId="22" xfId="570" applyNumberFormat="1" applyFont="1" applyFill="1" applyBorder="1" applyAlignment="1">
      <alignment vertical="center"/>
    </xf>
    <xf numFmtId="167" fontId="6" fillId="0" borderId="16" xfId="0" applyNumberFormat="1" applyFont="1" applyFill="1" applyBorder="1" applyAlignment="1">
      <alignment vertical="center"/>
    </xf>
    <xf numFmtId="0" fontId="6" fillId="0" borderId="20" xfId="0" applyNumberFormat="1" applyFont="1" applyFill="1" applyBorder="1" applyAlignment="1">
      <alignment vertical="center"/>
    </xf>
    <xf numFmtId="0" fontId="6" fillId="0" borderId="34" xfId="0" applyFont="1" applyFill="1" applyBorder="1" applyAlignment="1">
      <alignment vertical="center"/>
    </xf>
    <xf numFmtId="167" fontId="6" fillId="0" borderId="35" xfId="0" applyNumberFormat="1" applyFont="1" applyFill="1" applyBorder="1" applyAlignment="1">
      <alignment vertical="center"/>
    </xf>
    <xf numFmtId="0" fontId="6" fillId="0" borderId="34" xfId="0" applyFont="1" applyBorder="1" applyAlignment="1">
      <alignment vertical="center"/>
    </xf>
    <xf numFmtId="0" fontId="6" fillId="0" borderId="35" xfId="0" applyFont="1" applyFill="1" applyBorder="1" applyAlignment="1">
      <alignment horizontal="left" vertical="center"/>
    </xf>
    <xf numFmtId="0" fontId="6" fillId="0" borderId="33" xfId="0" applyNumberFormat="1" applyFont="1" applyFill="1" applyBorder="1" applyAlignment="1">
      <alignment horizontal="left" vertical="center"/>
    </xf>
    <xf numFmtId="0" fontId="6" fillId="0" borderId="20" xfId="0" applyFont="1" applyBorder="1" applyAlignment="1">
      <alignment vertical="center"/>
    </xf>
    <xf numFmtId="0" fontId="6" fillId="0" borderId="33" xfId="0" applyFont="1" applyBorder="1" applyAlignment="1">
      <alignment horizontal="center" vertical="center"/>
    </xf>
    <xf numFmtId="0" fontId="14" fillId="0" borderId="16" xfId="570" applyFont="1" applyFill="1" applyBorder="1" applyAlignment="1">
      <alignment vertical="center"/>
    </xf>
    <xf numFmtId="0" fontId="14" fillId="0" borderId="0" xfId="570" applyFont="1" applyFill="1" applyBorder="1" applyAlignment="1">
      <alignment vertical="center"/>
    </xf>
    <xf numFmtId="0" fontId="6" fillId="0" borderId="19" xfId="0" applyNumberFormat="1" applyFont="1" applyFill="1" applyBorder="1" applyAlignment="1">
      <alignment horizontal="left" vertical="center"/>
    </xf>
    <xf numFmtId="0" fontId="6" fillId="0" borderId="19" xfId="18" applyFont="1" applyFill="1" applyBorder="1" applyAlignment="1">
      <alignment horizontal="left" vertical="center" wrapText="1"/>
    </xf>
    <xf numFmtId="0" fontId="14" fillId="0" borderId="45" xfId="570" applyFont="1" applyFill="1" applyBorder="1" applyAlignment="1">
      <alignment vertical="center"/>
    </xf>
    <xf numFmtId="0" fontId="14" fillId="0" borderId="21" xfId="0" applyFont="1" applyFill="1" applyBorder="1" applyAlignment="1">
      <alignment vertical="center"/>
    </xf>
    <xf numFmtId="0" fontId="10" fillId="0" borderId="21" xfId="0" applyFont="1" applyFill="1" applyBorder="1" applyAlignment="1">
      <alignment horizontal="right" vertical="center" wrapText="1"/>
    </xf>
    <xf numFmtId="167" fontId="6" fillId="0" borderId="22" xfId="0" applyNumberFormat="1" applyFont="1" applyFill="1" applyBorder="1" applyAlignment="1">
      <alignment horizontal="left" vertical="center"/>
    </xf>
    <xf numFmtId="167" fontId="6" fillId="0" borderId="33" xfId="570" applyNumberFormat="1" applyFont="1" applyFill="1" applyBorder="1" applyAlignment="1">
      <alignment horizontal="center" vertical="center" wrapText="1"/>
    </xf>
    <xf numFmtId="0" fontId="6" fillId="0" borderId="33" xfId="0" applyFont="1" applyBorder="1" applyAlignment="1">
      <alignment horizontal="center" vertical="center" wrapText="1"/>
    </xf>
    <xf numFmtId="0" fontId="6" fillId="0" borderId="33" xfId="0" applyFont="1" applyFill="1" applyBorder="1" applyAlignment="1">
      <alignment horizontal="center" vertical="center"/>
    </xf>
    <xf numFmtId="0" fontId="10" fillId="0" borderId="0" xfId="0" applyFont="1" applyFill="1" applyBorder="1" applyAlignment="1">
      <alignment horizontal="right" vertical="center" wrapText="1"/>
    </xf>
    <xf numFmtId="0" fontId="6" fillId="0" borderId="0" xfId="570" applyNumberFormat="1" applyFont="1" applyFill="1" applyBorder="1" applyAlignment="1">
      <alignment horizontal="center" vertical="center" wrapText="1"/>
    </xf>
    <xf numFmtId="167" fontId="6" fillId="0" borderId="23" xfId="0" applyNumberFormat="1" applyFont="1" applyBorder="1" applyAlignment="1">
      <alignment vertical="center"/>
    </xf>
    <xf numFmtId="0" fontId="6" fillId="0" borderId="19" xfId="0" applyFont="1" applyBorder="1" applyAlignment="1">
      <alignment horizontal="center" vertical="center" wrapText="1"/>
    </xf>
    <xf numFmtId="167" fontId="6" fillId="0" borderId="33" xfId="0" applyNumberFormat="1" applyFont="1" applyFill="1" applyBorder="1" applyAlignment="1">
      <alignment horizontal="center" vertical="center"/>
    </xf>
    <xf numFmtId="167" fontId="6" fillId="0" borderId="22" xfId="0" applyNumberFormat="1" applyFont="1" applyBorder="1" applyAlignment="1">
      <alignment vertical="center"/>
    </xf>
    <xf numFmtId="0" fontId="6" fillId="0" borderId="21" xfId="0" applyFont="1" applyBorder="1" applyAlignment="1">
      <alignment vertical="center"/>
    </xf>
    <xf numFmtId="0" fontId="6" fillId="0" borderId="22" xfId="0" applyFont="1" applyBorder="1" applyAlignment="1">
      <alignment vertical="center"/>
    </xf>
    <xf numFmtId="0" fontId="6" fillId="0" borderId="45" xfId="0" applyFont="1" applyBorder="1" applyAlignment="1">
      <alignment vertical="center"/>
    </xf>
    <xf numFmtId="0" fontId="6" fillId="0" borderId="16" xfId="0" applyNumberFormat="1" applyFont="1" applyFill="1" applyBorder="1" applyAlignment="1">
      <alignment horizontal="left" vertical="center"/>
    </xf>
    <xf numFmtId="167" fontId="6" fillId="0" borderId="26" xfId="0" applyNumberFormat="1" applyFont="1" applyFill="1" applyBorder="1" applyAlignment="1">
      <alignment vertical="center"/>
    </xf>
    <xf numFmtId="0" fontId="6" fillId="0" borderId="74" xfId="0" applyNumberFormat="1" applyFont="1" applyFill="1" applyBorder="1" applyAlignment="1">
      <alignment horizontal="left" vertical="center"/>
    </xf>
    <xf numFmtId="0" fontId="6" fillId="0" borderId="73" xfId="0" applyNumberFormat="1" applyFont="1" applyFill="1" applyBorder="1" applyAlignment="1">
      <alignment horizontal="left" vertical="center"/>
    </xf>
    <xf numFmtId="0" fontId="6" fillId="0" borderId="73" xfId="0" applyFont="1" applyFill="1" applyBorder="1" applyAlignment="1">
      <alignment horizontal="left" vertical="center"/>
    </xf>
    <xf numFmtId="0" fontId="6" fillId="0" borderId="74" xfId="0" applyFont="1" applyFill="1" applyBorder="1" applyAlignment="1">
      <alignment horizontal="right" vertical="center"/>
    </xf>
    <xf numFmtId="167" fontId="6" fillId="0" borderId="72" xfId="0" applyNumberFormat="1" applyFont="1" applyFill="1" applyBorder="1" applyAlignment="1">
      <alignment vertical="center"/>
    </xf>
    <xf numFmtId="0" fontId="6" fillId="0" borderId="73" xfId="0" applyNumberFormat="1" applyFont="1" applyFill="1" applyBorder="1" applyAlignment="1">
      <alignment horizontal="right" vertical="center"/>
    </xf>
    <xf numFmtId="0" fontId="6" fillId="0" borderId="74" xfId="0" applyFont="1" applyFill="1" applyBorder="1" applyAlignment="1">
      <alignment horizontal="left" vertical="center" wrapText="1"/>
    </xf>
    <xf numFmtId="0" fontId="10" fillId="0" borderId="30" xfId="0" applyFont="1" applyFill="1" applyBorder="1" applyAlignment="1">
      <alignment horizontal="right" vertical="center" wrapText="1"/>
    </xf>
    <xf numFmtId="167" fontId="6" fillId="0" borderId="36" xfId="0" applyNumberFormat="1" applyFont="1" applyFill="1" applyBorder="1" applyAlignment="1">
      <alignment vertical="center"/>
    </xf>
    <xf numFmtId="167" fontId="6" fillId="0" borderId="74" xfId="0" applyNumberFormat="1" applyFont="1" applyFill="1" applyBorder="1" applyAlignment="1">
      <alignment vertical="center"/>
    </xf>
    <xf numFmtId="167" fontId="6" fillId="0" borderId="73" xfId="0" applyNumberFormat="1" applyFont="1" applyFill="1" applyBorder="1" applyAlignment="1">
      <alignment vertical="center"/>
    </xf>
    <xf numFmtId="0" fontId="6" fillId="0" borderId="36" xfId="0" applyNumberFormat="1" applyFont="1" applyFill="1" applyBorder="1" applyAlignment="1">
      <alignment horizontal="center" vertical="center"/>
    </xf>
    <xf numFmtId="0" fontId="6" fillId="0" borderId="50" xfId="0" applyFont="1" applyFill="1" applyBorder="1" applyAlignment="1">
      <alignment horizontal="center" vertical="center"/>
    </xf>
    <xf numFmtId="0" fontId="6" fillId="0" borderId="75" xfId="0" applyNumberFormat="1" applyFont="1" applyFill="1" applyBorder="1" applyAlignment="1">
      <alignment vertical="center"/>
    </xf>
    <xf numFmtId="0" fontId="6" fillId="0" borderId="77" xfId="0" applyNumberFormat="1" applyFont="1" applyFill="1" applyBorder="1" applyAlignment="1">
      <alignment vertical="center"/>
    </xf>
    <xf numFmtId="0" fontId="71" fillId="0" borderId="51" xfId="0" applyNumberFormat="1" applyFont="1" applyFill="1" applyBorder="1" applyAlignment="1">
      <alignment vertical="center"/>
    </xf>
    <xf numFmtId="0" fontId="71" fillId="0" borderId="48" xfId="0" applyNumberFormat="1" applyFont="1" applyFill="1" applyBorder="1" applyAlignment="1">
      <alignment vertical="center"/>
    </xf>
    <xf numFmtId="0" fontId="71" fillId="0" borderId="76" xfId="0" applyNumberFormat="1" applyFont="1" applyFill="1" applyBorder="1" applyAlignment="1">
      <alignment vertical="center"/>
    </xf>
    <xf numFmtId="0" fontId="6" fillId="0" borderId="75" xfId="0" applyFont="1" applyBorder="1" applyAlignment="1">
      <alignment vertical="center"/>
    </xf>
    <xf numFmtId="0" fontId="6" fillId="0" borderId="76" xfId="0" applyFont="1" applyBorder="1" applyAlignment="1">
      <alignment vertical="center"/>
    </xf>
    <xf numFmtId="0" fontId="6" fillId="0" borderId="29" xfId="0" applyFont="1" applyBorder="1" applyAlignment="1">
      <alignment vertical="center"/>
    </xf>
    <xf numFmtId="0" fontId="6" fillId="0" borderId="51" xfId="0" applyNumberFormat="1" applyFont="1" applyFill="1" applyBorder="1" applyAlignment="1">
      <alignment vertical="center"/>
    </xf>
    <xf numFmtId="0" fontId="6" fillId="0" borderId="48" xfId="0" applyNumberFormat="1" applyFont="1" applyFill="1" applyBorder="1" applyAlignment="1">
      <alignment vertical="center"/>
    </xf>
    <xf numFmtId="0" fontId="6" fillId="0" borderId="81" xfId="0" applyNumberFormat="1" applyFont="1" applyFill="1" applyBorder="1" applyAlignment="1">
      <alignment vertical="center"/>
    </xf>
    <xf numFmtId="0" fontId="6" fillId="0" borderId="50" xfId="0" applyNumberFormat="1" applyFont="1" applyFill="1" applyBorder="1" applyAlignment="1">
      <alignment vertical="center"/>
    </xf>
    <xf numFmtId="0" fontId="6" fillId="0" borderId="107" xfId="0" applyNumberFormat="1" applyFont="1" applyFill="1" applyBorder="1" applyAlignment="1">
      <alignment vertical="center"/>
    </xf>
    <xf numFmtId="0" fontId="6" fillId="0" borderId="108" xfId="0" applyNumberFormat="1" applyFont="1" applyFill="1" applyBorder="1" applyAlignment="1">
      <alignment vertical="center"/>
    </xf>
    <xf numFmtId="0" fontId="6" fillId="0" borderId="109" xfId="0" applyNumberFormat="1" applyFont="1" applyFill="1" applyBorder="1" applyAlignment="1">
      <alignment vertical="center"/>
    </xf>
    <xf numFmtId="0" fontId="6" fillId="0" borderId="24" xfId="0" applyNumberFormat="1" applyFont="1" applyFill="1" applyBorder="1" applyAlignment="1">
      <alignment vertical="center"/>
    </xf>
    <xf numFmtId="0" fontId="6" fillId="0" borderId="130" xfId="0" applyNumberFormat="1" applyFont="1" applyFill="1" applyBorder="1" applyAlignment="1">
      <alignment vertical="center"/>
    </xf>
    <xf numFmtId="0" fontId="6" fillId="0" borderId="129" xfId="0" applyNumberFormat="1" applyFont="1" applyFill="1" applyBorder="1" applyAlignment="1">
      <alignment vertical="center"/>
    </xf>
    <xf numFmtId="0" fontId="6" fillId="0" borderId="36" xfId="0" applyNumberFormat="1" applyFont="1" applyFill="1" applyBorder="1" applyAlignment="1">
      <alignment vertical="center"/>
    </xf>
    <xf numFmtId="0" fontId="6" fillId="0" borderId="75" xfId="0" applyNumberFormat="1" applyFont="1" applyFill="1" applyBorder="1" applyAlignment="1">
      <alignment horizontal="center" vertical="center"/>
    </xf>
    <xf numFmtId="0" fontId="6" fillId="0" borderId="76" xfId="0" applyNumberFormat="1" applyFont="1" applyFill="1" applyBorder="1" applyAlignment="1">
      <alignment horizontal="center" vertical="center"/>
    </xf>
    <xf numFmtId="0" fontId="6" fillId="0" borderId="80" xfId="0" applyNumberFormat="1" applyFont="1" applyFill="1" applyBorder="1" applyAlignment="1">
      <alignment vertical="center"/>
    </xf>
    <xf numFmtId="0" fontId="6" fillId="0" borderId="0" xfId="18" applyFont="1" applyAlignment="1">
      <alignment vertical="center"/>
    </xf>
    <xf numFmtId="165" fontId="6" fillId="0" borderId="22" xfId="0" applyNumberFormat="1" applyFont="1" applyFill="1" applyBorder="1" applyAlignment="1">
      <alignment horizontal="center" vertical="top"/>
    </xf>
    <xf numFmtId="165" fontId="6" fillId="0" borderId="33" xfId="0" applyNumberFormat="1" applyFont="1" applyFill="1" applyBorder="1" applyAlignment="1">
      <alignment horizontal="center" vertical="top"/>
    </xf>
    <xf numFmtId="0" fontId="6" fillId="0" borderId="20" xfId="0" applyFont="1" applyFill="1" applyBorder="1" applyAlignment="1">
      <alignment vertical="top"/>
    </xf>
    <xf numFmtId="0" fontId="6" fillId="0" borderId="33" xfId="0" applyFont="1" applyFill="1" applyBorder="1" applyAlignment="1">
      <alignment vertical="top"/>
    </xf>
    <xf numFmtId="0" fontId="6" fillId="0" borderId="19" xfId="0" applyFont="1" applyFill="1" applyBorder="1" applyAlignment="1">
      <alignment horizontal="right" vertical="top"/>
    </xf>
    <xf numFmtId="165" fontId="6" fillId="0" borderId="33" xfId="0" applyNumberFormat="1" applyFont="1" applyFill="1" applyBorder="1" applyAlignment="1">
      <alignment horizontal="right" vertical="top" wrapText="1"/>
    </xf>
    <xf numFmtId="165" fontId="6" fillId="0" borderId="10" xfId="0" applyNumberFormat="1" applyFont="1" applyFill="1" applyBorder="1" applyAlignment="1">
      <alignment horizontal="right" vertical="top" wrapText="1"/>
    </xf>
    <xf numFmtId="165" fontId="6" fillId="0" borderId="20" xfId="0" applyNumberFormat="1" applyFont="1" applyFill="1" applyBorder="1" applyAlignment="1">
      <alignment horizontal="left" vertical="top" wrapText="1"/>
    </xf>
    <xf numFmtId="165" fontId="6" fillId="0" borderId="10" xfId="0" applyNumberFormat="1" applyFont="1" applyFill="1" applyBorder="1" applyAlignment="1">
      <alignment horizontal="left" vertical="top" wrapText="1"/>
    </xf>
    <xf numFmtId="0" fontId="6" fillId="0" borderId="16" xfId="0" applyFont="1" applyBorder="1" applyAlignment="1">
      <alignment horizontal="left" vertical="top"/>
    </xf>
    <xf numFmtId="0" fontId="6" fillId="0" borderId="0" xfId="0" applyFont="1" applyBorder="1" applyAlignment="1">
      <alignment horizontal="left" vertical="top"/>
    </xf>
    <xf numFmtId="0" fontId="6" fillId="0" borderId="19" xfId="0" applyFont="1" applyBorder="1" applyAlignment="1">
      <alignment horizontal="left" vertical="top"/>
    </xf>
    <xf numFmtId="0" fontId="6" fillId="0" borderId="10" xfId="0" applyNumberFormat="1" applyFont="1" applyFill="1" applyBorder="1" applyAlignment="1">
      <alignment horizontal="left" vertical="top"/>
    </xf>
    <xf numFmtId="165" fontId="6" fillId="0" borderId="19" xfId="0" applyNumberFormat="1" applyFont="1" applyBorder="1" applyAlignment="1">
      <alignment horizontal="left" vertical="top"/>
    </xf>
    <xf numFmtId="1" fontId="6" fillId="0" borderId="33" xfId="0" applyNumberFormat="1" applyFont="1" applyFill="1" applyBorder="1" applyAlignment="1">
      <alignment horizontal="left" vertical="top"/>
    </xf>
    <xf numFmtId="1" fontId="6" fillId="0" borderId="22" xfId="0" applyNumberFormat="1" applyFont="1" applyFill="1" applyBorder="1" applyAlignment="1">
      <alignment horizontal="left" vertical="top"/>
    </xf>
    <xf numFmtId="0" fontId="6" fillId="0" borderId="20" xfId="0" applyFont="1" applyBorder="1" applyAlignment="1">
      <alignment horizontal="left" vertical="top"/>
    </xf>
    <xf numFmtId="0" fontId="6" fillId="0" borderId="10" xfId="0" applyFont="1" applyBorder="1" applyAlignment="1">
      <alignment horizontal="left" vertical="top"/>
    </xf>
    <xf numFmtId="167" fontId="6" fillId="0" borderId="34" xfId="0" applyNumberFormat="1" applyFont="1" applyFill="1" applyBorder="1" applyAlignment="1">
      <alignment horizontal="left" vertical="top"/>
    </xf>
    <xf numFmtId="167" fontId="6" fillId="0" borderId="35" xfId="0" applyNumberFormat="1" applyFont="1" applyFill="1" applyBorder="1" applyAlignment="1">
      <alignment horizontal="left" vertical="top"/>
    </xf>
    <xf numFmtId="0" fontId="6" fillId="0" borderId="33" xfId="0" applyFont="1" applyFill="1" applyBorder="1" applyAlignment="1">
      <alignment horizontal="left" vertical="top"/>
    </xf>
    <xf numFmtId="0" fontId="6" fillId="0" borderId="22" xfId="0" applyFont="1" applyFill="1" applyBorder="1" applyAlignment="1">
      <alignment horizontal="left" vertical="top"/>
    </xf>
    <xf numFmtId="0" fontId="6" fillId="0" borderId="45" xfId="0" applyFont="1" applyBorder="1" applyAlignment="1">
      <alignment horizontal="left" vertical="top"/>
    </xf>
    <xf numFmtId="0" fontId="6" fillId="0" borderId="22" xfId="0" applyFont="1" applyBorder="1" applyAlignment="1">
      <alignment horizontal="left" vertical="top"/>
    </xf>
    <xf numFmtId="0" fontId="6" fillId="0" borderId="74" xfId="0" applyFont="1" applyFill="1" applyBorder="1" applyAlignment="1">
      <alignment horizontal="left" vertical="top"/>
    </xf>
    <xf numFmtId="0" fontId="6" fillId="0" borderId="72" xfId="0" applyFont="1" applyFill="1" applyBorder="1" applyAlignment="1">
      <alignment horizontal="left" vertical="top"/>
    </xf>
    <xf numFmtId="0" fontId="6" fillId="0" borderId="73" xfId="0" applyFont="1" applyFill="1" applyBorder="1" applyAlignment="1">
      <alignment horizontal="left" vertical="top"/>
    </xf>
    <xf numFmtId="0" fontId="6" fillId="0" borderId="74" xfId="0" applyFont="1" applyBorder="1" applyAlignment="1">
      <alignment horizontal="left" vertical="top"/>
    </xf>
    <xf numFmtId="0" fontId="6" fillId="0" borderId="73" xfId="0" applyFont="1" applyBorder="1" applyAlignment="1">
      <alignment horizontal="left" vertical="top"/>
    </xf>
    <xf numFmtId="0" fontId="0" fillId="0" borderId="18" xfId="0" applyBorder="1"/>
    <xf numFmtId="0" fontId="0" fillId="0" borderId="26" xfId="0" applyBorder="1"/>
    <xf numFmtId="167" fontId="6" fillId="0" borderId="71" xfId="0" applyNumberFormat="1" applyFont="1" applyBorder="1" applyAlignment="1">
      <alignment horizontal="left" vertical="center"/>
    </xf>
    <xf numFmtId="2" fontId="6" fillId="0" borderId="71" xfId="0" applyNumberFormat="1" applyFont="1" applyBorder="1"/>
    <xf numFmtId="0" fontId="0" fillId="0" borderId="70" xfId="0" applyBorder="1"/>
    <xf numFmtId="169" fontId="0" fillId="0" borderId="70" xfId="0" applyNumberFormat="1" applyFont="1" applyFill="1" applyBorder="1"/>
    <xf numFmtId="0" fontId="0" fillId="0" borderId="74" xfId="0" applyFont="1" applyFill="1" applyBorder="1"/>
    <xf numFmtId="2" fontId="0" fillId="0" borderId="71" xfId="0" applyNumberFormat="1" applyBorder="1"/>
    <xf numFmtId="0" fontId="6" fillId="0" borderId="37" xfId="0" applyFont="1" applyFill="1" applyBorder="1"/>
    <xf numFmtId="0" fontId="6" fillId="0" borderId="89" xfId="0" applyFont="1" applyFill="1" applyBorder="1"/>
    <xf numFmtId="0" fontId="6" fillId="0" borderId="95" xfId="0" applyFont="1" applyFill="1" applyBorder="1"/>
    <xf numFmtId="0" fontId="0" fillId="0" borderId="71" xfId="0" applyBorder="1"/>
    <xf numFmtId="169" fontId="0" fillId="0" borderId="71" xfId="0" applyNumberFormat="1" applyBorder="1"/>
    <xf numFmtId="2" fontId="6" fillId="0" borderId="71" xfId="0" applyNumberFormat="1" applyFont="1" applyFill="1" applyBorder="1"/>
    <xf numFmtId="169" fontId="6" fillId="0" borderId="71" xfId="0" applyNumberFormat="1" applyFont="1" applyFill="1" applyBorder="1"/>
    <xf numFmtId="0" fontId="6" fillId="0" borderId="114" xfId="0" applyFont="1" applyFill="1" applyBorder="1"/>
    <xf numFmtId="0" fontId="6" fillId="0" borderId="38" xfId="0" applyFont="1" applyFill="1" applyBorder="1"/>
    <xf numFmtId="2" fontId="6" fillId="0" borderId="18" xfId="0" applyNumberFormat="1" applyFont="1" applyFill="1" applyBorder="1"/>
    <xf numFmtId="0" fontId="6" fillId="0" borderId="100" xfId="0" applyFont="1" applyFill="1" applyBorder="1"/>
    <xf numFmtId="2" fontId="6" fillId="0" borderId="70" xfId="0" applyNumberFormat="1" applyFont="1" applyFill="1" applyBorder="1"/>
    <xf numFmtId="2" fontId="0" fillId="0" borderId="70" xfId="0" applyNumberFormat="1" applyBorder="1"/>
    <xf numFmtId="0" fontId="0" fillId="0" borderId="38" xfId="0" applyFont="1" applyFill="1" applyBorder="1"/>
    <xf numFmtId="0" fontId="6" fillId="0" borderId="43" xfId="0" applyFont="1" applyFill="1" applyBorder="1"/>
    <xf numFmtId="0" fontId="6" fillId="0" borderId="93" xfId="0" applyFont="1" applyFill="1" applyBorder="1"/>
    <xf numFmtId="165" fontId="0" fillId="0" borderId="73" xfId="0" applyNumberFormat="1" applyFont="1" applyBorder="1"/>
    <xf numFmtId="165" fontId="0" fillId="0" borderId="44" xfId="0" applyNumberFormat="1" applyFont="1" applyFill="1" applyBorder="1"/>
    <xf numFmtId="165" fontId="0" fillId="0" borderId="36" xfId="0" applyNumberFormat="1" applyFont="1" applyFill="1" applyBorder="1"/>
    <xf numFmtId="165" fontId="0" fillId="0" borderId="0" xfId="0" applyNumberFormat="1" applyFont="1"/>
    <xf numFmtId="0" fontId="6" fillId="0" borderId="85" xfId="0" applyFont="1" applyFill="1" applyBorder="1"/>
    <xf numFmtId="0" fontId="6" fillId="0" borderId="128" xfId="0" applyFont="1" applyFill="1" applyBorder="1"/>
    <xf numFmtId="0" fontId="6" fillId="0" borderId="129" xfId="0" applyFont="1" applyFill="1" applyBorder="1"/>
    <xf numFmtId="165" fontId="0" fillId="0" borderId="44" xfId="0" applyNumberFormat="1" applyFont="1" applyFill="1" applyBorder="1" applyAlignment="1">
      <alignment horizontal="right"/>
    </xf>
    <xf numFmtId="165" fontId="0" fillId="0" borderId="36" xfId="0" applyNumberFormat="1" applyFont="1" applyFill="1" applyBorder="1" applyAlignment="1">
      <alignment horizontal="right"/>
    </xf>
    <xf numFmtId="0" fontId="0" fillId="0" borderId="85" xfId="0" applyBorder="1"/>
    <xf numFmtId="0" fontId="0" fillId="0" borderId="128" xfId="0" applyBorder="1"/>
    <xf numFmtId="0" fontId="0" fillId="0" borderId="129" xfId="0" applyBorder="1"/>
    <xf numFmtId="0" fontId="6" fillId="0" borderId="113" xfId="0" applyFont="1" applyFill="1" applyBorder="1"/>
    <xf numFmtId="165" fontId="0" fillId="0" borderId="44" xfId="0" applyNumberFormat="1" applyFont="1" applyBorder="1"/>
    <xf numFmtId="165" fontId="0" fillId="0" borderId="33" xfId="0" applyNumberFormat="1" applyFont="1" applyBorder="1"/>
    <xf numFmtId="165" fontId="0" fillId="0" borderId="36" xfId="0" applyNumberFormat="1" applyFont="1" applyBorder="1"/>
    <xf numFmtId="165" fontId="0" fillId="0" borderId="35" xfId="0" applyNumberFormat="1" applyFont="1" applyFill="1" applyBorder="1" applyAlignment="1">
      <alignment horizontal="right"/>
    </xf>
    <xf numFmtId="0" fontId="6" fillId="0" borderId="33" xfId="570" applyNumberFormat="1" applyFill="1" applyBorder="1" applyAlignment="1">
      <alignment wrapText="1"/>
    </xf>
    <xf numFmtId="166" fontId="104" fillId="11" borderId="0" xfId="18" applyNumberFormat="1" applyFont="1" applyFill="1" applyAlignment="1">
      <alignment horizontal="center" vertical="center"/>
    </xf>
    <xf numFmtId="166" fontId="104" fillId="11" borderId="0" xfId="18" applyNumberFormat="1" applyFont="1" applyFill="1" applyAlignment="1">
      <alignment horizontal="left" vertical="center"/>
    </xf>
    <xf numFmtId="166" fontId="105" fillId="11" borderId="0" xfId="0" applyNumberFormat="1" applyFont="1" applyFill="1" applyAlignment="1">
      <alignment horizontal="left" vertical="center"/>
    </xf>
    <xf numFmtId="166" fontId="104" fillId="0" borderId="0" xfId="18" applyNumberFormat="1" applyFont="1" applyFill="1" applyAlignment="1">
      <alignment horizontal="left" vertical="center"/>
    </xf>
    <xf numFmtId="0" fontId="84" fillId="11" borderId="0" xfId="18" applyFont="1" applyFill="1" applyAlignment="1">
      <alignment vertical="top"/>
    </xf>
    <xf numFmtId="0" fontId="10" fillId="0" borderId="0" xfId="571" applyFont="1" applyFill="1" applyBorder="1" applyAlignment="1">
      <alignment vertical="top"/>
    </xf>
    <xf numFmtId="0" fontId="6" fillId="0" borderId="0" xfId="13" applyBorder="1" applyAlignment="1">
      <alignment horizontal="left" vertical="top"/>
    </xf>
    <xf numFmtId="0" fontId="6" fillId="0" borderId="0" xfId="13" applyBorder="1" applyAlignment="1">
      <alignment horizontal="left" vertical="center"/>
    </xf>
    <xf numFmtId="0" fontId="23" fillId="0" borderId="74" xfId="18" applyFont="1" applyBorder="1" applyAlignment="1">
      <alignment horizontal="center" vertical="top"/>
    </xf>
    <xf numFmtId="0" fontId="23" fillId="0" borderId="72" xfId="18" applyFont="1" applyBorder="1" applyAlignment="1">
      <alignment horizontal="center" vertical="top"/>
    </xf>
    <xf numFmtId="0" fontId="23" fillId="0" borderId="26" xfId="18" applyFont="1" applyBorder="1" applyAlignment="1">
      <alignment horizontal="center" vertical="top"/>
    </xf>
    <xf numFmtId="0" fontId="6" fillId="0" borderId="18" xfId="18" applyFill="1" applyBorder="1" applyAlignment="1">
      <alignment vertical="top"/>
    </xf>
    <xf numFmtId="0" fontId="6" fillId="0" borderId="22" xfId="18" applyNumberFormat="1" applyFont="1" applyFill="1" applyBorder="1" applyAlignment="1">
      <alignment vertical="top" wrapText="1"/>
    </xf>
    <xf numFmtId="0" fontId="6" fillId="0" borderId="35" xfId="18" applyNumberFormat="1" applyFont="1" applyFill="1" applyBorder="1" applyAlignment="1">
      <alignment vertical="top" wrapText="1"/>
    </xf>
    <xf numFmtId="0" fontId="6" fillId="0" borderId="74" xfId="18" applyFill="1" applyBorder="1"/>
    <xf numFmtId="0" fontId="6" fillId="0" borderId="73" xfId="18" applyFill="1" applyBorder="1" applyAlignment="1">
      <alignment vertical="top"/>
    </xf>
    <xf numFmtId="0" fontId="6" fillId="0" borderId="72" xfId="18" applyBorder="1" applyAlignment="1">
      <alignment horizontal="center" vertical="center"/>
    </xf>
    <xf numFmtId="168" fontId="6" fillId="0" borderId="0" xfId="0" applyNumberFormat="1" applyFont="1" applyFill="1" applyBorder="1" applyAlignment="1">
      <alignment horizontal="center"/>
    </xf>
    <xf numFmtId="1" fontId="6" fillId="0" borderId="33" xfId="18" applyNumberFormat="1" applyFont="1" applyFill="1" applyBorder="1" applyAlignment="1">
      <alignment wrapText="1"/>
    </xf>
    <xf numFmtId="1" fontId="6" fillId="0" borderId="22" xfId="18" applyNumberFormat="1" applyFill="1" applyBorder="1" applyAlignment="1">
      <alignment wrapText="1"/>
    </xf>
    <xf numFmtId="165" fontId="44" fillId="9" borderId="29" xfId="18" applyNumberFormat="1" applyFont="1" applyFill="1" applyBorder="1" applyAlignment="1">
      <alignment horizontal="center" vertical="center"/>
    </xf>
    <xf numFmtId="0" fontId="6" fillId="0" borderId="19" xfId="18" applyBorder="1" applyAlignment="1">
      <alignment vertical="top"/>
    </xf>
    <xf numFmtId="165" fontId="6" fillId="0" borderId="19" xfId="18" applyNumberFormat="1" applyFill="1" applyBorder="1" applyAlignment="1">
      <alignment vertical="top" wrapText="1"/>
    </xf>
    <xf numFmtId="0" fontId="6" fillId="0" borderId="35" xfId="18" applyFont="1" applyFill="1" applyBorder="1" applyAlignment="1">
      <alignment vertical="top" wrapText="1"/>
    </xf>
    <xf numFmtId="165" fontId="6" fillId="0" borderId="33" xfId="18" applyNumberFormat="1" applyFill="1" applyBorder="1" applyAlignment="1">
      <alignment horizontal="right" vertical="top" wrapText="1"/>
    </xf>
    <xf numFmtId="165" fontId="6" fillId="0" borderId="19" xfId="18" applyNumberFormat="1" applyFill="1" applyBorder="1" applyAlignment="1">
      <alignment horizontal="right" vertical="top" wrapText="1"/>
    </xf>
    <xf numFmtId="0" fontId="6" fillId="0" borderId="19" xfId="216" applyNumberFormat="1" applyFont="1" applyFill="1" applyBorder="1" applyAlignment="1">
      <alignment horizontal="center" vertical="center"/>
    </xf>
    <xf numFmtId="0" fontId="6" fillId="0" borderId="19" xfId="215" applyNumberFormat="1" applyFont="1" applyFill="1" applyBorder="1" applyAlignment="1">
      <alignment horizontal="center" vertical="center"/>
    </xf>
    <xf numFmtId="165" fontId="6" fillId="0" borderId="73" xfId="215" applyNumberFormat="1" applyFont="1" applyFill="1" applyBorder="1" applyAlignment="1">
      <alignment vertical="center" wrapText="1"/>
    </xf>
    <xf numFmtId="0" fontId="71" fillId="0" borderId="81" xfId="215" applyFont="1" applyFill="1" applyBorder="1" applyAlignment="1">
      <alignment horizontal="center" vertical="center"/>
    </xf>
    <xf numFmtId="0" fontId="0" fillId="0" borderId="10" xfId="29" applyFont="1" applyFill="1" applyBorder="1"/>
    <xf numFmtId="0" fontId="0" fillId="0" borderId="10" xfId="30" applyFont="1" applyFill="1" applyBorder="1" applyAlignment="1">
      <alignment vertical="center"/>
    </xf>
    <xf numFmtId="0" fontId="0" fillId="0" borderId="10" xfId="30" applyFont="1" applyFill="1" applyBorder="1" applyAlignment="1">
      <alignment horizontal="left" vertical="center"/>
    </xf>
    <xf numFmtId="0" fontId="6" fillId="0" borderId="19" xfId="0" applyFont="1" applyFill="1" applyBorder="1"/>
    <xf numFmtId="0" fontId="0" fillId="0" borderId="34" xfId="216" applyFont="1" applyFill="1" applyBorder="1" applyAlignment="1">
      <alignment vertical="top"/>
    </xf>
    <xf numFmtId="167" fontId="6" fillId="0" borderId="35" xfId="216" applyNumberFormat="1" applyFont="1" applyFill="1" applyBorder="1" applyAlignment="1">
      <alignment vertical="top"/>
    </xf>
    <xf numFmtId="0" fontId="40" fillId="0" borderId="27" xfId="29" applyFont="1" applyFill="1" applyBorder="1" applyAlignment="1">
      <alignment horizontal="center" vertical="center"/>
    </xf>
    <xf numFmtId="0" fontId="40" fillId="0" borderId="28" xfId="29" applyFont="1" applyFill="1" applyBorder="1" applyAlignment="1">
      <alignment horizontal="center" vertical="center"/>
    </xf>
    <xf numFmtId="0" fontId="40" fillId="0" borderId="59" xfId="29" applyFont="1" applyFill="1" applyBorder="1" applyAlignment="1">
      <alignment horizontal="center" vertical="center"/>
    </xf>
    <xf numFmtId="0" fontId="40" fillId="0" borderId="60" xfId="29" applyFont="1" applyFill="1" applyBorder="1" applyAlignment="1">
      <alignment horizontal="center" vertical="center"/>
    </xf>
    <xf numFmtId="0" fontId="40" fillId="0" borderId="0" xfId="29" applyFont="1" applyFill="1" applyBorder="1" applyAlignment="1">
      <alignment horizontal="center" vertical="center"/>
    </xf>
    <xf numFmtId="0" fontId="40" fillId="0" borderId="56" xfId="29" applyFont="1" applyFill="1" applyBorder="1" applyAlignment="1">
      <alignment horizontal="center" vertical="center"/>
    </xf>
    <xf numFmtId="0" fontId="55" fillId="11" borderId="60" xfId="29" applyFont="1" applyFill="1" applyBorder="1" applyAlignment="1">
      <alignment horizontal="center" vertical="center"/>
    </xf>
    <xf numFmtId="0" fontId="55" fillId="11" borderId="0" xfId="29" applyFont="1" applyFill="1" applyBorder="1" applyAlignment="1">
      <alignment horizontal="center" vertical="center"/>
    </xf>
    <xf numFmtId="0" fontId="55" fillId="11" borderId="56" xfId="29" applyFont="1" applyFill="1" applyBorder="1" applyAlignment="1">
      <alignment horizontal="center" vertical="center"/>
    </xf>
    <xf numFmtId="0" fontId="17" fillId="0" borderId="27" xfId="29" applyFont="1" applyFill="1" applyBorder="1" applyAlignment="1">
      <alignment horizontal="center" wrapText="1"/>
    </xf>
    <xf numFmtId="0" fontId="17" fillId="0" borderId="28" xfId="29" applyFont="1" applyFill="1" applyBorder="1" applyAlignment="1">
      <alignment horizontal="center" wrapText="1"/>
    </xf>
    <xf numFmtId="0" fontId="17" fillId="0" borderId="59" xfId="29" applyFont="1" applyFill="1" applyBorder="1" applyAlignment="1">
      <alignment horizontal="center" wrapText="1"/>
    </xf>
    <xf numFmtId="0" fontId="17" fillId="0" borderId="61" xfId="29" applyFont="1" applyFill="1" applyBorder="1" applyAlignment="1">
      <alignment horizontal="center" wrapText="1"/>
    </xf>
    <xf numFmtId="0" fontId="17" fillId="0" borderId="31" xfId="29" applyFont="1" applyFill="1" applyBorder="1" applyAlignment="1">
      <alignment horizontal="center" wrapText="1"/>
    </xf>
    <xf numFmtId="0" fontId="17" fillId="0" borderId="54" xfId="29" applyFont="1" applyFill="1" applyBorder="1" applyAlignment="1">
      <alignment horizontal="center" wrapText="1"/>
    </xf>
    <xf numFmtId="0" fontId="54" fillId="10" borderId="27" xfId="29" applyFont="1" applyFill="1" applyBorder="1" applyAlignment="1">
      <alignment horizontal="center" vertical="center"/>
    </xf>
    <xf numFmtId="0" fontId="54" fillId="10" borderId="28" xfId="29" applyFont="1" applyFill="1" applyBorder="1" applyAlignment="1">
      <alignment horizontal="center" vertical="center"/>
    </xf>
    <xf numFmtId="0" fontId="54" fillId="10" borderId="59" xfId="29" applyFont="1" applyFill="1" applyBorder="1" applyAlignment="1">
      <alignment horizontal="center" vertical="center"/>
    </xf>
    <xf numFmtId="0" fontId="6" fillId="0" borderId="75" xfId="0" applyFont="1" applyFill="1" applyBorder="1"/>
    <xf numFmtId="0" fontId="6" fillId="0" borderId="77" xfId="0" applyFont="1" applyFill="1" applyBorder="1"/>
    <xf numFmtId="165" fontId="67" fillId="0" borderId="75" xfId="18" applyNumberFormat="1" applyFont="1" applyFill="1" applyBorder="1" applyAlignment="1">
      <alignment horizontal="center" vertical="center"/>
    </xf>
    <xf numFmtId="165" fontId="67" fillId="0" borderId="76" xfId="18" applyNumberFormat="1" applyFont="1" applyFill="1" applyBorder="1" applyAlignment="1">
      <alignment horizontal="center" vertical="center"/>
    </xf>
    <xf numFmtId="167" fontId="6" fillId="0" borderId="16" xfId="18" applyNumberFormat="1" applyFont="1" applyFill="1" applyBorder="1" applyAlignment="1">
      <alignment horizontal="center" vertical="center" wrapText="1"/>
    </xf>
    <xf numFmtId="167" fontId="6" fillId="0" borderId="0" xfId="18" applyNumberFormat="1" applyFont="1" applyFill="1" applyBorder="1" applyAlignment="1">
      <alignment horizontal="center" vertical="center" wrapText="1"/>
    </xf>
    <xf numFmtId="167" fontId="6" fillId="0" borderId="19" xfId="18" applyNumberFormat="1" applyFont="1" applyFill="1" applyBorder="1" applyAlignment="1">
      <alignment horizontal="center" vertical="center" wrapText="1"/>
    </xf>
    <xf numFmtId="167" fontId="6" fillId="0" borderId="74" xfId="18" applyNumberFormat="1" applyFont="1" applyFill="1" applyBorder="1" applyAlignment="1">
      <alignment horizontal="center" vertical="center" wrapText="1"/>
    </xf>
    <xf numFmtId="167" fontId="6" fillId="0" borderId="72" xfId="18" applyNumberFormat="1" applyFont="1" applyFill="1" applyBorder="1" applyAlignment="1">
      <alignment horizontal="center" vertical="center" wrapText="1"/>
    </xf>
    <xf numFmtId="167" fontId="6" fillId="0" borderId="73" xfId="18" applyNumberFormat="1" applyFont="1" applyFill="1" applyBorder="1" applyAlignment="1">
      <alignment horizontal="center" vertical="center" wrapText="1"/>
    </xf>
    <xf numFmtId="0" fontId="43" fillId="0" borderId="29" xfId="18" applyFont="1" applyFill="1" applyBorder="1" applyAlignment="1">
      <alignment vertical="top"/>
    </xf>
    <xf numFmtId="167" fontId="10" fillId="0" borderId="75" xfId="18" applyNumberFormat="1" applyFont="1" applyFill="1" applyBorder="1" applyAlignment="1">
      <alignment horizontal="center" vertical="top"/>
    </xf>
    <xf numFmtId="167" fontId="10" fillId="0" borderId="76" xfId="18" applyNumberFormat="1" applyFont="1" applyFill="1" applyBorder="1" applyAlignment="1">
      <alignment horizontal="center" vertical="top"/>
    </xf>
    <xf numFmtId="0" fontId="6" fillId="0" borderId="75" xfId="18" applyFont="1" applyFill="1" applyBorder="1" applyAlignment="1">
      <alignment horizontal="center" vertical="top"/>
    </xf>
    <xf numFmtId="0" fontId="6" fillId="0" borderId="76" xfId="18" applyFont="1" applyFill="1" applyBorder="1" applyAlignment="1">
      <alignment horizontal="center" vertical="top"/>
    </xf>
    <xf numFmtId="0" fontId="7" fillId="0" borderId="71" xfId="18" applyFont="1" applyFill="1" applyBorder="1" applyAlignment="1">
      <alignment horizontal="center" vertical="center" textRotation="90"/>
    </xf>
    <xf numFmtId="0" fontId="7" fillId="0" borderId="18" xfId="18" applyFont="1" applyFill="1" applyBorder="1" applyAlignment="1">
      <alignment horizontal="center" vertical="center" textRotation="90"/>
    </xf>
    <xf numFmtId="0" fontId="7" fillId="0" borderId="26" xfId="18" applyFont="1" applyFill="1" applyBorder="1" applyAlignment="1">
      <alignment horizontal="center" vertical="center" textRotation="90"/>
    </xf>
    <xf numFmtId="0" fontId="6" fillId="0" borderId="70" xfId="18" applyFont="1" applyFill="1" applyBorder="1" applyAlignment="1">
      <alignment horizontal="center" vertical="top" wrapText="1"/>
    </xf>
    <xf numFmtId="0" fontId="6" fillId="0" borderId="67" xfId="18" applyFont="1" applyFill="1" applyBorder="1" applyAlignment="1">
      <alignment horizontal="center" vertical="top" wrapText="1"/>
    </xf>
    <xf numFmtId="0" fontId="6" fillId="0" borderId="16" xfId="18" applyFont="1" applyFill="1" applyBorder="1" applyAlignment="1">
      <alignment horizontal="center" vertical="top" wrapText="1"/>
    </xf>
    <xf numFmtId="0" fontId="6" fillId="0" borderId="0" xfId="18" applyFont="1" applyFill="1" applyBorder="1" applyAlignment="1">
      <alignment horizontal="center" vertical="top" wrapText="1"/>
    </xf>
    <xf numFmtId="0" fontId="6" fillId="0" borderId="71" xfId="18" applyFont="1" applyFill="1" applyBorder="1" applyAlignment="1">
      <alignment horizontal="left" vertical="top" wrapText="1"/>
    </xf>
    <xf numFmtId="0" fontId="6" fillId="0" borderId="18" xfId="18" applyFont="1" applyFill="1" applyBorder="1" applyAlignment="1">
      <alignment horizontal="left" vertical="top" wrapText="1"/>
    </xf>
    <xf numFmtId="0" fontId="6" fillId="0" borderId="18" xfId="15" applyFont="1" applyFill="1" applyBorder="1" applyAlignment="1">
      <alignment horizontal="center" vertical="top" wrapText="1"/>
    </xf>
    <xf numFmtId="0" fontId="56" fillId="0" borderId="0" xfId="29" applyFont="1" applyFill="1" applyBorder="1" applyAlignment="1">
      <alignment horizontal="center" vertical="center"/>
    </xf>
    <xf numFmtId="0" fontId="0" fillId="0" borderId="71" xfId="0" applyFont="1" applyFill="1" applyBorder="1" applyAlignment="1">
      <alignment horizontal="center" vertical="top" wrapText="1"/>
    </xf>
    <xf numFmtId="0" fontId="0" fillId="0" borderId="18" xfId="0" applyFont="1" applyFill="1" applyBorder="1" applyAlignment="1">
      <alignment horizontal="center" vertical="top" wrapText="1"/>
    </xf>
    <xf numFmtId="0" fontId="6" fillId="0" borderId="68" xfId="18" applyFont="1" applyFill="1" applyBorder="1" applyAlignment="1">
      <alignment horizontal="center" vertical="top" wrapText="1"/>
    </xf>
    <xf numFmtId="0" fontId="6" fillId="0" borderId="19" xfId="18" applyFont="1" applyFill="1" applyBorder="1" applyAlignment="1">
      <alignment horizontal="center" vertical="top" wrapText="1"/>
    </xf>
    <xf numFmtId="0" fontId="6" fillId="0" borderId="70" xfId="18" applyFont="1" applyFill="1" applyBorder="1" applyAlignment="1">
      <alignment horizontal="left" vertical="top" wrapText="1"/>
    </xf>
    <xf numFmtId="0" fontId="6" fillId="0" borderId="68" xfId="18" applyFont="1" applyFill="1" applyBorder="1" applyAlignment="1">
      <alignment horizontal="left" vertical="top" wrapText="1"/>
    </xf>
    <xf numFmtId="0" fontId="6" fillId="0" borderId="16" xfId="18" applyFont="1" applyFill="1" applyBorder="1" applyAlignment="1">
      <alignment horizontal="left" vertical="top" wrapText="1"/>
    </xf>
    <xf numFmtId="0" fontId="6" fillId="0" borderId="19" xfId="18" applyFont="1" applyFill="1" applyBorder="1" applyAlignment="1">
      <alignment horizontal="left" vertical="top" wrapText="1"/>
    </xf>
    <xf numFmtId="0" fontId="6" fillId="0" borderId="67" xfId="18" applyFont="1" applyFill="1" applyBorder="1" applyAlignment="1">
      <alignment horizontal="left" vertical="top" wrapText="1"/>
    </xf>
    <xf numFmtId="0" fontId="6" fillId="0" borderId="0" xfId="18" applyFont="1" applyFill="1" applyBorder="1" applyAlignment="1">
      <alignment horizontal="left" vertical="top" wrapText="1"/>
    </xf>
    <xf numFmtId="0" fontId="6" fillId="0" borderId="120" xfId="18" applyFont="1" applyFill="1" applyBorder="1" applyAlignment="1">
      <alignment horizontal="left" vertical="top" wrapText="1"/>
    </xf>
    <xf numFmtId="0" fontId="6" fillId="0" borderId="56" xfId="18" applyFont="1" applyFill="1" applyBorder="1" applyAlignment="1">
      <alignment horizontal="left" vertical="top" wrapText="1"/>
    </xf>
    <xf numFmtId="0" fontId="6" fillId="0" borderId="77" xfId="18" applyFont="1" applyFill="1" applyBorder="1" applyAlignment="1">
      <alignment horizontal="center" vertical="top"/>
    </xf>
    <xf numFmtId="0" fontId="6" fillId="0" borderId="0" xfId="18" applyFont="1" applyFill="1" applyBorder="1" applyAlignment="1">
      <alignment vertical="top" wrapText="1"/>
    </xf>
    <xf numFmtId="167" fontId="10" fillId="0" borderId="75" xfId="15" applyNumberFormat="1" applyFont="1" applyFill="1" applyBorder="1" applyAlignment="1">
      <alignment horizontal="left"/>
    </xf>
    <xf numFmtId="0" fontId="10" fillId="0" borderId="76" xfId="15" applyFont="1" applyFill="1" applyBorder="1" applyAlignment="1">
      <alignment horizontal="left"/>
    </xf>
    <xf numFmtId="0" fontId="6" fillId="0" borderId="16" xfId="18" applyFont="1" applyFill="1" applyBorder="1" applyAlignment="1">
      <alignment vertical="top" wrapText="1"/>
    </xf>
    <xf numFmtId="0" fontId="6" fillId="0" borderId="19" xfId="18" applyFont="1" applyFill="1" applyBorder="1" applyAlignment="1">
      <alignment vertical="top" wrapText="1"/>
    </xf>
    <xf numFmtId="0" fontId="6" fillId="0" borderId="75" xfId="18" applyFont="1" applyFill="1" applyBorder="1" applyAlignment="1">
      <alignment horizontal="center" vertical="center"/>
    </xf>
    <xf numFmtId="0" fontId="6" fillId="0" borderId="76" xfId="18" applyFont="1" applyFill="1" applyBorder="1" applyAlignment="1">
      <alignment horizontal="center" vertical="center"/>
    </xf>
    <xf numFmtId="167" fontId="10" fillId="0" borderId="75" xfId="18" applyNumberFormat="1" applyFont="1" applyFill="1" applyBorder="1" applyAlignment="1">
      <alignment horizontal="left" vertical="top"/>
    </xf>
    <xf numFmtId="167" fontId="10" fillId="0" borderId="77" xfId="18" applyNumberFormat="1" applyFont="1" applyFill="1" applyBorder="1" applyAlignment="1">
      <alignment horizontal="left" vertical="top"/>
    </xf>
    <xf numFmtId="167" fontId="10" fillId="0" borderId="76" xfId="18" applyNumberFormat="1" applyFont="1" applyFill="1" applyBorder="1" applyAlignment="1">
      <alignment horizontal="left" vertical="top"/>
    </xf>
    <xf numFmtId="0" fontId="6" fillId="0" borderId="18" xfId="18" applyFont="1" applyFill="1" applyBorder="1" applyAlignment="1">
      <alignment horizontal="center" vertical="center" wrapText="1"/>
    </xf>
    <xf numFmtId="0" fontId="43" fillId="0" borderId="0" xfId="18" applyFont="1" applyBorder="1" applyAlignment="1">
      <alignment horizontal="center" vertical="center"/>
    </xf>
    <xf numFmtId="165" fontId="6" fillId="0" borderId="75" xfId="18" applyNumberFormat="1" applyFont="1" applyFill="1" applyBorder="1" applyAlignment="1">
      <alignment horizontal="center" vertical="center"/>
    </xf>
    <xf numFmtId="165" fontId="6" fillId="0" borderId="118" xfId="18" applyNumberFormat="1" applyFont="1" applyFill="1" applyBorder="1" applyAlignment="1">
      <alignment horizontal="center" vertical="center"/>
    </xf>
    <xf numFmtId="0" fontId="42" fillId="0" borderId="115" xfId="18" applyFont="1" applyFill="1" applyBorder="1" applyAlignment="1">
      <alignment horizontal="center" vertical="center"/>
    </xf>
    <xf numFmtId="0" fontId="42" fillId="0" borderId="124" xfId="18" applyFont="1" applyFill="1" applyBorder="1" applyAlignment="1">
      <alignment horizontal="center" vertical="center"/>
    </xf>
    <xf numFmtId="0" fontId="72" fillId="0" borderId="0" xfId="18" applyFont="1" applyBorder="1" applyAlignment="1">
      <alignment horizontal="center" vertical="center"/>
    </xf>
    <xf numFmtId="0" fontId="42" fillId="0" borderId="0" xfId="18" applyFont="1" applyBorder="1" applyAlignment="1">
      <alignment horizontal="center" vertical="center"/>
    </xf>
    <xf numFmtId="0" fontId="6" fillId="0" borderId="77" xfId="18" applyFont="1" applyFill="1" applyBorder="1" applyAlignment="1">
      <alignment horizontal="center" vertical="center"/>
    </xf>
    <xf numFmtId="167" fontId="10" fillId="0" borderId="117" xfId="18" applyNumberFormat="1" applyFont="1" applyFill="1" applyBorder="1" applyAlignment="1">
      <alignment horizontal="left" vertical="top"/>
    </xf>
    <xf numFmtId="0" fontId="6" fillId="0" borderId="119" xfId="18" applyFont="1" applyFill="1" applyBorder="1" applyAlignment="1">
      <alignment horizontal="left" vertical="top" wrapText="1"/>
    </xf>
    <xf numFmtId="0" fontId="6" fillId="0" borderId="60" xfId="18" applyFont="1" applyFill="1" applyBorder="1" applyAlignment="1">
      <alignment horizontal="left" vertical="top" wrapText="1"/>
    </xf>
    <xf numFmtId="0" fontId="6" fillId="0" borderId="119" xfId="18" applyFont="1" applyFill="1" applyBorder="1" applyAlignment="1">
      <alignment horizontal="center" vertical="center"/>
    </xf>
    <xf numFmtId="0" fontId="6" fillId="0" borderId="68" xfId="18" applyFont="1" applyFill="1" applyBorder="1" applyAlignment="1">
      <alignment horizontal="center" vertical="center"/>
    </xf>
    <xf numFmtId="167" fontId="10" fillId="0" borderId="75" xfId="0" applyNumberFormat="1" applyFont="1" applyFill="1" applyBorder="1" applyAlignment="1">
      <alignment horizontal="left" vertical="top"/>
    </xf>
    <xf numFmtId="167" fontId="10" fillId="0" borderId="77" xfId="0" applyNumberFormat="1" applyFont="1" applyFill="1" applyBorder="1" applyAlignment="1">
      <alignment horizontal="left" vertical="top"/>
    </xf>
    <xf numFmtId="167" fontId="10" fillId="0" borderId="76" xfId="0" applyNumberFormat="1" applyFont="1" applyFill="1" applyBorder="1" applyAlignment="1">
      <alignment horizontal="left" vertical="top"/>
    </xf>
    <xf numFmtId="0" fontId="42" fillId="0" borderId="75" xfId="18" applyFont="1" applyFill="1" applyBorder="1" applyAlignment="1">
      <alignment horizontal="center" vertical="center"/>
    </xf>
    <xf numFmtId="0" fontId="42" fillId="0" borderId="76" xfId="18" applyFont="1" applyFill="1" applyBorder="1" applyAlignment="1">
      <alignment horizontal="center" vertical="center"/>
    </xf>
    <xf numFmtId="0" fontId="7" fillId="0" borderId="32" xfId="18" applyFont="1" applyFill="1" applyBorder="1" applyAlignment="1">
      <alignment horizontal="center" vertical="center" textRotation="90"/>
    </xf>
    <xf numFmtId="167" fontId="10" fillId="0" borderId="66" xfId="18" applyNumberFormat="1" applyFont="1" applyFill="1" applyBorder="1" applyAlignment="1">
      <alignment horizontal="left" vertical="top"/>
    </xf>
    <xf numFmtId="167" fontId="10" fillId="0" borderId="65" xfId="18" applyNumberFormat="1" applyFont="1" applyFill="1" applyBorder="1" applyAlignment="1">
      <alignment horizontal="left" vertical="top"/>
    </xf>
    <xf numFmtId="0" fontId="1" fillId="0" borderId="21" xfId="0" applyFont="1" applyFill="1" applyBorder="1" applyAlignment="1">
      <alignment horizontal="left" vertical="top" wrapText="1"/>
    </xf>
    <xf numFmtId="0" fontId="3" fillId="0" borderId="21" xfId="0" applyFont="1" applyFill="1" applyBorder="1" applyAlignment="1">
      <alignment horizontal="left" vertical="top" wrapText="1"/>
    </xf>
    <xf numFmtId="0" fontId="3" fillId="0" borderId="23" xfId="0" applyFont="1" applyFill="1" applyBorder="1" applyAlignment="1">
      <alignment horizontal="left" vertical="top" wrapText="1"/>
    </xf>
    <xf numFmtId="165" fontId="3" fillId="0" borderId="10" xfId="0" applyNumberFormat="1" applyFont="1" applyFill="1" applyBorder="1" applyAlignment="1">
      <alignment horizontal="center" vertical="top"/>
    </xf>
    <xf numFmtId="167" fontId="6" fillId="0" borderId="10" xfId="0" applyNumberFormat="1" applyFont="1" applyFill="1" applyBorder="1" applyAlignment="1">
      <alignment horizontal="center" vertical="top"/>
    </xf>
    <xf numFmtId="0" fontId="6" fillId="0" borderId="0" xfId="0" applyFont="1" applyFill="1" applyBorder="1" applyAlignment="1">
      <alignment horizontal="left" vertical="top" wrapText="1"/>
    </xf>
    <xf numFmtId="0" fontId="0" fillId="0" borderId="0" xfId="0" applyBorder="1" applyAlignment="1">
      <alignment horizontal="center" vertical="top" wrapText="1"/>
    </xf>
    <xf numFmtId="167" fontId="6" fillId="0" borderId="0" xfId="0" applyNumberFormat="1" applyFont="1" applyFill="1" applyAlignment="1">
      <alignment horizontal="center" vertical="top"/>
    </xf>
    <xf numFmtId="0" fontId="6" fillId="0" borderId="0" xfId="0" applyFont="1" applyFill="1" applyAlignment="1">
      <alignment horizontal="center" vertical="top"/>
    </xf>
    <xf numFmtId="165" fontId="6" fillId="0" borderId="0" xfId="0" applyNumberFormat="1" applyFont="1" applyFill="1" applyBorder="1" applyAlignment="1">
      <alignment horizontal="center" vertical="top"/>
    </xf>
    <xf numFmtId="167" fontId="6" fillId="0" borderId="0" xfId="0" applyNumberFormat="1" applyFont="1" applyFill="1" applyBorder="1" applyAlignment="1">
      <alignment horizontal="center" vertical="top"/>
    </xf>
    <xf numFmtId="0" fontId="0" fillId="0" borderId="10" xfId="0" applyFill="1" applyBorder="1" applyAlignment="1">
      <alignment horizontal="center" vertical="top"/>
    </xf>
    <xf numFmtId="0" fontId="10" fillId="0" borderId="10" xfId="0" applyFont="1" applyFill="1" applyBorder="1" applyAlignment="1">
      <alignment horizontal="center" vertical="center" wrapText="1"/>
    </xf>
    <xf numFmtId="0" fontId="6" fillId="0" borderId="0" xfId="0" applyFont="1" applyFill="1" applyBorder="1" applyAlignment="1">
      <alignment horizontal="left" vertical="center" wrapText="1"/>
    </xf>
    <xf numFmtId="168" fontId="6" fillId="0" borderId="0" xfId="19" applyNumberFormat="1" applyFont="1" applyFill="1" applyBorder="1" applyAlignment="1">
      <alignment horizontal="center" vertical="top"/>
    </xf>
    <xf numFmtId="168" fontId="6" fillId="0" borderId="10" xfId="19" applyNumberFormat="1" applyFont="1" applyFill="1" applyBorder="1" applyAlignment="1">
      <alignment horizontal="left" vertical="center" wrapText="1"/>
    </xf>
    <xf numFmtId="0" fontId="6" fillId="0" borderId="10" xfId="0" applyFont="1" applyFill="1" applyBorder="1" applyAlignment="1">
      <alignment horizontal="left" vertical="top" wrapText="1"/>
    </xf>
    <xf numFmtId="0" fontId="0" fillId="0" borderId="10" xfId="0" applyFont="1" applyFill="1" applyBorder="1" applyAlignment="1">
      <alignment horizontal="left" vertical="top"/>
    </xf>
    <xf numFmtId="0" fontId="0" fillId="0" borderId="10" xfId="0" applyFont="1" applyFill="1" applyBorder="1" applyAlignment="1">
      <alignment horizontal="left" vertical="top" wrapText="1"/>
    </xf>
    <xf numFmtId="0" fontId="52" fillId="0" borderId="0" xfId="0" applyFont="1" applyFill="1" applyBorder="1" applyAlignment="1">
      <alignment horizontal="left" vertical="top" wrapText="1"/>
    </xf>
    <xf numFmtId="0" fontId="6" fillId="0" borderId="0" xfId="0" applyFont="1" applyAlignment="1">
      <alignment horizontal="left" vertical="top" wrapText="1"/>
    </xf>
    <xf numFmtId="0" fontId="6" fillId="0" borderId="0" xfId="0" applyFont="1" applyBorder="1" applyAlignment="1">
      <alignment horizontal="left" vertical="top" wrapText="1"/>
    </xf>
    <xf numFmtId="0" fontId="16" fillId="0" borderId="66" xfId="0" applyFont="1" applyFill="1" applyBorder="1" applyAlignment="1">
      <alignment horizontal="center" vertical="center"/>
    </xf>
    <xf numFmtId="0" fontId="16" fillId="0" borderId="69" xfId="0" applyFont="1" applyFill="1" applyBorder="1" applyAlignment="1">
      <alignment horizontal="center" vertical="center"/>
    </xf>
    <xf numFmtId="0" fontId="16" fillId="0" borderId="65" xfId="0" applyFont="1" applyFill="1" applyBorder="1" applyAlignment="1">
      <alignment horizontal="center" vertical="center"/>
    </xf>
    <xf numFmtId="0" fontId="52" fillId="0" borderId="29" xfId="0" applyFont="1" applyFill="1" applyBorder="1" applyAlignment="1">
      <alignment vertical="center"/>
    </xf>
    <xf numFmtId="167" fontId="6" fillId="0" borderId="0" xfId="0" applyNumberFormat="1" applyFont="1" applyFill="1" applyAlignment="1">
      <alignment horizontal="left" vertical="center"/>
    </xf>
    <xf numFmtId="0" fontId="41" fillId="0" borderId="0" xfId="0" applyFont="1" applyFill="1" applyAlignment="1">
      <alignment horizontal="left" vertical="center"/>
    </xf>
    <xf numFmtId="167" fontId="6" fillId="0" borderId="71" xfId="0" applyNumberFormat="1" applyFont="1" applyFill="1" applyBorder="1" applyAlignment="1">
      <alignment horizontal="center" vertical="center" textRotation="90"/>
    </xf>
    <xf numFmtId="167" fontId="6" fillId="0" borderId="18" xfId="0" applyNumberFormat="1" applyFont="1" applyFill="1" applyBorder="1" applyAlignment="1">
      <alignment horizontal="center" vertical="center" textRotation="90"/>
    </xf>
    <xf numFmtId="167" fontId="6" fillId="0" borderId="26" xfId="0" applyNumberFormat="1" applyFont="1" applyFill="1" applyBorder="1" applyAlignment="1">
      <alignment horizontal="center" vertical="center" textRotation="90"/>
    </xf>
    <xf numFmtId="0" fontId="6" fillId="0" borderId="75"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6" xfId="0" applyFont="1" applyFill="1" applyBorder="1" applyAlignment="1">
      <alignment horizontal="center" vertical="center"/>
    </xf>
    <xf numFmtId="167" fontId="6" fillId="0" borderId="75" xfId="0" applyNumberFormat="1" applyFont="1" applyFill="1" applyBorder="1" applyAlignment="1">
      <alignment horizontal="left" vertical="center"/>
    </xf>
    <xf numFmtId="167" fontId="6" fillId="0" borderId="77" xfId="0" applyNumberFormat="1" applyFont="1" applyFill="1" applyBorder="1" applyAlignment="1">
      <alignment horizontal="left" vertical="center"/>
    </xf>
    <xf numFmtId="0" fontId="6" fillId="0" borderId="70" xfId="0" applyFont="1" applyFill="1" applyBorder="1" applyAlignment="1">
      <alignment horizontal="left" vertical="top" wrapText="1"/>
    </xf>
    <xf numFmtId="0" fontId="6" fillId="0" borderId="67" xfId="0" applyFont="1" applyFill="1" applyBorder="1" applyAlignment="1">
      <alignment horizontal="left" vertical="top" wrapText="1"/>
    </xf>
    <xf numFmtId="0" fontId="6" fillId="0" borderId="68" xfId="0" applyFont="1" applyFill="1" applyBorder="1" applyAlignment="1">
      <alignment horizontal="left" vertical="top" wrapText="1"/>
    </xf>
    <xf numFmtId="0" fontId="6" fillId="0" borderId="16" xfId="0" applyFont="1" applyFill="1" applyBorder="1" applyAlignment="1">
      <alignment horizontal="left" vertical="top" wrapText="1"/>
    </xf>
    <xf numFmtId="0" fontId="6" fillId="0" borderId="19" xfId="0" applyFont="1" applyFill="1" applyBorder="1" applyAlignment="1">
      <alignment horizontal="left" vertical="top" wrapText="1"/>
    </xf>
    <xf numFmtId="0" fontId="6" fillId="0" borderId="16"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74" xfId="0" applyFont="1" applyFill="1" applyBorder="1" applyAlignment="1">
      <alignment horizontal="center" vertical="center" wrapText="1"/>
    </xf>
    <xf numFmtId="0" fontId="6" fillId="0" borderId="72" xfId="0" applyFont="1" applyFill="1" applyBorder="1" applyAlignment="1">
      <alignment horizontal="center" vertical="center" wrapText="1"/>
    </xf>
    <xf numFmtId="0" fontId="6" fillId="0" borderId="73" xfId="0" applyFont="1" applyFill="1" applyBorder="1" applyAlignment="1">
      <alignment horizontal="center" vertical="center" wrapText="1"/>
    </xf>
    <xf numFmtId="0" fontId="6" fillId="0" borderId="16" xfId="0" applyFont="1" applyFill="1" applyBorder="1" applyAlignment="1">
      <alignment horizontal="center" vertical="top" wrapText="1"/>
    </xf>
    <xf numFmtId="0" fontId="6" fillId="0" borderId="0" xfId="0" applyFont="1" applyFill="1" applyBorder="1" applyAlignment="1">
      <alignment horizontal="center" vertical="top" wrapText="1"/>
    </xf>
    <xf numFmtId="0" fontId="6" fillId="0" borderId="19" xfId="0" applyFont="1" applyFill="1" applyBorder="1" applyAlignment="1">
      <alignment horizontal="center" vertical="top" wrapText="1"/>
    </xf>
    <xf numFmtId="0" fontId="6" fillId="0" borderId="74" xfId="0" applyFont="1" applyFill="1" applyBorder="1" applyAlignment="1">
      <alignment horizontal="center" vertical="top" wrapText="1"/>
    </xf>
    <xf numFmtId="0" fontId="6" fillId="0" borderId="72" xfId="0" applyFont="1" applyFill="1" applyBorder="1" applyAlignment="1">
      <alignment horizontal="center" vertical="top" wrapText="1"/>
    </xf>
    <xf numFmtId="0" fontId="6" fillId="0" borderId="73" xfId="0" applyFont="1" applyFill="1" applyBorder="1" applyAlignment="1">
      <alignment horizontal="center" vertical="top" wrapText="1"/>
    </xf>
    <xf numFmtId="0" fontId="6" fillId="0" borderId="75" xfId="0" applyFont="1" applyFill="1" applyBorder="1" applyAlignment="1">
      <alignment horizontal="left" vertical="top"/>
    </xf>
    <xf numFmtId="0" fontId="6" fillId="0" borderId="77" xfId="0" applyFont="1" applyFill="1" applyBorder="1" applyAlignment="1">
      <alignment horizontal="left" vertical="top"/>
    </xf>
    <xf numFmtId="3" fontId="52" fillId="0" borderId="29" xfId="0" applyNumberFormat="1" applyFont="1" applyFill="1" applyBorder="1" applyAlignment="1">
      <alignment vertical="center"/>
    </xf>
    <xf numFmtId="0" fontId="52" fillId="0" borderId="66" xfId="0" applyFont="1" applyFill="1" applyBorder="1" applyAlignment="1">
      <alignment horizontal="center" vertical="center"/>
    </xf>
    <xf numFmtId="0" fontId="52" fillId="0" borderId="69" xfId="0" applyFont="1" applyFill="1" applyBorder="1" applyAlignment="1">
      <alignment horizontal="center" vertical="center"/>
    </xf>
    <xf numFmtId="0" fontId="52" fillId="0" borderId="65" xfId="0" applyFont="1" applyFill="1" applyBorder="1" applyAlignment="1">
      <alignment horizontal="center" vertical="center"/>
    </xf>
    <xf numFmtId="167" fontId="6" fillId="0" borderId="10" xfId="0" applyNumberFormat="1" applyFont="1" applyFill="1" applyBorder="1" applyAlignment="1">
      <alignment horizontal="center" vertical="center"/>
    </xf>
    <xf numFmtId="0" fontId="6" fillId="0" borderId="10" xfId="0" applyNumberFormat="1" applyFont="1" applyFill="1" applyBorder="1" applyAlignment="1">
      <alignment horizontal="center" vertical="center"/>
    </xf>
    <xf numFmtId="167" fontId="6" fillId="0" borderId="0" xfId="0" applyNumberFormat="1" applyFont="1" applyFill="1" applyAlignment="1">
      <alignment horizontal="left" vertical="top" wrapText="1"/>
    </xf>
    <xf numFmtId="0" fontId="6" fillId="0" borderId="34" xfId="0" applyFont="1" applyFill="1" applyBorder="1" applyAlignment="1">
      <alignment horizontal="left" vertical="top" wrapText="1"/>
    </xf>
    <xf numFmtId="0" fontId="6" fillId="0" borderId="23" xfId="0" applyFont="1" applyFill="1" applyBorder="1" applyAlignment="1">
      <alignment horizontal="left" vertical="top" wrapText="1"/>
    </xf>
    <xf numFmtId="0" fontId="6" fillId="0" borderId="35" xfId="0" applyFont="1" applyFill="1" applyBorder="1" applyAlignment="1">
      <alignment horizontal="left" vertical="top" wrapText="1"/>
    </xf>
    <xf numFmtId="0" fontId="6" fillId="0" borderId="17" xfId="0" applyFont="1" applyFill="1" applyBorder="1" applyAlignment="1">
      <alignment horizontal="right" vertical="center"/>
    </xf>
    <xf numFmtId="0" fontId="6" fillId="0" borderId="11" xfId="0" applyFont="1" applyFill="1" applyBorder="1" applyAlignment="1">
      <alignment horizontal="right" vertical="center"/>
    </xf>
    <xf numFmtId="0" fontId="6" fillId="0" borderId="12" xfId="0" applyFont="1" applyFill="1" applyBorder="1" applyAlignment="1">
      <alignment horizontal="right" vertical="center"/>
    </xf>
    <xf numFmtId="167" fontId="16" fillId="0" borderId="66" xfId="0" applyNumberFormat="1" applyFont="1" applyFill="1" applyBorder="1" applyAlignment="1">
      <alignment horizontal="left" vertical="center"/>
    </xf>
    <xf numFmtId="167" fontId="16" fillId="0" borderId="64" xfId="0" applyNumberFormat="1" applyFont="1" applyFill="1" applyBorder="1" applyAlignment="1">
      <alignment horizontal="left" vertical="center"/>
    </xf>
    <xf numFmtId="167" fontId="16" fillId="0" borderId="65" xfId="0" applyNumberFormat="1" applyFont="1" applyFill="1" applyBorder="1" applyAlignment="1">
      <alignment horizontal="left" vertical="center"/>
    </xf>
    <xf numFmtId="167" fontId="16" fillId="0" borderId="69" xfId="0" applyNumberFormat="1" applyFont="1" applyFill="1" applyBorder="1" applyAlignment="1">
      <alignment horizontal="left" vertical="center"/>
    </xf>
    <xf numFmtId="0" fontId="0" fillId="0" borderId="16"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0" xfId="18" applyFont="1" applyFill="1" applyBorder="1" applyAlignment="1">
      <alignment horizontal="center" vertical="top"/>
    </xf>
    <xf numFmtId="167" fontId="6" fillId="0" borderId="0" xfId="0" applyNumberFormat="1" applyFont="1" applyFill="1" applyBorder="1" applyAlignment="1">
      <alignment horizontal="center" vertical="center"/>
    </xf>
    <xf numFmtId="167" fontId="6" fillId="0" borderId="0" xfId="0" applyNumberFormat="1" applyFont="1" applyFill="1" applyAlignment="1">
      <alignment horizontal="left" vertical="top"/>
    </xf>
    <xf numFmtId="0" fontId="6" fillId="0" borderId="0" xfId="0" applyFont="1" applyFill="1" applyAlignment="1">
      <alignment horizontal="left" vertical="top"/>
    </xf>
    <xf numFmtId="0" fontId="6" fillId="0" borderId="0" xfId="0" applyFont="1" applyFill="1" applyAlignment="1">
      <alignment horizontal="left" vertical="center"/>
    </xf>
    <xf numFmtId="167" fontId="6" fillId="0" borderId="71" xfId="0" applyNumberFormat="1" applyFont="1" applyFill="1" applyBorder="1" applyAlignment="1">
      <alignment horizontal="left" vertical="center" textRotation="90"/>
    </xf>
    <xf numFmtId="167" fontId="6" fillId="0" borderId="18" xfId="0" applyNumberFormat="1" applyFont="1" applyFill="1" applyBorder="1" applyAlignment="1">
      <alignment horizontal="left" vertical="center" textRotation="90"/>
    </xf>
    <xf numFmtId="167" fontId="6" fillId="0" borderId="26" xfId="0" applyNumberFormat="1" applyFont="1" applyFill="1" applyBorder="1" applyAlignment="1">
      <alignment horizontal="left" vertical="center" textRotation="90"/>
    </xf>
    <xf numFmtId="0" fontId="6" fillId="0" borderId="16" xfId="0" applyFont="1" applyFill="1" applyBorder="1" applyAlignment="1">
      <alignment horizontal="center" vertical="center"/>
    </xf>
    <xf numFmtId="167" fontId="0" fillId="0" borderId="0" xfId="0" applyNumberFormat="1" applyFont="1" applyFill="1" applyAlignment="1">
      <alignment horizontal="left" vertical="center"/>
    </xf>
    <xf numFmtId="0" fontId="0" fillId="0" borderId="0" xfId="0" applyFont="1" applyFill="1" applyAlignment="1">
      <alignment horizontal="left"/>
    </xf>
    <xf numFmtId="167" fontId="0" fillId="0" borderId="0" xfId="0" applyNumberFormat="1" applyFont="1" applyFill="1" applyAlignment="1">
      <alignment horizontal="center" vertical="top" wrapText="1"/>
    </xf>
    <xf numFmtId="167" fontId="16" fillId="0" borderId="0" xfId="0" applyNumberFormat="1" applyFont="1" applyFill="1" applyAlignment="1">
      <alignment horizontal="left" vertical="center"/>
    </xf>
    <xf numFmtId="167" fontId="6" fillId="0" borderId="0" xfId="0" applyNumberFormat="1" applyFont="1" applyFill="1" applyAlignment="1">
      <alignment horizontal="center" vertical="top" wrapText="1"/>
    </xf>
    <xf numFmtId="0" fontId="98" fillId="0" borderId="18" xfId="0" applyFont="1" applyBorder="1" applyAlignment="1">
      <alignment horizontal="center" wrapText="1"/>
    </xf>
    <xf numFmtId="166" fontId="6" fillId="0" borderId="0" xfId="16" applyNumberFormat="1" applyFont="1" applyFill="1" applyAlignment="1">
      <alignment horizontal="left" vertical="center"/>
    </xf>
    <xf numFmtId="166" fontId="18" fillId="0" borderId="0" xfId="16" applyNumberFormat="1" applyFont="1" applyFill="1" applyBorder="1" applyAlignment="1">
      <alignment horizontal="left" vertical="center"/>
    </xf>
    <xf numFmtId="0" fontId="6" fillId="0" borderId="29" xfId="20" applyFont="1" applyFill="1" applyBorder="1" applyAlignment="1">
      <alignment horizontal="center" vertical="center"/>
    </xf>
    <xf numFmtId="0" fontId="6" fillId="0" borderId="75" xfId="20" applyFont="1" applyFill="1" applyBorder="1" applyAlignment="1">
      <alignment horizontal="center" vertical="center"/>
    </xf>
    <xf numFmtId="0" fontId="6" fillId="0" borderId="77" xfId="20" applyFont="1" applyFill="1" applyBorder="1" applyAlignment="1">
      <alignment horizontal="center" vertical="center"/>
    </xf>
    <xf numFmtId="0" fontId="6" fillId="0" borderId="76" xfId="20" applyFont="1" applyFill="1" applyBorder="1" applyAlignment="1">
      <alignment horizontal="center" vertical="center"/>
    </xf>
    <xf numFmtId="0" fontId="10" fillId="0" borderId="71" xfId="21" applyFont="1" applyFill="1" applyBorder="1" applyAlignment="1">
      <alignment horizontal="center" vertical="center" textRotation="90" wrapText="1"/>
    </xf>
    <xf numFmtId="0" fontId="10" fillId="0" borderId="18" xfId="21" applyFont="1" applyFill="1" applyBorder="1" applyAlignment="1">
      <alignment horizontal="center" vertical="center" textRotation="90" wrapText="1"/>
    </xf>
    <xf numFmtId="0" fontId="10" fillId="0" borderId="26" xfId="21" applyFont="1" applyFill="1" applyBorder="1" applyAlignment="1">
      <alignment horizontal="center" vertical="center" textRotation="90" wrapText="1"/>
    </xf>
    <xf numFmtId="0" fontId="6" fillId="0" borderId="0" xfId="20" applyFont="1" applyFill="1" applyBorder="1" applyAlignment="1">
      <alignment horizontal="left" vertical="top" wrapText="1"/>
    </xf>
    <xf numFmtId="0" fontId="6" fillId="0" borderId="72" xfId="20" applyFont="1" applyFill="1" applyBorder="1" applyAlignment="1">
      <alignment horizontal="left" vertical="top" wrapText="1"/>
    </xf>
    <xf numFmtId="0" fontId="6" fillId="0" borderId="70" xfId="20" applyFont="1" applyFill="1" applyBorder="1" applyAlignment="1">
      <alignment horizontal="left" vertical="top" wrapText="1"/>
    </xf>
    <xf numFmtId="0" fontId="6" fillId="0" borderId="67" xfId="20" applyFont="1" applyFill="1" applyBorder="1" applyAlignment="1">
      <alignment horizontal="left" vertical="top" wrapText="1"/>
    </xf>
    <xf numFmtId="0" fontId="6" fillId="0" borderId="68" xfId="20" applyFont="1" applyFill="1" applyBorder="1" applyAlignment="1">
      <alignment horizontal="left" vertical="top" wrapText="1"/>
    </xf>
    <xf numFmtId="0" fontId="6" fillId="0" borderId="16" xfId="20" applyFont="1" applyFill="1" applyBorder="1" applyAlignment="1">
      <alignment horizontal="left" vertical="top" wrapText="1"/>
    </xf>
    <xf numFmtId="0" fontId="6" fillId="0" borderId="19" xfId="20" applyFont="1" applyFill="1" applyBorder="1" applyAlignment="1">
      <alignment horizontal="left" vertical="top" wrapText="1"/>
    </xf>
    <xf numFmtId="0" fontId="6" fillId="0" borderId="34" xfId="20" applyFont="1" applyFill="1" applyBorder="1" applyAlignment="1">
      <alignment horizontal="left" vertical="top" wrapText="1"/>
    </xf>
    <xf numFmtId="0" fontId="6" fillId="0" borderId="23" xfId="20" applyFont="1" applyFill="1" applyBorder="1" applyAlignment="1">
      <alignment horizontal="left" vertical="top" wrapText="1"/>
    </xf>
    <xf numFmtId="0" fontId="6" fillId="0" borderId="35" xfId="20" applyFont="1" applyFill="1" applyBorder="1" applyAlignment="1">
      <alignment horizontal="left" vertical="top" wrapText="1"/>
    </xf>
    <xf numFmtId="165" fontId="6" fillId="0" borderId="71" xfId="20" applyNumberFormat="1" applyFont="1" applyFill="1" applyBorder="1" applyAlignment="1">
      <alignment horizontal="left" vertical="top" wrapText="1"/>
    </xf>
    <xf numFmtId="165" fontId="6" fillId="0" borderId="18" xfId="20" applyNumberFormat="1" applyFont="1" applyFill="1" applyBorder="1" applyAlignment="1">
      <alignment horizontal="left" vertical="top" wrapText="1"/>
    </xf>
    <xf numFmtId="165" fontId="6" fillId="0" borderId="26" xfId="20" applyNumberFormat="1" applyFont="1" applyFill="1" applyBorder="1" applyAlignment="1">
      <alignment horizontal="left" vertical="top" wrapText="1"/>
    </xf>
    <xf numFmtId="167" fontId="6" fillId="0" borderId="75" xfId="20" applyNumberFormat="1" applyFont="1" applyFill="1" applyBorder="1" applyAlignment="1">
      <alignment horizontal="center"/>
    </xf>
    <xf numFmtId="167" fontId="6" fillId="0" borderId="77" xfId="20" applyNumberFormat="1" applyFont="1" applyFill="1" applyBorder="1" applyAlignment="1">
      <alignment horizontal="center"/>
    </xf>
    <xf numFmtId="165" fontId="6" fillId="0" borderId="70" xfId="20" applyNumberFormat="1" applyFont="1" applyFill="1" applyBorder="1" applyAlignment="1">
      <alignment horizontal="center" vertical="top" wrapText="1"/>
    </xf>
    <xf numFmtId="165" fontId="6" fillId="0" borderId="67" xfId="20" applyNumberFormat="1" applyFont="1" applyFill="1" applyBorder="1" applyAlignment="1">
      <alignment horizontal="center" vertical="top" wrapText="1"/>
    </xf>
    <xf numFmtId="165" fontId="6" fillId="0" borderId="16" xfId="20" applyNumberFormat="1" applyFont="1" applyFill="1" applyBorder="1" applyAlignment="1">
      <alignment horizontal="center" vertical="top" wrapText="1"/>
    </xf>
    <xf numFmtId="165" fontId="6" fillId="0" borderId="0" xfId="20" applyNumberFormat="1" applyFont="1" applyFill="1" applyBorder="1" applyAlignment="1">
      <alignment horizontal="center" vertical="top" wrapText="1"/>
    </xf>
    <xf numFmtId="0" fontId="6" fillId="0" borderId="75" xfId="16" applyFont="1" applyFill="1" applyBorder="1" applyAlignment="1">
      <alignment horizontal="left" vertical="top" wrapText="1"/>
    </xf>
    <xf numFmtId="0" fontId="6" fillId="0" borderId="76" xfId="16" applyFont="1" applyFill="1" applyBorder="1" applyAlignment="1">
      <alignment horizontal="left" vertical="top" wrapText="1"/>
    </xf>
    <xf numFmtId="0" fontId="6" fillId="0" borderId="0" xfId="16" applyFont="1" applyFill="1" applyBorder="1" applyAlignment="1">
      <alignment vertical="center"/>
    </xf>
    <xf numFmtId="0" fontId="10" fillId="0" borderId="0" xfId="16" applyFont="1" applyFill="1" applyBorder="1" applyAlignment="1">
      <alignment vertical="center"/>
    </xf>
    <xf numFmtId="0" fontId="6" fillId="0" borderId="0" xfId="16" applyFont="1" applyFill="1" applyBorder="1" applyAlignment="1">
      <alignment horizontal="center" vertical="center"/>
    </xf>
    <xf numFmtId="0" fontId="6" fillId="0" borderId="0" xfId="16" applyFont="1" applyFill="1" applyBorder="1" applyAlignment="1">
      <alignment horizontal="center" vertical="top" wrapText="1"/>
    </xf>
    <xf numFmtId="167" fontId="6" fillId="0" borderId="0" xfId="16" applyNumberFormat="1" applyFont="1" applyFill="1" applyBorder="1" applyAlignment="1">
      <alignment horizontal="left" vertical="center"/>
    </xf>
    <xf numFmtId="0" fontId="6" fillId="0" borderId="0" xfId="16" applyFont="1" applyFill="1" applyBorder="1" applyAlignment="1">
      <alignment vertical="top" wrapText="1"/>
    </xf>
    <xf numFmtId="0" fontId="6" fillId="0" borderId="0" xfId="16" applyFont="1" applyFill="1" applyBorder="1" applyAlignment="1">
      <alignment horizontal="left" vertical="top" wrapText="1"/>
    </xf>
    <xf numFmtId="0" fontId="6" fillId="0" borderId="32" xfId="16" applyFont="1" applyFill="1" applyBorder="1" applyAlignment="1">
      <alignment horizontal="center" vertical="center" textRotation="90" wrapText="1"/>
    </xf>
    <xf numFmtId="0" fontId="6" fillId="0" borderId="18" xfId="16" applyFont="1" applyFill="1" applyBorder="1" applyAlignment="1">
      <alignment horizontal="center" vertical="center" textRotation="90" wrapText="1"/>
    </xf>
    <xf numFmtId="0" fontId="6" fillId="0" borderId="26" xfId="16" applyFont="1" applyFill="1" applyBorder="1" applyAlignment="1">
      <alignment horizontal="center" vertical="center" textRotation="90" wrapText="1"/>
    </xf>
    <xf numFmtId="0" fontId="77" fillId="0" borderId="0" xfId="16" applyFont="1" applyFill="1" applyBorder="1" applyAlignment="1">
      <alignment horizontal="left" vertical="top" wrapText="1"/>
    </xf>
    <xf numFmtId="0" fontId="77" fillId="0" borderId="19" xfId="16" applyFont="1" applyFill="1" applyBorder="1" applyAlignment="1">
      <alignment horizontal="left" vertical="top" wrapText="1"/>
    </xf>
    <xf numFmtId="166" fontId="6" fillId="0" borderId="75" xfId="16" applyNumberFormat="1" applyFont="1" applyFill="1" applyBorder="1" applyAlignment="1">
      <alignment horizontal="center" vertical="center"/>
    </xf>
    <xf numFmtId="166" fontId="6" fillId="0" borderId="77" xfId="16" applyNumberFormat="1" applyFont="1" applyFill="1" applyBorder="1" applyAlignment="1">
      <alignment horizontal="center" vertical="center"/>
    </xf>
    <xf numFmtId="0" fontId="50" fillId="0" borderId="0" xfId="16" applyFont="1" applyFill="1" applyBorder="1" applyAlignment="1">
      <alignment horizontal="center" vertical="top" wrapText="1"/>
    </xf>
    <xf numFmtId="0" fontId="6" fillId="0" borderId="71" xfId="16" applyFont="1" applyFill="1" applyBorder="1" applyAlignment="1">
      <alignment horizontal="left" vertical="top" wrapText="1"/>
    </xf>
    <xf numFmtId="0" fontId="6" fillId="0" borderId="18" xfId="16" applyFont="1" applyFill="1" applyBorder="1" applyAlignment="1">
      <alignment horizontal="left" vertical="top" wrapText="1"/>
    </xf>
    <xf numFmtId="167" fontId="6" fillId="0" borderId="0" xfId="18" applyNumberFormat="1" applyFont="1" applyFill="1" applyBorder="1" applyAlignment="1">
      <alignment horizontal="center" vertical="center"/>
    </xf>
    <xf numFmtId="0" fontId="6" fillId="0" borderId="0" xfId="16" applyFont="1" applyFill="1" applyBorder="1" applyAlignment="1">
      <alignment horizontal="center" vertical="center" textRotation="90" wrapText="1"/>
    </xf>
    <xf numFmtId="167" fontId="6" fillId="0" borderId="0" xfId="20" applyNumberFormat="1" applyFont="1" applyFill="1" applyBorder="1" applyAlignment="1">
      <alignment horizontal="right" vertical="top" wrapText="1"/>
    </xf>
    <xf numFmtId="0" fontId="6" fillId="0" borderId="0" xfId="20" applyFont="1" applyFill="1" applyBorder="1" applyAlignment="1">
      <alignment horizontal="right" vertical="top" wrapText="1"/>
    </xf>
    <xf numFmtId="167" fontId="10" fillId="0" borderId="71" xfId="20" applyNumberFormat="1" applyFont="1" applyFill="1" applyBorder="1" applyAlignment="1">
      <alignment horizontal="center" vertical="center"/>
    </xf>
    <xf numFmtId="167" fontId="10" fillId="0" borderId="26" xfId="20" applyNumberFormat="1" applyFont="1" applyFill="1" applyBorder="1" applyAlignment="1">
      <alignment horizontal="center" vertical="center"/>
    </xf>
    <xf numFmtId="0" fontId="6" fillId="0" borderId="70" xfId="16" applyFont="1" applyFill="1" applyBorder="1" applyAlignment="1">
      <alignment horizontal="left" vertical="top" wrapText="1"/>
    </xf>
    <xf numFmtId="0" fontId="6" fillId="0" borderId="67" xfId="16" applyFont="1" applyFill="1" applyBorder="1" applyAlignment="1">
      <alignment horizontal="left" vertical="top" wrapText="1"/>
    </xf>
    <xf numFmtId="0" fontId="6" fillId="0" borderId="68" xfId="16" applyFont="1" applyFill="1" applyBorder="1" applyAlignment="1">
      <alignment horizontal="left" vertical="top" wrapText="1"/>
    </xf>
    <xf numFmtId="0" fontId="6" fillId="0" borderId="16" xfId="16" applyFont="1" applyFill="1" applyBorder="1" applyAlignment="1">
      <alignment horizontal="left" vertical="top" wrapText="1"/>
    </xf>
    <xf numFmtId="0" fontId="6" fillId="0" borderId="19" xfId="16" applyFont="1" applyFill="1" applyBorder="1" applyAlignment="1">
      <alignment horizontal="left" vertical="top" wrapText="1"/>
    </xf>
    <xf numFmtId="166" fontId="6" fillId="0" borderId="0" xfId="16" applyNumberFormat="1" applyFont="1" applyFill="1" applyBorder="1" applyAlignment="1">
      <alignment horizontal="center" vertical="center"/>
    </xf>
    <xf numFmtId="0" fontId="6" fillId="0" borderId="72" xfId="18" applyFont="1" applyFill="1" applyBorder="1" applyAlignment="1">
      <alignment horizontal="left" vertical="top" wrapText="1"/>
    </xf>
    <xf numFmtId="167" fontId="6" fillId="0" borderId="75" xfId="18" applyNumberFormat="1" applyFont="1" applyFill="1" applyBorder="1" applyAlignment="1">
      <alignment horizontal="left" vertical="top"/>
    </xf>
    <xf numFmtId="167" fontId="6" fillId="0" borderId="77" xfId="18" applyNumberFormat="1" applyFont="1" applyFill="1" applyBorder="1" applyAlignment="1">
      <alignment horizontal="left" vertical="top"/>
    </xf>
    <xf numFmtId="167" fontId="6" fillId="0" borderId="76" xfId="18" applyNumberFormat="1" applyFont="1" applyFill="1" applyBorder="1" applyAlignment="1">
      <alignment horizontal="left" vertical="top"/>
    </xf>
    <xf numFmtId="0" fontId="6" fillId="0" borderId="34" xfId="18" applyFont="1" applyFill="1" applyBorder="1" applyAlignment="1">
      <alignment horizontal="left" vertical="top" wrapText="1"/>
    </xf>
    <xf numFmtId="0" fontId="6" fillId="0" borderId="23" xfId="18" applyFont="1" applyFill="1" applyBorder="1" applyAlignment="1">
      <alignment horizontal="left" vertical="top" wrapText="1"/>
    </xf>
    <xf numFmtId="0" fontId="6" fillId="0" borderId="35" xfId="18" applyFont="1" applyFill="1" applyBorder="1" applyAlignment="1">
      <alignment horizontal="left" vertical="top" wrapText="1"/>
    </xf>
    <xf numFmtId="0" fontId="17" fillId="0" borderId="70" xfId="18" applyFont="1" applyFill="1" applyBorder="1" applyAlignment="1">
      <alignment horizontal="center" vertical="center" textRotation="90"/>
    </xf>
    <xf numFmtId="0" fontId="17" fillId="0" borderId="16" xfId="18" applyFont="1" applyFill="1" applyBorder="1" applyAlignment="1">
      <alignment horizontal="center" vertical="center" textRotation="90"/>
    </xf>
    <xf numFmtId="0" fontId="17" fillId="0" borderId="74" xfId="18" applyFont="1" applyFill="1" applyBorder="1" applyAlignment="1">
      <alignment horizontal="center" vertical="center" textRotation="90"/>
    </xf>
    <xf numFmtId="0" fontId="0" fillId="0" borderId="75" xfId="18" applyFont="1" applyFill="1" applyBorder="1" applyAlignment="1">
      <alignment horizontal="center" vertical="top"/>
    </xf>
    <xf numFmtId="0" fontId="0" fillId="0" borderId="29" xfId="18" applyFont="1" applyFill="1" applyBorder="1" applyAlignment="1">
      <alignment horizontal="center" vertical="top"/>
    </xf>
    <xf numFmtId="165" fontId="6" fillId="0" borderId="19" xfId="18" applyNumberFormat="1" applyFont="1" applyFill="1" applyBorder="1" applyAlignment="1">
      <alignment horizontal="center" vertical="top"/>
    </xf>
    <xf numFmtId="0" fontId="0" fillId="0" borderId="75" xfId="18" applyFont="1" applyBorder="1" applyAlignment="1">
      <alignment horizontal="center" vertical="top"/>
    </xf>
    <xf numFmtId="0" fontId="6" fillId="0" borderId="76" xfId="18" applyBorder="1" applyAlignment="1">
      <alignment horizontal="center" vertical="top"/>
    </xf>
    <xf numFmtId="0" fontId="52" fillId="0" borderId="16" xfId="18" applyFont="1" applyFill="1" applyBorder="1" applyAlignment="1">
      <alignment vertical="top"/>
    </xf>
    <xf numFmtId="0" fontId="52" fillId="0" borderId="0" xfId="18" applyFont="1" applyFill="1" applyBorder="1" applyAlignment="1">
      <alignment vertical="top"/>
    </xf>
    <xf numFmtId="0" fontId="10" fillId="0" borderId="19" xfId="18" applyFont="1" applyFill="1" applyBorder="1" applyAlignment="1">
      <alignment vertical="top" wrapText="1"/>
    </xf>
    <xf numFmtId="0" fontId="10" fillId="0" borderId="73" xfId="18" applyFont="1" applyFill="1" applyBorder="1" applyAlignment="1">
      <alignment vertical="top" wrapText="1"/>
    </xf>
    <xf numFmtId="0" fontId="10" fillId="0" borderId="16" xfId="18" applyFont="1" applyFill="1" applyBorder="1" applyAlignment="1">
      <alignment vertical="top" wrapText="1"/>
    </xf>
    <xf numFmtId="0" fontId="10" fillId="0" borderId="0" xfId="18" applyFont="1" applyFill="1" applyBorder="1" applyAlignment="1">
      <alignment vertical="top" wrapText="1"/>
    </xf>
    <xf numFmtId="0" fontId="10" fillId="0" borderId="74" xfId="18" applyFont="1" applyFill="1" applyBorder="1" applyAlignment="1">
      <alignment vertical="top" wrapText="1"/>
    </xf>
    <xf numFmtId="0" fontId="10" fillId="0" borderId="72" xfId="18" applyFont="1" applyFill="1" applyBorder="1" applyAlignment="1">
      <alignment vertical="top" wrapText="1"/>
    </xf>
    <xf numFmtId="0" fontId="10" fillId="0" borderId="16" xfId="18" applyFont="1" applyFill="1" applyBorder="1" applyAlignment="1">
      <alignment horizontal="center" vertical="top" wrapText="1"/>
    </xf>
    <xf numFmtId="0" fontId="10" fillId="0" borderId="0" xfId="18" applyFont="1" applyFill="1" applyBorder="1" applyAlignment="1">
      <alignment horizontal="center" vertical="top" wrapText="1"/>
    </xf>
    <xf numFmtId="0" fontId="10" fillId="0" borderId="19" xfId="18" applyFont="1" applyFill="1" applyBorder="1" applyAlignment="1">
      <alignment horizontal="center" vertical="top" wrapText="1"/>
    </xf>
    <xf numFmtId="0" fontId="10" fillId="0" borderId="74" xfId="18" applyFont="1" applyFill="1" applyBorder="1" applyAlignment="1">
      <alignment horizontal="center" vertical="top" wrapText="1"/>
    </xf>
    <xf numFmtId="0" fontId="10" fillId="0" borderId="72" xfId="18" applyFont="1" applyFill="1" applyBorder="1" applyAlignment="1">
      <alignment horizontal="center" vertical="top" wrapText="1"/>
    </xf>
    <xf numFmtId="0" fontId="10" fillId="0" borderId="73" xfId="18" applyFont="1" applyFill="1" applyBorder="1" applyAlignment="1">
      <alignment horizontal="center" vertical="top" wrapText="1"/>
    </xf>
    <xf numFmtId="0" fontId="52" fillId="0" borderId="16" xfId="18" applyFont="1" applyFill="1" applyBorder="1" applyAlignment="1">
      <alignment horizontal="center" vertical="top" wrapText="1"/>
    </xf>
    <xf numFmtId="0" fontId="52" fillId="0" borderId="0" xfId="18" applyFont="1" applyFill="1" applyBorder="1" applyAlignment="1">
      <alignment horizontal="center" vertical="top" wrapText="1"/>
    </xf>
    <xf numFmtId="0" fontId="52" fillId="0" borderId="19" xfId="18" applyFont="1" applyFill="1" applyBorder="1" applyAlignment="1">
      <alignment horizontal="center" vertical="top" wrapText="1"/>
    </xf>
    <xf numFmtId="0" fontId="0" fillId="0" borderId="75" xfId="18" applyFont="1" applyFill="1" applyBorder="1" applyAlignment="1">
      <alignment horizontal="center" vertical="top" wrapText="1"/>
    </xf>
    <xf numFmtId="0" fontId="6" fillId="0" borderId="76" xfId="18" applyFont="1" applyFill="1" applyBorder="1" applyAlignment="1">
      <alignment horizontal="center" vertical="top" wrapText="1"/>
    </xf>
    <xf numFmtId="0" fontId="6" fillId="0" borderId="20" xfId="18" applyFont="1" applyFill="1" applyBorder="1" applyAlignment="1">
      <alignment horizontal="left" vertical="top"/>
    </xf>
    <xf numFmtId="0" fontId="6" fillId="0" borderId="10" xfId="18" applyFont="1" applyFill="1" applyBorder="1" applyAlignment="1">
      <alignment horizontal="left" vertical="top"/>
    </xf>
    <xf numFmtId="0" fontId="23" fillId="0" borderId="75" xfId="18" applyFont="1" applyBorder="1" applyAlignment="1">
      <alignment horizontal="center" vertical="center"/>
    </xf>
    <xf numFmtId="0" fontId="23" fillId="0" borderId="76" xfId="18" applyFont="1" applyBorder="1" applyAlignment="1">
      <alignment horizontal="center" vertical="center"/>
    </xf>
    <xf numFmtId="0" fontId="23" fillId="0" borderId="29" xfId="18" applyFont="1" applyBorder="1" applyAlignment="1">
      <alignment horizontal="center" vertical="center"/>
    </xf>
    <xf numFmtId="0" fontId="23" fillId="0" borderId="70" xfId="18" applyFont="1" applyBorder="1" applyAlignment="1">
      <alignment horizontal="center" vertical="center"/>
    </xf>
    <xf numFmtId="0" fontId="23" fillId="0" borderId="68" xfId="18" applyFont="1" applyBorder="1" applyAlignment="1">
      <alignment horizontal="center" vertical="center"/>
    </xf>
    <xf numFmtId="0" fontId="23" fillId="0" borderId="71" xfId="18" applyFont="1" applyBorder="1" applyAlignment="1">
      <alignment horizontal="center" vertical="center"/>
    </xf>
    <xf numFmtId="0" fontId="23" fillId="0" borderId="71" xfId="18" applyFont="1" applyFill="1" applyBorder="1" applyAlignment="1">
      <alignment horizontal="center" vertical="center"/>
    </xf>
    <xf numFmtId="0" fontId="23" fillId="0" borderId="70" xfId="18" applyFont="1" applyFill="1" applyBorder="1" applyAlignment="1">
      <alignment horizontal="center" vertical="center"/>
    </xf>
    <xf numFmtId="0" fontId="6" fillId="0" borderId="74" xfId="18" applyFont="1" applyFill="1" applyBorder="1" applyAlignment="1">
      <alignment horizontal="center" vertical="top"/>
    </xf>
    <xf numFmtId="0" fontId="6" fillId="0" borderId="72" xfId="18" applyFont="1" applyFill="1" applyBorder="1" applyAlignment="1">
      <alignment horizontal="center" vertical="top"/>
    </xf>
    <xf numFmtId="0" fontId="23" fillId="0" borderId="68" xfId="18" applyFont="1" applyFill="1" applyBorder="1" applyAlignment="1">
      <alignment horizontal="center" vertical="center"/>
    </xf>
    <xf numFmtId="0" fontId="23" fillId="0" borderId="29" xfId="18" applyFont="1" applyFill="1" applyBorder="1" applyAlignment="1">
      <alignment horizontal="center" vertical="center"/>
    </xf>
    <xf numFmtId="0" fontId="23" fillId="0" borderId="29" xfId="49" applyFont="1" applyBorder="1" applyAlignment="1">
      <alignment horizontal="center" vertical="center"/>
    </xf>
    <xf numFmtId="167" fontId="6" fillId="0" borderId="66" xfId="49" applyNumberFormat="1" applyFont="1" applyFill="1" applyBorder="1" applyAlignment="1">
      <alignment horizontal="left" vertical="top"/>
    </xf>
    <xf numFmtId="167" fontId="6" fillId="0" borderId="69" xfId="49" applyNumberFormat="1" applyFont="1" applyFill="1" applyBorder="1" applyAlignment="1">
      <alignment horizontal="left" vertical="top"/>
    </xf>
    <xf numFmtId="167" fontId="6" fillId="0" borderId="65" xfId="49" applyNumberFormat="1" applyFont="1" applyFill="1" applyBorder="1" applyAlignment="1">
      <alignment horizontal="left" vertical="top"/>
    </xf>
    <xf numFmtId="0" fontId="6" fillId="0" borderId="70" xfId="49" applyFont="1" applyFill="1" applyBorder="1" applyAlignment="1">
      <alignment horizontal="left" vertical="top" wrapText="1"/>
    </xf>
    <xf numFmtId="0" fontId="6" fillId="0" borderId="67" xfId="49" applyFont="1" applyFill="1" applyBorder="1" applyAlignment="1">
      <alignment horizontal="left" vertical="top" wrapText="1"/>
    </xf>
    <xf numFmtId="0" fontId="6" fillId="0" borderId="68" xfId="49" applyFont="1" applyFill="1" applyBorder="1" applyAlignment="1">
      <alignment horizontal="left" vertical="top" wrapText="1"/>
    </xf>
    <xf numFmtId="0" fontId="6" fillId="0" borderId="16" xfId="49" applyFont="1" applyFill="1" applyBorder="1" applyAlignment="1">
      <alignment horizontal="left" vertical="top" wrapText="1"/>
    </xf>
    <xf numFmtId="0" fontId="6" fillId="0" borderId="0" xfId="49" applyFont="1" applyFill="1" applyBorder="1" applyAlignment="1">
      <alignment horizontal="left" vertical="top" wrapText="1"/>
    </xf>
    <xf numFmtId="0" fontId="6" fillId="0" borderId="19" xfId="49" applyFont="1" applyFill="1" applyBorder="1" applyAlignment="1">
      <alignment horizontal="left" vertical="top" wrapText="1"/>
    </xf>
    <xf numFmtId="0" fontId="10" fillId="0" borderId="74" xfId="0" applyFont="1" applyFill="1" applyBorder="1" applyAlignment="1">
      <alignment horizontal="center"/>
    </xf>
    <xf numFmtId="0" fontId="10" fillId="0" borderId="72" xfId="0" applyFont="1" applyFill="1" applyBorder="1" applyAlignment="1">
      <alignment horizontal="center"/>
    </xf>
    <xf numFmtId="0" fontId="10" fillId="0" borderId="73" xfId="0" applyFont="1" applyFill="1" applyBorder="1" applyAlignment="1">
      <alignment horizontal="center"/>
    </xf>
    <xf numFmtId="0" fontId="6" fillId="0" borderId="45" xfId="49" applyFont="1" applyFill="1" applyBorder="1" applyAlignment="1">
      <alignment horizontal="left" vertical="top" wrapText="1"/>
    </xf>
    <xf numFmtId="0" fontId="6" fillId="0" borderId="21" xfId="49" applyFont="1" applyFill="1" applyBorder="1" applyAlignment="1">
      <alignment horizontal="left" vertical="top" wrapText="1"/>
    </xf>
    <xf numFmtId="0" fontId="6" fillId="0" borderId="34" xfId="49" applyFont="1" applyFill="1" applyBorder="1" applyAlignment="1">
      <alignment horizontal="left" vertical="top" wrapText="1"/>
    </xf>
    <xf numFmtId="0" fontId="6" fillId="0" borderId="23" xfId="49" applyFont="1" applyFill="1" applyBorder="1" applyAlignment="1">
      <alignment horizontal="left" vertical="top" wrapText="1"/>
    </xf>
    <xf numFmtId="0" fontId="6" fillId="0" borderId="22" xfId="49" applyNumberFormat="1" applyFont="1" applyFill="1" applyBorder="1" applyAlignment="1">
      <alignment horizontal="center" vertical="top"/>
    </xf>
    <xf numFmtId="0" fontId="6" fillId="0" borderId="35" xfId="49" applyNumberFormat="1" applyFont="1" applyFill="1" applyBorder="1" applyAlignment="1">
      <alignment horizontal="center" vertical="top"/>
    </xf>
    <xf numFmtId="0" fontId="23" fillId="0" borderId="75" xfId="49" applyFont="1" applyBorder="1" applyAlignment="1">
      <alignment horizontal="center" vertical="center"/>
    </xf>
    <xf numFmtId="0" fontId="23" fillId="0" borderId="76" xfId="49" applyFont="1" applyBorder="1" applyAlignment="1">
      <alignment horizontal="center" vertical="center"/>
    </xf>
    <xf numFmtId="0" fontId="0" fillId="0" borderId="75" xfId="49" applyFont="1" applyFill="1" applyBorder="1" applyAlignment="1">
      <alignment horizontal="center" vertical="center" wrapText="1"/>
    </xf>
    <xf numFmtId="0" fontId="6" fillId="0" borderId="76" xfId="49" applyFont="1" applyFill="1" applyBorder="1" applyAlignment="1">
      <alignment horizontal="center" vertical="center" wrapText="1"/>
    </xf>
    <xf numFmtId="0" fontId="0" fillId="0" borderId="75" xfId="49" applyFont="1" applyFill="1" applyBorder="1" applyAlignment="1">
      <alignment horizontal="center" vertical="center"/>
    </xf>
    <xf numFmtId="0" fontId="57" fillId="0" borderId="77" xfId="49" applyFill="1" applyBorder="1" applyAlignment="1">
      <alignment horizontal="center" vertical="center"/>
    </xf>
    <xf numFmtId="0" fontId="57" fillId="0" borderId="76" xfId="49" applyFill="1" applyBorder="1" applyAlignment="1">
      <alignment horizontal="center" vertical="center"/>
    </xf>
    <xf numFmtId="0" fontId="0" fillId="0" borderId="75" xfId="13" applyFont="1" applyFill="1" applyBorder="1" applyAlignment="1">
      <alignment horizontal="center" vertical="center"/>
    </xf>
    <xf numFmtId="0" fontId="6" fillId="0" borderId="77" xfId="13" applyFill="1" applyBorder="1" applyAlignment="1">
      <alignment horizontal="center" vertical="center"/>
    </xf>
    <xf numFmtId="0" fontId="6" fillId="0" borderId="76" xfId="13" applyFill="1" applyBorder="1" applyAlignment="1">
      <alignment horizontal="center" vertical="center"/>
    </xf>
    <xf numFmtId="0" fontId="6" fillId="0" borderId="66" xfId="49" applyFont="1" applyFill="1" applyBorder="1" applyAlignment="1">
      <alignment horizontal="center" vertical="center"/>
    </xf>
    <xf numFmtId="0" fontId="6" fillId="0" borderId="77" xfId="49" applyFont="1" applyFill="1" applyBorder="1" applyAlignment="1">
      <alignment horizontal="center" vertical="center"/>
    </xf>
    <xf numFmtId="0" fontId="6" fillId="0" borderId="76" xfId="49" applyFont="1" applyFill="1" applyBorder="1" applyAlignment="1">
      <alignment horizontal="center" vertical="center"/>
    </xf>
    <xf numFmtId="0" fontId="6" fillId="0" borderId="16" xfId="49" applyFont="1" applyFill="1" applyBorder="1" applyAlignment="1">
      <alignment horizontal="center" vertical="top"/>
    </xf>
    <xf numFmtId="0" fontId="57" fillId="0" borderId="0" xfId="49" applyFont="1" applyFill="1" applyBorder="1" applyAlignment="1">
      <alignment horizontal="center" vertical="top"/>
    </xf>
    <xf numFmtId="0" fontId="57" fillId="0" borderId="19" xfId="49" applyFont="1" applyFill="1" applyBorder="1" applyAlignment="1">
      <alignment horizontal="center" vertical="top"/>
    </xf>
    <xf numFmtId="0" fontId="57" fillId="0" borderId="16" xfId="49" applyFont="1" applyFill="1" applyBorder="1" applyAlignment="1">
      <alignment horizontal="center" vertical="top"/>
    </xf>
    <xf numFmtId="0" fontId="0" fillId="0" borderId="76" xfId="0" applyFill="1" applyBorder="1" applyAlignment="1">
      <alignment horizontal="center" vertical="center"/>
    </xf>
    <xf numFmtId="0" fontId="6" fillId="0" borderId="33" xfId="18" applyNumberFormat="1" applyFont="1" applyFill="1" applyBorder="1" applyAlignment="1">
      <alignment horizontal="center" vertical="top"/>
    </xf>
    <xf numFmtId="0" fontId="6" fillId="0" borderId="16" xfId="49" applyFont="1" applyFill="1" applyBorder="1" applyAlignment="1">
      <alignment horizontal="center" vertical="top" wrapText="1"/>
    </xf>
    <xf numFmtId="0" fontId="6" fillId="0" borderId="19" xfId="49" applyFont="1" applyFill="1" applyBorder="1" applyAlignment="1">
      <alignment horizontal="center" vertical="top" wrapText="1"/>
    </xf>
    <xf numFmtId="0" fontId="0" fillId="0" borderId="66" xfId="0" applyFont="1" applyFill="1" applyBorder="1" applyAlignment="1">
      <alignment horizontal="center" vertical="center"/>
    </xf>
    <xf numFmtId="0" fontId="6" fillId="0" borderId="45" xfId="49" applyFont="1" applyFill="1" applyBorder="1" applyAlignment="1">
      <alignment vertical="top" wrapText="1"/>
    </xf>
    <xf numFmtId="0" fontId="6" fillId="0" borderId="21" xfId="49" applyFont="1" applyFill="1" applyBorder="1" applyAlignment="1">
      <alignment vertical="top" wrapText="1"/>
    </xf>
    <xf numFmtId="0" fontId="6" fillId="0" borderId="34" xfId="49" applyFont="1" applyFill="1" applyBorder="1" applyAlignment="1">
      <alignment vertical="top" wrapText="1"/>
    </xf>
    <xf numFmtId="0" fontId="6" fillId="0" borderId="23" xfId="49" applyFont="1" applyFill="1" applyBorder="1" applyAlignment="1">
      <alignment vertical="top" wrapText="1"/>
    </xf>
    <xf numFmtId="0" fontId="6" fillId="0" borderId="29" xfId="49" applyFont="1" applyFill="1" applyBorder="1" applyAlignment="1">
      <alignment horizontal="center" vertical="center"/>
    </xf>
    <xf numFmtId="0" fontId="0" fillId="0" borderId="75" xfId="0" applyFill="1" applyBorder="1" applyAlignment="1">
      <alignment horizontal="center" vertical="center"/>
    </xf>
    <xf numFmtId="0" fontId="0" fillId="0" borderId="77" xfId="0" applyFill="1" applyBorder="1" applyAlignment="1">
      <alignment horizontal="center" vertical="center"/>
    </xf>
    <xf numFmtId="0" fontId="6" fillId="0" borderId="71" xfId="49" applyFont="1" applyFill="1" applyBorder="1" applyAlignment="1">
      <alignment horizontal="left" vertical="top" wrapText="1"/>
    </xf>
    <xf numFmtId="0" fontId="6" fillId="0" borderId="18" xfId="49" applyFont="1" applyFill="1" applyBorder="1" applyAlignment="1">
      <alignment horizontal="left" vertical="top" wrapText="1"/>
    </xf>
    <xf numFmtId="0" fontId="6" fillId="0" borderId="0" xfId="49" applyFont="1" applyFill="1" applyBorder="1" applyAlignment="1">
      <alignment horizontal="center" vertical="top" wrapText="1"/>
    </xf>
    <xf numFmtId="0" fontId="6" fillId="0" borderId="0" xfId="49" applyFont="1" applyFill="1" applyBorder="1" applyAlignment="1">
      <alignment horizontal="center" vertical="top"/>
    </xf>
    <xf numFmtId="0" fontId="6" fillId="0" borderId="19" xfId="49" applyFont="1" applyFill="1" applyBorder="1" applyAlignment="1">
      <alignment horizontal="center" vertical="top"/>
    </xf>
    <xf numFmtId="0" fontId="0" fillId="0" borderId="70" xfId="49" applyFont="1" applyFill="1" applyBorder="1" applyAlignment="1">
      <alignment horizontal="left" vertical="top" wrapText="1"/>
    </xf>
    <xf numFmtId="0" fontId="0" fillId="0" borderId="67" xfId="0" applyFill="1" applyBorder="1"/>
    <xf numFmtId="0" fontId="0" fillId="0" borderId="68" xfId="0" applyFill="1" applyBorder="1"/>
    <xf numFmtId="0" fontId="0" fillId="0" borderId="16" xfId="0" applyFill="1" applyBorder="1"/>
    <xf numFmtId="0" fontId="0" fillId="0" borderId="0" xfId="0" applyFill="1" applyBorder="1"/>
    <xf numFmtId="0" fontId="0" fillId="0" borderId="19" xfId="0" applyFill="1" applyBorder="1"/>
    <xf numFmtId="0" fontId="0" fillId="0" borderId="16" xfId="49" applyFont="1" applyFill="1" applyBorder="1" applyAlignment="1">
      <alignment horizontal="left" vertical="top" wrapText="1"/>
    </xf>
    <xf numFmtId="0" fontId="57" fillId="0" borderId="19" xfId="49" applyFont="1" applyFill="1" applyBorder="1" applyAlignment="1">
      <alignment horizontal="left" vertical="top" wrapText="1"/>
    </xf>
    <xf numFmtId="0" fontId="57" fillId="0" borderId="16" xfId="49" applyFont="1" applyFill="1" applyBorder="1" applyAlignment="1">
      <alignment horizontal="left" vertical="top" wrapText="1"/>
    </xf>
    <xf numFmtId="0" fontId="0" fillId="0" borderId="49" xfId="18" applyFont="1" applyFill="1" applyBorder="1" applyAlignment="1">
      <alignment horizontal="center" vertical="center"/>
    </xf>
    <xf numFmtId="0" fontId="6" fillId="0" borderId="47" xfId="18" applyFont="1" applyFill="1" applyBorder="1" applyAlignment="1">
      <alignment horizontal="center" vertical="center"/>
    </xf>
    <xf numFmtId="0" fontId="0" fillId="0" borderId="0" xfId="49" applyFont="1" applyFill="1" applyBorder="1" applyAlignment="1">
      <alignment horizontal="left" vertical="top" wrapText="1"/>
    </xf>
    <xf numFmtId="0" fontId="57" fillId="0" borderId="0" xfId="49" applyFont="1" applyFill="1" applyBorder="1" applyAlignment="1">
      <alignment horizontal="left" vertical="top" wrapText="1"/>
    </xf>
    <xf numFmtId="0" fontId="6" fillId="0" borderId="16" xfId="49" applyFont="1" applyFill="1" applyBorder="1" applyAlignment="1">
      <alignment horizontal="center" wrapText="1"/>
    </xf>
    <xf numFmtId="0" fontId="6" fillId="0" borderId="0" xfId="49" applyFont="1" applyFill="1" applyBorder="1" applyAlignment="1">
      <alignment horizontal="center" wrapText="1"/>
    </xf>
    <xf numFmtId="0" fontId="6" fillId="0" borderId="19" xfId="49" applyFont="1" applyFill="1" applyBorder="1" applyAlignment="1">
      <alignment horizontal="center" wrapText="1"/>
    </xf>
    <xf numFmtId="0" fontId="6" fillId="0" borderId="66" xfId="49" applyFont="1" applyFill="1" applyBorder="1" applyAlignment="1">
      <alignment horizontal="center" vertical="top" wrapText="1"/>
    </xf>
    <xf numFmtId="0" fontId="6" fillId="0" borderId="77" xfId="49" applyFont="1" applyFill="1" applyBorder="1" applyAlignment="1">
      <alignment horizontal="center" vertical="top" wrapText="1"/>
    </xf>
    <xf numFmtId="0" fontId="57" fillId="0" borderId="77" xfId="49" applyFont="1" applyFill="1" applyBorder="1" applyAlignment="1">
      <alignment horizontal="center" vertical="top" wrapText="1"/>
    </xf>
    <xf numFmtId="0" fontId="57" fillId="0" borderId="76" xfId="49" applyFont="1" applyFill="1" applyBorder="1" applyAlignment="1">
      <alignment horizontal="center" vertical="top" wrapText="1"/>
    </xf>
    <xf numFmtId="167" fontId="6" fillId="0" borderId="64" xfId="49" applyNumberFormat="1" applyFont="1" applyFill="1" applyBorder="1" applyAlignment="1">
      <alignment horizontal="left" vertical="top"/>
    </xf>
    <xf numFmtId="165" fontId="57" fillId="0" borderId="10" xfId="49" applyNumberFormat="1" applyFill="1" applyBorder="1" applyAlignment="1">
      <alignment horizontal="center" vertical="top"/>
    </xf>
    <xf numFmtId="165" fontId="57" fillId="0" borderId="33" xfId="49" applyNumberFormat="1" applyFill="1" applyBorder="1" applyAlignment="1">
      <alignment horizontal="center" vertical="top"/>
    </xf>
    <xf numFmtId="165" fontId="57" fillId="0" borderId="21" xfId="49" applyNumberFormat="1" applyFill="1" applyBorder="1" applyAlignment="1">
      <alignment horizontal="center" vertical="top"/>
    </xf>
    <xf numFmtId="165" fontId="57" fillId="0" borderId="22" xfId="49" applyNumberFormat="1" applyFill="1" applyBorder="1" applyAlignment="1">
      <alignment horizontal="center" vertical="top"/>
    </xf>
    <xf numFmtId="165" fontId="57" fillId="0" borderId="23" xfId="49" applyNumberFormat="1" applyFill="1" applyBorder="1" applyAlignment="1">
      <alignment horizontal="center" vertical="top"/>
    </xf>
    <xf numFmtId="165" fontId="57" fillId="0" borderId="35" xfId="49" applyNumberFormat="1" applyFill="1" applyBorder="1" applyAlignment="1">
      <alignment horizontal="center" vertical="top"/>
    </xf>
    <xf numFmtId="0" fontId="57" fillId="0" borderId="69" xfId="49" applyFont="1" applyFill="1" applyBorder="1" applyAlignment="1">
      <alignment horizontal="center" vertical="top" wrapText="1"/>
    </xf>
    <xf numFmtId="0" fontId="57" fillId="0" borderId="65" xfId="49" applyFont="1" applyFill="1" applyBorder="1" applyAlignment="1">
      <alignment horizontal="center" vertical="top" wrapText="1"/>
    </xf>
    <xf numFmtId="0" fontId="57" fillId="0" borderId="20" xfId="49" applyFont="1" applyFill="1" applyBorder="1" applyAlignment="1">
      <alignment horizontal="left" vertical="top" wrapText="1"/>
    </xf>
    <xf numFmtId="0" fontId="6" fillId="0" borderId="16" xfId="49" applyFont="1" applyFill="1" applyBorder="1" applyAlignment="1">
      <alignment horizontal="center" vertical="center" wrapText="1"/>
    </xf>
    <xf numFmtId="0" fontId="6" fillId="0" borderId="0" xfId="49" applyFont="1" applyFill="1" applyBorder="1" applyAlignment="1">
      <alignment horizontal="center" vertical="center" wrapText="1"/>
    </xf>
    <xf numFmtId="0" fontId="6" fillId="0" borderId="34" xfId="49" applyFont="1" applyFill="1" applyBorder="1" applyAlignment="1">
      <alignment horizontal="center" vertical="center" wrapText="1"/>
    </xf>
    <xf numFmtId="0" fontId="6" fillId="0" borderId="23" xfId="49" applyFont="1" applyFill="1" applyBorder="1" applyAlignment="1">
      <alignment horizontal="center" vertical="center" wrapText="1"/>
    </xf>
    <xf numFmtId="0" fontId="6" fillId="0" borderId="35" xfId="49" applyFont="1" applyFill="1" applyBorder="1" applyAlignment="1">
      <alignment horizontal="left" vertical="top" wrapText="1"/>
    </xf>
    <xf numFmtId="167" fontId="6" fillId="0" borderId="75" xfId="49" applyNumberFormat="1" applyFont="1" applyFill="1" applyBorder="1" applyAlignment="1">
      <alignment horizontal="left" vertical="top"/>
    </xf>
    <xf numFmtId="167" fontId="6" fillId="0" borderId="76" xfId="49" applyNumberFormat="1" applyFont="1" applyFill="1" applyBorder="1" applyAlignment="1">
      <alignment horizontal="left" vertical="top"/>
    </xf>
    <xf numFmtId="167" fontId="6" fillId="0" borderId="77" xfId="49" applyNumberFormat="1" applyFont="1" applyFill="1" applyBorder="1" applyAlignment="1">
      <alignment horizontal="left" vertical="top"/>
    </xf>
    <xf numFmtId="0" fontId="6" fillId="0" borderId="70" xfId="49" applyFont="1" applyFill="1" applyBorder="1" applyAlignment="1">
      <alignment horizontal="center" vertical="top" wrapText="1"/>
    </xf>
    <xf numFmtId="0" fontId="6" fillId="0" borderId="67" xfId="49" applyFont="1" applyFill="1" applyBorder="1" applyAlignment="1">
      <alignment horizontal="center" vertical="top" wrapText="1"/>
    </xf>
    <xf numFmtId="0" fontId="6" fillId="0" borderId="68" xfId="49" applyFont="1" applyFill="1" applyBorder="1" applyAlignment="1">
      <alignment horizontal="center" vertical="top" wrapText="1"/>
    </xf>
    <xf numFmtId="0" fontId="6" fillId="0" borderId="71" xfId="49" applyFont="1" applyFill="1" applyBorder="1" applyAlignment="1">
      <alignment horizontal="center" vertical="top" wrapText="1"/>
    </xf>
    <xf numFmtId="0" fontId="6" fillId="0" borderId="18" xfId="49" applyFont="1" applyFill="1" applyBorder="1" applyAlignment="1">
      <alignment horizontal="center" vertical="top" wrapText="1"/>
    </xf>
    <xf numFmtId="0" fontId="6" fillId="0" borderId="45" xfId="49" applyFont="1" applyFill="1" applyBorder="1" applyAlignment="1">
      <alignment horizontal="center" vertical="top" wrapText="1"/>
    </xf>
    <xf numFmtId="0" fontId="6" fillId="0" borderId="22" xfId="49" applyFont="1" applyFill="1" applyBorder="1" applyAlignment="1">
      <alignment horizontal="center" vertical="top" wrapText="1"/>
    </xf>
    <xf numFmtId="0" fontId="6" fillId="0" borderId="34" xfId="49" applyFont="1" applyFill="1" applyBorder="1" applyAlignment="1">
      <alignment horizontal="center" vertical="top" wrapText="1"/>
    </xf>
    <xf numFmtId="0" fontId="6" fillId="0" borderId="35" xfId="49" applyFont="1" applyFill="1" applyBorder="1" applyAlignment="1">
      <alignment horizontal="center" vertical="top" wrapText="1"/>
    </xf>
    <xf numFmtId="0" fontId="6" fillId="0" borderId="20" xfId="49" applyFont="1" applyFill="1" applyBorder="1" applyAlignment="1">
      <alignment horizontal="left" vertical="top" wrapText="1"/>
    </xf>
    <xf numFmtId="0" fontId="6" fillId="0" borderId="10" xfId="49" applyFont="1" applyFill="1" applyBorder="1" applyAlignment="1">
      <alignment horizontal="left" vertical="top" wrapText="1"/>
    </xf>
    <xf numFmtId="0" fontId="6" fillId="0" borderId="19" xfId="49" applyFont="1" applyFill="1" applyBorder="1" applyAlignment="1">
      <alignment horizontal="center" vertical="center" wrapText="1"/>
    </xf>
    <xf numFmtId="167" fontId="6" fillId="0" borderId="17" xfId="49" applyNumberFormat="1" applyFont="1" applyFill="1" applyBorder="1" applyAlignment="1">
      <alignment horizontal="center" vertical="top"/>
    </xf>
    <xf numFmtId="0" fontId="57" fillId="0" borderId="12" xfId="49" applyFill="1" applyBorder="1" applyAlignment="1">
      <alignment horizontal="center" vertical="top"/>
    </xf>
    <xf numFmtId="0" fontId="6" fillId="0" borderId="13" xfId="49" applyFont="1" applyFill="1" applyBorder="1" applyAlignment="1">
      <alignment horizontal="center" vertical="top"/>
    </xf>
    <xf numFmtId="0" fontId="57" fillId="0" borderId="14" xfId="49" applyFill="1" applyBorder="1" applyAlignment="1">
      <alignment horizontal="center" vertical="top"/>
    </xf>
    <xf numFmtId="0" fontId="6" fillId="0" borderId="71" xfId="0" applyFont="1" applyFill="1" applyBorder="1" applyAlignment="1">
      <alignment horizontal="left" vertical="top" wrapText="1"/>
    </xf>
    <xf numFmtId="0" fontId="6" fillId="0" borderId="18" xfId="0" applyFont="1" applyFill="1" applyBorder="1" applyAlignment="1">
      <alignment horizontal="left" vertical="top" wrapText="1"/>
    </xf>
    <xf numFmtId="0" fontId="6" fillId="0" borderId="18" xfId="49" applyFont="1" applyFill="1" applyBorder="1" applyAlignment="1">
      <alignment horizontal="center" wrapText="1"/>
    </xf>
    <xf numFmtId="0" fontId="57" fillId="0" borderId="10" xfId="49" applyFill="1" applyBorder="1" applyAlignment="1">
      <alignment horizontal="center" vertical="top"/>
    </xf>
    <xf numFmtId="0" fontId="57" fillId="0" borderId="33" xfId="49" applyFill="1" applyBorder="1" applyAlignment="1">
      <alignment horizontal="center" vertical="top"/>
    </xf>
    <xf numFmtId="0" fontId="57" fillId="0" borderId="76" xfId="49" applyFont="1" applyFill="1" applyBorder="1" applyAlignment="1">
      <alignment horizontal="center" vertical="center"/>
    </xf>
    <xf numFmtId="0" fontId="6" fillId="0" borderId="20" xfId="49" applyFont="1" applyFill="1" applyBorder="1" applyAlignment="1">
      <alignment vertical="center" wrapText="1"/>
    </xf>
    <xf numFmtId="0" fontId="6" fillId="0" borderId="10" xfId="49" applyFont="1" applyFill="1" applyBorder="1" applyAlignment="1">
      <alignment vertical="center" wrapText="1"/>
    </xf>
    <xf numFmtId="0" fontId="57" fillId="0" borderId="68" xfId="49" applyFont="1" applyFill="1" applyBorder="1" applyAlignment="1">
      <alignment horizontal="left" vertical="top" wrapText="1"/>
    </xf>
    <xf numFmtId="167" fontId="6" fillId="0" borderId="16" xfId="18" applyNumberFormat="1" applyFont="1" applyFill="1" applyBorder="1" applyAlignment="1">
      <alignment horizontal="left" vertical="top" wrapText="1"/>
    </xf>
    <xf numFmtId="0" fontId="0" fillId="0" borderId="19" xfId="49" applyFont="1" applyFill="1" applyBorder="1" applyAlignment="1">
      <alignment horizontal="left" vertical="top" wrapText="1"/>
    </xf>
    <xf numFmtId="0" fontId="6" fillId="0" borderId="20" xfId="18" applyFont="1" applyFill="1" applyBorder="1" applyAlignment="1">
      <alignment horizontal="left" vertical="top" wrapText="1"/>
    </xf>
    <xf numFmtId="0" fontId="6" fillId="0" borderId="10" xfId="18" applyFont="1" applyFill="1" applyBorder="1" applyAlignment="1">
      <alignment horizontal="left" vertical="top" wrapText="1"/>
    </xf>
    <xf numFmtId="0" fontId="23" fillId="0" borderId="13" xfId="49" applyFont="1" applyBorder="1" applyAlignment="1">
      <alignment horizontal="center" vertical="center"/>
    </xf>
    <xf numFmtId="0" fontId="23" fillId="0" borderId="14" xfId="49" applyFont="1" applyBorder="1" applyAlignment="1">
      <alignment horizontal="center" vertical="center"/>
    </xf>
    <xf numFmtId="0" fontId="23" fillId="0" borderId="15" xfId="49" applyFont="1" applyBorder="1" applyAlignment="1">
      <alignment horizontal="center" vertical="center"/>
    </xf>
    <xf numFmtId="167" fontId="6" fillId="0" borderId="74" xfId="49" applyNumberFormat="1" applyFont="1" applyFill="1" applyBorder="1" applyAlignment="1">
      <alignment horizontal="left" vertical="top"/>
    </xf>
    <xf numFmtId="167" fontId="6" fillId="0" borderId="72" xfId="49" applyNumberFormat="1" applyFont="1" applyFill="1" applyBorder="1" applyAlignment="1">
      <alignment horizontal="left" vertical="top"/>
    </xf>
    <xf numFmtId="167" fontId="6" fillId="0" borderId="73" xfId="49" applyNumberFormat="1" applyFont="1" applyFill="1" applyBorder="1" applyAlignment="1">
      <alignment horizontal="left" vertical="top"/>
    </xf>
    <xf numFmtId="167" fontId="6" fillId="0" borderId="66" xfId="18" applyNumberFormat="1" applyFont="1" applyFill="1" applyBorder="1" applyAlignment="1">
      <alignment horizontal="left" vertical="top"/>
    </xf>
    <xf numFmtId="167" fontId="6" fillId="0" borderId="64" xfId="18" applyNumberFormat="1" applyFont="1" applyFill="1" applyBorder="1" applyAlignment="1">
      <alignment horizontal="left" vertical="top"/>
    </xf>
    <xf numFmtId="167" fontId="6" fillId="0" borderId="65" xfId="18" applyNumberFormat="1" applyFont="1" applyFill="1" applyBorder="1" applyAlignment="1">
      <alignment horizontal="left" vertical="top"/>
    </xf>
    <xf numFmtId="0" fontId="23" fillId="0" borderId="49" xfId="49" applyFont="1" applyBorder="1" applyAlignment="1">
      <alignment horizontal="center" vertical="center"/>
    </xf>
    <xf numFmtId="0" fontId="23" fillId="0" borderId="47" xfId="49" applyFont="1" applyBorder="1" applyAlignment="1">
      <alignment horizontal="center" vertical="center"/>
    </xf>
    <xf numFmtId="0" fontId="23" fillId="0" borderId="25" xfId="49" applyFont="1" applyBorder="1" applyAlignment="1">
      <alignment horizontal="center" vertical="center"/>
    </xf>
    <xf numFmtId="0" fontId="6" fillId="0" borderId="66" xfId="49" applyFont="1" applyFill="1" applyBorder="1" applyAlignment="1">
      <alignment horizontal="center" vertical="top"/>
    </xf>
    <xf numFmtId="0" fontId="6" fillId="0" borderId="69" xfId="49" applyFont="1" applyFill="1" applyBorder="1" applyAlignment="1">
      <alignment horizontal="center" vertical="top"/>
    </xf>
    <xf numFmtId="0" fontId="6" fillId="0" borderId="65" xfId="49" applyFont="1" applyFill="1" applyBorder="1" applyAlignment="1">
      <alignment horizontal="center" vertical="top"/>
    </xf>
    <xf numFmtId="0" fontId="10" fillId="0" borderId="16" xfId="49" applyFont="1" applyFill="1" applyBorder="1" applyAlignment="1">
      <alignment horizontal="left" vertical="top"/>
    </xf>
    <xf numFmtId="0" fontId="10" fillId="0" borderId="0" xfId="49" applyFont="1" applyFill="1" applyBorder="1" applyAlignment="1">
      <alignment horizontal="left" vertical="top"/>
    </xf>
    <xf numFmtId="0" fontId="10" fillId="0" borderId="19" xfId="49" applyFont="1" applyFill="1" applyBorder="1" applyAlignment="1">
      <alignment horizontal="left" vertical="top"/>
    </xf>
    <xf numFmtId="0" fontId="57" fillId="0" borderId="20" xfId="49" applyFont="1" applyFill="1" applyBorder="1" applyAlignment="1">
      <alignment vertical="center" wrapText="1"/>
    </xf>
    <xf numFmtId="0" fontId="57" fillId="0" borderId="10" xfId="49" applyFont="1" applyFill="1" applyBorder="1" applyAlignment="1">
      <alignment vertical="center" wrapText="1"/>
    </xf>
    <xf numFmtId="0" fontId="6" fillId="0" borderId="75" xfId="49" applyFont="1" applyFill="1" applyBorder="1" applyAlignment="1">
      <alignment horizontal="center" vertical="top"/>
    </xf>
    <xf numFmtId="0" fontId="57" fillId="0" borderId="77" xfId="49" applyFill="1" applyBorder="1" applyAlignment="1">
      <alignment horizontal="center" vertical="top"/>
    </xf>
    <xf numFmtId="0" fontId="57" fillId="0" borderId="76" xfId="49" applyFill="1" applyBorder="1" applyAlignment="1">
      <alignment horizontal="center" vertical="top"/>
    </xf>
    <xf numFmtId="0" fontId="6" fillId="0" borderId="69" xfId="49" applyFont="1" applyFill="1" applyBorder="1" applyAlignment="1">
      <alignment horizontal="center" vertical="top" wrapText="1"/>
    </xf>
    <xf numFmtId="0" fontId="6" fillId="0" borderId="65" xfId="49" applyFont="1" applyFill="1" applyBorder="1" applyAlignment="1">
      <alignment horizontal="center" vertical="top" wrapText="1"/>
    </xf>
    <xf numFmtId="0" fontId="6" fillId="12" borderId="19" xfId="18" applyFont="1" applyFill="1" applyBorder="1" applyAlignment="1">
      <alignment horizontal="left" vertical="top" wrapText="1"/>
    </xf>
    <xf numFmtId="0" fontId="0" fillId="0" borderId="20" xfId="49" applyFont="1" applyFill="1" applyBorder="1" applyAlignment="1">
      <alignment vertical="center" wrapText="1"/>
    </xf>
    <xf numFmtId="0" fontId="0" fillId="0" borderId="67" xfId="49" applyFont="1" applyFill="1" applyBorder="1" applyAlignment="1">
      <alignment horizontal="left" vertical="top" wrapText="1"/>
    </xf>
    <xf numFmtId="0" fontId="6" fillId="0" borderId="66" xfId="18" applyFont="1" applyFill="1" applyBorder="1" applyAlignment="1">
      <alignment horizontal="center" vertical="top"/>
    </xf>
    <xf numFmtId="0" fontId="0" fillId="0" borderId="66" xfId="49" applyFont="1" applyFill="1" applyBorder="1" applyAlignment="1">
      <alignment horizontal="center" vertical="top" wrapText="1"/>
    </xf>
    <xf numFmtId="0" fontId="0" fillId="0" borderId="20" xfId="49" applyFont="1" applyFill="1" applyBorder="1" applyAlignment="1">
      <alignment horizontal="left" vertical="center" wrapText="1"/>
    </xf>
    <xf numFmtId="0" fontId="0" fillId="0" borderId="10" xfId="49" applyFont="1" applyFill="1" applyBorder="1" applyAlignment="1">
      <alignment horizontal="left" vertical="center" wrapText="1"/>
    </xf>
    <xf numFmtId="0" fontId="6" fillId="0" borderId="33" xfId="18" applyNumberFormat="1" applyFont="1" applyFill="1" applyBorder="1" applyAlignment="1">
      <alignment horizontal="center" vertical="top" wrapText="1"/>
    </xf>
    <xf numFmtId="0" fontId="0" fillId="0" borderId="70" xfId="18" applyFont="1" applyFill="1" applyBorder="1" applyAlignment="1">
      <alignment horizontal="left" vertical="top" wrapText="1"/>
    </xf>
    <xf numFmtId="0" fontId="17" fillId="0" borderId="16" xfId="0" applyFont="1" applyFill="1" applyBorder="1" applyAlignment="1">
      <alignment horizontal="center" vertical="center" wrapText="1"/>
    </xf>
    <xf numFmtId="0" fontId="17" fillId="0" borderId="19" xfId="0" applyFont="1" applyFill="1" applyBorder="1" applyAlignment="1">
      <alignment horizontal="center" vertical="center" wrapText="1"/>
    </xf>
    <xf numFmtId="167" fontId="0" fillId="0" borderId="75" xfId="49" applyNumberFormat="1" applyFont="1" applyFill="1" applyBorder="1" applyAlignment="1">
      <alignment horizontal="center" vertical="center" wrapText="1"/>
    </xf>
    <xf numFmtId="167" fontId="6" fillId="0" borderId="76" xfId="49" applyNumberFormat="1" applyFont="1" applyFill="1" applyBorder="1" applyAlignment="1">
      <alignment horizontal="center" vertical="center" wrapText="1"/>
    </xf>
    <xf numFmtId="0" fontId="6" fillId="0" borderId="45" xfId="18" applyFont="1" applyFill="1" applyBorder="1" applyAlignment="1">
      <alignment horizontal="left" vertical="top" wrapText="1"/>
    </xf>
    <xf numFmtId="0" fontId="0" fillId="0" borderId="76" xfId="49" applyFont="1" applyFill="1" applyBorder="1" applyAlignment="1">
      <alignment horizontal="center" vertical="center" wrapText="1"/>
    </xf>
    <xf numFmtId="0" fontId="6" fillId="0" borderId="75" xfId="49" applyFont="1" applyFill="1" applyBorder="1" applyAlignment="1">
      <alignment horizontal="center" vertical="center"/>
    </xf>
    <xf numFmtId="0" fontId="0" fillId="0" borderId="77" xfId="49" applyFont="1" applyFill="1" applyBorder="1" applyAlignment="1">
      <alignment horizontal="center" vertical="center"/>
    </xf>
    <xf numFmtId="0" fontId="0" fillId="0" borderId="76" xfId="49" applyFont="1" applyFill="1" applyBorder="1" applyAlignment="1">
      <alignment horizontal="center" vertical="center"/>
    </xf>
    <xf numFmtId="0" fontId="0" fillId="0" borderId="75" xfId="0" applyFill="1" applyBorder="1"/>
    <xf numFmtId="0" fontId="0" fillId="0" borderId="76" xfId="0" applyFill="1" applyBorder="1"/>
    <xf numFmtId="165" fontId="57" fillId="0" borderId="71" xfId="49" applyNumberFormat="1" applyFill="1" applyBorder="1" applyAlignment="1">
      <alignment horizontal="center" vertical="top" wrapText="1"/>
    </xf>
    <xf numFmtId="165" fontId="57" fillId="0" borderId="18" xfId="49" applyNumberFormat="1" applyFill="1" applyBorder="1" applyAlignment="1">
      <alignment horizontal="center" vertical="top" wrapText="1"/>
    </xf>
    <xf numFmtId="0" fontId="0" fillId="0" borderId="75" xfId="49" applyFont="1" applyFill="1" applyBorder="1" applyAlignment="1">
      <alignment horizontal="center" vertical="top" wrapText="1"/>
    </xf>
    <xf numFmtId="167" fontId="6" fillId="0" borderId="75" xfId="215" applyNumberFormat="1" applyFont="1" applyFill="1" applyBorder="1" applyAlignment="1">
      <alignment horizontal="left" vertical="top"/>
    </xf>
    <xf numFmtId="167" fontId="6" fillId="0" borderId="77" xfId="215" applyNumberFormat="1" applyFont="1" applyFill="1" applyBorder="1" applyAlignment="1">
      <alignment horizontal="left" vertical="top"/>
    </xf>
    <xf numFmtId="167" fontId="6" fillId="0" borderId="76" xfId="215" applyNumberFormat="1" applyFont="1" applyFill="1" applyBorder="1" applyAlignment="1">
      <alignment horizontal="left" vertical="top"/>
    </xf>
    <xf numFmtId="0" fontId="0" fillId="0" borderId="70" xfId="215" applyFont="1" applyFill="1" applyBorder="1" applyAlignment="1">
      <alignment horizontal="left" vertical="top" wrapText="1"/>
    </xf>
    <xf numFmtId="0" fontId="6" fillId="0" borderId="67" xfId="215" applyFont="1" applyFill="1" applyBorder="1" applyAlignment="1">
      <alignment horizontal="left" vertical="top" wrapText="1"/>
    </xf>
    <xf numFmtId="0" fontId="6" fillId="0" borderId="68" xfId="215" applyFont="1" applyFill="1" applyBorder="1" applyAlignment="1">
      <alignment horizontal="left" vertical="top" wrapText="1"/>
    </xf>
    <xf numFmtId="0" fontId="6" fillId="0" borderId="16" xfId="215" applyFont="1" applyFill="1" applyBorder="1" applyAlignment="1">
      <alignment horizontal="left" vertical="top" wrapText="1"/>
    </xf>
    <xf numFmtId="0" fontId="6" fillId="0" borderId="0" xfId="215" applyFont="1" applyFill="1" applyBorder="1" applyAlignment="1">
      <alignment horizontal="left" vertical="top" wrapText="1"/>
    </xf>
    <xf numFmtId="0" fontId="6" fillId="0" borderId="19" xfId="215" applyFont="1" applyFill="1" applyBorder="1" applyAlignment="1">
      <alignment horizontal="left" vertical="top" wrapText="1"/>
    </xf>
    <xf numFmtId="165" fontId="0" fillId="0" borderId="29" xfId="49" applyNumberFormat="1" applyFont="1" applyFill="1" applyBorder="1" applyAlignment="1">
      <alignment horizontal="center" vertical="top" wrapText="1"/>
    </xf>
    <xf numFmtId="165" fontId="57" fillId="0" borderId="29" xfId="49" applyNumberFormat="1" applyFill="1" applyBorder="1" applyAlignment="1">
      <alignment horizontal="center" vertical="top" wrapText="1"/>
    </xf>
    <xf numFmtId="0" fontId="6" fillId="0" borderId="66" xfId="13" applyFill="1" applyBorder="1" applyAlignment="1">
      <alignment horizontal="center"/>
    </xf>
    <xf numFmtId="0" fontId="6" fillId="0" borderId="69" xfId="13" applyFill="1" applyBorder="1" applyAlignment="1">
      <alignment horizontal="center"/>
    </xf>
    <xf numFmtId="0" fontId="6" fillId="0" borderId="65" xfId="13" applyFill="1" applyBorder="1" applyAlignment="1">
      <alignment horizontal="center"/>
    </xf>
    <xf numFmtId="167" fontId="6" fillId="0" borderId="17" xfId="18" applyNumberFormat="1" applyFont="1" applyFill="1" applyBorder="1" applyAlignment="1">
      <alignment horizontal="left" vertical="top"/>
    </xf>
    <xf numFmtId="167" fontId="6" fillId="0" borderId="72" xfId="18" applyNumberFormat="1" applyFont="1" applyFill="1" applyBorder="1" applyAlignment="1">
      <alignment horizontal="left" vertical="top"/>
    </xf>
    <xf numFmtId="0" fontId="6" fillId="0" borderId="45" xfId="18" applyFont="1" applyFill="1" applyBorder="1" applyAlignment="1">
      <alignment vertical="top" wrapText="1"/>
    </xf>
    <xf numFmtId="0" fontId="6" fillId="0" borderId="21" xfId="18" applyFont="1" applyFill="1" applyBorder="1" applyAlignment="1">
      <alignment vertical="top" wrapText="1"/>
    </xf>
    <xf numFmtId="0" fontId="6" fillId="0" borderId="22" xfId="18" applyFont="1" applyFill="1" applyBorder="1" applyAlignment="1">
      <alignment vertical="top" wrapText="1"/>
    </xf>
    <xf numFmtId="0" fontId="6" fillId="0" borderId="18" xfId="49" applyFont="1" applyFill="1" applyBorder="1" applyAlignment="1">
      <alignment horizontal="center" vertical="center" wrapText="1"/>
    </xf>
    <xf numFmtId="0" fontId="6" fillId="0" borderId="26" xfId="49" applyFont="1" applyFill="1" applyBorder="1" applyAlignment="1">
      <alignment horizontal="center" vertical="center" wrapText="1"/>
    </xf>
    <xf numFmtId="167" fontId="6" fillId="0" borderId="16" xfId="18" applyNumberFormat="1" applyFont="1" applyFill="1" applyBorder="1" applyAlignment="1">
      <alignment horizontal="center" vertical="top" wrapText="1"/>
    </xf>
    <xf numFmtId="167" fontId="6" fillId="0" borderId="0" xfId="18" applyNumberFormat="1" applyFont="1" applyFill="1" applyBorder="1" applyAlignment="1">
      <alignment horizontal="center" vertical="top" wrapText="1"/>
    </xf>
    <xf numFmtId="167" fontId="6" fillId="0" borderId="19" xfId="18" applyNumberFormat="1" applyFont="1" applyFill="1" applyBorder="1" applyAlignment="1">
      <alignment horizontal="center" vertical="top" wrapText="1"/>
    </xf>
    <xf numFmtId="0" fontId="0" fillId="0" borderId="70" xfId="18" applyFont="1" applyFill="1" applyBorder="1" applyAlignment="1">
      <alignment horizontal="left" wrapText="1"/>
    </xf>
    <xf numFmtId="0" fontId="6" fillId="0" borderId="67" xfId="18" applyFont="1" applyFill="1" applyBorder="1" applyAlignment="1">
      <alignment horizontal="left" wrapText="1"/>
    </xf>
    <xf numFmtId="0" fontId="6" fillId="0" borderId="68" xfId="18" applyFont="1" applyFill="1" applyBorder="1" applyAlignment="1">
      <alignment horizontal="left" wrapText="1"/>
    </xf>
    <xf numFmtId="0" fontId="6" fillId="0" borderId="16" xfId="18" applyFont="1" applyFill="1" applyBorder="1" applyAlignment="1">
      <alignment horizontal="left" wrapText="1"/>
    </xf>
    <xf numFmtId="0" fontId="6" fillId="0" borderId="0" xfId="18" applyFont="1" applyFill="1" applyBorder="1" applyAlignment="1">
      <alignment horizontal="left" wrapText="1"/>
    </xf>
    <xf numFmtId="0" fontId="6" fillId="0" borderId="19" xfId="18" applyFont="1" applyFill="1" applyBorder="1" applyAlignment="1">
      <alignment horizontal="left" wrapText="1"/>
    </xf>
    <xf numFmtId="0" fontId="6" fillId="0" borderId="71" xfId="18" applyFont="1" applyFill="1" applyBorder="1" applyAlignment="1">
      <alignment horizontal="center" vertical="top" wrapText="1"/>
    </xf>
    <xf numFmtId="0" fontId="6" fillId="0" borderId="18" xfId="18" applyFont="1" applyFill="1" applyBorder="1" applyAlignment="1">
      <alignment horizontal="center" vertical="top" wrapText="1"/>
    </xf>
    <xf numFmtId="0" fontId="6" fillId="0" borderId="16" xfId="18" applyFont="1" applyFill="1" applyBorder="1" applyAlignment="1">
      <alignment horizontal="center" vertical="center" wrapText="1"/>
    </xf>
    <xf numFmtId="0" fontId="6" fillId="0" borderId="0" xfId="18" applyFont="1" applyFill="1" applyBorder="1" applyAlignment="1">
      <alignment horizontal="center" vertical="center" wrapText="1"/>
    </xf>
    <xf numFmtId="0" fontId="6" fillId="0" borderId="19" xfId="18" applyFont="1" applyFill="1" applyBorder="1" applyAlignment="1">
      <alignment horizontal="center" vertical="center" wrapText="1"/>
    </xf>
    <xf numFmtId="0" fontId="6" fillId="0" borderId="74" xfId="18" applyFont="1" applyFill="1" applyBorder="1" applyAlignment="1">
      <alignment horizontal="center" vertical="center" wrapText="1"/>
    </xf>
    <xf numFmtId="0" fontId="6" fillId="0" borderId="72" xfId="18" applyFont="1" applyFill="1" applyBorder="1" applyAlignment="1">
      <alignment horizontal="center" vertical="center" wrapText="1"/>
    </xf>
    <xf numFmtId="0" fontId="6" fillId="0" borderId="73" xfId="18" applyFont="1" applyFill="1" applyBorder="1" applyAlignment="1">
      <alignment horizontal="center" vertical="center" wrapText="1"/>
    </xf>
    <xf numFmtId="0" fontId="6" fillId="0" borderId="71" xfId="18" applyFont="1" applyFill="1" applyBorder="1" applyAlignment="1">
      <alignment horizontal="center" vertical="center" wrapText="1"/>
    </xf>
    <xf numFmtId="0" fontId="6" fillId="0" borderId="26" xfId="18" applyFont="1" applyFill="1" applyBorder="1" applyAlignment="1">
      <alignment horizontal="center" vertical="center" wrapText="1"/>
    </xf>
    <xf numFmtId="165" fontId="14" fillId="12" borderId="22" xfId="49" applyNumberFormat="1" applyFont="1" applyFill="1" applyBorder="1" applyAlignment="1">
      <alignment horizontal="center" vertical="top"/>
    </xf>
    <xf numFmtId="165" fontId="14" fillId="12" borderId="35" xfId="49" applyNumberFormat="1" applyFont="1" applyFill="1" applyBorder="1" applyAlignment="1">
      <alignment horizontal="center" vertical="top"/>
    </xf>
    <xf numFmtId="0" fontId="57" fillId="0" borderId="34" xfId="49" applyFont="1" applyFill="1" applyBorder="1" applyAlignment="1">
      <alignment vertical="center" wrapText="1"/>
    </xf>
    <xf numFmtId="0" fontId="57" fillId="0" borderId="23" xfId="49" applyFont="1" applyFill="1" applyBorder="1" applyAlignment="1">
      <alignment vertical="center" wrapText="1"/>
    </xf>
    <xf numFmtId="0" fontId="0" fillId="0" borderId="68" xfId="49" applyFont="1" applyFill="1" applyBorder="1" applyAlignment="1">
      <alignment horizontal="left" vertical="top" wrapText="1"/>
    </xf>
    <xf numFmtId="0" fontId="0" fillId="0" borderId="71" xfId="49" applyFont="1" applyFill="1" applyBorder="1" applyAlignment="1">
      <alignment horizontal="left" vertical="top" wrapText="1"/>
    </xf>
    <xf numFmtId="0" fontId="6" fillId="0" borderId="26" xfId="49" applyFont="1" applyFill="1" applyBorder="1" applyAlignment="1">
      <alignment horizontal="left" vertical="top" wrapText="1"/>
    </xf>
    <xf numFmtId="0" fontId="0" fillId="0" borderId="75" xfId="0" applyFont="1" applyFill="1" applyBorder="1" applyAlignment="1">
      <alignment horizontal="center"/>
    </xf>
    <xf numFmtId="0" fontId="0" fillId="0" borderId="77" xfId="0" applyFont="1" applyFill="1" applyBorder="1" applyAlignment="1">
      <alignment horizontal="center"/>
    </xf>
    <xf numFmtId="0" fontId="0" fillId="0" borderId="76" xfId="0" applyFont="1" applyFill="1" applyBorder="1" applyAlignment="1">
      <alignment horizontal="center"/>
    </xf>
    <xf numFmtId="0" fontId="23" fillId="0" borderId="77" xfId="18" applyFont="1" applyBorder="1" applyAlignment="1">
      <alignment horizontal="center" vertical="center"/>
    </xf>
    <xf numFmtId="0" fontId="6" fillId="0" borderId="70" xfId="0" applyFont="1" applyFill="1" applyBorder="1" applyAlignment="1">
      <alignment horizontal="center"/>
    </xf>
    <xf numFmtId="0" fontId="6" fillId="0" borderId="68" xfId="0" applyFont="1" applyFill="1" applyBorder="1" applyAlignment="1">
      <alignment horizontal="center"/>
    </xf>
    <xf numFmtId="0" fontId="6" fillId="0" borderId="16" xfId="0" applyFont="1" applyFill="1" applyBorder="1" applyAlignment="1">
      <alignment horizontal="center"/>
    </xf>
    <xf numFmtId="0" fontId="6" fillId="0" borderId="19" xfId="0" applyFont="1" applyFill="1" applyBorder="1" applyAlignment="1">
      <alignment horizontal="center"/>
    </xf>
    <xf numFmtId="0" fontId="6" fillId="0" borderId="74" xfId="0" applyFont="1" applyFill="1" applyBorder="1" applyAlignment="1">
      <alignment horizontal="center"/>
    </xf>
    <xf numFmtId="0" fontId="6" fillId="0" borderId="73" xfId="0" applyFont="1" applyFill="1" applyBorder="1" applyAlignment="1">
      <alignment horizontal="center"/>
    </xf>
    <xf numFmtId="0" fontId="0" fillId="0" borderId="70" xfId="0" applyFill="1" applyBorder="1" applyAlignment="1">
      <alignment horizontal="center" vertical="top"/>
    </xf>
    <xf numFmtId="0" fontId="0" fillId="0" borderId="68" xfId="0" applyFill="1" applyBorder="1" applyAlignment="1">
      <alignment horizontal="center" vertical="top"/>
    </xf>
    <xf numFmtId="0" fontId="0" fillId="0" borderId="16" xfId="0" applyFill="1" applyBorder="1" applyAlignment="1">
      <alignment horizontal="center" vertical="top"/>
    </xf>
    <xf numFmtId="0" fontId="0" fillId="0" borderId="19" xfId="0" applyFill="1" applyBorder="1" applyAlignment="1">
      <alignment horizontal="center" vertical="top"/>
    </xf>
    <xf numFmtId="0" fontId="0" fillId="0" borderId="74" xfId="0" applyFill="1" applyBorder="1" applyAlignment="1">
      <alignment horizontal="center" vertical="top"/>
    </xf>
    <xf numFmtId="0" fontId="0" fillId="0" borderId="73" xfId="0" applyFill="1" applyBorder="1" applyAlignment="1">
      <alignment horizontal="center" vertical="top"/>
    </xf>
    <xf numFmtId="0" fontId="57" fillId="0" borderId="70" xfId="49" applyFont="1" applyFill="1" applyBorder="1" applyAlignment="1">
      <alignment horizontal="center" vertical="top"/>
    </xf>
    <xf numFmtId="0" fontId="57" fillId="0" borderId="68" xfId="49" applyFont="1" applyFill="1" applyBorder="1" applyAlignment="1">
      <alignment horizontal="center" vertical="top"/>
    </xf>
    <xf numFmtId="0" fontId="57" fillId="0" borderId="74" xfId="49" applyFont="1" applyFill="1" applyBorder="1" applyAlignment="1">
      <alignment horizontal="center" vertical="top"/>
    </xf>
    <xf numFmtId="0" fontId="57" fillId="0" borderId="73" xfId="49" applyFont="1" applyFill="1" applyBorder="1" applyAlignment="1">
      <alignment horizontal="center" vertical="top"/>
    </xf>
    <xf numFmtId="0" fontId="23" fillId="0" borderId="75" xfId="49" applyFont="1" applyFill="1" applyBorder="1" applyAlignment="1">
      <alignment horizontal="center" vertical="center"/>
    </xf>
    <xf numFmtId="0" fontId="23" fillId="0" borderId="77" xfId="49" applyFont="1" applyFill="1" applyBorder="1" applyAlignment="1">
      <alignment horizontal="center" vertical="center"/>
    </xf>
    <xf numFmtId="0" fontId="23" fillId="0" borderId="76" xfId="49" applyFont="1" applyFill="1" applyBorder="1" applyAlignment="1">
      <alignment horizontal="center" vertical="center"/>
    </xf>
    <xf numFmtId="167" fontId="6" fillId="0" borderId="70" xfId="18" applyNumberFormat="1" applyFont="1" applyFill="1" applyBorder="1" applyAlignment="1">
      <alignment horizontal="left" vertical="top" wrapText="1"/>
    </xf>
    <xf numFmtId="167" fontId="6" fillId="0" borderId="67" xfId="18" applyNumberFormat="1" applyFont="1" applyFill="1" applyBorder="1" applyAlignment="1">
      <alignment horizontal="left" vertical="top" wrapText="1"/>
    </xf>
    <xf numFmtId="167" fontId="6" fillId="0" borderId="68" xfId="18" applyNumberFormat="1" applyFont="1" applyFill="1" applyBorder="1" applyAlignment="1">
      <alignment horizontal="left" vertical="top" wrapText="1"/>
    </xf>
    <xf numFmtId="167" fontId="6" fillId="0" borderId="0" xfId="18" applyNumberFormat="1" applyFont="1" applyFill="1" applyBorder="1" applyAlignment="1">
      <alignment horizontal="left" vertical="top" wrapText="1"/>
    </xf>
    <xf numFmtId="167" fontId="6" fillId="0" borderId="19" xfId="18" applyNumberFormat="1" applyFont="1" applyFill="1" applyBorder="1" applyAlignment="1">
      <alignment horizontal="left" vertical="top" wrapText="1"/>
    </xf>
    <xf numFmtId="167" fontId="6" fillId="0" borderId="34" xfId="18" applyNumberFormat="1" applyFont="1" applyFill="1" applyBorder="1" applyAlignment="1">
      <alignment horizontal="left" vertical="top" wrapText="1"/>
    </xf>
    <xf numFmtId="167" fontId="6" fillId="0" borderId="23" xfId="18" applyNumberFormat="1" applyFont="1" applyFill="1" applyBorder="1" applyAlignment="1">
      <alignment horizontal="left" vertical="top" wrapText="1"/>
    </xf>
    <xf numFmtId="167" fontId="6" fillId="0" borderId="35" xfId="18" applyNumberFormat="1" applyFont="1" applyFill="1" applyBorder="1" applyAlignment="1">
      <alignment horizontal="left" vertical="top" wrapText="1"/>
    </xf>
    <xf numFmtId="0" fontId="6" fillId="0" borderId="70" xfId="49" applyFont="1" applyFill="1" applyBorder="1" applyAlignment="1">
      <alignment horizontal="center" vertical="top"/>
    </xf>
    <xf numFmtId="0" fontId="6" fillId="0" borderId="68" xfId="49" applyFont="1" applyFill="1" applyBorder="1" applyAlignment="1">
      <alignment horizontal="center" vertical="top"/>
    </xf>
    <xf numFmtId="0" fontId="6" fillId="0" borderId="74" xfId="49" applyFont="1" applyFill="1" applyBorder="1" applyAlignment="1">
      <alignment horizontal="center" vertical="top"/>
    </xf>
    <xf numFmtId="0" fontId="6" fillId="0" borderId="73" xfId="49" applyFont="1" applyFill="1" applyBorder="1" applyAlignment="1">
      <alignment horizontal="center" vertical="top"/>
    </xf>
    <xf numFmtId="167" fontId="10" fillId="0" borderId="77" xfId="18" applyNumberFormat="1" applyFont="1" applyFill="1" applyBorder="1" applyAlignment="1">
      <alignment horizontal="center" vertical="top"/>
    </xf>
    <xf numFmtId="167" fontId="10" fillId="0" borderId="75" xfId="31" applyNumberFormat="1" applyFont="1" applyFill="1" applyBorder="1" applyAlignment="1">
      <alignment horizontal="left"/>
    </xf>
    <xf numFmtId="0" fontId="10" fillId="0" borderId="76" xfId="31" applyFont="1" applyFill="1" applyBorder="1" applyAlignment="1">
      <alignment horizontal="left"/>
    </xf>
    <xf numFmtId="167" fontId="0" fillId="0" borderId="87" xfId="18" applyNumberFormat="1" applyFont="1" applyFill="1" applyBorder="1" applyAlignment="1">
      <alignment horizontal="center" vertical="center" wrapText="1"/>
    </xf>
    <xf numFmtId="167" fontId="0" fillId="0" borderId="18" xfId="18" applyNumberFormat="1" applyFont="1" applyFill="1" applyBorder="1" applyAlignment="1">
      <alignment horizontal="center" vertical="center" wrapText="1"/>
    </xf>
    <xf numFmtId="0" fontId="6" fillId="0" borderId="75" xfId="0" applyFont="1" applyBorder="1" applyAlignment="1">
      <alignment horizontal="center" vertical="center"/>
    </xf>
    <xf numFmtId="0" fontId="6" fillId="0" borderId="76" xfId="0" applyFont="1" applyBorder="1" applyAlignment="1">
      <alignment horizontal="center" vertical="center"/>
    </xf>
    <xf numFmtId="0" fontId="6" fillId="0" borderId="75" xfId="0" applyFont="1" applyBorder="1"/>
    <xf numFmtId="0" fontId="6" fillId="0" borderId="77" xfId="0" applyFont="1" applyBorder="1"/>
    <xf numFmtId="0" fontId="6" fillId="0" borderId="76" xfId="0" applyFont="1" applyBorder="1"/>
    <xf numFmtId="0" fontId="6" fillId="0" borderId="16" xfId="0" applyFont="1" applyFill="1" applyBorder="1" applyAlignment="1">
      <alignment horizontal="right" vertical="top" wrapText="1"/>
    </xf>
    <xf numFmtId="0" fontId="6" fillId="0" borderId="19" xfId="0" applyFont="1" applyFill="1" applyBorder="1" applyAlignment="1">
      <alignment horizontal="right" vertical="top" wrapText="1"/>
    </xf>
    <xf numFmtId="0" fontId="6" fillId="0" borderId="34" xfId="0" applyFont="1" applyFill="1" applyBorder="1" applyAlignment="1">
      <alignment horizontal="right" vertical="top" wrapText="1"/>
    </xf>
    <xf numFmtId="0" fontId="6" fillId="0" borderId="35" xfId="0" applyFont="1" applyFill="1" applyBorder="1" applyAlignment="1">
      <alignment horizontal="right" vertical="top" wrapText="1"/>
    </xf>
    <xf numFmtId="0" fontId="6" fillId="0" borderId="16" xfId="49" applyFont="1" applyFill="1" applyBorder="1" applyAlignment="1">
      <alignment horizontal="right" vertical="top"/>
    </xf>
    <xf numFmtId="0" fontId="6" fillId="0" borderId="19" xfId="0" applyFont="1" applyFill="1" applyBorder="1" applyAlignment="1">
      <alignment vertical="top"/>
    </xf>
    <xf numFmtId="167" fontId="6" fillId="0" borderId="16" xfId="0" applyNumberFormat="1" applyFont="1" applyFill="1" applyBorder="1" applyAlignment="1">
      <alignment horizontal="center"/>
    </xf>
    <xf numFmtId="167" fontId="6" fillId="0" borderId="16" xfId="0" applyNumberFormat="1" applyFont="1" applyFill="1" applyBorder="1" applyAlignment="1">
      <alignment horizontal="center" vertical="top" wrapText="1"/>
    </xf>
    <xf numFmtId="0" fontId="6" fillId="0" borderId="16" xfId="0" applyFont="1" applyFill="1" applyBorder="1" applyAlignment="1">
      <alignment horizontal="center" wrapText="1"/>
    </xf>
    <xf numFmtId="0" fontId="6" fillId="0" borderId="19" xfId="0" applyFont="1" applyFill="1" applyBorder="1" applyAlignment="1">
      <alignment horizontal="center" wrapText="1"/>
    </xf>
    <xf numFmtId="0" fontId="6" fillId="0" borderId="16" xfId="0" applyFont="1" applyFill="1" applyBorder="1"/>
    <xf numFmtId="0" fontId="6" fillId="0" borderId="19" xfId="0" applyFont="1" applyFill="1" applyBorder="1"/>
    <xf numFmtId="0" fontId="6" fillId="0" borderId="18" xfId="0" applyFont="1" applyFill="1" applyBorder="1" applyAlignment="1">
      <alignment horizontal="center" vertical="top" wrapText="1"/>
    </xf>
    <xf numFmtId="0" fontId="6" fillId="0" borderId="26" xfId="0" applyFont="1" applyFill="1" applyBorder="1" applyAlignment="1">
      <alignment horizontal="center" vertical="top" wrapText="1"/>
    </xf>
    <xf numFmtId="0" fontId="6" fillId="0" borderId="18" xfId="0" applyFont="1" applyFill="1" applyBorder="1" applyAlignment="1">
      <alignment horizontal="center" wrapText="1"/>
    </xf>
    <xf numFmtId="0" fontId="6" fillId="0" borderId="26" xfId="0" applyFont="1" applyFill="1" applyBorder="1" applyAlignment="1">
      <alignment horizontal="center" wrapText="1"/>
    </xf>
    <xf numFmtId="0" fontId="6" fillId="14" borderId="45" xfId="49" applyFont="1" applyFill="1" applyBorder="1" applyAlignment="1">
      <alignment horizontal="center" vertical="center" wrapText="1"/>
    </xf>
    <xf numFmtId="0" fontId="6" fillId="14" borderId="22" xfId="49" applyFont="1" applyFill="1" applyBorder="1" applyAlignment="1">
      <alignment horizontal="center" vertical="center" wrapText="1"/>
    </xf>
    <xf numFmtId="0" fontId="6" fillId="14" borderId="16" xfId="49" applyFont="1" applyFill="1" applyBorder="1" applyAlignment="1">
      <alignment horizontal="center" vertical="center" wrapText="1"/>
    </xf>
    <xf numFmtId="0" fontId="6" fillId="14" borderId="19" xfId="49" applyFont="1" applyFill="1" applyBorder="1" applyAlignment="1">
      <alignment horizontal="center" vertical="center" wrapText="1"/>
    </xf>
    <xf numFmtId="167" fontId="6" fillId="0" borderId="19" xfId="0" applyNumberFormat="1" applyFont="1" applyFill="1" applyBorder="1" applyAlignment="1">
      <alignment horizontal="center"/>
    </xf>
    <xf numFmtId="0" fontId="6" fillId="0" borderId="74" xfId="0" applyFont="1" applyFill="1" applyBorder="1"/>
    <xf numFmtId="0" fontId="6" fillId="0" borderId="73" xfId="0" applyFont="1" applyFill="1" applyBorder="1"/>
    <xf numFmtId="0" fontId="6" fillId="0" borderId="70" xfId="0" applyFont="1" applyFill="1" applyBorder="1" applyAlignment="1">
      <alignment horizontal="left" wrapText="1"/>
    </xf>
    <xf numFmtId="0" fontId="6" fillId="0" borderId="68" xfId="0" applyFont="1" applyFill="1" applyBorder="1" applyAlignment="1">
      <alignment horizontal="left" wrapText="1"/>
    </xf>
    <xf numFmtId="0" fontId="6" fillId="0" borderId="16" xfId="0" applyFont="1" applyFill="1" applyBorder="1" applyAlignment="1">
      <alignment horizontal="left" wrapText="1"/>
    </xf>
    <xf numFmtId="0" fontId="6" fillId="0" borderId="19" xfId="0" applyFont="1" applyFill="1" applyBorder="1" applyAlignment="1">
      <alignment horizontal="left" wrapText="1"/>
    </xf>
    <xf numFmtId="0" fontId="6" fillId="0" borderId="70" xfId="0" applyFont="1" applyFill="1" applyBorder="1" applyAlignment="1">
      <alignment wrapText="1"/>
    </xf>
    <xf numFmtId="0" fontId="6" fillId="0" borderId="68" xfId="0" applyFont="1" applyFill="1" applyBorder="1" applyAlignment="1">
      <alignment wrapText="1"/>
    </xf>
    <xf numFmtId="0" fontId="6" fillId="0" borderId="16" xfId="0" applyFont="1" applyFill="1" applyBorder="1" applyAlignment="1">
      <alignment wrapText="1"/>
    </xf>
    <xf numFmtId="0" fontId="6" fillId="0" borderId="19" xfId="0" applyFont="1" applyFill="1" applyBorder="1" applyAlignment="1">
      <alignment wrapText="1"/>
    </xf>
    <xf numFmtId="0" fontId="0" fillId="0" borderId="71" xfId="0" applyFont="1" applyFill="1" applyBorder="1" applyAlignment="1">
      <alignment horizontal="center" wrapText="1"/>
    </xf>
    <xf numFmtId="167" fontId="0" fillId="0" borderId="75" xfId="0" applyNumberFormat="1" applyFont="1" applyFill="1" applyBorder="1" applyAlignment="1">
      <alignment horizontal="left"/>
    </xf>
    <xf numFmtId="167" fontId="6" fillId="0" borderId="76" xfId="0" applyNumberFormat="1" applyFont="1" applyFill="1" applyBorder="1" applyAlignment="1">
      <alignment horizontal="left"/>
    </xf>
    <xf numFmtId="0" fontId="10" fillId="0" borderId="71" xfId="18" applyFont="1" applyFill="1" applyBorder="1" applyAlignment="1">
      <alignment horizontal="center" vertical="center" textRotation="90"/>
    </xf>
    <xf numFmtId="0" fontId="10" fillId="0" borderId="18" xfId="18" applyFont="1" applyFill="1" applyBorder="1" applyAlignment="1">
      <alignment horizontal="center" vertical="center" textRotation="90"/>
    </xf>
    <xf numFmtId="0" fontId="10" fillId="0" borderId="26" xfId="18" applyFont="1" applyFill="1" applyBorder="1" applyAlignment="1">
      <alignment horizontal="center" vertical="center" textRotation="90"/>
    </xf>
    <xf numFmtId="167" fontId="6" fillId="0" borderId="75" xfId="0" applyNumberFormat="1" applyFont="1" applyFill="1" applyBorder="1" applyAlignment="1">
      <alignment horizontal="left"/>
    </xf>
    <xf numFmtId="167" fontId="6" fillId="0" borderId="75" xfId="0" applyNumberFormat="1" applyFont="1" applyFill="1" applyBorder="1" applyAlignment="1">
      <alignment horizontal="center"/>
    </xf>
    <xf numFmtId="167" fontId="6" fillId="0" borderId="76" xfId="0" applyNumberFormat="1" applyFont="1" applyFill="1" applyBorder="1" applyAlignment="1">
      <alignment horizontal="center"/>
    </xf>
    <xf numFmtId="0" fontId="6" fillId="0" borderId="70" xfId="0" applyFont="1" applyFill="1" applyBorder="1" applyAlignment="1">
      <alignment vertical="top" wrapText="1"/>
    </xf>
    <xf numFmtId="0" fontId="6" fillId="0" borderId="68" xfId="0" applyFont="1" applyFill="1" applyBorder="1" applyAlignment="1">
      <alignment vertical="top" wrapText="1"/>
    </xf>
    <xf numFmtId="0" fontId="6" fillId="0" borderId="16" xfId="0" applyFont="1" applyFill="1" applyBorder="1" applyAlignment="1">
      <alignment vertical="top" wrapText="1"/>
    </xf>
    <xf numFmtId="0" fontId="6" fillId="0" borderId="19" xfId="0" applyFont="1" applyFill="1" applyBorder="1" applyAlignment="1">
      <alignment vertical="top" wrapText="1"/>
    </xf>
    <xf numFmtId="0" fontId="6" fillId="0" borderId="76" xfId="0" applyFont="1" applyFill="1" applyBorder="1"/>
    <xf numFmtId="167" fontId="6" fillId="0" borderId="77" xfId="0" applyNumberFormat="1" applyFont="1" applyFill="1" applyBorder="1" applyAlignment="1">
      <alignment horizontal="left"/>
    </xf>
    <xf numFmtId="0" fontId="6" fillId="0" borderId="71" xfId="18" applyFont="1" applyFill="1" applyBorder="1" applyAlignment="1">
      <alignment horizontal="center" vertical="center" textRotation="90"/>
    </xf>
    <xf numFmtId="0" fontId="6" fillId="0" borderId="18" xfId="18" applyFont="1" applyFill="1" applyBorder="1" applyAlignment="1">
      <alignment horizontal="center" vertical="center" textRotation="90"/>
    </xf>
    <xf numFmtId="0" fontId="6" fillId="0" borderId="26" xfId="18" applyFont="1" applyFill="1" applyBorder="1" applyAlignment="1">
      <alignment horizontal="center" vertical="center" textRotation="90"/>
    </xf>
    <xf numFmtId="167" fontId="6" fillId="0" borderId="75" xfId="0" applyNumberFormat="1" applyFont="1" applyBorder="1" applyAlignment="1">
      <alignment horizontal="left" vertical="center" wrapText="1"/>
    </xf>
    <xf numFmtId="167" fontId="6" fillId="0" borderId="77" xfId="0" applyNumberFormat="1" applyFont="1" applyBorder="1" applyAlignment="1">
      <alignment horizontal="left" vertical="center" wrapText="1"/>
    </xf>
    <xf numFmtId="167" fontId="6" fillId="0" borderId="76" xfId="0" applyNumberFormat="1" applyFont="1" applyBorder="1" applyAlignment="1">
      <alignment horizontal="left" vertical="center" wrapText="1"/>
    </xf>
    <xf numFmtId="167" fontId="6" fillId="0" borderId="75" xfId="0" applyNumberFormat="1" applyFont="1" applyBorder="1" applyAlignment="1">
      <alignment horizontal="left" vertical="center"/>
    </xf>
    <xf numFmtId="167" fontId="6" fillId="0" borderId="77" xfId="0" applyNumberFormat="1" applyFont="1" applyBorder="1" applyAlignment="1">
      <alignment horizontal="left" vertical="center"/>
    </xf>
    <xf numFmtId="167" fontId="6" fillId="0" borderId="76" xfId="0" applyNumberFormat="1" applyFont="1" applyBorder="1" applyAlignment="1">
      <alignment horizontal="left" vertical="center"/>
    </xf>
    <xf numFmtId="167" fontId="6" fillId="0" borderId="75" xfId="0" quotePrefix="1" applyNumberFormat="1" applyFont="1" applyBorder="1" applyAlignment="1">
      <alignment horizontal="left" vertical="center"/>
    </xf>
    <xf numFmtId="167" fontId="6" fillId="0" borderId="77" xfId="0" quotePrefix="1" applyNumberFormat="1" applyFont="1" applyBorder="1" applyAlignment="1">
      <alignment horizontal="left" vertical="center"/>
    </xf>
    <xf numFmtId="167" fontId="6" fillId="0" borderId="75" xfId="0" applyNumberFormat="1" applyFont="1" applyFill="1" applyBorder="1" applyAlignment="1">
      <alignment horizontal="center" vertical="center"/>
    </xf>
    <xf numFmtId="167" fontId="6" fillId="0" borderId="77" xfId="0" applyNumberFormat="1" applyFont="1" applyFill="1" applyBorder="1" applyAlignment="1">
      <alignment horizontal="center" vertical="center"/>
    </xf>
    <xf numFmtId="167" fontId="6" fillId="0" borderId="76" xfId="0" applyNumberFormat="1" applyFont="1" applyFill="1" applyBorder="1" applyAlignment="1">
      <alignment horizontal="center" vertical="center"/>
    </xf>
    <xf numFmtId="0" fontId="6" fillId="0" borderId="79" xfId="0" applyFont="1" applyFill="1" applyBorder="1" applyAlignment="1">
      <alignment horizontal="center" vertical="center"/>
    </xf>
    <xf numFmtId="0" fontId="10" fillId="0" borderId="75" xfId="18" applyFont="1" applyFill="1" applyBorder="1" applyAlignment="1">
      <alignment horizontal="center" vertical="center"/>
    </xf>
    <xf numFmtId="0" fontId="10" fillId="0" borderId="77" xfId="18" applyFont="1" applyFill="1" applyBorder="1" applyAlignment="1">
      <alignment horizontal="center" vertical="center"/>
    </xf>
    <xf numFmtId="0" fontId="10" fillId="0" borderId="76" xfId="18" applyFont="1" applyFill="1" applyBorder="1" applyAlignment="1">
      <alignment horizontal="center" vertical="center"/>
    </xf>
    <xf numFmtId="0" fontId="6" fillId="0" borderId="77" xfId="0" applyFont="1" applyFill="1" applyBorder="1" applyAlignment="1">
      <alignment vertical="center"/>
    </xf>
    <xf numFmtId="167" fontId="6" fillId="0" borderId="75" xfId="0" quotePrefix="1" applyNumberFormat="1" applyFont="1" applyFill="1" applyBorder="1" applyAlignment="1">
      <alignment horizontal="left" vertical="center"/>
    </xf>
    <xf numFmtId="167" fontId="6" fillId="0" borderId="77" xfId="0" quotePrefix="1" applyNumberFormat="1" applyFont="1" applyFill="1" applyBorder="1" applyAlignment="1">
      <alignment horizontal="left" vertical="center"/>
    </xf>
    <xf numFmtId="167" fontId="6" fillId="0" borderId="76" xfId="0" applyNumberFormat="1" applyFont="1" applyFill="1" applyBorder="1" applyAlignment="1">
      <alignment horizontal="left" vertical="center"/>
    </xf>
    <xf numFmtId="167" fontId="6" fillId="0" borderId="75" xfId="0" applyNumberFormat="1" applyFont="1" applyFill="1" applyBorder="1" applyAlignment="1">
      <alignment horizontal="left" vertical="center" wrapText="1"/>
    </xf>
    <xf numFmtId="167" fontId="6" fillId="0" borderId="77" xfId="0" applyNumberFormat="1" applyFont="1" applyFill="1" applyBorder="1" applyAlignment="1">
      <alignment horizontal="left" vertical="center" wrapText="1"/>
    </xf>
    <xf numFmtId="167" fontId="6" fillId="0" borderId="76" xfId="0" applyNumberFormat="1" applyFont="1" applyFill="1" applyBorder="1" applyAlignment="1">
      <alignment horizontal="left" vertical="center" wrapText="1"/>
    </xf>
    <xf numFmtId="167" fontId="6" fillId="0" borderId="76" xfId="0" quotePrefix="1" applyNumberFormat="1" applyFont="1" applyBorder="1" applyAlignment="1">
      <alignment horizontal="left" vertical="center"/>
    </xf>
    <xf numFmtId="167" fontId="6" fillId="0" borderId="75" xfId="0" applyNumberFormat="1" applyFont="1" applyFill="1" applyBorder="1" applyAlignment="1">
      <alignment horizontal="left" vertical="top"/>
    </xf>
    <xf numFmtId="167" fontId="6" fillId="0" borderId="76" xfId="0" applyNumberFormat="1" applyFont="1" applyFill="1" applyBorder="1" applyAlignment="1">
      <alignment horizontal="left" vertical="top"/>
    </xf>
    <xf numFmtId="167" fontId="6" fillId="0" borderId="76" xfId="0" quotePrefix="1" applyNumberFormat="1" applyFont="1" applyFill="1" applyBorder="1" applyAlignment="1">
      <alignment horizontal="left" vertical="center"/>
    </xf>
    <xf numFmtId="0" fontId="6" fillId="0" borderId="71" xfId="0" applyFont="1" applyFill="1" applyBorder="1" applyAlignment="1">
      <alignment horizontal="left" vertical="center" wrapText="1"/>
    </xf>
    <xf numFmtId="0" fontId="6" fillId="0" borderId="18" xfId="0" applyFont="1" applyFill="1" applyBorder="1" applyAlignment="1">
      <alignment horizontal="left" vertical="center" wrapText="1"/>
    </xf>
    <xf numFmtId="0" fontId="6" fillId="0" borderId="26" xfId="0" applyFont="1" applyFill="1" applyBorder="1" applyAlignment="1">
      <alignment horizontal="left" vertical="center" wrapText="1"/>
    </xf>
    <xf numFmtId="0" fontId="6" fillId="0" borderId="70" xfId="0" applyFont="1" applyFill="1" applyBorder="1" applyAlignment="1">
      <alignment horizontal="left" vertical="center" wrapText="1"/>
    </xf>
    <xf numFmtId="0" fontId="6" fillId="0" borderId="67" xfId="0" applyFont="1" applyFill="1" applyBorder="1" applyAlignment="1">
      <alignment horizontal="left" vertical="center" wrapText="1"/>
    </xf>
    <xf numFmtId="0" fontId="6" fillId="0" borderId="68" xfId="0" applyFont="1" applyFill="1" applyBorder="1" applyAlignment="1">
      <alignment horizontal="left" vertical="center" wrapText="1"/>
    </xf>
    <xf numFmtId="0" fontId="6" fillId="0" borderId="16" xfId="0" applyFont="1" applyFill="1" applyBorder="1" applyAlignment="1">
      <alignment horizontal="left" vertical="center" wrapText="1"/>
    </xf>
    <xf numFmtId="0" fontId="6" fillId="0" borderId="19" xfId="0" applyFont="1" applyFill="1" applyBorder="1" applyAlignment="1">
      <alignment horizontal="left" vertical="center" wrapText="1"/>
    </xf>
    <xf numFmtId="0" fontId="6" fillId="0" borderId="16" xfId="0" applyFont="1" applyFill="1" applyBorder="1" applyAlignment="1">
      <alignment vertical="center" wrapText="1"/>
    </xf>
    <xf numFmtId="0" fontId="6" fillId="0" borderId="0" xfId="0" applyFont="1" applyFill="1" applyBorder="1" applyAlignment="1">
      <alignment vertical="center" wrapText="1"/>
    </xf>
    <xf numFmtId="0" fontId="6" fillId="0" borderId="19" xfId="0" applyFont="1" applyFill="1" applyBorder="1" applyAlignment="1">
      <alignment vertical="center" wrapText="1"/>
    </xf>
    <xf numFmtId="167" fontId="6" fillId="0" borderId="77" xfId="0" applyNumberFormat="1" applyFont="1" applyFill="1" applyBorder="1" applyAlignment="1">
      <alignment horizontal="left" vertical="top"/>
    </xf>
    <xf numFmtId="167" fontId="6" fillId="0" borderId="76" xfId="0" quotePrefix="1" applyNumberFormat="1" applyFont="1" applyFill="1" applyBorder="1" applyAlignment="1">
      <alignment horizontal="left" vertical="top"/>
    </xf>
    <xf numFmtId="167" fontId="6" fillId="0" borderId="77" xfId="0" quotePrefix="1" applyNumberFormat="1" applyFont="1" applyFill="1" applyBorder="1" applyAlignment="1">
      <alignment horizontal="left" vertical="top"/>
    </xf>
    <xf numFmtId="167" fontId="6" fillId="0" borderId="79" xfId="0" applyNumberFormat="1" applyFont="1" applyBorder="1" applyAlignment="1">
      <alignment horizontal="left" vertical="center"/>
    </xf>
    <xf numFmtId="167" fontId="6" fillId="0" borderId="75" xfId="0" quotePrefix="1" applyNumberFormat="1" applyFont="1" applyBorder="1" applyAlignment="1">
      <alignment horizontal="left" vertical="top"/>
    </xf>
    <xf numFmtId="167" fontId="6" fillId="0" borderId="77" xfId="0" quotePrefix="1" applyNumberFormat="1" applyFont="1" applyBorder="1" applyAlignment="1">
      <alignment horizontal="left" vertical="top"/>
    </xf>
    <xf numFmtId="167" fontId="6" fillId="0" borderId="76" xfId="0" applyNumberFormat="1" applyFont="1" applyBorder="1" applyAlignment="1">
      <alignment horizontal="left" vertical="top"/>
    </xf>
    <xf numFmtId="0" fontId="6" fillId="0" borderId="71" xfId="0" applyFont="1" applyFill="1" applyBorder="1" applyAlignment="1">
      <alignment horizontal="center" vertical="top" wrapText="1"/>
    </xf>
    <xf numFmtId="0" fontId="6" fillId="0" borderId="70" xfId="0" applyFont="1" applyFill="1" applyBorder="1" applyAlignment="1">
      <alignment horizontal="center" vertical="top" wrapText="1"/>
    </xf>
    <xf numFmtId="0" fontId="6" fillId="0" borderId="67" xfId="0" applyFont="1" applyFill="1" applyBorder="1" applyAlignment="1">
      <alignment horizontal="center" vertical="top" wrapText="1"/>
    </xf>
    <xf numFmtId="0" fontId="6" fillId="0" borderId="68" xfId="0" applyFont="1" applyFill="1" applyBorder="1" applyAlignment="1">
      <alignment horizontal="center" vertical="top" wrapText="1"/>
    </xf>
    <xf numFmtId="0" fontId="6" fillId="0" borderId="48" xfId="0" applyFont="1" applyFill="1" applyBorder="1" applyAlignment="1">
      <alignment horizontal="left" vertical="center" wrapText="1"/>
    </xf>
    <xf numFmtId="0" fontId="6" fillId="0" borderId="48" xfId="0" applyFont="1" applyFill="1" applyBorder="1" applyAlignment="1">
      <alignment vertical="center" wrapText="1"/>
    </xf>
    <xf numFmtId="0" fontId="6" fillId="0" borderId="18"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70" xfId="0" applyNumberFormat="1" applyFont="1" applyFill="1" applyBorder="1" applyAlignment="1">
      <alignment horizontal="left" vertical="center" wrapText="1"/>
    </xf>
    <xf numFmtId="0" fontId="6" fillId="0" borderId="68" xfId="0" applyNumberFormat="1" applyFont="1" applyFill="1" applyBorder="1" applyAlignment="1">
      <alignment horizontal="left" vertical="center" wrapText="1"/>
    </xf>
    <xf numFmtId="0" fontId="6" fillId="0" borderId="16" xfId="0" applyNumberFormat="1" applyFont="1" applyFill="1" applyBorder="1" applyAlignment="1">
      <alignment horizontal="left" vertical="center" wrapText="1"/>
    </xf>
    <xf numFmtId="0" fontId="6" fillId="0" borderId="19" xfId="0" applyNumberFormat="1" applyFont="1" applyFill="1" applyBorder="1" applyAlignment="1">
      <alignment horizontal="left" vertical="center" wrapText="1"/>
    </xf>
    <xf numFmtId="0" fontId="6" fillId="0" borderId="71" xfId="0" applyNumberFormat="1" applyFont="1" applyFill="1" applyBorder="1" applyAlignment="1">
      <alignment horizontal="left" vertical="center" wrapText="1"/>
    </xf>
    <xf numFmtId="0" fontId="6" fillId="0" borderId="18" xfId="0" applyNumberFormat="1" applyFont="1" applyFill="1" applyBorder="1" applyAlignment="1">
      <alignment horizontal="left" vertical="center" wrapText="1"/>
    </xf>
    <xf numFmtId="0" fontId="6" fillId="0" borderId="70" xfId="0" applyNumberFormat="1" applyFont="1" applyFill="1" applyBorder="1" applyAlignment="1">
      <alignment horizontal="left" vertical="top" wrapText="1"/>
    </xf>
    <xf numFmtId="0" fontId="6" fillId="0" borderId="67" xfId="0" applyNumberFormat="1" applyFont="1" applyFill="1" applyBorder="1" applyAlignment="1">
      <alignment horizontal="left" vertical="top" wrapText="1"/>
    </xf>
    <xf numFmtId="0" fontId="6" fillId="0" borderId="68" xfId="0" applyNumberFormat="1" applyFont="1" applyFill="1" applyBorder="1" applyAlignment="1">
      <alignment horizontal="left" vertical="top" wrapText="1"/>
    </xf>
    <xf numFmtId="0" fontId="6" fillId="0" borderId="16" xfId="0" applyNumberFormat="1" applyFont="1" applyFill="1" applyBorder="1" applyAlignment="1">
      <alignment horizontal="left" vertical="top" wrapText="1"/>
    </xf>
    <xf numFmtId="0" fontId="6" fillId="0" borderId="0" xfId="0" applyNumberFormat="1" applyFont="1" applyFill="1" applyBorder="1" applyAlignment="1">
      <alignment horizontal="left" vertical="top" wrapText="1"/>
    </xf>
    <xf numFmtId="0" fontId="6" fillId="0" borderId="19" xfId="0" applyNumberFormat="1" applyFont="1" applyFill="1" applyBorder="1" applyAlignment="1">
      <alignment horizontal="left" vertical="top" wrapText="1"/>
    </xf>
    <xf numFmtId="0" fontId="6" fillId="0" borderId="45" xfId="0" applyFont="1" applyFill="1" applyBorder="1" applyAlignment="1">
      <alignment horizontal="left" vertical="center"/>
    </xf>
    <xf numFmtId="0" fontId="6" fillId="0" borderId="21" xfId="0" applyFont="1" applyFill="1" applyBorder="1" applyAlignment="1">
      <alignment horizontal="left" vertical="center"/>
    </xf>
    <xf numFmtId="0" fontId="6" fillId="0" borderId="70" xfId="0" applyFont="1" applyBorder="1" applyAlignment="1">
      <alignment horizontal="left" vertical="top" wrapText="1"/>
    </xf>
    <xf numFmtId="0" fontId="6" fillId="0" borderId="68" xfId="0" applyFont="1" applyBorder="1" applyAlignment="1">
      <alignment horizontal="left" vertical="top" wrapText="1"/>
    </xf>
    <xf numFmtId="0" fontId="6" fillId="0" borderId="16" xfId="0" applyFont="1" applyBorder="1" applyAlignment="1">
      <alignment horizontal="left" vertical="top" wrapText="1"/>
    </xf>
    <xf numFmtId="0" fontId="6" fillId="0" borderId="19" xfId="0" applyFont="1" applyBorder="1" applyAlignment="1">
      <alignment horizontal="left" vertical="top" wrapText="1"/>
    </xf>
    <xf numFmtId="167" fontId="6" fillId="0" borderId="23" xfId="0" applyNumberFormat="1" applyFont="1" applyFill="1" applyBorder="1" applyAlignment="1">
      <alignment horizontal="center" vertical="center"/>
    </xf>
    <xf numFmtId="167" fontId="6" fillId="0" borderId="35" xfId="0" applyNumberFormat="1" applyFont="1" applyFill="1" applyBorder="1" applyAlignment="1">
      <alignment horizontal="center" vertical="center"/>
    </xf>
    <xf numFmtId="0" fontId="6" fillId="0" borderId="0" xfId="0" applyFont="1" applyFill="1" applyBorder="1" applyAlignment="1">
      <alignment vertical="top" wrapText="1"/>
    </xf>
    <xf numFmtId="0" fontId="6" fillId="0" borderId="70"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8" xfId="0" applyFont="1" applyFill="1" applyBorder="1" applyAlignment="1">
      <alignment horizontal="center" vertical="center" wrapText="1"/>
    </xf>
    <xf numFmtId="0" fontId="6" fillId="0" borderId="16" xfId="18" applyFont="1" applyFill="1" applyBorder="1" applyAlignment="1">
      <alignment horizontal="left" vertical="center" wrapText="1"/>
    </xf>
    <xf numFmtId="0" fontId="6" fillId="0" borderId="0" xfId="18" applyFont="1" applyFill="1" applyBorder="1" applyAlignment="1">
      <alignment horizontal="left" vertical="center" wrapText="1"/>
    </xf>
    <xf numFmtId="0" fontId="6" fillId="0" borderId="19" xfId="18" applyFont="1" applyFill="1" applyBorder="1" applyAlignment="1">
      <alignment horizontal="left" vertical="center" wrapText="1"/>
    </xf>
    <xf numFmtId="0" fontId="6" fillId="0" borderId="90" xfId="0" applyFont="1" applyFill="1" applyBorder="1" applyAlignment="1">
      <alignment horizontal="center" vertical="center" textRotation="90" wrapText="1"/>
    </xf>
    <xf numFmtId="0" fontId="6" fillId="0" borderId="101" xfId="0" applyFont="1" applyFill="1" applyBorder="1" applyAlignment="1">
      <alignment horizontal="center" vertical="center" textRotation="90" wrapText="1"/>
    </xf>
    <xf numFmtId="0" fontId="6" fillId="0" borderId="35" xfId="0" applyNumberFormat="1" applyFont="1" applyFill="1" applyBorder="1" applyAlignment="1">
      <alignment horizontal="center" vertical="center"/>
    </xf>
    <xf numFmtId="165" fontId="6" fillId="0" borderId="16" xfId="0" applyNumberFormat="1" applyFont="1" applyFill="1" applyBorder="1" applyAlignment="1">
      <alignment horizontal="left" vertical="top" wrapText="1"/>
    </xf>
    <xf numFmtId="165" fontId="6" fillId="0" borderId="0" xfId="0" applyNumberFormat="1" applyFont="1" applyFill="1" applyBorder="1" applyAlignment="1">
      <alignment horizontal="left" vertical="top" wrapText="1"/>
    </xf>
    <xf numFmtId="165" fontId="6" fillId="0" borderId="19" xfId="0" applyNumberFormat="1" applyFont="1" applyFill="1" applyBorder="1" applyAlignment="1">
      <alignment horizontal="left" vertical="top" wrapText="1"/>
    </xf>
    <xf numFmtId="165" fontId="6" fillId="0" borderId="74" xfId="0" applyNumberFormat="1" applyFont="1" applyFill="1" applyBorder="1" applyAlignment="1">
      <alignment horizontal="left" vertical="top" wrapText="1"/>
    </xf>
    <xf numFmtId="165" fontId="6" fillId="0" borderId="72" xfId="0" applyNumberFormat="1" applyFont="1" applyFill="1" applyBorder="1" applyAlignment="1">
      <alignment horizontal="left" vertical="top" wrapText="1"/>
    </xf>
    <xf numFmtId="165" fontId="6" fillId="0" borderId="73" xfId="0" applyNumberFormat="1" applyFont="1" applyFill="1" applyBorder="1" applyAlignment="1">
      <alignment horizontal="left" vertical="top" wrapText="1"/>
    </xf>
    <xf numFmtId="0" fontId="6" fillId="0" borderId="67" xfId="0" applyFont="1" applyFill="1" applyBorder="1" applyAlignment="1">
      <alignment vertical="top" wrapText="1"/>
    </xf>
    <xf numFmtId="165" fontId="6" fillId="0" borderId="70" xfId="0" applyNumberFormat="1" applyFont="1" applyFill="1" applyBorder="1" applyAlignment="1">
      <alignment horizontal="left" vertical="top" wrapText="1"/>
    </xf>
    <xf numFmtId="165" fontId="6" fillId="0" borderId="67" xfId="0" applyNumberFormat="1" applyFont="1" applyFill="1" applyBorder="1" applyAlignment="1">
      <alignment horizontal="left" vertical="top" wrapText="1"/>
    </xf>
    <xf numFmtId="165" fontId="6" fillId="0" borderId="68" xfId="0" applyNumberFormat="1" applyFont="1" applyFill="1" applyBorder="1" applyAlignment="1">
      <alignment horizontal="left" vertical="top" wrapText="1"/>
    </xf>
    <xf numFmtId="0" fontId="0" fillId="0" borderId="16" xfId="0" applyFont="1" applyFill="1" applyBorder="1" applyAlignment="1">
      <alignment horizontal="left" vertical="top" wrapText="1"/>
    </xf>
    <xf numFmtId="0" fontId="6" fillId="0" borderId="45" xfId="0" applyFont="1" applyFill="1" applyBorder="1" applyAlignment="1">
      <alignment horizontal="left" vertical="top" wrapText="1"/>
    </xf>
    <xf numFmtId="0" fontId="6" fillId="0" borderId="22" xfId="0" applyFont="1" applyFill="1" applyBorder="1" applyAlignment="1">
      <alignment horizontal="left" vertical="top" wrapText="1"/>
    </xf>
    <xf numFmtId="0" fontId="6" fillId="0" borderId="45" xfId="0" applyFont="1" applyFill="1" applyBorder="1" applyAlignment="1">
      <alignment horizontal="center" vertical="center" wrapText="1"/>
    </xf>
    <xf numFmtId="0" fontId="6" fillId="0" borderId="34" xfId="0" applyFont="1" applyFill="1" applyBorder="1" applyAlignment="1">
      <alignment horizontal="center" vertical="center" wrapText="1"/>
    </xf>
    <xf numFmtId="167" fontId="6" fillId="0" borderId="0" xfId="0" applyNumberFormat="1" applyFont="1" applyFill="1" applyBorder="1" applyAlignment="1">
      <alignment horizontal="left" vertical="top" wrapText="1"/>
    </xf>
    <xf numFmtId="167" fontId="6" fillId="0" borderId="19" xfId="0" applyNumberFormat="1" applyFont="1" applyFill="1" applyBorder="1" applyAlignment="1">
      <alignment horizontal="left" vertical="top" wrapText="1"/>
    </xf>
    <xf numFmtId="0" fontId="6" fillId="0" borderId="16" xfId="0" applyFont="1" applyFill="1" applyBorder="1" applyAlignment="1">
      <alignment horizontal="left" vertical="top"/>
    </xf>
    <xf numFmtId="0" fontId="6" fillId="0" borderId="0" xfId="0" applyFont="1" applyFill="1" applyBorder="1" applyAlignment="1">
      <alignment horizontal="left" vertical="top"/>
    </xf>
    <xf numFmtId="0" fontId="6" fillId="0" borderId="19" xfId="0" applyFont="1" applyFill="1" applyBorder="1" applyAlignment="1">
      <alignment horizontal="left" vertical="top"/>
    </xf>
    <xf numFmtId="0" fontId="6" fillId="0" borderId="67" xfId="0" applyFont="1" applyBorder="1" applyAlignment="1">
      <alignment horizontal="left" vertical="top" wrapText="1"/>
    </xf>
    <xf numFmtId="167" fontId="6" fillId="0" borderId="16" xfId="0" applyNumberFormat="1" applyFont="1" applyFill="1" applyBorder="1" applyAlignment="1">
      <alignment horizontal="left" vertical="top" wrapText="1"/>
    </xf>
    <xf numFmtId="0" fontId="6" fillId="0" borderId="16" xfId="0" applyFont="1" applyBorder="1" applyAlignment="1">
      <alignment horizontal="center" vertical="center"/>
    </xf>
    <xf numFmtId="0" fontId="6" fillId="0" borderId="19" xfId="0" applyFont="1" applyBorder="1" applyAlignment="1">
      <alignment horizontal="center" vertical="center"/>
    </xf>
    <xf numFmtId="0" fontId="52" fillId="0" borderId="45" xfId="0" applyFont="1" applyFill="1" applyBorder="1" applyAlignment="1">
      <alignment horizontal="center" vertical="center" wrapText="1"/>
    </xf>
    <xf numFmtId="0" fontId="52" fillId="0" borderId="21" xfId="0" applyFont="1" applyFill="1" applyBorder="1" applyAlignment="1">
      <alignment horizontal="center" vertical="center" wrapText="1"/>
    </xf>
    <xf numFmtId="0" fontId="52" fillId="0" borderId="22" xfId="0" applyFont="1" applyFill="1" applyBorder="1" applyAlignment="1">
      <alignment horizontal="center" vertical="center" wrapText="1"/>
    </xf>
    <xf numFmtId="0" fontId="52" fillId="0" borderId="16" xfId="0" applyFont="1" applyFill="1" applyBorder="1" applyAlignment="1">
      <alignment horizontal="center" vertical="center" wrapText="1"/>
    </xf>
    <xf numFmtId="0" fontId="52" fillId="0" borderId="0" xfId="0" applyFont="1" applyFill="1" applyBorder="1" applyAlignment="1">
      <alignment horizontal="center" vertical="center" wrapText="1"/>
    </xf>
    <xf numFmtId="0" fontId="52" fillId="0" borderId="19" xfId="0" applyFont="1" applyFill="1" applyBorder="1" applyAlignment="1">
      <alignment horizontal="center" vertical="center" wrapText="1"/>
    </xf>
    <xf numFmtId="0" fontId="52" fillId="0" borderId="74" xfId="0" applyFont="1" applyFill="1" applyBorder="1" applyAlignment="1">
      <alignment horizontal="center" vertical="center" wrapText="1"/>
    </xf>
    <xf numFmtId="0" fontId="52" fillId="0" borderId="72" xfId="0" applyFont="1" applyFill="1" applyBorder="1" applyAlignment="1">
      <alignment horizontal="center" vertical="center" wrapText="1"/>
    </xf>
    <xf numFmtId="0" fontId="52" fillId="0" borderId="73" xfId="0" applyFont="1" applyFill="1" applyBorder="1" applyAlignment="1">
      <alignment horizontal="center" vertical="center" wrapText="1"/>
    </xf>
    <xf numFmtId="0" fontId="6" fillId="0" borderId="88" xfId="0" applyFont="1" applyFill="1" applyBorder="1" applyAlignment="1">
      <alignment horizontal="center" vertical="center" textRotation="90" wrapText="1"/>
    </xf>
    <xf numFmtId="0" fontId="6" fillId="0" borderId="100" xfId="0" applyFont="1" applyFill="1" applyBorder="1" applyAlignment="1">
      <alignment horizontal="center" vertical="center" textRotation="90" wrapText="1"/>
    </xf>
    <xf numFmtId="167" fontId="6" fillId="0" borderId="16" xfId="0" applyNumberFormat="1" applyFont="1" applyFill="1" applyBorder="1" applyAlignment="1">
      <alignment horizontal="center" vertical="center"/>
    </xf>
    <xf numFmtId="167" fontId="6" fillId="0" borderId="19" xfId="0" applyNumberFormat="1" applyFont="1" applyFill="1" applyBorder="1" applyAlignment="1">
      <alignment horizontal="center" vertical="center"/>
    </xf>
    <xf numFmtId="165" fontId="6" fillId="0" borderId="16" xfId="0" applyNumberFormat="1" applyFont="1" applyFill="1" applyBorder="1" applyAlignment="1">
      <alignment horizontal="left" vertical="center" wrapText="1"/>
    </xf>
    <xf numFmtId="165" fontId="6" fillId="0" borderId="0" xfId="0" applyNumberFormat="1" applyFont="1" applyFill="1" applyBorder="1" applyAlignment="1">
      <alignment horizontal="left" vertical="center" wrapText="1"/>
    </xf>
    <xf numFmtId="165" fontId="6" fillId="0" borderId="19" xfId="0" applyNumberFormat="1" applyFont="1" applyFill="1" applyBorder="1" applyAlignment="1">
      <alignment horizontal="left" vertical="center" wrapText="1"/>
    </xf>
    <xf numFmtId="0" fontId="6" fillId="0" borderId="23" xfId="0" applyFont="1" applyFill="1" applyBorder="1" applyAlignment="1">
      <alignment horizontal="center" vertical="center" wrapText="1"/>
    </xf>
    <xf numFmtId="0" fontId="6" fillId="0" borderId="35" xfId="0" applyFont="1" applyFill="1" applyBorder="1" applyAlignment="1">
      <alignment horizontal="center" vertical="center" wrapText="1"/>
    </xf>
    <xf numFmtId="0" fontId="6" fillId="0" borderId="51" xfId="0" applyFont="1" applyFill="1" applyBorder="1" applyAlignment="1">
      <alignment vertical="center" wrapText="1"/>
    </xf>
    <xf numFmtId="0" fontId="6" fillId="0" borderId="34" xfId="0" applyFont="1" applyFill="1" applyBorder="1" applyAlignment="1">
      <alignment horizontal="left" vertical="center" wrapText="1"/>
    </xf>
    <xf numFmtId="0" fontId="6" fillId="0" borderId="23" xfId="0" applyFont="1" applyFill="1" applyBorder="1" applyAlignment="1">
      <alignment horizontal="left" vertical="center" wrapText="1"/>
    </xf>
    <xf numFmtId="0" fontId="6" fillId="0" borderId="35" xfId="0" applyFont="1" applyFill="1" applyBorder="1" applyAlignment="1">
      <alignment horizontal="left" vertical="center" wrapText="1"/>
    </xf>
    <xf numFmtId="0" fontId="6" fillId="0" borderId="16" xfId="0" applyNumberFormat="1" applyFont="1" applyFill="1" applyBorder="1" applyAlignment="1">
      <alignment horizontal="left" vertical="center"/>
    </xf>
    <xf numFmtId="0" fontId="6" fillId="0" borderId="19" xfId="0" applyNumberFormat="1" applyFont="1" applyFill="1" applyBorder="1" applyAlignment="1">
      <alignment horizontal="left" vertical="center"/>
    </xf>
    <xf numFmtId="0" fontId="6" fillId="0" borderId="91" xfId="0" applyFont="1" applyFill="1" applyBorder="1" applyAlignment="1">
      <alignment horizontal="center" vertical="center" textRotation="90" wrapText="1"/>
    </xf>
    <xf numFmtId="0" fontId="6" fillId="0" borderId="22" xfId="0" applyFont="1" applyFill="1" applyBorder="1" applyAlignment="1">
      <alignment horizontal="center" vertical="center" textRotation="90" wrapText="1"/>
    </xf>
    <xf numFmtId="0" fontId="6" fillId="0" borderId="93" xfId="0" applyFont="1" applyFill="1" applyBorder="1" applyAlignment="1">
      <alignment horizontal="center" vertical="center" textRotation="90" wrapText="1"/>
    </xf>
    <xf numFmtId="0" fontId="6" fillId="0" borderId="19" xfId="0" applyFont="1" applyFill="1" applyBorder="1" applyAlignment="1">
      <alignment horizontal="center" vertical="center" textRotation="90" wrapText="1"/>
    </xf>
    <xf numFmtId="0" fontId="6" fillId="0" borderId="102" xfId="0" applyFont="1" applyFill="1" applyBorder="1" applyAlignment="1">
      <alignment horizontal="center" vertical="center" textRotation="90" wrapText="1"/>
    </xf>
    <xf numFmtId="0" fontId="6" fillId="0" borderId="73" xfId="0" applyFont="1" applyFill="1" applyBorder="1" applyAlignment="1">
      <alignment horizontal="center" vertical="center" textRotation="90" wrapText="1"/>
    </xf>
    <xf numFmtId="167" fontId="6" fillId="0" borderId="34" xfId="0" applyNumberFormat="1" applyFont="1" applyFill="1" applyBorder="1" applyAlignment="1">
      <alignment horizontal="left" vertical="center" wrapText="1"/>
    </xf>
    <xf numFmtId="167" fontId="6" fillId="0" borderId="35" xfId="0" applyNumberFormat="1" applyFont="1" applyFill="1" applyBorder="1" applyAlignment="1">
      <alignment horizontal="left" vertical="center" wrapText="1"/>
    </xf>
    <xf numFmtId="0" fontId="6" fillId="0" borderId="16" xfId="0" applyNumberFormat="1" applyFont="1" applyFill="1" applyBorder="1" applyAlignment="1">
      <alignment horizontal="center" vertical="center" wrapText="1"/>
    </xf>
    <xf numFmtId="0" fontId="6" fillId="0" borderId="19" xfId="0" applyNumberFormat="1" applyFont="1" applyFill="1" applyBorder="1" applyAlignment="1">
      <alignment horizontal="center" vertical="center" wrapText="1"/>
    </xf>
    <xf numFmtId="0" fontId="6" fillId="0" borderId="35" xfId="0" applyFont="1" applyFill="1" applyBorder="1" applyAlignment="1">
      <alignment horizontal="center" vertical="center"/>
    </xf>
    <xf numFmtId="167" fontId="6" fillId="0" borderId="23" xfId="0" applyNumberFormat="1" applyFont="1" applyFill="1" applyBorder="1" applyAlignment="1">
      <alignment horizontal="left" vertical="center"/>
    </xf>
    <xf numFmtId="0" fontId="6" fillId="0" borderId="22"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6" fillId="0" borderId="85" xfId="0" applyFont="1" applyFill="1" applyBorder="1" applyAlignment="1">
      <alignment horizontal="center" vertical="center" wrapText="1"/>
    </xf>
    <xf numFmtId="0" fontId="6" fillId="0" borderId="44" xfId="0" applyFont="1" applyFill="1" applyBorder="1" applyAlignment="1">
      <alignment horizontal="center" vertical="center" wrapText="1"/>
    </xf>
    <xf numFmtId="0" fontId="6" fillId="0" borderId="78" xfId="0" applyFont="1" applyFill="1" applyBorder="1" applyAlignment="1">
      <alignment horizontal="center" vertical="center" wrapText="1"/>
    </xf>
    <xf numFmtId="0" fontId="6" fillId="0" borderId="86" xfId="0" applyFont="1" applyFill="1" applyBorder="1" applyAlignment="1">
      <alignment horizontal="center" vertical="center" wrapText="1"/>
    </xf>
    <xf numFmtId="0" fontId="6" fillId="0" borderId="46" xfId="0" applyFont="1" applyFill="1" applyBorder="1" applyAlignment="1">
      <alignment horizontal="center" vertical="center" wrapText="1"/>
    </xf>
    <xf numFmtId="0" fontId="6" fillId="0" borderId="83" xfId="0" applyFont="1" applyFill="1" applyBorder="1" applyAlignment="1">
      <alignment horizontal="center" vertical="center" wrapText="1"/>
    </xf>
    <xf numFmtId="0" fontId="6" fillId="0" borderId="94" xfId="0" applyFont="1" applyFill="1" applyBorder="1" applyAlignment="1">
      <alignment horizontal="center" vertical="center" wrapText="1"/>
    </xf>
    <xf numFmtId="0" fontId="6" fillId="0" borderId="94" xfId="0" applyFont="1" applyFill="1" applyBorder="1" applyAlignment="1">
      <alignment horizontal="center" vertical="center"/>
    </xf>
    <xf numFmtId="0" fontId="6" fillId="0" borderId="84" xfId="0" applyFont="1" applyFill="1" applyBorder="1" applyAlignment="1">
      <alignment horizontal="center" vertical="center"/>
    </xf>
    <xf numFmtId="0" fontId="6" fillId="0" borderId="105" xfId="0" applyFont="1" applyFill="1" applyBorder="1" applyAlignment="1">
      <alignment horizontal="center" vertical="center" textRotation="90" wrapText="1"/>
    </xf>
    <xf numFmtId="0" fontId="6" fillId="0" borderId="106" xfId="0" applyFont="1" applyFill="1" applyBorder="1" applyAlignment="1">
      <alignment horizontal="center" vertical="center" textRotation="90" wrapText="1"/>
    </xf>
    <xf numFmtId="0" fontId="6" fillId="0" borderId="104" xfId="0" applyFont="1" applyFill="1" applyBorder="1" applyAlignment="1">
      <alignment horizontal="center" vertical="center" textRotation="90" wrapText="1"/>
    </xf>
    <xf numFmtId="0" fontId="6" fillId="0" borderId="99" xfId="0" applyFont="1" applyFill="1" applyBorder="1" applyAlignment="1">
      <alignment horizontal="center" vertical="center" textRotation="90" wrapText="1"/>
    </xf>
    <xf numFmtId="0" fontId="6" fillId="0" borderId="89" xfId="0" applyFont="1" applyFill="1" applyBorder="1" applyAlignment="1">
      <alignment horizontal="center" vertical="center" textRotation="90" wrapText="1"/>
    </xf>
    <xf numFmtId="0" fontId="6" fillId="0" borderId="16" xfId="0" applyFont="1" applyFill="1" applyBorder="1" applyAlignment="1">
      <alignment horizontal="left" vertical="center"/>
    </xf>
    <xf numFmtId="0" fontId="6" fillId="0" borderId="0" xfId="0" applyFont="1" applyFill="1" applyBorder="1" applyAlignment="1">
      <alignment horizontal="left" vertical="center"/>
    </xf>
    <xf numFmtId="0" fontId="6" fillId="0" borderId="19" xfId="0" applyFont="1" applyFill="1" applyBorder="1" applyAlignment="1">
      <alignment horizontal="left" vertical="center"/>
    </xf>
    <xf numFmtId="0" fontId="6" fillId="0" borderId="74" xfId="0" applyFont="1" applyFill="1" applyBorder="1" applyAlignment="1">
      <alignment horizontal="left" vertical="center"/>
    </xf>
    <xf numFmtId="0" fontId="6" fillId="0" borderId="72" xfId="0" applyFont="1" applyFill="1" applyBorder="1" applyAlignment="1">
      <alignment horizontal="left" vertical="center"/>
    </xf>
    <xf numFmtId="0" fontId="6" fillId="0" borderId="73" xfId="0" applyFont="1" applyFill="1" applyBorder="1" applyAlignment="1">
      <alignment horizontal="left" vertical="center"/>
    </xf>
    <xf numFmtId="0" fontId="6" fillId="0" borderId="95" xfId="0" applyFont="1" applyFill="1" applyBorder="1" applyAlignment="1">
      <alignment horizontal="center" vertical="center" textRotation="90" wrapText="1"/>
    </xf>
    <xf numFmtId="0" fontId="6" fillId="0" borderId="0" xfId="0" applyFont="1" applyBorder="1" applyAlignment="1">
      <alignment horizontal="center" vertical="center"/>
    </xf>
    <xf numFmtId="0" fontId="6" fillId="0" borderId="81" xfId="0" applyFont="1" applyFill="1" applyBorder="1" applyAlignment="1">
      <alignment horizontal="left" vertical="center" wrapText="1"/>
    </xf>
    <xf numFmtId="167" fontId="6" fillId="0" borderId="16" xfId="0" applyNumberFormat="1" applyFont="1" applyFill="1" applyBorder="1" applyAlignment="1">
      <alignment horizontal="center" vertical="center" wrapText="1"/>
    </xf>
    <xf numFmtId="167" fontId="6" fillId="0" borderId="19" xfId="0" applyNumberFormat="1" applyFont="1" applyFill="1" applyBorder="1" applyAlignment="1">
      <alignment horizontal="center" vertical="center" wrapText="1"/>
    </xf>
    <xf numFmtId="0" fontId="6" fillId="0" borderId="70" xfId="0" applyFont="1" applyBorder="1" applyAlignment="1">
      <alignment vertical="center" wrapText="1"/>
    </xf>
    <xf numFmtId="0" fontId="6" fillId="0" borderId="67" xfId="0" applyFont="1" applyBorder="1" applyAlignment="1">
      <alignment vertical="center" wrapText="1"/>
    </xf>
    <xf numFmtId="0" fontId="6" fillId="0" borderId="16" xfId="0" applyFont="1" applyBorder="1" applyAlignment="1">
      <alignment vertical="center" wrapText="1"/>
    </xf>
    <xf numFmtId="0" fontId="6" fillId="0" borderId="0" xfId="0" applyFont="1" applyBorder="1" applyAlignment="1">
      <alignment vertical="center" wrapText="1"/>
    </xf>
    <xf numFmtId="0" fontId="6" fillId="0" borderId="68" xfId="0" applyFont="1" applyBorder="1" applyAlignment="1">
      <alignment vertical="center" wrapText="1"/>
    </xf>
    <xf numFmtId="0" fontId="6" fillId="0" borderId="19" xfId="0" applyFont="1" applyBorder="1" applyAlignment="1">
      <alignment vertical="center" wrapText="1"/>
    </xf>
    <xf numFmtId="0" fontId="6" fillId="0" borderId="45" xfId="0" applyFont="1" applyFill="1" applyBorder="1" applyAlignment="1">
      <alignment horizontal="left" vertical="center" wrapText="1"/>
    </xf>
    <xf numFmtId="167" fontId="6" fillId="0" borderId="16" xfId="0" applyNumberFormat="1" applyFont="1" applyBorder="1" applyAlignment="1">
      <alignment horizontal="center" vertical="center" wrapText="1"/>
    </xf>
    <xf numFmtId="167" fontId="6" fillId="0" borderId="19" xfId="0" applyNumberFormat="1" applyFont="1" applyBorder="1" applyAlignment="1">
      <alignment horizontal="center" vertical="center" wrapText="1"/>
    </xf>
    <xf numFmtId="0" fontId="6" fillId="0" borderId="98" xfId="0" applyFont="1" applyFill="1" applyBorder="1" applyAlignment="1">
      <alignment horizontal="center" vertical="center" textRotation="90" wrapText="1"/>
    </xf>
    <xf numFmtId="0" fontId="6" fillId="0" borderId="16" xfId="0" applyFont="1" applyBorder="1" applyAlignment="1">
      <alignment horizontal="left" vertical="top"/>
    </xf>
    <xf numFmtId="0" fontId="6" fillId="0" borderId="0" xfId="0" applyFont="1" applyBorder="1" applyAlignment="1">
      <alignment horizontal="left" vertical="top"/>
    </xf>
    <xf numFmtId="0" fontId="6" fillId="0" borderId="19" xfId="0" applyFont="1" applyBorder="1" applyAlignment="1">
      <alignment horizontal="left" vertical="top"/>
    </xf>
    <xf numFmtId="167" fontId="6" fillId="0" borderId="16" xfId="0" applyNumberFormat="1" applyFont="1" applyFill="1" applyBorder="1" applyAlignment="1">
      <alignment horizontal="left" vertical="center" wrapText="1"/>
    </xf>
    <xf numFmtId="167" fontId="6" fillId="0" borderId="19" xfId="0" applyNumberFormat="1" applyFont="1" applyFill="1" applyBorder="1" applyAlignment="1">
      <alignment horizontal="left" vertical="center" wrapText="1"/>
    </xf>
    <xf numFmtId="0" fontId="6" fillId="0" borderId="95" xfId="0" applyNumberFormat="1" applyFont="1" applyFill="1" applyBorder="1" applyAlignment="1">
      <alignment horizontal="left" vertical="center" textRotation="90" wrapText="1"/>
    </xf>
    <xf numFmtId="0" fontId="6" fillId="0" borderId="48" xfId="0" applyNumberFormat="1" applyFont="1" applyFill="1" applyBorder="1" applyAlignment="1">
      <alignment horizontal="left" vertical="center" textRotation="90" wrapText="1"/>
    </xf>
    <xf numFmtId="0" fontId="6" fillId="0" borderId="16" xfId="0" applyNumberFormat="1" applyFont="1" applyFill="1" applyBorder="1" applyAlignment="1">
      <alignment horizontal="center" vertical="center"/>
    </xf>
    <xf numFmtId="0" fontId="6" fillId="0" borderId="19" xfId="0" applyNumberFormat="1" applyFont="1" applyFill="1" applyBorder="1" applyAlignment="1">
      <alignment horizontal="center" vertical="center"/>
    </xf>
    <xf numFmtId="0" fontId="6" fillId="0" borderId="38" xfId="0" applyNumberFormat="1" applyFont="1" applyFill="1" applyBorder="1" applyAlignment="1">
      <alignment horizontal="left" vertical="center" textRotation="90" wrapText="1"/>
    </xf>
    <xf numFmtId="0" fontId="6" fillId="0" borderId="88" xfId="0" applyNumberFormat="1" applyFont="1" applyFill="1" applyBorder="1" applyAlignment="1">
      <alignment horizontal="left" vertical="center"/>
    </xf>
    <xf numFmtId="0" fontId="6" fillId="0" borderId="100" xfId="0" applyNumberFormat="1" applyFont="1" applyFill="1" applyBorder="1" applyAlignment="1">
      <alignment horizontal="left" vertical="center"/>
    </xf>
    <xf numFmtId="0" fontId="6" fillId="0" borderId="76" xfId="0" applyNumberFormat="1" applyFont="1" applyFill="1" applyBorder="1" applyAlignment="1">
      <alignment horizontal="left" vertical="center" textRotation="90" wrapText="1"/>
    </xf>
    <xf numFmtId="0" fontId="6" fillId="0" borderId="26" xfId="0" applyNumberFormat="1" applyFont="1" applyFill="1" applyBorder="1" applyAlignment="1">
      <alignment horizontal="left" vertical="center" wrapText="1"/>
    </xf>
    <xf numFmtId="0" fontId="6" fillId="0" borderId="29" xfId="570" applyNumberFormat="1" applyFont="1" applyFill="1" applyBorder="1" applyAlignment="1">
      <alignment horizontal="center" vertical="center"/>
    </xf>
    <xf numFmtId="0" fontId="6" fillId="0" borderId="29" xfId="0" applyFont="1" applyFill="1" applyBorder="1" applyAlignment="1">
      <alignment horizontal="center" vertical="center" wrapText="1"/>
    </xf>
    <xf numFmtId="165" fontId="6" fillId="0" borderId="50" xfId="0" applyNumberFormat="1" applyFont="1" applyFill="1" applyBorder="1" applyAlignment="1">
      <alignment horizontal="center" vertical="center"/>
    </xf>
    <xf numFmtId="165" fontId="6" fillId="0" borderId="76" xfId="0" applyNumberFormat="1" applyFont="1" applyFill="1" applyBorder="1" applyAlignment="1">
      <alignment horizontal="center" vertical="center"/>
    </xf>
    <xf numFmtId="0" fontId="6" fillId="0" borderId="0" xfId="0" applyFont="1" applyFill="1" applyBorder="1" applyAlignment="1">
      <alignment horizontal="center" vertical="center" textRotation="90" wrapText="1"/>
    </xf>
    <xf numFmtId="0" fontId="6" fillId="0" borderId="72" xfId="0" applyFont="1" applyFill="1" applyBorder="1" applyAlignment="1">
      <alignment horizontal="center" vertical="center" textRotation="90" wrapText="1"/>
    </xf>
    <xf numFmtId="165" fontId="6" fillId="0" borderId="72" xfId="0" applyNumberFormat="1" applyFont="1" applyFill="1" applyBorder="1" applyAlignment="1">
      <alignment horizontal="center" vertical="center"/>
    </xf>
    <xf numFmtId="165" fontId="6" fillId="0" borderId="73" xfId="0" applyNumberFormat="1" applyFont="1" applyFill="1" applyBorder="1" applyAlignment="1">
      <alignment horizontal="center" vertical="center"/>
    </xf>
    <xf numFmtId="0" fontId="6" fillId="0" borderId="74" xfId="0" applyFont="1" applyFill="1" applyBorder="1" applyAlignment="1">
      <alignment horizontal="left" vertical="top"/>
    </xf>
    <xf numFmtId="0" fontId="6" fillId="0" borderId="73" xfId="0" applyFont="1" applyFill="1" applyBorder="1" applyAlignment="1">
      <alignment horizontal="left" vertical="top"/>
    </xf>
    <xf numFmtId="0" fontId="6" fillId="0" borderId="75" xfId="0" applyNumberFormat="1" applyFont="1" applyFill="1" applyBorder="1" applyAlignment="1">
      <alignment horizontal="center" vertical="center"/>
    </xf>
    <xf numFmtId="0" fontId="6" fillId="0" borderId="76" xfId="0" applyNumberFormat="1" applyFont="1" applyFill="1" applyBorder="1" applyAlignment="1">
      <alignment horizontal="center" vertical="center"/>
    </xf>
    <xf numFmtId="0" fontId="6" fillId="0" borderId="75" xfId="0" applyFont="1" applyFill="1" applyBorder="1" applyAlignment="1">
      <alignment horizontal="center" vertical="center" wrapText="1"/>
    </xf>
    <xf numFmtId="0" fontId="6" fillId="0" borderId="76" xfId="0" applyFont="1" applyFill="1" applyBorder="1" applyAlignment="1">
      <alignment horizontal="center" vertical="center" wrapText="1"/>
    </xf>
    <xf numFmtId="0" fontId="6" fillId="0" borderId="77" xfId="0" applyFont="1" applyFill="1" applyBorder="1" applyAlignment="1">
      <alignment horizontal="center" vertical="center" wrapText="1"/>
    </xf>
    <xf numFmtId="0" fontId="6" fillId="0" borderId="104" xfId="0" applyFont="1" applyFill="1" applyBorder="1" applyAlignment="1">
      <alignment horizontal="center" vertical="center" wrapText="1"/>
    </xf>
    <xf numFmtId="0" fontId="6" fillId="0" borderId="105" xfId="0" applyFont="1" applyFill="1" applyBorder="1" applyAlignment="1">
      <alignment horizontal="center" vertical="center" wrapText="1"/>
    </xf>
    <xf numFmtId="0" fontId="6" fillId="0" borderId="106" xfId="0" applyFont="1" applyFill="1" applyBorder="1" applyAlignment="1">
      <alignment horizontal="center" vertical="center" wrapText="1"/>
    </xf>
    <xf numFmtId="0" fontId="6" fillId="0" borderId="70" xfId="0" applyFont="1" applyFill="1" applyBorder="1" applyAlignment="1">
      <alignment horizontal="left" vertical="center"/>
    </xf>
    <xf numFmtId="0" fontId="6" fillId="0" borderId="67" xfId="0" applyFont="1" applyFill="1" applyBorder="1" applyAlignment="1">
      <alignment horizontal="left" vertical="center"/>
    </xf>
    <xf numFmtId="0" fontId="6" fillId="0" borderId="68" xfId="0" applyFont="1" applyFill="1" applyBorder="1" applyAlignment="1">
      <alignment horizontal="left" vertical="center"/>
    </xf>
    <xf numFmtId="167" fontId="6" fillId="0" borderId="75" xfId="0" applyNumberFormat="1" applyFont="1" applyFill="1" applyBorder="1" applyAlignment="1">
      <alignment horizontal="center" vertical="center" wrapText="1"/>
    </xf>
    <xf numFmtId="167" fontId="6" fillId="0" borderId="77" xfId="0" applyNumberFormat="1" applyFont="1" applyFill="1" applyBorder="1" applyAlignment="1">
      <alignment horizontal="center" vertical="center" wrapText="1"/>
    </xf>
    <xf numFmtId="167" fontId="6" fillId="0" borderId="76" xfId="0" applyNumberFormat="1" applyFont="1" applyFill="1" applyBorder="1" applyAlignment="1">
      <alignment horizontal="center" vertical="center" wrapText="1"/>
    </xf>
    <xf numFmtId="165" fontId="6" fillId="0" borderId="75" xfId="0" applyNumberFormat="1" applyFont="1" applyFill="1" applyBorder="1" applyAlignment="1">
      <alignment horizontal="center" vertical="center" wrapText="1"/>
    </xf>
    <xf numFmtId="165" fontId="6" fillId="0" borderId="77" xfId="0" applyNumberFormat="1" applyFont="1" applyFill="1" applyBorder="1" applyAlignment="1">
      <alignment horizontal="center" vertical="center" wrapText="1"/>
    </xf>
    <xf numFmtId="165" fontId="6" fillId="0" borderId="76" xfId="0" applyNumberFormat="1" applyFont="1" applyFill="1" applyBorder="1" applyAlignment="1">
      <alignment horizontal="center" vertical="center" wrapText="1"/>
    </xf>
    <xf numFmtId="0" fontId="103" fillId="0" borderId="72" xfId="0" applyFont="1" applyFill="1" applyBorder="1" applyAlignment="1">
      <alignment horizontal="center" vertical="center"/>
    </xf>
    <xf numFmtId="0" fontId="10" fillId="0" borderId="72" xfId="0" applyFont="1" applyFill="1" applyBorder="1" applyAlignment="1">
      <alignment horizontal="center" vertical="center"/>
    </xf>
    <xf numFmtId="0" fontId="6" fillId="0" borderId="29" xfId="0" applyFont="1" applyBorder="1" applyAlignment="1">
      <alignment horizontal="center" vertical="center"/>
    </xf>
    <xf numFmtId="0" fontId="10" fillId="0" borderId="29" xfId="570" applyNumberFormat="1" applyFont="1" applyFill="1" applyBorder="1" applyAlignment="1">
      <alignment horizontal="center" vertical="center"/>
    </xf>
    <xf numFmtId="0" fontId="10" fillId="0" borderId="75" xfId="570" applyNumberFormat="1" applyFont="1" applyFill="1" applyBorder="1" applyAlignment="1">
      <alignment horizontal="center" vertical="center"/>
    </xf>
    <xf numFmtId="0" fontId="10" fillId="0" borderId="76" xfId="570" applyNumberFormat="1" applyFont="1" applyFill="1" applyBorder="1" applyAlignment="1">
      <alignment horizontal="center" vertical="center"/>
    </xf>
    <xf numFmtId="0" fontId="6" fillId="0" borderId="77" xfId="0" applyFont="1" applyBorder="1" applyAlignment="1">
      <alignment horizontal="center" vertical="center"/>
    </xf>
    <xf numFmtId="0" fontId="6" fillId="0" borderId="50" xfId="0" applyFont="1" applyFill="1" applyBorder="1" applyAlignment="1">
      <alignment horizontal="center" vertical="center" wrapText="1"/>
    </xf>
    <xf numFmtId="0" fontId="6" fillId="0" borderId="80" xfId="0" applyFont="1" applyFill="1" applyBorder="1" applyAlignment="1">
      <alignment horizontal="center" vertical="center"/>
    </xf>
    <xf numFmtId="0" fontId="83" fillId="11" borderId="70" xfId="0" applyFont="1" applyFill="1" applyBorder="1" applyAlignment="1">
      <alignment horizontal="left" vertical="center"/>
    </xf>
    <xf numFmtId="0" fontId="64" fillId="11" borderId="67" xfId="0" applyFont="1" applyFill="1" applyBorder="1" applyAlignment="1">
      <alignment horizontal="left" vertical="center"/>
    </xf>
    <xf numFmtId="0" fontId="64" fillId="11" borderId="68" xfId="0" applyFont="1" applyFill="1" applyBorder="1" applyAlignment="1">
      <alignment horizontal="left" vertical="center"/>
    </xf>
    <xf numFmtId="0" fontId="64" fillId="11" borderId="16" xfId="0" applyFont="1" applyFill="1" applyBorder="1" applyAlignment="1">
      <alignment horizontal="left" vertical="center"/>
    </xf>
    <xf numFmtId="0" fontId="64" fillId="11" borderId="0" xfId="0" applyFont="1" applyFill="1" applyBorder="1" applyAlignment="1">
      <alignment horizontal="left" vertical="center"/>
    </xf>
    <xf numFmtId="0" fontId="64" fillId="11" borderId="19" xfId="0" applyFont="1" applyFill="1" applyBorder="1" applyAlignment="1">
      <alignment horizontal="left" vertical="center"/>
    </xf>
    <xf numFmtId="0" fontId="64" fillId="11" borderId="74" xfId="0" applyFont="1" applyFill="1" applyBorder="1" applyAlignment="1">
      <alignment horizontal="left" vertical="center"/>
    </xf>
    <xf numFmtId="0" fontId="64" fillId="11" borderId="72" xfId="0" applyFont="1" applyFill="1" applyBorder="1" applyAlignment="1">
      <alignment horizontal="left" vertical="center"/>
    </xf>
    <xf numFmtId="0" fontId="64" fillId="11" borderId="73" xfId="0" applyFont="1" applyFill="1" applyBorder="1" applyAlignment="1">
      <alignment horizontal="left" vertical="center"/>
    </xf>
    <xf numFmtId="0" fontId="0" fillId="0" borderId="70" xfId="0" applyFont="1" applyFill="1" applyBorder="1" applyAlignment="1">
      <alignment horizontal="left" wrapText="1"/>
    </xf>
    <xf numFmtId="0" fontId="0" fillId="0" borderId="74" xfId="0" applyFont="1" applyFill="1" applyBorder="1" applyAlignment="1">
      <alignment horizontal="left" wrapText="1"/>
    </xf>
    <xf numFmtId="0" fontId="6" fillId="0" borderId="37" xfId="0" applyFont="1" applyFill="1" applyBorder="1" applyAlignment="1">
      <alignment horizontal="left" wrapText="1"/>
    </xf>
    <xf numFmtId="0" fontId="6" fillId="0" borderId="95" xfId="0" applyFont="1" applyFill="1" applyBorder="1" applyAlignment="1">
      <alignment horizontal="left" wrapText="1"/>
    </xf>
    <xf numFmtId="0" fontId="72" fillId="15" borderId="75" xfId="0" applyFont="1" applyFill="1" applyBorder="1" applyAlignment="1">
      <alignment horizontal="center" vertical="center"/>
    </xf>
    <xf numFmtId="0" fontId="72" fillId="15" borderId="77" xfId="0" applyFont="1" applyFill="1" applyBorder="1" applyAlignment="1">
      <alignment horizontal="center" vertical="center"/>
    </xf>
    <xf numFmtId="0" fontId="72" fillId="15" borderId="76" xfId="0" applyFont="1" applyFill="1" applyBorder="1" applyAlignment="1">
      <alignment horizontal="center" vertical="center"/>
    </xf>
    <xf numFmtId="0" fontId="6" fillId="0" borderId="70" xfId="0" applyFont="1" applyFill="1" applyBorder="1" applyAlignment="1">
      <alignment horizontal="left"/>
    </xf>
    <xf numFmtId="0" fontId="6" fillId="0" borderId="67" xfId="0" applyFont="1" applyFill="1" applyBorder="1" applyAlignment="1">
      <alignment horizontal="left"/>
    </xf>
    <xf numFmtId="0" fontId="6" fillId="0" borderId="68" xfId="0" applyFont="1" applyFill="1" applyBorder="1" applyAlignment="1">
      <alignment horizontal="left"/>
    </xf>
    <xf numFmtId="167" fontId="6" fillId="0" borderId="75" xfId="570" applyNumberFormat="1" applyFont="1" applyFill="1" applyBorder="1" applyAlignment="1">
      <alignment horizontal="left" vertical="top"/>
    </xf>
    <xf numFmtId="167" fontId="6" fillId="0" borderId="77" xfId="570" applyNumberFormat="1" applyFont="1" applyFill="1" applyBorder="1" applyAlignment="1">
      <alignment horizontal="left" vertical="top"/>
    </xf>
    <xf numFmtId="167" fontId="6" fillId="0" borderId="76" xfId="570" applyNumberFormat="1" applyFont="1" applyFill="1" applyBorder="1" applyAlignment="1">
      <alignment horizontal="left" vertical="top"/>
    </xf>
    <xf numFmtId="0" fontId="6" fillId="0" borderId="0" xfId="570" applyFont="1" applyFill="1" applyBorder="1" applyAlignment="1">
      <alignment horizontal="left" vertical="top" wrapText="1"/>
    </xf>
    <xf numFmtId="0" fontId="6" fillId="0" borderId="19" xfId="570" applyFont="1" applyFill="1" applyBorder="1" applyAlignment="1">
      <alignment horizontal="left" vertical="top" wrapText="1"/>
    </xf>
    <xf numFmtId="0" fontId="6" fillId="0" borderId="16" xfId="570" applyFont="1" applyFill="1" applyBorder="1" applyAlignment="1">
      <alignment horizontal="left" vertical="top" wrapText="1"/>
    </xf>
    <xf numFmtId="0" fontId="6" fillId="0" borderId="75" xfId="570" applyFont="1" applyFill="1" applyBorder="1" applyAlignment="1">
      <alignment horizontal="center" vertical="center"/>
    </xf>
    <xf numFmtId="0" fontId="6" fillId="0" borderId="76" xfId="570" applyFont="1" applyFill="1" applyBorder="1" applyAlignment="1">
      <alignment horizontal="center" vertical="center"/>
    </xf>
    <xf numFmtId="0" fontId="6" fillId="0" borderId="77" xfId="570" applyFont="1" applyFill="1" applyBorder="1" applyAlignment="1">
      <alignment horizontal="center" vertical="center"/>
    </xf>
    <xf numFmtId="0" fontId="0" fillId="0" borderId="75" xfId="570" applyFont="1" applyFill="1" applyBorder="1" applyAlignment="1">
      <alignment horizontal="center" vertical="center"/>
    </xf>
    <xf numFmtId="0" fontId="0" fillId="0" borderId="16" xfId="0" applyFill="1" applyBorder="1" applyAlignment="1">
      <alignment horizontal="left" vertical="top" wrapText="1"/>
    </xf>
    <xf numFmtId="0" fontId="0" fillId="0" borderId="0" xfId="0" applyFill="1" applyBorder="1" applyAlignment="1">
      <alignment horizontal="left" vertical="top" wrapText="1"/>
    </xf>
    <xf numFmtId="0" fontId="0" fillId="0" borderId="19" xfId="0" applyFill="1" applyBorder="1" applyAlignment="1">
      <alignment horizontal="left" vertical="top" wrapText="1"/>
    </xf>
    <xf numFmtId="0" fontId="0" fillId="0" borderId="70" xfId="570" applyFont="1" applyFill="1" applyBorder="1" applyAlignment="1">
      <alignment horizontal="left" vertical="top" wrapText="1"/>
    </xf>
    <xf numFmtId="0" fontId="0" fillId="0" borderId="67" xfId="570" applyFont="1" applyFill="1" applyBorder="1" applyAlignment="1">
      <alignment horizontal="left" vertical="top" wrapText="1"/>
    </xf>
    <xf numFmtId="0" fontId="0" fillId="0" borderId="68" xfId="570" applyFont="1" applyFill="1" applyBorder="1" applyAlignment="1">
      <alignment horizontal="left" vertical="top" wrapText="1"/>
    </xf>
    <xf numFmtId="0" fontId="0" fillId="0" borderId="16" xfId="570" applyFont="1" applyFill="1" applyBorder="1" applyAlignment="1">
      <alignment horizontal="left" vertical="top" wrapText="1"/>
    </xf>
    <xf numFmtId="0" fontId="0" fillId="0" borderId="0" xfId="570" applyFont="1" applyFill="1" applyBorder="1" applyAlignment="1">
      <alignment horizontal="left" vertical="top" wrapText="1"/>
    </xf>
    <xf numFmtId="0" fontId="0" fillId="0" borderId="19" xfId="570" applyFont="1" applyFill="1" applyBorder="1" applyAlignment="1">
      <alignment horizontal="left" vertical="top" wrapText="1"/>
    </xf>
    <xf numFmtId="0" fontId="6" fillId="0" borderId="71" xfId="570" applyFont="1" applyFill="1" applyBorder="1" applyAlignment="1">
      <alignment horizontal="center" vertical="top" wrapText="1"/>
    </xf>
    <xf numFmtId="0" fontId="6" fillId="0" borderId="18" xfId="570" applyFont="1" applyFill="1" applyBorder="1" applyAlignment="1">
      <alignment horizontal="center" vertical="top" wrapText="1"/>
    </xf>
    <xf numFmtId="0" fontId="6" fillId="0" borderId="71" xfId="570" applyFont="1" applyFill="1" applyBorder="1" applyAlignment="1">
      <alignment horizontal="left" vertical="top" wrapText="1"/>
    </xf>
    <xf numFmtId="0" fontId="6" fillId="0" borderId="18" xfId="570" applyFont="1" applyFill="1" applyBorder="1" applyAlignment="1">
      <alignment horizontal="left" vertical="top" wrapText="1"/>
    </xf>
    <xf numFmtId="0" fontId="6" fillId="0" borderId="70" xfId="570" applyFont="1" applyFill="1" applyBorder="1" applyAlignment="1">
      <alignment horizontal="left" vertical="top" wrapText="1"/>
    </xf>
    <xf numFmtId="0" fontId="6" fillId="0" borderId="68" xfId="570" applyFont="1" applyFill="1" applyBorder="1" applyAlignment="1">
      <alignment horizontal="left" vertical="top" wrapText="1"/>
    </xf>
    <xf numFmtId="167" fontId="10" fillId="0" borderId="16" xfId="570" applyNumberFormat="1" applyFont="1" applyFill="1" applyBorder="1" applyAlignment="1">
      <alignment horizontal="left" wrapText="1"/>
    </xf>
    <xf numFmtId="167" fontId="10" fillId="0" borderId="19" xfId="570" applyNumberFormat="1" applyFont="1" applyFill="1" applyBorder="1" applyAlignment="1">
      <alignment horizontal="left" wrapText="1"/>
    </xf>
    <xf numFmtId="0" fontId="6" fillId="0" borderId="16" xfId="570" applyFont="1" applyFill="1" applyBorder="1" applyAlignment="1">
      <alignment horizontal="center" vertical="top" wrapText="1"/>
    </xf>
    <xf numFmtId="0" fontId="6" fillId="0" borderId="19" xfId="570" applyFont="1" applyFill="1" applyBorder="1" applyAlignment="1">
      <alignment horizontal="center" vertical="top" wrapText="1"/>
    </xf>
    <xf numFmtId="0" fontId="6" fillId="0" borderId="67" xfId="570" applyFont="1" applyFill="1" applyBorder="1" applyAlignment="1">
      <alignment horizontal="left" vertical="top" wrapText="1"/>
    </xf>
    <xf numFmtId="0" fontId="10" fillId="0" borderId="16" xfId="570" applyFont="1" applyFill="1" applyBorder="1" applyAlignment="1">
      <alignment horizontal="center" vertical="top" wrapText="1"/>
    </xf>
    <xf numFmtId="0" fontId="10" fillId="0" borderId="0" xfId="570" applyFont="1" applyFill="1" applyBorder="1" applyAlignment="1">
      <alignment horizontal="center" vertical="top" wrapText="1"/>
    </xf>
    <xf numFmtId="0" fontId="10" fillId="0" borderId="19" xfId="570" applyFont="1" applyFill="1" applyBorder="1" applyAlignment="1">
      <alignment horizontal="center" vertical="top" wrapText="1"/>
    </xf>
    <xf numFmtId="0" fontId="6" fillId="0" borderId="16" xfId="570" applyFont="1" applyFill="1" applyBorder="1" applyAlignment="1">
      <alignment horizontal="center" vertical="center" wrapText="1"/>
    </xf>
    <xf numFmtId="0" fontId="6" fillId="0" borderId="19" xfId="570" applyFont="1" applyFill="1" applyBorder="1" applyAlignment="1">
      <alignment horizontal="center" vertical="center" wrapText="1"/>
    </xf>
    <xf numFmtId="0" fontId="6" fillId="0" borderId="20" xfId="570" applyFont="1" applyFill="1" applyBorder="1" applyAlignment="1">
      <alignment horizontal="left" wrapText="1"/>
    </xf>
    <xf numFmtId="0" fontId="6" fillId="0" borderId="10" xfId="570" applyFont="1" applyFill="1" applyBorder="1" applyAlignment="1">
      <alignment horizontal="left" wrapText="1"/>
    </xf>
    <xf numFmtId="0" fontId="0" fillId="0" borderId="10" xfId="0" applyFill="1" applyBorder="1" applyAlignment="1">
      <alignment horizontal="left" wrapText="1"/>
    </xf>
    <xf numFmtId="0" fontId="0" fillId="0" borderId="68" xfId="0" applyFont="1" applyFill="1" applyBorder="1" applyAlignment="1">
      <alignment vertical="top" wrapText="1"/>
    </xf>
    <xf numFmtId="0" fontId="0" fillId="0" borderId="16" xfId="0" applyFont="1" applyFill="1" applyBorder="1" applyAlignment="1">
      <alignment vertical="top" wrapText="1"/>
    </xf>
    <xf numFmtId="0" fontId="0" fillId="0" borderId="19" xfId="0" applyFont="1" applyFill="1" applyBorder="1" applyAlignment="1">
      <alignment vertical="top" wrapText="1"/>
    </xf>
    <xf numFmtId="165" fontId="6" fillId="0" borderId="71" xfId="570" applyNumberFormat="1" applyFont="1" applyFill="1" applyBorder="1" applyAlignment="1">
      <alignment horizontal="center" vertical="top" wrapText="1"/>
    </xf>
    <xf numFmtId="165" fontId="6" fillId="0" borderId="18" xfId="570" applyNumberFormat="1" applyFont="1" applyFill="1" applyBorder="1" applyAlignment="1">
      <alignment horizontal="center" vertical="top" wrapText="1"/>
    </xf>
    <xf numFmtId="0" fontId="0" fillId="0" borderId="71" xfId="0" applyFill="1" applyBorder="1" applyAlignment="1">
      <alignment horizontal="center" vertical="top" wrapText="1"/>
    </xf>
    <xf numFmtId="0" fontId="0" fillId="0" borderId="18" xfId="0" applyFill="1" applyBorder="1" applyAlignment="1">
      <alignment horizontal="center" vertical="top" wrapText="1"/>
    </xf>
    <xf numFmtId="167" fontId="0" fillId="0" borderId="71" xfId="570" applyNumberFormat="1" applyFont="1" applyFill="1" applyBorder="1" applyAlignment="1">
      <alignment horizontal="center" vertical="top" wrapText="1"/>
    </xf>
    <xf numFmtId="167" fontId="0" fillId="0" borderId="18" xfId="570" applyNumberFormat="1" applyFont="1" applyFill="1" applyBorder="1" applyAlignment="1">
      <alignment horizontal="center" vertical="top" wrapText="1"/>
    </xf>
    <xf numFmtId="0" fontId="6" fillId="0" borderId="34" xfId="570" applyFont="1" applyFill="1" applyBorder="1" applyAlignment="1">
      <alignment horizontal="right" vertical="top"/>
    </xf>
    <xf numFmtId="0" fontId="6" fillId="0" borderId="23" xfId="570" applyFont="1" applyFill="1" applyBorder="1" applyAlignment="1">
      <alignment horizontal="right" vertical="top"/>
    </xf>
    <xf numFmtId="0" fontId="6" fillId="0" borderId="16" xfId="18" applyFont="1" applyFill="1" applyBorder="1" applyAlignment="1">
      <alignment vertical="top"/>
    </xf>
    <xf numFmtId="0" fontId="6" fillId="0" borderId="19" xfId="18" applyFont="1" applyFill="1" applyBorder="1" applyAlignment="1">
      <alignment vertical="top"/>
    </xf>
    <xf numFmtId="165" fontId="6" fillId="0" borderId="0" xfId="570" applyNumberFormat="1" applyFill="1" applyBorder="1" applyAlignment="1">
      <alignment horizontal="center" wrapText="1"/>
    </xf>
    <xf numFmtId="165" fontId="6" fillId="0" borderId="19" xfId="570" applyNumberFormat="1" applyFill="1" applyBorder="1" applyAlignment="1">
      <alignment horizontal="center" wrapText="1"/>
    </xf>
    <xf numFmtId="165" fontId="6" fillId="0" borderId="23" xfId="570" applyNumberFormat="1" applyFill="1" applyBorder="1" applyAlignment="1">
      <alignment horizontal="center" wrapText="1"/>
    </xf>
    <xf numFmtId="165" fontId="6" fillId="0" borderId="35" xfId="570" applyNumberFormat="1" applyFill="1" applyBorder="1" applyAlignment="1">
      <alignment horizontal="center" wrapText="1"/>
    </xf>
    <xf numFmtId="0" fontId="0" fillId="0" borderId="71" xfId="570" applyFont="1" applyFill="1" applyBorder="1" applyAlignment="1">
      <alignment horizontal="center" vertical="top" wrapText="1"/>
    </xf>
    <xf numFmtId="0" fontId="0" fillId="0" borderId="18" xfId="570" applyFont="1" applyFill="1" applyBorder="1" applyAlignment="1">
      <alignment horizontal="center" vertical="top" wrapText="1"/>
    </xf>
    <xf numFmtId="0" fontId="23" fillId="0" borderId="75" xfId="570" applyFont="1" applyFill="1" applyBorder="1" applyAlignment="1">
      <alignment horizontal="center" vertical="center"/>
    </xf>
    <xf numFmtId="0" fontId="23" fillId="0" borderId="76" xfId="570" applyFont="1" applyFill="1" applyBorder="1" applyAlignment="1">
      <alignment horizontal="center" vertical="center"/>
    </xf>
    <xf numFmtId="0" fontId="43" fillId="0" borderId="74" xfId="18" applyFont="1" applyFill="1" applyBorder="1" applyAlignment="1">
      <alignment horizontal="center" vertical="center"/>
    </xf>
    <xf numFmtId="0" fontId="43" fillId="0" borderId="73" xfId="18" applyFont="1" applyFill="1" applyBorder="1" applyAlignment="1">
      <alignment horizontal="center" vertical="center"/>
    </xf>
    <xf numFmtId="0" fontId="23" fillId="0" borderId="77" xfId="570" applyFont="1" applyFill="1" applyBorder="1" applyAlignment="1">
      <alignment horizontal="center" vertical="center"/>
    </xf>
    <xf numFmtId="0" fontId="6" fillId="0" borderId="75" xfId="0" applyFont="1" applyFill="1" applyBorder="1" applyAlignment="1">
      <alignment horizontal="center"/>
    </xf>
    <xf numFmtId="0" fontId="6" fillId="0" borderId="76" xfId="0" applyFont="1" applyFill="1" applyBorder="1" applyAlignment="1">
      <alignment horizontal="center"/>
    </xf>
    <xf numFmtId="0" fontId="6" fillId="0" borderId="0" xfId="18" applyFont="1" applyFill="1" applyBorder="1" applyAlignment="1">
      <alignment vertical="top"/>
    </xf>
    <xf numFmtId="0" fontId="0" fillId="0" borderId="77" xfId="570" applyFont="1" applyFill="1" applyBorder="1" applyAlignment="1">
      <alignment horizontal="center" vertical="center"/>
    </xf>
    <xf numFmtId="0" fontId="0" fillId="0" borderId="76" xfId="570" applyFont="1" applyFill="1" applyBorder="1" applyAlignment="1">
      <alignment horizontal="center" vertical="center"/>
    </xf>
    <xf numFmtId="0" fontId="0" fillId="0" borderId="75" xfId="0" applyFont="1" applyFill="1" applyBorder="1" applyAlignment="1">
      <alignment horizontal="center" vertical="center"/>
    </xf>
    <xf numFmtId="0" fontId="0" fillId="0" borderId="76" xfId="0" applyFont="1" applyFill="1" applyBorder="1" applyAlignment="1">
      <alignment horizontal="center" vertical="center"/>
    </xf>
    <xf numFmtId="0" fontId="71" fillId="0" borderId="0" xfId="571" applyFont="1" applyFill="1" applyAlignment="1">
      <alignment horizontal="center" vertical="top" wrapText="1"/>
    </xf>
    <xf numFmtId="0" fontId="71" fillId="0" borderId="72" xfId="571" applyFont="1" applyFill="1" applyBorder="1" applyAlignment="1">
      <alignment horizontal="center" vertical="top" wrapText="1"/>
    </xf>
    <xf numFmtId="0" fontId="18" fillId="0" borderId="0" xfId="18" applyFont="1" applyFill="1" applyAlignment="1">
      <alignment horizontal="left" vertical="top" wrapText="1"/>
    </xf>
    <xf numFmtId="167" fontId="10" fillId="0" borderId="0" xfId="571" applyNumberFormat="1" applyFont="1" applyFill="1" applyBorder="1" applyAlignment="1">
      <alignment horizontal="center" vertical="top"/>
    </xf>
    <xf numFmtId="0" fontId="10" fillId="0" borderId="70" xfId="571" applyFont="1" applyFill="1" applyBorder="1" applyAlignment="1">
      <alignment horizontal="center" vertical="center" wrapText="1"/>
    </xf>
    <xf numFmtId="0" fontId="10" fillId="0" borderId="67" xfId="571" applyFont="1" applyFill="1" applyBorder="1" applyAlignment="1">
      <alignment horizontal="center" vertical="center" wrapText="1"/>
    </xf>
    <xf numFmtId="0" fontId="10" fillId="0" borderId="68" xfId="571" applyFont="1" applyFill="1" applyBorder="1" applyAlignment="1">
      <alignment horizontal="center" vertical="center" wrapText="1"/>
    </xf>
    <xf numFmtId="0" fontId="10" fillId="0" borderId="74" xfId="571" applyFont="1" applyFill="1" applyBorder="1" applyAlignment="1">
      <alignment horizontal="center" vertical="center" wrapText="1"/>
    </xf>
    <xf numFmtId="0" fontId="10" fillId="0" borderId="72" xfId="571" applyFont="1" applyFill="1" applyBorder="1" applyAlignment="1">
      <alignment horizontal="center" vertical="center" wrapText="1"/>
    </xf>
    <xf numFmtId="0" fontId="10" fillId="0" borderId="73" xfId="571" applyFont="1" applyFill="1" applyBorder="1" applyAlignment="1">
      <alignment horizontal="center" vertical="center" wrapText="1"/>
    </xf>
    <xf numFmtId="0" fontId="7" fillId="0" borderId="71" xfId="18" applyFont="1" applyFill="1" applyBorder="1" applyAlignment="1">
      <alignment horizontal="center" vertical="top" textRotation="90"/>
    </xf>
    <xf numFmtId="0" fontId="7" fillId="0" borderId="18" xfId="18" applyFont="1" applyFill="1" applyBorder="1" applyAlignment="1">
      <alignment horizontal="center" vertical="top" textRotation="90"/>
    </xf>
    <xf numFmtId="0" fontId="7" fillId="0" borderId="26" xfId="18" applyFont="1" applyFill="1" applyBorder="1" applyAlignment="1">
      <alignment horizontal="center" vertical="top" textRotation="90"/>
    </xf>
    <xf numFmtId="167" fontId="6" fillId="0" borderId="75" xfId="571" applyNumberFormat="1" applyFont="1" applyBorder="1" applyAlignment="1">
      <alignment horizontal="left" vertical="top"/>
    </xf>
    <xf numFmtId="167" fontId="6" fillId="0" borderId="77" xfId="571" applyNumberFormat="1" applyFont="1" applyBorder="1" applyAlignment="1">
      <alignment horizontal="left" vertical="top"/>
    </xf>
    <xf numFmtId="167" fontId="6" fillId="0" borderId="76" xfId="571" applyNumberFormat="1" applyFont="1" applyBorder="1" applyAlignment="1">
      <alignment horizontal="left" vertical="top"/>
    </xf>
    <xf numFmtId="167" fontId="6" fillId="0" borderId="75" xfId="571" applyNumberFormat="1" applyFont="1" applyFill="1" applyBorder="1" applyAlignment="1">
      <alignment horizontal="left" vertical="top"/>
    </xf>
    <xf numFmtId="167" fontId="6" fillId="0" borderId="77" xfId="571" applyNumberFormat="1" applyFont="1" applyFill="1" applyBorder="1" applyAlignment="1">
      <alignment horizontal="left" vertical="top"/>
    </xf>
    <xf numFmtId="167" fontId="6" fillId="0" borderId="76" xfId="571" applyNumberFormat="1" applyFont="1" applyFill="1" applyBorder="1" applyAlignment="1">
      <alignment horizontal="left" vertical="top"/>
    </xf>
    <xf numFmtId="0" fontId="6" fillId="0" borderId="76" xfId="571" applyFont="1" applyFill="1" applyBorder="1" applyAlignment="1">
      <alignment horizontal="left" vertical="top"/>
    </xf>
    <xf numFmtId="0" fontId="6" fillId="0" borderId="70" xfId="13" applyFill="1" applyBorder="1" applyAlignment="1">
      <alignment horizontal="left" vertical="top" wrapText="1"/>
    </xf>
    <xf numFmtId="0" fontId="6" fillId="0" borderId="67" xfId="13" applyFill="1" applyBorder="1" applyAlignment="1">
      <alignment horizontal="left" vertical="top" wrapText="1"/>
    </xf>
    <xf numFmtId="0" fontId="6" fillId="0" borderId="68" xfId="13" applyFill="1" applyBorder="1" applyAlignment="1">
      <alignment horizontal="left" vertical="top" wrapText="1"/>
    </xf>
    <xf numFmtId="0" fontId="6" fillId="0" borderId="16" xfId="13" applyFill="1" applyBorder="1" applyAlignment="1">
      <alignment horizontal="left" vertical="top" wrapText="1"/>
    </xf>
    <xf numFmtId="0" fontId="6" fillId="0" borderId="0" xfId="13" applyFill="1" applyBorder="1" applyAlignment="1">
      <alignment horizontal="left" vertical="top" wrapText="1"/>
    </xf>
    <xf numFmtId="0" fontId="6" fillId="0" borderId="19" xfId="13" applyFill="1" applyBorder="1" applyAlignment="1">
      <alignment horizontal="left" vertical="top" wrapText="1"/>
    </xf>
    <xf numFmtId="0" fontId="0" fillId="0" borderId="70" xfId="571" applyFont="1" applyFill="1" applyBorder="1" applyAlignment="1">
      <alignment horizontal="left" vertical="top" wrapText="1"/>
    </xf>
    <xf numFmtId="0" fontId="6" fillId="0" borderId="68" xfId="571" applyFont="1" applyFill="1" applyBorder="1" applyAlignment="1">
      <alignment horizontal="left" vertical="top" wrapText="1"/>
    </xf>
    <xf numFmtId="0" fontId="6" fillId="0" borderId="16" xfId="571" applyFont="1" applyFill="1" applyBorder="1" applyAlignment="1">
      <alignment horizontal="left" vertical="top" wrapText="1"/>
    </xf>
    <xf numFmtId="0" fontId="6" fillId="0" borderId="19" xfId="571" applyFont="1" applyFill="1" applyBorder="1" applyAlignment="1">
      <alignment horizontal="left" vertical="top" wrapText="1"/>
    </xf>
    <xf numFmtId="0" fontId="6" fillId="0" borderId="34" xfId="571" applyFont="1" applyFill="1" applyBorder="1" applyAlignment="1">
      <alignment horizontal="left" vertical="top" wrapText="1"/>
    </xf>
    <xf numFmtId="0" fontId="6" fillId="0" borderId="35" xfId="571" applyFont="1" applyFill="1" applyBorder="1" applyAlignment="1">
      <alignment horizontal="left" vertical="top" wrapText="1"/>
    </xf>
    <xf numFmtId="0" fontId="6" fillId="0" borderId="70" xfId="571" applyFont="1" applyFill="1" applyBorder="1" applyAlignment="1">
      <alignment horizontal="left" vertical="top" wrapText="1"/>
    </xf>
    <xf numFmtId="0" fontId="0" fillId="0" borderId="68" xfId="571" applyFont="1" applyFill="1" applyBorder="1" applyAlignment="1">
      <alignment horizontal="left" vertical="top" wrapText="1"/>
    </xf>
    <xf numFmtId="0" fontId="0" fillId="0" borderId="16" xfId="571" applyFont="1" applyFill="1" applyBorder="1" applyAlignment="1">
      <alignment horizontal="left" vertical="top" wrapText="1"/>
    </xf>
    <xf numFmtId="0" fontId="0" fillId="0" borderId="19" xfId="571" applyFont="1" applyFill="1" applyBorder="1" applyAlignment="1">
      <alignment horizontal="left" vertical="top" wrapText="1"/>
    </xf>
    <xf numFmtId="0" fontId="0" fillId="0" borderId="70" xfId="571" applyFont="1" applyFill="1" applyBorder="1" applyAlignment="1">
      <alignment horizontal="center" vertical="center"/>
    </xf>
    <xf numFmtId="0" fontId="6" fillId="0" borderId="67" xfId="571" applyFont="1" applyFill="1" applyBorder="1" applyAlignment="1">
      <alignment horizontal="center" vertical="center"/>
    </xf>
    <xf numFmtId="0" fontId="6" fillId="0" borderId="68" xfId="571" applyFont="1" applyFill="1" applyBorder="1" applyAlignment="1">
      <alignment horizontal="center" vertical="center"/>
    </xf>
    <xf numFmtId="0" fontId="6" fillId="0" borderId="74" xfId="571" applyFont="1" applyFill="1" applyBorder="1" applyAlignment="1">
      <alignment horizontal="center" vertical="center"/>
    </xf>
    <xf numFmtId="0" fontId="6" fillId="0" borderId="72" xfId="571" applyFont="1" applyFill="1" applyBorder="1" applyAlignment="1">
      <alignment horizontal="center" vertical="center"/>
    </xf>
    <xf numFmtId="0" fontId="6" fillId="0" borderId="73" xfId="571" applyFont="1" applyFill="1" applyBorder="1" applyAlignment="1">
      <alignment horizontal="center" vertical="center"/>
    </xf>
    <xf numFmtId="0" fontId="6" fillId="0" borderId="71" xfId="571" applyFont="1" applyFill="1" applyBorder="1" applyAlignment="1">
      <alignment horizontal="left" vertical="top" wrapText="1"/>
    </xf>
    <xf numFmtId="0" fontId="6" fillId="0" borderId="18" xfId="571" applyFont="1" applyFill="1" applyBorder="1" applyAlignment="1">
      <alignment horizontal="left" vertical="top" wrapText="1"/>
    </xf>
    <xf numFmtId="0" fontId="6" fillId="0" borderId="34" xfId="13" applyFill="1" applyBorder="1" applyAlignment="1">
      <alignment horizontal="left" vertical="top" wrapText="1"/>
    </xf>
    <xf numFmtId="0" fontId="6" fillId="0" borderId="23" xfId="13" applyFill="1" applyBorder="1" applyAlignment="1">
      <alignment horizontal="left" vertical="top" wrapText="1"/>
    </xf>
    <xf numFmtId="0" fontId="6" fillId="0" borderId="35" xfId="13" applyFill="1" applyBorder="1" applyAlignment="1">
      <alignment horizontal="left" vertical="top" wrapText="1"/>
    </xf>
    <xf numFmtId="0" fontId="6" fillId="0" borderId="45" xfId="571" applyFont="1" applyFill="1" applyBorder="1" applyAlignment="1">
      <alignment horizontal="left" vertical="top" wrapText="1"/>
    </xf>
    <xf numFmtId="0" fontId="6" fillId="0" borderId="21" xfId="571" applyFont="1" applyFill="1" applyBorder="1" applyAlignment="1">
      <alignment horizontal="left" vertical="top" wrapText="1"/>
    </xf>
    <xf numFmtId="0" fontId="6" fillId="0" borderId="23" xfId="571" applyFont="1" applyFill="1" applyBorder="1" applyAlignment="1">
      <alignment horizontal="left" vertical="top" wrapText="1"/>
    </xf>
    <xf numFmtId="1" fontId="6" fillId="0" borderId="22" xfId="571" applyNumberFormat="1" applyFill="1" applyBorder="1" applyAlignment="1">
      <alignment horizontal="center" vertical="top"/>
    </xf>
    <xf numFmtId="1" fontId="6" fillId="0" borderId="35" xfId="571" applyNumberFormat="1" applyFill="1" applyBorder="1" applyAlignment="1">
      <alignment horizontal="center" vertical="top"/>
    </xf>
    <xf numFmtId="0" fontId="6" fillId="0" borderId="45" xfId="571" applyFont="1" applyFill="1" applyBorder="1" applyAlignment="1">
      <alignment horizontal="left" vertical="center" wrapText="1"/>
    </xf>
    <xf numFmtId="0" fontId="6" fillId="0" borderId="21" xfId="571" applyFont="1" applyFill="1" applyBorder="1" applyAlignment="1">
      <alignment horizontal="left" vertical="center" wrapText="1"/>
    </xf>
    <xf numFmtId="0" fontId="6" fillId="0" borderId="16" xfId="571" applyFont="1" applyFill="1" applyBorder="1" applyAlignment="1">
      <alignment horizontal="left" vertical="center" wrapText="1"/>
    </xf>
    <xf numFmtId="0" fontId="6" fillId="0" borderId="0" xfId="571" applyFont="1" applyFill="1" applyBorder="1" applyAlignment="1">
      <alignment horizontal="left" vertical="center" wrapText="1"/>
    </xf>
    <xf numFmtId="1" fontId="6" fillId="0" borderId="22" xfId="571" applyNumberFormat="1" applyFill="1" applyBorder="1" applyAlignment="1">
      <alignment horizontal="center" vertical="center"/>
    </xf>
    <xf numFmtId="1" fontId="6" fillId="0" borderId="19" xfId="571" applyNumberFormat="1" applyFill="1" applyBorder="1" applyAlignment="1">
      <alignment horizontal="center" vertical="center"/>
    </xf>
    <xf numFmtId="0" fontId="6" fillId="0" borderId="34" xfId="571" applyFont="1" applyFill="1" applyBorder="1" applyAlignment="1">
      <alignment horizontal="center" vertical="center"/>
    </xf>
    <xf numFmtId="0" fontId="6" fillId="0" borderId="35" xfId="571" applyFont="1" applyFill="1" applyBorder="1" applyAlignment="1">
      <alignment horizontal="center" vertical="center"/>
    </xf>
    <xf numFmtId="0" fontId="6" fillId="0" borderId="16" xfId="571" applyFont="1" applyFill="1" applyBorder="1" applyAlignment="1">
      <alignment horizontal="right" vertical="center" wrapText="1"/>
    </xf>
    <xf numFmtId="0" fontId="6" fillId="0" borderId="19" xfId="571" applyFont="1" applyFill="1" applyBorder="1" applyAlignment="1">
      <alignment horizontal="right" vertical="center" wrapText="1"/>
    </xf>
    <xf numFmtId="0" fontId="6" fillId="0" borderId="34" xfId="571" applyFont="1" applyFill="1" applyBorder="1" applyAlignment="1">
      <alignment horizontal="right" vertical="center" wrapText="1"/>
    </xf>
    <xf numFmtId="0" fontId="6" fillId="0" borderId="35" xfId="571" applyFont="1" applyFill="1" applyBorder="1" applyAlignment="1">
      <alignment horizontal="right" vertical="center" wrapText="1"/>
    </xf>
    <xf numFmtId="0" fontId="0" fillId="0" borderId="71" xfId="571" applyFont="1" applyFill="1" applyBorder="1" applyAlignment="1">
      <alignment horizontal="left" vertical="top" wrapText="1"/>
    </xf>
    <xf numFmtId="0" fontId="0" fillId="0" borderId="18" xfId="571" applyFont="1" applyFill="1" applyBorder="1" applyAlignment="1">
      <alignment horizontal="left" vertical="top" wrapText="1"/>
    </xf>
    <xf numFmtId="0" fontId="6" fillId="0" borderId="70" xfId="571" applyFont="1" applyFill="1" applyBorder="1" applyAlignment="1">
      <alignment horizontal="center" vertical="top" wrapText="1"/>
    </xf>
    <xf numFmtId="0" fontId="6" fillId="0" borderId="68" xfId="571" applyFont="1" applyFill="1" applyBorder="1" applyAlignment="1">
      <alignment horizontal="center" vertical="top" wrapText="1"/>
    </xf>
    <xf numFmtId="0" fontId="6" fillId="0" borderId="16" xfId="571" applyFont="1" applyFill="1" applyBorder="1" applyAlignment="1">
      <alignment horizontal="center" vertical="top" wrapText="1"/>
    </xf>
    <xf numFmtId="0" fontId="6" fillId="0" borderId="19" xfId="571" applyFont="1" applyFill="1" applyBorder="1" applyAlignment="1">
      <alignment horizontal="center" vertical="top" wrapText="1"/>
    </xf>
    <xf numFmtId="0" fontId="0" fillId="0" borderId="70" xfId="571" applyFont="1" applyFill="1" applyBorder="1" applyAlignment="1">
      <alignment horizontal="center" vertical="top" wrapText="1"/>
    </xf>
    <xf numFmtId="0" fontId="0" fillId="0" borderId="68" xfId="571" applyFont="1" applyFill="1" applyBorder="1" applyAlignment="1">
      <alignment horizontal="center" vertical="top" wrapText="1"/>
    </xf>
    <xf numFmtId="0" fontId="0" fillId="0" borderId="16" xfId="571" applyFont="1" applyFill="1" applyBorder="1" applyAlignment="1">
      <alignment horizontal="center" vertical="top" wrapText="1"/>
    </xf>
    <xf numFmtId="0" fontId="0" fillId="0" borderId="19" xfId="571" applyFont="1" applyFill="1" applyBorder="1" applyAlignment="1">
      <alignment horizontal="center" vertical="top" wrapText="1"/>
    </xf>
    <xf numFmtId="0" fontId="6" fillId="0" borderId="0" xfId="18" applyFont="1" applyFill="1" applyBorder="1" applyAlignment="1">
      <alignment vertical="center" wrapText="1"/>
    </xf>
    <xf numFmtId="0" fontId="6" fillId="0" borderId="45" xfId="571" applyFont="1" applyFill="1" applyBorder="1" applyAlignment="1">
      <alignment horizontal="left" vertical="center"/>
    </xf>
    <xf numFmtId="0" fontId="6" fillId="0" borderId="21" xfId="571" applyFont="1" applyFill="1" applyBorder="1" applyAlignment="1">
      <alignment horizontal="left" vertical="center"/>
    </xf>
    <xf numFmtId="0" fontId="6" fillId="0" borderId="88" xfId="571" applyFont="1" applyFill="1" applyBorder="1" applyAlignment="1">
      <alignment horizontal="center" vertical="center" textRotation="90" wrapText="1"/>
    </xf>
    <xf numFmtId="0" fontId="6" fillId="0" borderId="100" xfId="571" applyFont="1" applyFill="1" applyBorder="1" applyAlignment="1">
      <alignment horizontal="center" vertical="center" textRotation="90" wrapText="1"/>
    </xf>
    <xf numFmtId="0" fontId="6" fillId="0" borderId="37" xfId="571" applyFont="1" applyFill="1" applyBorder="1" applyAlignment="1">
      <alignment horizontal="center" vertical="center" textRotation="90" wrapText="1"/>
    </xf>
    <xf numFmtId="0" fontId="6" fillId="0" borderId="89" xfId="571" applyFont="1" applyFill="1" applyBorder="1" applyAlignment="1">
      <alignment horizontal="center" vertical="center" textRotation="90" wrapText="1"/>
    </xf>
    <xf numFmtId="0" fontId="6" fillId="0" borderId="95" xfId="571" applyFont="1" applyFill="1" applyBorder="1" applyAlignment="1">
      <alignment horizontal="center" vertical="center" textRotation="90" wrapText="1"/>
    </xf>
    <xf numFmtId="0" fontId="6" fillId="0" borderId="110" xfId="571" applyFont="1" applyFill="1" applyBorder="1" applyAlignment="1">
      <alignment horizontal="center" vertical="center" textRotation="90" wrapText="1"/>
    </xf>
    <xf numFmtId="0" fontId="6" fillId="0" borderId="90" xfId="571" applyFont="1" applyFill="1" applyBorder="1" applyAlignment="1">
      <alignment horizontal="center" vertical="center" textRotation="90" wrapText="1"/>
    </xf>
    <xf numFmtId="0" fontId="6" fillId="0" borderId="101" xfId="571" applyFont="1" applyFill="1" applyBorder="1" applyAlignment="1">
      <alignment horizontal="center" vertical="center" textRotation="90" wrapText="1"/>
    </xf>
    <xf numFmtId="0" fontId="6" fillId="0" borderId="38" xfId="571" applyFont="1" applyFill="1" applyBorder="1" applyAlignment="1">
      <alignment horizontal="center" vertical="center" textRotation="90" wrapText="1"/>
    </xf>
    <xf numFmtId="0" fontId="6" fillId="0" borderId="70" xfId="571" applyFont="1" applyFill="1" applyBorder="1" applyAlignment="1">
      <alignment horizontal="center" vertical="center"/>
    </xf>
    <xf numFmtId="0" fontId="0" fillId="0" borderId="70" xfId="571" applyFont="1" applyFill="1" applyBorder="1" applyAlignment="1">
      <alignment horizontal="center" vertical="center" wrapText="1"/>
    </xf>
    <xf numFmtId="0" fontId="6" fillId="0" borderId="67" xfId="571" applyFont="1" applyFill="1" applyBorder="1" applyAlignment="1">
      <alignment horizontal="center" vertical="center" wrapText="1"/>
    </xf>
    <xf numFmtId="0" fontId="6" fillId="0" borderId="68" xfId="571" applyFont="1" applyFill="1" applyBorder="1" applyAlignment="1">
      <alignment horizontal="center" vertical="center" wrapText="1"/>
    </xf>
    <xf numFmtId="0" fontId="6" fillId="0" borderId="74" xfId="571" applyFont="1" applyFill="1" applyBorder="1" applyAlignment="1">
      <alignment horizontal="center" vertical="center" wrapText="1"/>
    </xf>
    <xf numFmtId="0" fontId="6" fillId="0" borderId="72" xfId="571" applyFont="1" applyFill="1" applyBorder="1" applyAlignment="1">
      <alignment horizontal="center" vertical="center" wrapText="1"/>
    </xf>
    <xf numFmtId="0" fontId="6" fillId="0" borderId="73" xfId="571" applyFont="1" applyFill="1" applyBorder="1" applyAlignment="1">
      <alignment horizontal="center" vertical="center" wrapText="1"/>
    </xf>
    <xf numFmtId="0" fontId="6" fillId="0" borderId="70" xfId="571" applyFont="1" applyFill="1" applyBorder="1" applyAlignment="1">
      <alignment horizontal="center" vertical="center" wrapText="1"/>
    </xf>
    <xf numFmtId="0" fontId="0" fillId="0" borderId="67" xfId="571" applyFont="1" applyFill="1" applyBorder="1" applyAlignment="1">
      <alignment horizontal="center" vertical="center" wrapText="1"/>
    </xf>
    <xf numFmtId="0" fontId="0" fillId="0" borderId="68" xfId="571" applyFont="1" applyFill="1" applyBorder="1" applyAlignment="1">
      <alignment horizontal="center" vertical="center" wrapText="1"/>
    </xf>
    <xf numFmtId="0" fontId="0" fillId="0" borderId="74" xfId="571" applyFont="1" applyFill="1" applyBorder="1" applyAlignment="1">
      <alignment horizontal="center" vertical="center" wrapText="1"/>
    </xf>
    <xf numFmtId="0" fontId="0" fillId="0" borderId="72" xfId="571" applyFont="1" applyFill="1" applyBorder="1" applyAlignment="1">
      <alignment horizontal="center" vertical="center" wrapText="1"/>
    </xf>
    <xf numFmtId="0" fontId="0" fillId="0" borderId="73" xfId="571" applyFont="1" applyFill="1" applyBorder="1" applyAlignment="1">
      <alignment horizontal="center" vertical="center" wrapText="1"/>
    </xf>
    <xf numFmtId="167" fontId="0" fillId="0" borderId="71" xfId="571" applyNumberFormat="1" applyFont="1" applyFill="1" applyBorder="1" applyAlignment="1">
      <alignment horizontal="center" vertical="top" wrapText="1"/>
    </xf>
    <xf numFmtId="167" fontId="0" fillId="0" borderId="18" xfId="571" applyNumberFormat="1" applyFont="1" applyFill="1" applyBorder="1" applyAlignment="1">
      <alignment horizontal="center" vertical="top" wrapText="1"/>
    </xf>
    <xf numFmtId="167" fontId="6" fillId="0" borderId="18" xfId="571" applyNumberFormat="1" applyFont="1" applyFill="1" applyBorder="1" applyAlignment="1">
      <alignment horizontal="center" vertical="top" wrapText="1"/>
    </xf>
    <xf numFmtId="0" fontId="0" fillId="0" borderId="75" xfId="13" applyFont="1" applyBorder="1" applyAlignment="1">
      <alignment horizontal="center" vertical="center"/>
    </xf>
    <xf numFmtId="0" fontId="6" fillId="0" borderId="76" xfId="13" applyBorder="1" applyAlignment="1">
      <alignment horizontal="center" vertical="center"/>
    </xf>
    <xf numFmtId="0" fontId="6" fillId="0" borderId="75" xfId="571" applyNumberFormat="1" applyFont="1" applyFill="1" applyBorder="1" applyAlignment="1">
      <alignment horizontal="center" vertical="center"/>
    </xf>
    <xf numFmtId="0" fontId="6" fillId="0" borderId="76" xfId="571" applyNumberFormat="1" applyFont="1" applyFill="1" applyBorder="1" applyAlignment="1">
      <alignment horizontal="center" vertical="center"/>
    </xf>
    <xf numFmtId="0" fontId="0" fillId="0" borderId="77" xfId="13" applyFont="1" applyBorder="1" applyAlignment="1">
      <alignment horizontal="center" vertical="center"/>
    </xf>
    <xf numFmtId="0" fontId="0" fillId="0" borderId="76" xfId="13" applyFont="1" applyBorder="1" applyAlignment="1">
      <alignment horizontal="center" vertical="center"/>
    </xf>
    <xf numFmtId="0" fontId="6" fillId="0" borderId="34" xfId="18" applyFont="1" applyFill="1" applyBorder="1" applyAlignment="1">
      <alignment vertical="top" wrapText="1"/>
    </xf>
    <xf numFmtId="0" fontId="6" fillId="0" borderId="23" xfId="18" applyFont="1" applyFill="1" applyBorder="1" applyAlignment="1">
      <alignment vertical="top" wrapText="1"/>
    </xf>
    <xf numFmtId="0" fontId="6" fillId="0" borderId="22" xfId="18" applyFont="1" applyFill="1" applyBorder="1" applyAlignment="1">
      <alignment horizontal="center" vertical="top" wrapText="1"/>
    </xf>
    <xf numFmtId="0" fontId="6" fillId="0" borderId="35" xfId="18" applyFont="1" applyFill="1" applyBorder="1" applyAlignment="1">
      <alignment horizontal="center" vertical="top" wrapText="1"/>
    </xf>
    <xf numFmtId="0" fontId="10" fillId="0" borderId="0" xfId="18" applyFont="1" applyFill="1" applyBorder="1" applyAlignment="1">
      <alignment horizontal="center" vertical="top"/>
    </xf>
    <xf numFmtId="0" fontId="0" fillId="0" borderId="16" xfId="18" applyFont="1" applyFill="1" applyBorder="1" applyAlignment="1">
      <alignment horizontal="left" vertical="top" wrapText="1"/>
    </xf>
    <xf numFmtId="0" fontId="6" fillId="0" borderId="70" xfId="18" applyFont="1" applyFill="1" applyBorder="1" applyAlignment="1">
      <alignment horizontal="center" textRotation="90"/>
    </xf>
    <xf numFmtId="0" fontId="6" fillId="0" borderId="16" xfId="18" applyFont="1" applyFill="1" applyBorder="1" applyAlignment="1">
      <alignment horizontal="center" textRotation="90"/>
    </xf>
    <xf numFmtId="0" fontId="6" fillId="0" borderId="74" xfId="18" applyFont="1" applyFill="1" applyBorder="1" applyAlignment="1">
      <alignment horizontal="center" textRotation="90"/>
    </xf>
    <xf numFmtId="0" fontId="6" fillId="0" borderId="37" xfId="18" applyFont="1" applyFill="1" applyBorder="1" applyAlignment="1">
      <alignment horizontal="center" textRotation="90" wrapText="1"/>
    </xf>
    <xf numFmtId="0" fontId="6" fillId="0" borderId="89" xfId="18" applyFont="1" applyFill="1" applyBorder="1" applyAlignment="1">
      <alignment horizontal="center" textRotation="90" wrapText="1"/>
    </xf>
    <xf numFmtId="0" fontId="6" fillId="0" borderId="95" xfId="18" applyFont="1" applyFill="1" applyBorder="1" applyAlignment="1">
      <alignment horizontal="center" textRotation="90" wrapText="1"/>
    </xf>
    <xf numFmtId="0" fontId="6" fillId="0" borderId="68" xfId="18" applyFont="1" applyFill="1" applyBorder="1" applyAlignment="1">
      <alignment horizontal="center" textRotation="90" wrapText="1"/>
    </xf>
    <xf numFmtId="0" fontId="6" fillId="0" borderId="19" xfId="18" applyFont="1" applyFill="1" applyBorder="1" applyAlignment="1">
      <alignment horizontal="center" textRotation="90" wrapText="1"/>
    </xf>
    <xf numFmtId="0" fontId="6" fillId="0" borderId="73" xfId="18" applyFont="1" applyFill="1" applyBorder="1" applyAlignment="1">
      <alignment horizontal="center" textRotation="90" wrapText="1"/>
    </xf>
    <xf numFmtId="0" fontId="6" fillId="0" borderId="35" xfId="18" applyFill="1" applyBorder="1" applyAlignment="1">
      <alignment horizontal="right" wrapText="1"/>
    </xf>
    <xf numFmtId="0" fontId="6" fillId="0" borderId="22" xfId="18" applyFill="1" applyBorder="1" applyAlignment="1">
      <alignment horizontal="right" wrapText="1"/>
    </xf>
    <xf numFmtId="0" fontId="0" fillId="0" borderId="75" xfId="18" applyFont="1" applyFill="1" applyBorder="1" applyAlignment="1">
      <alignment horizontal="center"/>
    </xf>
    <xf numFmtId="0" fontId="6" fillId="0" borderId="76" xfId="18" applyFill="1" applyBorder="1" applyAlignment="1">
      <alignment horizontal="center"/>
    </xf>
    <xf numFmtId="0" fontId="6" fillId="0" borderId="76" xfId="18" applyFont="1" applyFill="1" applyBorder="1" applyAlignment="1">
      <alignment horizontal="center"/>
    </xf>
    <xf numFmtId="0" fontId="6" fillId="0" borderId="77" xfId="18" applyFill="1" applyBorder="1" applyAlignment="1">
      <alignment horizontal="center"/>
    </xf>
    <xf numFmtId="0" fontId="6" fillId="0" borderId="75" xfId="18" applyFont="1" applyFill="1" applyBorder="1" applyAlignment="1">
      <alignment horizontal="center" vertical="top" wrapText="1"/>
    </xf>
    <xf numFmtId="0" fontId="6" fillId="0" borderId="77" xfId="18" applyFont="1" applyFill="1" applyBorder="1" applyAlignment="1">
      <alignment horizontal="center" vertical="top" wrapText="1"/>
    </xf>
    <xf numFmtId="0" fontId="23" fillId="0" borderId="67" xfId="18" applyFont="1" applyFill="1" applyBorder="1" applyAlignment="1">
      <alignment horizontal="center" vertical="center"/>
    </xf>
    <xf numFmtId="0" fontId="23" fillId="0" borderId="16" xfId="18" applyFont="1" applyFill="1" applyBorder="1" applyAlignment="1">
      <alignment horizontal="center" vertical="center"/>
    </xf>
    <xf numFmtId="0" fontId="23" fillId="0" borderId="0" xfId="18" applyFont="1" applyFill="1" applyBorder="1" applyAlignment="1">
      <alignment horizontal="center" vertical="center"/>
    </xf>
    <xf numFmtId="0" fontId="6" fillId="0" borderId="76" xfId="18" applyFill="1" applyBorder="1" applyAlignment="1">
      <alignment horizontal="center" vertical="top"/>
    </xf>
    <xf numFmtId="0" fontId="39" fillId="0" borderId="91" xfId="13" applyFont="1" applyFill="1" applyBorder="1" applyAlignment="1">
      <alignment horizontal="center" vertical="center"/>
    </xf>
    <xf numFmtId="0" fontId="39" fillId="0" borderId="93" xfId="13" applyFont="1" applyFill="1" applyBorder="1" applyAlignment="1">
      <alignment horizontal="center" vertical="center"/>
    </xf>
    <xf numFmtId="0" fontId="39" fillId="0" borderId="113" xfId="13" applyFont="1" applyFill="1" applyBorder="1" applyAlignment="1">
      <alignment horizontal="center" vertical="center"/>
    </xf>
    <xf numFmtId="165" fontId="6" fillId="0" borderId="22" xfId="18" applyNumberFormat="1" applyFont="1" applyFill="1" applyBorder="1" applyAlignment="1">
      <alignment horizontal="center" vertical="center" wrapText="1"/>
    </xf>
    <xf numFmtId="165" fontId="6" fillId="0" borderId="19" xfId="18" applyNumberFormat="1" applyFont="1" applyFill="1" applyBorder="1" applyAlignment="1">
      <alignment horizontal="center" vertical="center" wrapText="1"/>
    </xf>
    <xf numFmtId="165" fontId="6" fillId="0" borderId="35" xfId="18" applyNumberFormat="1" applyFont="1" applyFill="1" applyBorder="1" applyAlignment="1">
      <alignment horizontal="center" vertical="center" wrapText="1"/>
    </xf>
    <xf numFmtId="167" fontId="6" fillId="0" borderId="70" xfId="215" applyNumberFormat="1" applyFont="1" applyFill="1" applyBorder="1" applyAlignment="1">
      <alignment horizontal="left" vertical="top"/>
    </xf>
    <xf numFmtId="167" fontId="6" fillId="0" borderId="67" xfId="215" applyNumberFormat="1" applyFont="1" applyFill="1" applyBorder="1" applyAlignment="1">
      <alignment horizontal="left" vertical="top"/>
    </xf>
    <xf numFmtId="167" fontId="6" fillId="0" borderId="68" xfId="215" applyNumberFormat="1" applyFont="1" applyFill="1" applyBorder="1" applyAlignment="1">
      <alignment horizontal="left" vertical="top"/>
    </xf>
    <xf numFmtId="0" fontId="6" fillId="0" borderId="70" xfId="215" applyFont="1" applyFill="1" applyBorder="1" applyAlignment="1">
      <alignment horizontal="left" vertical="top" wrapText="1"/>
    </xf>
    <xf numFmtId="0" fontId="6" fillId="0" borderId="37" xfId="215" applyFont="1" applyFill="1" applyBorder="1" applyAlignment="1">
      <alignment horizontal="left" vertical="top" wrapText="1"/>
    </xf>
    <xf numFmtId="0" fontId="6" fillId="0" borderId="89" xfId="215" applyFont="1" applyFill="1" applyBorder="1" applyAlignment="1">
      <alignment horizontal="left" vertical="top" wrapText="1"/>
    </xf>
    <xf numFmtId="0" fontId="6" fillId="0" borderId="43" xfId="215" applyFont="1" applyFill="1" applyBorder="1" applyAlignment="1">
      <alignment horizontal="left" vertical="top" wrapText="1"/>
    </xf>
    <xf numFmtId="0" fontId="6" fillId="0" borderId="93" xfId="215" applyFont="1" applyFill="1" applyBorder="1" applyAlignment="1">
      <alignment horizontal="left" vertical="top" wrapText="1"/>
    </xf>
    <xf numFmtId="0" fontId="6" fillId="0" borderId="95" xfId="215" applyFont="1" applyFill="1" applyBorder="1" applyAlignment="1">
      <alignment horizontal="left" vertical="top" wrapText="1"/>
    </xf>
    <xf numFmtId="0" fontId="6" fillId="0" borderId="110" xfId="215" applyFont="1" applyFill="1" applyBorder="1" applyAlignment="1">
      <alignment horizontal="left" vertical="top" wrapText="1"/>
    </xf>
    <xf numFmtId="0" fontId="6" fillId="0" borderId="90" xfId="215" applyFont="1" applyFill="1" applyBorder="1" applyAlignment="1">
      <alignment horizontal="left" vertical="top" wrapText="1"/>
    </xf>
    <xf numFmtId="0" fontId="6" fillId="0" borderId="74" xfId="215" applyFont="1" applyFill="1" applyBorder="1" applyAlignment="1">
      <alignment horizontal="left" vertical="top" wrapText="1"/>
    </xf>
    <xf numFmtId="0" fontId="6" fillId="0" borderId="38" xfId="215" applyFont="1" applyFill="1" applyBorder="1" applyAlignment="1">
      <alignment horizontal="left" vertical="top" wrapText="1"/>
    </xf>
    <xf numFmtId="0" fontId="6" fillId="0" borderId="88" xfId="215" applyFont="1" applyFill="1" applyBorder="1" applyAlignment="1">
      <alignment horizontal="left" vertical="top" wrapText="1"/>
    </xf>
    <xf numFmtId="0" fontId="0" fillId="0" borderId="37" xfId="215" applyFont="1" applyFill="1" applyBorder="1" applyAlignment="1">
      <alignment horizontal="left" vertical="top" wrapText="1"/>
    </xf>
    <xf numFmtId="0" fontId="6" fillId="0" borderId="72" xfId="215" applyFont="1" applyFill="1" applyBorder="1" applyAlignment="1">
      <alignment horizontal="left" vertical="top" wrapText="1"/>
    </xf>
    <xf numFmtId="0" fontId="6" fillId="0" borderId="73" xfId="215" applyFont="1" applyFill="1" applyBorder="1" applyAlignment="1">
      <alignment horizontal="left" vertical="top" wrapText="1"/>
    </xf>
    <xf numFmtId="0" fontId="6" fillId="0" borderId="100" xfId="215" applyFont="1" applyFill="1" applyBorder="1" applyAlignment="1">
      <alignment horizontal="left" vertical="top" wrapText="1"/>
    </xf>
    <xf numFmtId="0" fontId="6" fillId="0" borderId="101" xfId="215" applyFont="1" applyFill="1" applyBorder="1" applyAlignment="1">
      <alignment horizontal="left" vertical="top" wrapText="1"/>
    </xf>
    <xf numFmtId="0" fontId="6" fillId="0" borderId="45" xfId="216" applyFont="1" applyFill="1" applyBorder="1" applyAlignment="1">
      <alignment horizontal="center" wrapText="1"/>
    </xf>
    <xf numFmtId="0" fontId="6" fillId="0" borderId="22" xfId="216" applyFont="1" applyFill="1" applyBorder="1" applyAlignment="1">
      <alignment horizontal="center" wrapText="1"/>
    </xf>
    <xf numFmtId="0" fontId="6" fillId="0" borderId="16" xfId="216" applyFont="1" applyFill="1" applyBorder="1" applyAlignment="1">
      <alignment horizontal="center" wrapText="1"/>
    </xf>
    <xf numFmtId="0" fontId="6" fillId="0" borderId="19" xfId="216" applyFont="1" applyFill="1" applyBorder="1" applyAlignment="1">
      <alignment horizontal="center" wrapText="1"/>
    </xf>
    <xf numFmtId="0" fontId="6" fillId="0" borderId="74" xfId="216" applyFont="1" applyFill="1" applyBorder="1" applyAlignment="1">
      <alignment horizontal="center" wrapText="1"/>
    </xf>
    <xf numFmtId="0" fontId="6" fillId="0" borderId="73" xfId="216" applyFont="1" applyFill="1" applyBorder="1" applyAlignment="1">
      <alignment horizontal="center" wrapText="1"/>
    </xf>
    <xf numFmtId="0" fontId="6" fillId="0" borderId="75" xfId="215" applyFont="1" applyFill="1" applyBorder="1" applyAlignment="1">
      <alignment horizontal="center" vertical="center"/>
    </xf>
    <xf numFmtId="0" fontId="6" fillId="0" borderId="76" xfId="215" applyFont="1" applyFill="1" applyBorder="1" applyAlignment="1">
      <alignment horizontal="center" vertical="center"/>
    </xf>
    <xf numFmtId="0" fontId="6" fillId="0" borderId="114" xfId="215" applyFont="1" applyFill="1" applyBorder="1" applyAlignment="1">
      <alignment horizontal="left" vertical="top" wrapText="1"/>
    </xf>
    <xf numFmtId="0" fontId="6" fillId="0" borderId="92" xfId="215" applyFont="1" applyFill="1" applyBorder="1" applyAlignment="1">
      <alignment horizontal="left" vertical="top" wrapText="1"/>
    </xf>
    <xf numFmtId="165" fontId="42" fillId="0" borderId="32" xfId="18" applyNumberFormat="1" applyFont="1" applyBorder="1" applyAlignment="1">
      <alignment horizontal="center" vertical="center"/>
    </xf>
    <xf numFmtId="165" fontId="42" fillId="0" borderId="18" xfId="18" applyNumberFormat="1" applyFont="1" applyBorder="1" applyAlignment="1">
      <alignment horizontal="center" vertical="center"/>
    </xf>
    <xf numFmtId="165" fontId="42" fillId="0" borderId="26" xfId="18" applyNumberFormat="1" applyFont="1" applyBorder="1" applyAlignment="1">
      <alignment horizontal="center" vertical="center"/>
    </xf>
    <xf numFmtId="0" fontId="6" fillId="0" borderId="70" xfId="18" applyBorder="1" applyAlignment="1">
      <alignment horizontal="center" vertical="center"/>
    </xf>
    <xf numFmtId="0" fontId="6" fillId="0" borderId="67" xfId="18" applyBorder="1" applyAlignment="1">
      <alignment horizontal="center" vertical="center"/>
    </xf>
    <xf numFmtId="0" fontId="6" fillId="0" borderId="68" xfId="18" applyBorder="1" applyAlignment="1">
      <alignment horizontal="center" vertical="center"/>
    </xf>
    <xf numFmtId="0" fontId="6" fillId="0" borderId="16" xfId="18" applyBorder="1" applyAlignment="1">
      <alignment horizontal="center" vertical="center"/>
    </xf>
    <xf numFmtId="0" fontId="6" fillId="0" borderId="0" xfId="18" applyBorder="1" applyAlignment="1">
      <alignment horizontal="center" vertical="center"/>
    </xf>
    <xf numFmtId="0" fontId="6" fillId="0" borderId="19" xfId="18" applyBorder="1" applyAlignment="1">
      <alignment horizontal="center" vertical="center"/>
    </xf>
    <xf numFmtId="0" fontId="6" fillId="0" borderId="17" xfId="18" applyBorder="1" applyAlignment="1">
      <alignment horizontal="center" vertical="center"/>
    </xf>
    <xf numFmtId="0" fontId="6" fillId="0" borderId="11" xfId="18" applyBorder="1" applyAlignment="1">
      <alignment horizontal="center" vertical="center"/>
    </xf>
    <xf numFmtId="0" fontId="6" fillId="0" borderId="12" xfId="18" applyBorder="1" applyAlignment="1">
      <alignment horizontal="center" vertical="center"/>
    </xf>
    <xf numFmtId="165" fontId="44" fillId="9" borderId="41" xfId="18" applyNumberFormat="1" applyFont="1" applyFill="1" applyBorder="1" applyAlignment="1">
      <alignment horizontal="center" vertical="center"/>
    </xf>
    <xf numFmtId="165" fontId="44" fillId="9" borderId="42" xfId="18" applyNumberFormat="1" applyFont="1" applyFill="1" applyBorder="1" applyAlignment="1">
      <alignment horizontal="center" vertical="center"/>
    </xf>
    <xf numFmtId="165" fontId="44" fillId="9" borderId="40" xfId="18" applyNumberFormat="1" applyFont="1" applyFill="1" applyBorder="1" applyAlignment="1">
      <alignment horizontal="center" vertical="center"/>
    </xf>
    <xf numFmtId="165" fontId="44" fillId="9" borderId="39" xfId="18" applyNumberFormat="1" applyFont="1" applyFill="1" applyBorder="1" applyAlignment="1">
      <alignment horizontal="center" vertical="center"/>
    </xf>
    <xf numFmtId="165" fontId="44" fillId="9" borderId="52" xfId="18" applyNumberFormat="1" applyFont="1" applyFill="1" applyBorder="1" applyAlignment="1">
      <alignment horizontal="center" vertical="center"/>
    </xf>
    <xf numFmtId="165" fontId="44" fillId="9" borderId="32" xfId="18" applyNumberFormat="1" applyFont="1" applyFill="1" applyBorder="1" applyAlignment="1">
      <alignment horizontal="center" vertical="center"/>
    </xf>
    <xf numFmtId="165" fontId="44" fillId="9" borderId="18" xfId="18" applyNumberFormat="1" applyFont="1" applyFill="1" applyBorder="1" applyAlignment="1">
      <alignment horizontal="center" vertical="center"/>
    </xf>
    <xf numFmtId="0" fontId="10" fillId="10" borderId="57" xfId="29" applyFont="1" applyFill="1" applyBorder="1" applyAlignment="1">
      <alignment horizontal="center"/>
    </xf>
    <xf numFmtId="0" fontId="10" fillId="10" borderId="58" xfId="29" applyFont="1" applyFill="1" applyBorder="1" applyAlignment="1">
      <alignment horizontal="center"/>
    </xf>
    <xf numFmtId="0" fontId="10" fillId="10" borderId="131" xfId="29" applyFont="1" applyFill="1" applyBorder="1" applyAlignment="1">
      <alignment horizontal="center"/>
    </xf>
    <xf numFmtId="0" fontId="10" fillId="10" borderId="132" xfId="29" applyFont="1" applyFill="1" applyBorder="1" applyAlignment="1">
      <alignment horizontal="center"/>
    </xf>
    <xf numFmtId="0" fontId="10" fillId="10" borderId="53" xfId="29" applyFont="1" applyFill="1" applyBorder="1" applyAlignment="1">
      <alignment horizontal="center"/>
    </xf>
    <xf numFmtId="164" fontId="53" fillId="0" borderId="60" xfId="563" applyFont="1" applyFill="1" applyBorder="1" applyAlignment="1">
      <alignment horizontal="center" wrapText="1"/>
    </xf>
    <xf numFmtId="164" fontId="53" fillId="0" borderId="0" xfId="563" applyFont="1" applyFill="1" applyBorder="1" applyAlignment="1">
      <alignment horizontal="center" wrapText="1"/>
    </xf>
    <xf numFmtId="164" fontId="53" fillId="0" borderId="56" xfId="563" applyFont="1" applyFill="1" applyBorder="1" applyAlignment="1">
      <alignment horizontal="center" wrapText="1"/>
    </xf>
    <xf numFmtId="0" fontId="0" fillId="0" borderId="10" xfId="0" applyFont="1" applyBorder="1" applyAlignment="1">
      <alignment horizontal="left" vertical="center" wrapText="1"/>
    </xf>
    <xf numFmtId="0" fontId="10" fillId="0" borderId="27" xfId="29" applyFont="1" applyFill="1" applyBorder="1" applyAlignment="1">
      <alignment horizontal="center"/>
    </xf>
    <xf numFmtId="0" fontId="10" fillId="0" borderId="28" xfId="29" applyFont="1" applyFill="1" applyBorder="1" applyAlignment="1">
      <alignment horizontal="center"/>
    </xf>
    <xf numFmtId="0" fontId="10" fillId="0" borderId="59" xfId="29" applyFont="1" applyFill="1" applyBorder="1" applyAlignment="1">
      <alignment horizontal="center"/>
    </xf>
    <xf numFmtId="0" fontId="6" fillId="0" borderId="60" xfId="29" applyFont="1" applyFill="1" applyBorder="1" applyAlignment="1">
      <alignment horizontal="right" vertical="center" wrapText="1"/>
    </xf>
    <xf numFmtId="0" fontId="6" fillId="0" borderId="0" xfId="29" applyFont="1" applyFill="1" applyBorder="1" applyAlignment="1">
      <alignment horizontal="right" vertical="center" wrapText="1"/>
    </xf>
    <xf numFmtId="0" fontId="39" fillId="0" borderId="33" xfId="0" applyFont="1" applyBorder="1"/>
    <xf numFmtId="0" fontId="0" fillId="0" borderId="21" xfId="0" applyFill="1" applyBorder="1" applyAlignment="1">
      <alignment vertical="center"/>
    </xf>
    <xf numFmtId="0" fontId="0" fillId="0" borderId="21" xfId="0" applyBorder="1" applyAlignment="1">
      <alignment vertical="center"/>
    </xf>
    <xf numFmtId="0" fontId="0" fillId="0" borderId="21" xfId="0" applyBorder="1" applyAlignment="1">
      <alignment horizontal="center" vertical="center"/>
    </xf>
    <xf numFmtId="0" fontId="52" fillId="0" borderId="10" xfId="0" applyFont="1" applyFill="1" applyBorder="1" applyAlignment="1">
      <alignment vertical="center"/>
    </xf>
    <xf numFmtId="0" fontId="52" fillId="0" borderId="10" xfId="0" applyFont="1" applyFill="1" applyBorder="1" applyAlignment="1">
      <alignment horizontal="right" vertical="center"/>
    </xf>
  </cellXfs>
  <cellStyles count="1841">
    <cellStyle name="Bad" xfId="1"/>
    <cellStyle name="Bad 2" xfId="621"/>
    <cellStyle name="Berekening" xfId="32"/>
    <cellStyle name="Calculation" xfId="2"/>
    <cellStyle name="Calculation 2" xfId="622"/>
    <cellStyle name="Check Cell" xfId="3"/>
    <cellStyle name="Check Cell 2" xfId="623"/>
    <cellStyle name="Comma" xfId="563" builtinId="3"/>
    <cellStyle name="Controlecel" xfId="33"/>
    <cellStyle name="Explanatory Text" xfId="4"/>
    <cellStyle name="Explanatory Text 2" xfId="624"/>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5" builtinId="9" hidden="1"/>
    <cellStyle name="Followed Hyperlink" xfId="567" builtinId="9" hidden="1"/>
    <cellStyle name="Followed Hyperlink" xfId="569"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Followed Hyperlink" xfId="719" builtinId="9" hidden="1"/>
    <cellStyle name="Followed Hyperlink" xfId="721" builtinId="9" hidden="1"/>
    <cellStyle name="Followed Hyperlink" xfId="723" builtinId="9" hidden="1"/>
    <cellStyle name="Followed Hyperlink" xfId="725" builtinId="9" hidden="1"/>
    <cellStyle name="Followed Hyperlink" xfId="727" builtinId="9" hidden="1"/>
    <cellStyle name="Followed Hyperlink" xfId="729" builtinId="9" hidden="1"/>
    <cellStyle name="Followed Hyperlink" xfId="731" builtinId="9" hidden="1"/>
    <cellStyle name="Followed Hyperlink" xfId="733" builtinId="9" hidden="1"/>
    <cellStyle name="Followed Hyperlink" xfId="735" builtinId="9" hidden="1"/>
    <cellStyle name="Followed Hyperlink" xfId="737" builtinId="9" hidden="1"/>
    <cellStyle name="Followed Hyperlink" xfId="739" builtinId="9" hidden="1"/>
    <cellStyle name="Followed Hyperlink" xfId="741" builtinId="9" hidden="1"/>
    <cellStyle name="Followed Hyperlink" xfId="743" builtinId="9" hidden="1"/>
    <cellStyle name="Followed Hyperlink" xfId="745" builtinId="9" hidden="1"/>
    <cellStyle name="Followed Hyperlink" xfId="747" builtinId="9" hidden="1"/>
    <cellStyle name="Followed Hyperlink" xfId="749" builtinId="9" hidden="1"/>
    <cellStyle name="Followed Hyperlink" xfId="751" builtinId="9" hidden="1"/>
    <cellStyle name="Followed Hyperlink" xfId="753" builtinId="9" hidden="1"/>
    <cellStyle name="Followed Hyperlink" xfId="755" builtinId="9" hidden="1"/>
    <cellStyle name="Followed Hyperlink" xfId="757" builtinId="9" hidden="1"/>
    <cellStyle name="Followed Hyperlink" xfId="759" builtinId="9" hidden="1"/>
    <cellStyle name="Followed Hyperlink" xfId="761" builtinId="9" hidden="1"/>
    <cellStyle name="Followed Hyperlink" xfId="763" builtinId="9" hidden="1"/>
    <cellStyle name="Followed Hyperlink" xfId="765" builtinId="9" hidden="1"/>
    <cellStyle name="Followed Hyperlink" xfId="767" builtinId="9" hidden="1"/>
    <cellStyle name="Followed Hyperlink" xfId="769" builtinId="9" hidden="1"/>
    <cellStyle name="Followed Hyperlink" xfId="771" builtinId="9" hidden="1"/>
    <cellStyle name="Followed Hyperlink" xfId="773" builtinId="9" hidden="1"/>
    <cellStyle name="Followed Hyperlink" xfId="775" builtinId="9" hidden="1"/>
    <cellStyle name="Followed Hyperlink" xfId="777" builtinId="9" hidden="1"/>
    <cellStyle name="Followed Hyperlink" xfId="779" builtinId="9" hidden="1"/>
    <cellStyle name="Followed Hyperlink" xfId="781" builtinId="9" hidden="1"/>
    <cellStyle name="Followed Hyperlink" xfId="783" builtinId="9" hidden="1"/>
    <cellStyle name="Followed Hyperlink" xfId="785" builtinId="9" hidden="1"/>
    <cellStyle name="Followed Hyperlink" xfId="787" builtinId="9" hidden="1"/>
    <cellStyle name="Followed Hyperlink" xfId="789" builtinId="9" hidden="1"/>
    <cellStyle name="Followed Hyperlink" xfId="791" builtinId="9" hidden="1"/>
    <cellStyle name="Followed Hyperlink" xfId="793" builtinId="9" hidden="1"/>
    <cellStyle name="Followed Hyperlink" xfId="795" builtinId="9" hidden="1"/>
    <cellStyle name="Followed Hyperlink" xfId="797" builtinId="9" hidden="1"/>
    <cellStyle name="Followed Hyperlink" xfId="799" builtinId="9" hidden="1"/>
    <cellStyle name="Followed Hyperlink" xfId="801" builtinId="9" hidden="1"/>
    <cellStyle name="Followed Hyperlink" xfId="803" builtinId="9" hidden="1"/>
    <cellStyle name="Followed Hyperlink" xfId="805" builtinId="9" hidden="1"/>
    <cellStyle name="Followed Hyperlink" xfId="807" builtinId="9" hidden="1"/>
    <cellStyle name="Followed Hyperlink" xfId="809" builtinId="9" hidden="1"/>
    <cellStyle name="Followed Hyperlink" xfId="811" builtinId="9" hidden="1"/>
    <cellStyle name="Followed Hyperlink" xfId="813" builtinId="9" hidden="1"/>
    <cellStyle name="Followed Hyperlink" xfId="815" builtinId="9" hidden="1"/>
    <cellStyle name="Followed Hyperlink" xfId="817" builtinId="9" hidden="1"/>
    <cellStyle name="Followed Hyperlink" xfId="819" builtinId="9" hidden="1"/>
    <cellStyle name="Followed Hyperlink" xfId="821" builtinId="9" hidden="1"/>
    <cellStyle name="Followed Hyperlink" xfId="823" builtinId="9" hidden="1"/>
    <cellStyle name="Followed Hyperlink" xfId="825" builtinId="9" hidden="1"/>
    <cellStyle name="Followed Hyperlink" xfId="827" builtinId="9" hidden="1"/>
    <cellStyle name="Followed Hyperlink" xfId="829" builtinId="9" hidden="1"/>
    <cellStyle name="Followed Hyperlink" xfId="831" builtinId="9" hidden="1"/>
    <cellStyle name="Followed Hyperlink" xfId="833" builtinId="9" hidden="1"/>
    <cellStyle name="Followed Hyperlink" xfId="835" builtinId="9" hidden="1"/>
    <cellStyle name="Followed Hyperlink" xfId="837" builtinId="9" hidden="1"/>
    <cellStyle name="Followed Hyperlink" xfId="839" builtinId="9" hidden="1"/>
    <cellStyle name="Followed Hyperlink" xfId="841" builtinId="9" hidden="1"/>
    <cellStyle name="Followed Hyperlink" xfId="843" builtinId="9" hidden="1"/>
    <cellStyle name="Followed Hyperlink" xfId="845" builtinId="9" hidden="1"/>
    <cellStyle name="Followed Hyperlink" xfId="847" builtinId="9" hidden="1"/>
    <cellStyle name="Followed Hyperlink" xfId="849" builtinId="9" hidden="1"/>
    <cellStyle name="Followed Hyperlink" xfId="851" builtinId="9" hidden="1"/>
    <cellStyle name="Followed Hyperlink" xfId="853" builtinId="9" hidden="1"/>
    <cellStyle name="Followed Hyperlink" xfId="855" builtinId="9" hidden="1"/>
    <cellStyle name="Followed Hyperlink" xfId="857" builtinId="9" hidden="1"/>
    <cellStyle name="Followed Hyperlink" xfId="859" builtinId="9" hidden="1"/>
    <cellStyle name="Followed Hyperlink" xfId="861" builtinId="9" hidden="1"/>
    <cellStyle name="Followed Hyperlink" xfId="863" builtinId="9" hidden="1"/>
    <cellStyle name="Followed Hyperlink" xfId="865" builtinId="9" hidden="1"/>
    <cellStyle name="Followed Hyperlink" xfId="867" builtinId="9" hidden="1"/>
    <cellStyle name="Followed Hyperlink" xfId="869" builtinId="9" hidden="1"/>
    <cellStyle name="Followed Hyperlink" xfId="871" builtinId="9" hidden="1"/>
    <cellStyle name="Followed Hyperlink" xfId="873" builtinId="9" hidden="1"/>
    <cellStyle name="Followed Hyperlink" xfId="875" builtinId="9" hidden="1"/>
    <cellStyle name="Followed Hyperlink" xfId="877" builtinId="9" hidden="1"/>
    <cellStyle name="Followed Hyperlink" xfId="879" builtinId="9" hidden="1"/>
    <cellStyle name="Followed Hyperlink" xfId="881" builtinId="9" hidden="1"/>
    <cellStyle name="Followed Hyperlink" xfId="883" builtinId="9" hidden="1"/>
    <cellStyle name="Followed Hyperlink" xfId="885" builtinId="9" hidden="1"/>
    <cellStyle name="Followed Hyperlink" xfId="887" builtinId="9" hidden="1"/>
    <cellStyle name="Followed Hyperlink" xfId="889" builtinId="9" hidden="1"/>
    <cellStyle name="Followed Hyperlink" xfId="891" builtinId="9" hidden="1"/>
    <cellStyle name="Followed Hyperlink" xfId="893" builtinId="9" hidden="1"/>
    <cellStyle name="Followed Hyperlink" xfId="895" builtinId="9" hidden="1"/>
    <cellStyle name="Followed Hyperlink" xfId="897" builtinId="9" hidden="1"/>
    <cellStyle name="Followed Hyperlink" xfId="899" builtinId="9" hidden="1"/>
    <cellStyle name="Followed Hyperlink" xfId="901" builtinId="9" hidden="1"/>
    <cellStyle name="Followed Hyperlink" xfId="903" builtinId="9" hidden="1"/>
    <cellStyle name="Followed Hyperlink" xfId="905" builtinId="9" hidden="1"/>
    <cellStyle name="Followed Hyperlink" xfId="907" builtinId="9" hidden="1"/>
    <cellStyle name="Followed Hyperlink" xfId="909" builtinId="9" hidden="1"/>
    <cellStyle name="Followed Hyperlink" xfId="911" builtinId="9" hidden="1"/>
    <cellStyle name="Followed Hyperlink" xfId="913" builtinId="9" hidden="1"/>
    <cellStyle name="Followed Hyperlink" xfId="915" builtinId="9" hidden="1"/>
    <cellStyle name="Followed Hyperlink" xfId="917" builtinId="9" hidden="1"/>
    <cellStyle name="Followed Hyperlink" xfId="919" builtinId="9" hidden="1"/>
    <cellStyle name="Followed Hyperlink" xfId="921" builtinId="9" hidden="1"/>
    <cellStyle name="Followed Hyperlink" xfId="923" builtinId="9" hidden="1"/>
    <cellStyle name="Followed Hyperlink" xfId="925" builtinId="9" hidden="1"/>
    <cellStyle name="Followed Hyperlink" xfId="927" builtinId="9" hidden="1"/>
    <cellStyle name="Followed Hyperlink" xfId="929" builtinId="9" hidden="1"/>
    <cellStyle name="Followed Hyperlink" xfId="931" builtinId="9" hidden="1"/>
    <cellStyle name="Followed Hyperlink" xfId="933" builtinId="9" hidden="1"/>
    <cellStyle name="Followed Hyperlink" xfId="935" builtinId="9" hidden="1"/>
    <cellStyle name="Followed Hyperlink" xfId="937" builtinId="9" hidden="1"/>
    <cellStyle name="Followed Hyperlink" xfId="939" builtinId="9" hidden="1"/>
    <cellStyle name="Followed Hyperlink" xfId="941" builtinId="9" hidden="1"/>
    <cellStyle name="Followed Hyperlink" xfId="943" builtinId="9" hidden="1"/>
    <cellStyle name="Followed Hyperlink" xfId="945" builtinId="9" hidden="1"/>
    <cellStyle name="Followed Hyperlink" xfId="947" builtinId="9" hidden="1"/>
    <cellStyle name="Followed Hyperlink" xfId="949" builtinId="9" hidden="1"/>
    <cellStyle name="Followed Hyperlink" xfId="951" builtinId="9" hidden="1"/>
    <cellStyle name="Followed Hyperlink" xfId="953" builtinId="9" hidden="1"/>
    <cellStyle name="Followed Hyperlink" xfId="955" builtinId="9" hidden="1"/>
    <cellStyle name="Followed Hyperlink" xfId="957" builtinId="9" hidden="1"/>
    <cellStyle name="Followed Hyperlink" xfId="959" builtinId="9" hidden="1"/>
    <cellStyle name="Followed Hyperlink" xfId="961" builtinId="9" hidden="1"/>
    <cellStyle name="Followed Hyperlink" xfId="963" builtinId="9" hidden="1"/>
    <cellStyle name="Followed Hyperlink" xfId="965" builtinId="9" hidden="1"/>
    <cellStyle name="Followed Hyperlink" xfId="967" builtinId="9" hidden="1"/>
    <cellStyle name="Followed Hyperlink" xfId="969" builtinId="9" hidden="1"/>
    <cellStyle name="Followed Hyperlink" xfId="971" builtinId="9" hidden="1"/>
    <cellStyle name="Followed Hyperlink" xfId="973" builtinId="9" hidden="1"/>
    <cellStyle name="Followed Hyperlink" xfId="975" builtinId="9" hidden="1"/>
    <cellStyle name="Followed Hyperlink" xfId="977" builtinId="9" hidden="1"/>
    <cellStyle name="Followed Hyperlink" xfId="979" builtinId="9" hidden="1"/>
    <cellStyle name="Followed Hyperlink" xfId="981" builtinId="9" hidden="1"/>
    <cellStyle name="Followed Hyperlink" xfId="983" builtinId="9" hidden="1"/>
    <cellStyle name="Followed Hyperlink" xfId="985" builtinId="9" hidden="1"/>
    <cellStyle name="Followed Hyperlink" xfId="987" builtinId="9" hidden="1"/>
    <cellStyle name="Followed Hyperlink" xfId="989" builtinId="9" hidden="1"/>
    <cellStyle name="Followed Hyperlink" xfId="991" builtinId="9" hidden="1"/>
    <cellStyle name="Followed Hyperlink" xfId="993" builtinId="9" hidden="1"/>
    <cellStyle name="Followed Hyperlink" xfId="995" builtinId="9" hidden="1"/>
    <cellStyle name="Followed Hyperlink" xfId="997" builtinId="9" hidden="1"/>
    <cellStyle name="Followed Hyperlink" xfId="999" builtinId="9" hidden="1"/>
    <cellStyle name="Followed Hyperlink" xfId="1001" builtinId="9" hidden="1"/>
    <cellStyle name="Followed Hyperlink" xfId="1003" builtinId="9" hidden="1"/>
    <cellStyle name="Followed Hyperlink" xfId="1005" builtinId="9" hidden="1"/>
    <cellStyle name="Followed Hyperlink" xfId="1007" builtinId="9" hidden="1"/>
    <cellStyle name="Followed Hyperlink" xfId="1009" builtinId="9" hidden="1"/>
    <cellStyle name="Followed Hyperlink" xfId="1011" builtinId="9" hidden="1"/>
    <cellStyle name="Followed Hyperlink" xfId="1013" builtinId="9" hidden="1"/>
    <cellStyle name="Followed Hyperlink" xfId="1015" builtinId="9" hidden="1"/>
    <cellStyle name="Followed Hyperlink" xfId="1017" builtinId="9" hidden="1"/>
    <cellStyle name="Followed Hyperlink" xfId="1019" builtinId="9" hidden="1"/>
    <cellStyle name="Followed Hyperlink" xfId="1021" builtinId="9" hidden="1"/>
    <cellStyle name="Followed Hyperlink" xfId="1023" builtinId="9" hidden="1"/>
    <cellStyle name="Followed Hyperlink" xfId="1025" builtinId="9" hidden="1"/>
    <cellStyle name="Followed Hyperlink" xfId="1027" builtinId="9" hidden="1"/>
    <cellStyle name="Followed Hyperlink" xfId="1029" builtinId="9" hidden="1"/>
    <cellStyle name="Followed Hyperlink" xfId="1031" builtinId="9" hidden="1"/>
    <cellStyle name="Followed Hyperlink" xfId="1033" builtinId="9" hidden="1"/>
    <cellStyle name="Followed Hyperlink" xfId="1035" builtinId="9" hidden="1"/>
    <cellStyle name="Followed Hyperlink" xfId="1037" builtinId="9" hidden="1"/>
    <cellStyle name="Followed Hyperlink" xfId="1039" builtinId="9" hidden="1"/>
    <cellStyle name="Followed Hyperlink" xfId="1041" builtinId="9" hidden="1"/>
    <cellStyle name="Followed Hyperlink" xfId="1043" builtinId="9" hidden="1"/>
    <cellStyle name="Followed Hyperlink" xfId="1045" builtinId="9" hidden="1"/>
    <cellStyle name="Followed Hyperlink" xfId="1047" builtinId="9" hidden="1"/>
    <cellStyle name="Followed Hyperlink" xfId="1049" builtinId="9" hidden="1"/>
    <cellStyle name="Followed Hyperlink" xfId="1051" builtinId="9" hidden="1"/>
    <cellStyle name="Followed Hyperlink" xfId="1053" builtinId="9" hidden="1"/>
    <cellStyle name="Followed Hyperlink" xfId="1055" builtinId="9" hidden="1"/>
    <cellStyle name="Followed Hyperlink" xfId="1057" builtinId="9" hidden="1"/>
    <cellStyle name="Followed Hyperlink" xfId="1059" builtinId="9" hidden="1"/>
    <cellStyle name="Followed Hyperlink" xfId="1061" builtinId="9" hidden="1"/>
    <cellStyle name="Followed Hyperlink" xfId="1063" builtinId="9" hidden="1"/>
    <cellStyle name="Followed Hyperlink" xfId="1065" builtinId="9" hidden="1"/>
    <cellStyle name="Followed Hyperlink" xfId="1067" builtinId="9" hidden="1"/>
    <cellStyle name="Followed Hyperlink" xfId="1069" builtinId="9" hidden="1"/>
    <cellStyle name="Followed Hyperlink" xfId="1071" builtinId="9" hidden="1"/>
    <cellStyle name="Followed Hyperlink" xfId="1073" builtinId="9" hidden="1"/>
    <cellStyle name="Followed Hyperlink" xfId="1075" builtinId="9" hidden="1"/>
    <cellStyle name="Followed Hyperlink" xfId="1077" builtinId="9" hidden="1"/>
    <cellStyle name="Followed Hyperlink" xfId="1079" builtinId="9" hidden="1"/>
    <cellStyle name="Followed Hyperlink" xfId="1081" builtinId="9" hidden="1"/>
    <cellStyle name="Followed Hyperlink" xfId="1083" builtinId="9" hidden="1"/>
    <cellStyle name="Followed Hyperlink" xfId="1085" builtinId="9" hidden="1"/>
    <cellStyle name="Followed Hyperlink" xfId="1087" builtinId="9" hidden="1"/>
    <cellStyle name="Followed Hyperlink" xfId="1089" builtinId="9" hidden="1"/>
    <cellStyle name="Followed Hyperlink" xfId="1091" builtinId="9" hidden="1"/>
    <cellStyle name="Followed Hyperlink" xfId="1093" builtinId="9" hidden="1"/>
    <cellStyle name="Followed Hyperlink" xfId="1095" builtinId="9" hidden="1"/>
    <cellStyle name="Followed Hyperlink" xfId="1097" builtinId="9" hidden="1"/>
    <cellStyle name="Followed Hyperlink" xfId="1099" builtinId="9" hidden="1"/>
    <cellStyle name="Followed Hyperlink" xfId="1101" builtinId="9" hidden="1"/>
    <cellStyle name="Followed Hyperlink" xfId="1103" builtinId="9" hidden="1"/>
    <cellStyle name="Followed Hyperlink" xfId="1105" builtinId="9" hidden="1"/>
    <cellStyle name="Followed Hyperlink" xfId="1107" builtinId="9" hidden="1"/>
    <cellStyle name="Followed Hyperlink" xfId="1109" builtinId="9" hidden="1"/>
    <cellStyle name="Followed Hyperlink" xfId="1111" builtinId="9" hidden="1"/>
    <cellStyle name="Followed Hyperlink" xfId="1113" builtinId="9" hidden="1"/>
    <cellStyle name="Followed Hyperlink" xfId="1115" builtinId="9" hidden="1"/>
    <cellStyle name="Followed Hyperlink" xfId="1117" builtinId="9" hidden="1"/>
    <cellStyle name="Followed Hyperlink" xfId="1119" builtinId="9" hidden="1"/>
    <cellStyle name="Followed Hyperlink" xfId="1121" builtinId="9" hidden="1"/>
    <cellStyle name="Followed Hyperlink" xfId="1123" builtinId="9" hidden="1"/>
    <cellStyle name="Followed Hyperlink" xfId="1125" builtinId="9" hidden="1"/>
    <cellStyle name="Followed Hyperlink" xfId="1127" builtinId="9" hidden="1"/>
    <cellStyle name="Followed Hyperlink" xfId="1129" builtinId="9" hidden="1"/>
    <cellStyle name="Followed Hyperlink" xfId="1131" builtinId="9" hidden="1"/>
    <cellStyle name="Followed Hyperlink" xfId="1133" builtinId="9" hidden="1"/>
    <cellStyle name="Followed Hyperlink" xfId="1135" builtinId="9" hidden="1"/>
    <cellStyle name="Followed Hyperlink" xfId="1137" builtinId="9" hidden="1"/>
    <cellStyle name="Followed Hyperlink" xfId="1139" builtinId="9" hidden="1"/>
    <cellStyle name="Followed Hyperlink" xfId="1141" builtinId="9" hidden="1"/>
    <cellStyle name="Followed Hyperlink" xfId="1143" builtinId="9" hidden="1"/>
    <cellStyle name="Followed Hyperlink" xfId="1145" builtinId="9" hidden="1"/>
    <cellStyle name="Followed Hyperlink" xfId="1147" builtinId="9" hidden="1"/>
    <cellStyle name="Followed Hyperlink" xfId="1149" builtinId="9" hidden="1"/>
    <cellStyle name="Followed Hyperlink" xfId="1151" builtinId="9" hidden="1"/>
    <cellStyle name="Followed Hyperlink" xfId="1153" builtinId="9" hidden="1"/>
    <cellStyle name="Followed Hyperlink" xfId="1155" builtinId="9" hidden="1"/>
    <cellStyle name="Followed Hyperlink" xfId="1157" builtinId="9" hidden="1"/>
    <cellStyle name="Followed Hyperlink" xfId="1159" builtinId="9" hidden="1"/>
    <cellStyle name="Followed Hyperlink" xfId="1161" builtinId="9" hidden="1"/>
    <cellStyle name="Followed Hyperlink" xfId="1163" builtinId="9" hidden="1"/>
    <cellStyle name="Followed Hyperlink" xfId="1165" builtinId="9" hidden="1"/>
    <cellStyle name="Followed Hyperlink" xfId="1167" builtinId="9" hidden="1"/>
    <cellStyle name="Followed Hyperlink" xfId="1169" builtinId="9" hidden="1"/>
    <cellStyle name="Followed Hyperlink" xfId="1171" builtinId="9" hidden="1"/>
    <cellStyle name="Followed Hyperlink" xfId="1173" builtinId="9" hidden="1"/>
    <cellStyle name="Followed Hyperlink" xfId="1175" builtinId="9" hidden="1"/>
    <cellStyle name="Followed Hyperlink" xfId="1177" builtinId="9" hidden="1"/>
    <cellStyle name="Followed Hyperlink" xfId="1179" builtinId="9" hidden="1"/>
    <cellStyle name="Followed Hyperlink" xfId="1181" builtinId="9" hidden="1"/>
    <cellStyle name="Followed Hyperlink" xfId="1183" builtinId="9" hidden="1"/>
    <cellStyle name="Followed Hyperlink" xfId="1185" builtinId="9" hidden="1"/>
    <cellStyle name="Followed Hyperlink" xfId="1187" builtinId="9" hidden="1"/>
    <cellStyle name="Followed Hyperlink" xfId="1189" builtinId="9" hidden="1"/>
    <cellStyle name="Followed Hyperlink" xfId="1191" builtinId="9" hidden="1"/>
    <cellStyle name="Followed Hyperlink" xfId="1193" builtinId="9" hidden="1"/>
    <cellStyle name="Followed Hyperlink" xfId="1195" builtinId="9" hidden="1"/>
    <cellStyle name="Followed Hyperlink" xfId="1197" builtinId="9" hidden="1"/>
    <cellStyle name="Followed Hyperlink" xfId="1199" builtinId="9" hidden="1"/>
    <cellStyle name="Followed Hyperlink" xfId="1201" builtinId="9" hidden="1"/>
    <cellStyle name="Followed Hyperlink" xfId="1203" builtinId="9" hidden="1"/>
    <cellStyle name="Followed Hyperlink" xfId="1205" builtinId="9" hidden="1"/>
    <cellStyle name="Followed Hyperlink" xfId="1208" builtinId="9" hidden="1"/>
    <cellStyle name="Followed Hyperlink" xfId="1210" builtinId="9" hidden="1"/>
    <cellStyle name="Followed Hyperlink" xfId="1212" builtinId="9" hidden="1"/>
    <cellStyle name="Followed Hyperlink" xfId="1214" builtinId="9" hidden="1"/>
    <cellStyle name="Followed Hyperlink" xfId="1216" builtinId="9" hidden="1"/>
    <cellStyle name="Followed Hyperlink" xfId="1218" builtinId="9" hidden="1"/>
    <cellStyle name="Followed Hyperlink" xfId="1220" builtinId="9" hidden="1"/>
    <cellStyle name="Followed Hyperlink" xfId="1222" builtinId="9" hidden="1"/>
    <cellStyle name="Followed Hyperlink" xfId="1224" builtinId="9" hidden="1"/>
    <cellStyle name="Followed Hyperlink" xfId="1226" builtinId="9" hidden="1"/>
    <cellStyle name="Followed Hyperlink" xfId="1228" builtinId="9" hidden="1"/>
    <cellStyle name="Followed Hyperlink" xfId="1230" builtinId="9" hidden="1"/>
    <cellStyle name="Followed Hyperlink" xfId="1232" builtinId="9" hidden="1"/>
    <cellStyle name="Followed Hyperlink" xfId="1234" builtinId="9" hidden="1"/>
    <cellStyle name="Followed Hyperlink" xfId="1236" builtinId="9" hidden="1"/>
    <cellStyle name="Followed Hyperlink" xfId="1238" builtinId="9" hidden="1"/>
    <cellStyle name="Followed Hyperlink" xfId="1240" builtinId="9" hidden="1"/>
    <cellStyle name="Followed Hyperlink" xfId="1242" builtinId="9" hidden="1"/>
    <cellStyle name="Followed Hyperlink" xfId="1244" builtinId="9" hidden="1"/>
    <cellStyle name="Followed Hyperlink" xfId="1246" builtinId="9" hidden="1"/>
    <cellStyle name="Followed Hyperlink" xfId="1248" builtinId="9" hidden="1"/>
    <cellStyle name="Followed Hyperlink" xfId="1250" builtinId="9" hidden="1"/>
    <cellStyle name="Followed Hyperlink" xfId="1252" builtinId="9" hidden="1"/>
    <cellStyle name="Followed Hyperlink" xfId="1254" builtinId="9" hidden="1"/>
    <cellStyle name="Followed Hyperlink" xfId="1256" builtinId="9" hidden="1"/>
    <cellStyle name="Followed Hyperlink" xfId="1258" builtinId="9" hidden="1"/>
    <cellStyle name="Followed Hyperlink" xfId="1260" builtinId="9" hidden="1"/>
    <cellStyle name="Followed Hyperlink" xfId="1262" builtinId="9" hidden="1"/>
    <cellStyle name="Followed Hyperlink" xfId="1264" builtinId="9" hidden="1"/>
    <cellStyle name="Followed Hyperlink" xfId="1266" builtinId="9" hidden="1"/>
    <cellStyle name="Followed Hyperlink" xfId="1268" builtinId="9" hidden="1"/>
    <cellStyle name="Followed Hyperlink" xfId="1270" builtinId="9" hidden="1"/>
    <cellStyle name="Followed Hyperlink" xfId="1272" builtinId="9" hidden="1"/>
    <cellStyle name="Followed Hyperlink" xfId="1274" builtinId="9" hidden="1"/>
    <cellStyle name="Followed Hyperlink" xfId="1276" builtinId="9" hidden="1"/>
    <cellStyle name="Followed Hyperlink" xfId="1278" builtinId="9" hidden="1"/>
    <cellStyle name="Followed Hyperlink" xfId="1280" builtinId="9" hidden="1"/>
    <cellStyle name="Followed Hyperlink" xfId="1282" builtinId="9" hidden="1"/>
    <cellStyle name="Followed Hyperlink" xfId="1284" builtinId="9" hidden="1"/>
    <cellStyle name="Followed Hyperlink" xfId="1286" builtinId="9" hidden="1"/>
    <cellStyle name="Followed Hyperlink" xfId="1288" builtinId="9" hidden="1"/>
    <cellStyle name="Followed Hyperlink" xfId="1290" builtinId="9" hidden="1"/>
    <cellStyle name="Followed Hyperlink" xfId="1292" builtinId="9" hidden="1"/>
    <cellStyle name="Followed Hyperlink" xfId="1294" builtinId="9" hidden="1"/>
    <cellStyle name="Followed Hyperlink" xfId="1296" builtinId="9" hidden="1"/>
    <cellStyle name="Followed Hyperlink" xfId="1298" builtinId="9" hidden="1"/>
    <cellStyle name="Followed Hyperlink" xfId="1300" builtinId="9" hidden="1"/>
    <cellStyle name="Followed Hyperlink" xfId="1302" builtinId="9" hidden="1"/>
    <cellStyle name="Followed Hyperlink" xfId="1304" builtinId="9" hidden="1"/>
    <cellStyle name="Followed Hyperlink" xfId="1306" builtinId="9" hidden="1"/>
    <cellStyle name="Followed Hyperlink" xfId="1308" builtinId="9" hidden="1"/>
    <cellStyle name="Followed Hyperlink" xfId="1310" builtinId="9" hidden="1"/>
    <cellStyle name="Followed Hyperlink" xfId="1312" builtinId="9" hidden="1"/>
    <cellStyle name="Followed Hyperlink" xfId="1314" builtinId="9" hidden="1"/>
    <cellStyle name="Followed Hyperlink" xfId="1316" builtinId="9" hidden="1"/>
    <cellStyle name="Followed Hyperlink" xfId="1318" builtinId="9" hidden="1"/>
    <cellStyle name="Followed Hyperlink" xfId="1320" builtinId="9" hidden="1"/>
    <cellStyle name="Followed Hyperlink" xfId="1322" builtinId="9" hidden="1"/>
    <cellStyle name="Followed Hyperlink" xfId="1324" builtinId="9" hidden="1"/>
    <cellStyle name="Followed Hyperlink" xfId="1326" builtinId="9" hidden="1"/>
    <cellStyle name="Followed Hyperlink" xfId="1328" builtinId="9" hidden="1"/>
    <cellStyle name="Followed Hyperlink" xfId="1330" builtinId="9" hidden="1"/>
    <cellStyle name="Followed Hyperlink" xfId="1332" builtinId="9" hidden="1"/>
    <cellStyle name="Followed Hyperlink" xfId="1334" builtinId="9" hidden="1"/>
    <cellStyle name="Followed Hyperlink" xfId="1336" builtinId="9" hidden="1"/>
    <cellStyle name="Followed Hyperlink" xfId="1338" builtinId="9" hidden="1"/>
    <cellStyle name="Followed Hyperlink" xfId="1340" builtinId="9" hidden="1"/>
    <cellStyle name="Followed Hyperlink" xfId="1342" builtinId="9" hidden="1"/>
    <cellStyle name="Followed Hyperlink" xfId="1344" builtinId="9" hidden="1"/>
    <cellStyle name="Followed Hyperlink" xfId="1346" builtinId="9" hidden="1"/>
    <cellStyle name="Followed Hyperlink" xfId="1348" builtinId="9" hidden="1"/>
    <cellStyle name="Followed Hyperlink" xfId="1350" builtinId="9" hidden="1"/>
    <cellStyle name="Followed Hyperlink" xfId="1352" builtinId="9" hidden="1"/>
    <cellStyle name="Followed Hyperlink" xfId="1354" builtinId="9" hidden="1"/>
    <cellStyle name="Followed Hyperlink" xfId="1356" builtinId="9" hidden="1"/>
    <cellStyle name="Followed Hyperlink" xfId="1358" builtinId="9" hidden="1"/>
    <cellStyle name="Followed Hyperlink" xfId="1360" builtinId="9" hidden="1"/>
    <cellStyle name="Followed Hyperlink" xfId="1362" builtinId="9" hidden="1"/>
    <cellStyle name="Followed Hyperlink" xfId="1364" builtinId="9" hidden="1"/>
    <cellStyle name="Followed Hyperlink" xfId="1366" builtinId="9" hidden="1"/>
    <cellStyle name="Followed Hyperlink" xfId="1368" builtinId="9" hidden="1"/>
    <cellStyle name="Followed Hyperlink" xfId="1370" builtinId="9" hidden="1"/>
    <cellStyle name="Followed Hyperlink" xfId="1372" builtinId="9" hidden="1"/>
    <cellStyle name="Followed Hyperlink" xfId="1374" builtinId="9" hidden="1"/>
    <cellStyle name="Followed Hyperlink" xfId="1376" builtinId="9" hidden="1"/>
    <cellStyle name="Followed Hyperlink" xfId="1378" builtinId="9" hidden="1"/>
    <cellStyle name="Followed Hyperlink" xfId="1380" builtinId="9" hidden="1"/>
    <cellStyle name="Followed Hyperlink" xfId="1382" builtinId="9" hidden="1"/>
    <cellStyle name="Followed Hyperlink" xfId="1384" builtinId="9" hidden="1"/>
    <cellStyle name="Followed Hyperlink" xfId="1386" builtinId="9" hidden="1"/>
    <cellStyle name="Followed Hyperlink" xfId="1388" builtinId="9" hidden="1"/>
    <cellStyle name="Followed Hyperlink" xfId="1390" builtinId="9" hidden="1"/>
    <cellStyle name="Followed Hyperlink" xfId="1392" builtinId="9" hidden="1"/>
    <cellStyle name="Followed Hyperlink" xfId="1394" builtinId="9" hidden="1"/>
    <cellStyle name="Followed Hyperlink" xfId="1396" builtinId="9" hidden="1"/>
    <cellStyle name="Followed Hyperlink" xfId="1398" builtinId="9" hidden="1"/>
    <cellStyle name="Followed Hyperlink" xfId="1400" builtinId="9" hidden="1"/>
    <cellStyle name="Followed Hyperlink" xfId="1402" builtinId="9" hidden="1"/>
    <cellStyle name="Followed Hyperlink" xfId="1404" builtinId="9" hidden="1"/>
    <cellStyle name="Followed Hyperlink" xfId="1406" builtinId="9" hidden="1"/>
    <cellStyle name="Followed Hyperlink" xfId="1408" builtinId="9" hidden="1"/>
    <cellStyle name="Followed Hyperlink" xfId="1410" builtinId="9" hidden="1"/>
    <cellStyle name="Followed Hyperlink" xfId="1412" builtinId="9" hidden="1"/>
    <cellStyle name="Followed Hyperlink" xfId="1414" builtinId="9" hidden="1"/>
    <cellStyle name="Followed Hyperlink" xfId="1416" builtinId="9" hidden="1"/>
    <cellStyle name="Followed Hyperlink" xfId="1418" builtinId="9" hidden="1"/>
    <cellStyle name="Followed Hyperlink" xfId="1420" builtinId="9" hidden="1"/>
    <cellStyle name="Followed Hyperlink" xfId="1422" builtinId="9" hidden="1"/>
    <cellStyle name="Followed Hyperlink" xfId="1424" builtinId="9" hidden="1"/>
    <cellStyle name="Followed Hyperlink" xfId="1426" builtinId="9" hidden="1"/>
    <cellStyle name="Followed Hyperlink" xfId="1428" builtinId="9" hidden="1"/>
    <cellStyle name="Followed Hyperlink" xfId="1430" builtinId="9" hidden="1"/>
    <cellStyle name="Followed Hyperlink" xfId="1432" builtinId="9" hidden="1"/>
    <cellStyle name="Followed Hyperlink" xfId="1434" builtinId="9" hidden="1"/>
    <cellStyle name="Followed Hyperlink" xfId="1436" builtinId="9" hidden="1"/>
    <cellStyle name="Followed Hyperlink" xfId="1438" builtinId="9" hidden="1"/>
    <cellStyle name="Followed Hyperlink" xfId="1440" builtinId="9" hidden="1"/>
    <cellStyle name="Followed Hyperlink" xfId="1442" builtinId="9" hidden="1"/>
    <cellStyle name="Followed Hyperlink" xfId="1444" builtinId="9" hidden="1"/>
    <cellStyle name="Followed Hyperlink" xfId="1446" builtinId="9" hidden="1"/>
    <cellStyle name="Followed Hyperlink" xfId="1448" builtinId="9" hidden="1"/>
    <cellStyle name="Followed Hyperlink" xfId="1450" builtinId="9" hidden="1"/>
    <cellStyle name="Followed Hyperlink" xfId="1452" builtinId="9" hidden="1"/>
    <cellStyle name="Followed Hyperlink" xfId="1454" builtinId="9" hidden="1"/>
    <cellStyle name="Followed Hyperlink" xfId="1456" builtinId="9" hidden="1"/>
    <cellStyle name="Followed Hyperlink" xfId="1458" builtinId="9" hidden="1"/>
    <cellStyle name="Followed Hyperlink" xfId="1460" builtinId="9" hidden="1"/>
    <cellStyle name="Followed Hyperlink" xfId="1462" builtinId="9" hidden="1"/>
    <cellStyle name="Followed Hyperlink" xfId="1464" builtinId="9" hidden="1"/>
    <cellStyle name="Followed Hyperlink" xfId="1466" builtinId="9" hidden="1"/>
    <cellStyle name="Followed Hyperlink" xfId="1468" builtinId="9" hidden="1"/>
    <cellStyle name="Followed Hyperlink" xfId="1470" builtinId="9" hidden="1"/>
    <cellStyle name="Followed Hyperlink" xfId="1472" builtinId="9" hidden="1"/>
    <cellStyle name="Followed Hyperlink" xfId="1474" builtinId="9" hidden="1"/>
    <cellStyle name="Followed Hyperlink" xfId="1476" builtinId="9" hidden="1"/>
    <cellStyle name="Followed Hyperlink" xfId="1478" builtinId="9" hidden="1"/>
    <cellStyle name="Followed Hyperlink" xfId="1480" builtinId="9" hidden="1"/>
    <cellStyle name="Followed Hyperlink" xfId="1482" builtinId="9" hidden="1"/>
    <cellStyle name="Followed Hyperlink" xfId="1484" builtinId="9" hidden="1"/>
    <cellStyle name="Followed Hyperlink" xfId="1486" builtinId="9" hidden="1"/>
    <cellStyle name="Followed Hyperlink" xfId="1488" builtinId="9" hidden="1"/>
    <cellStyle name="Followed Hyperlink" xfId="1490" builtinId="9" hidden="1"/>
    <cellStyle name="Followed Hyperlink" xfId="1492" builtinId="9" hidden="1"/>
    <cellStyle name="Followed Hyperlink" xfId="1494" builtinId="9" hidden="1"/>
    <cellStyle name="Followed Hyperlink" xfId="1496" builtinId="9" hidden="1"/>
    <cellStyle name="Followed Hyperlink" xfId="1498" builtinId="9" hidden="1"/>
    <cellStyle name="Followed Hyperlink" xfId="1500" builtinId="9" hidden="1"/>
    <cellStyle name="Followed Hyperlink" xfId="1502" builtinId="9" hidden="1"/>
    <cellStyle name="Followed Hyperlink" xfId="1504" builtinId="9" hidden="1"/>
    <cellStyle name="Followed Hyperlink" xfId="1506" builtinId="9" hidden="1"/>
    <cellStyle name="Followed Hyperlink" xfId="1508" builtinId="9" hidden="1"/>
    <cellStyle name="Followed Hyperlink" xfId="1510" builtinId="9" hidden="1"/>
    <cellStyle name="Followed Hyperlink" xfId="1512" builtinId="9" hidden="1"/>
    <cellStyle name="Followed Hyperlink" xfId="1514" builtinId="9" hidden="1"/>
    <cellStyle name="Followed Hyperlink" xfId="1516" builtinId="9" hidden="1"/>
    <cellStyle name="Followed Hyperlink" xfId="1518" builtinId="9" hidden="1"/>
    <cellStyle name="Followed Hyperlink" xfId="1520" builtinId="9" hidden="1"/>
    <cellStyle name="Followed Hyperlink" xfId="1522" builtinId="9" hidden="1"/>
    <cellStyle name="Followed Hyperlink" xfId="1524" builtinId="9" hidden="1"/>
    <cellStyle name="Followed Hyperlink" xfId="1526" builtinId="9" hidden="1"/>
    <cellStyle name="Followed Hyperlink" xfId="1528" builtinId="9" hidden="1"/>
    <cellStyle name="Followed Hyperlink" xfId="1530" builtinId="9" hidden="1"/>
    <cellStyle name="Followed Hyperlink" xfId="1532" builtinId="9" hidden="1"/>
    <cellStyle name="Followed Hyperlink" xfId="1534" builtinId="9" hidden="1"/>
    <cellStyle name="Followed Hyperlink" xfId="1536" builtinId="9" hidden="1"/>
    <cellStyle name="Followed Hyperlink" xfId="1538" builtinId="9" hidden="1"/>
    <cellStyle name="Followed Hyperlink" xfId="1540" builtinId="9" hidden="1"/>
    <cellStyle name="Followed Hyperlink" xfId="1542" builtinId="9" hidden="1"/>
    <cellStyle name="Followed Hyperlink" xfId="1544" builtinId="9" hidden="1"/>
    <cellStyle name="Followed Hyperlink" xfId="1546" builtinId="9" hidden="1"/>
    <cellStyle name="Followed Hyperlink" xfId="1548" builtinId="9" hidden="1"/>
    <cellStyle name="Followed Hyperlink" xfId="1550" builtinId="9" hidden="1"/>
    <cellStyle name="Followed Hyperlink" xfId="1552" builtinId="9" hidden="1"/>
    <cellStyle name="Followed Hyperlink" xfId="1554" builtinId="9" hidden="1"/>
    <cellStyle name="Followed Hyperlink" xfId="1556" builtinId="9" hidden="1"/>
    <cellStyle name="Followed Hyperlink" xfId="1558" builtinId="9" hidden="1"/>
    <cellStyle name="Followed Hyperlink" xfId="1560" builtinId="9" hidden="1"/>
    <cellStyle name="Followed Hyperlink" xfId="1562" builtinId="9" hidden="1"/>
    <cellStyle name="Followed Hyperlink" xfId="1564" builtinId="9" hidden="1"/>
    <cellStyle name="Followed Hyperlink" xfId="1566" builtinId="9" hidden="1"/>
    <cellStyle name="Followed Hyperlink" xfId="1568" builtinId="9" hidden="1"/>
    <cellStyle name="Followed Hyperlink" xfId="1570" builtinId="9" hidden="1"/>
    <cellStyle name="Followed Hyperlink" xfId="1572" builtinId="9" hidden="1"/>
    <cellStyle name="Followed Hyperlink" xfId="1574" builtinId="9" hidden="1"/>
    <cellStyle name="Followed Hyperlink" xfId="1576" builtinId="9" hidden="1"/>
    <cellStyle name="Followed Hyperlink" xfId="1578" builtinId="9" hidden="1"/>
    <cellStyle name="Followed Hyperlink" xfId="1580" builtinId="9" hidden="1"/>
    <cellStyle name="Followed Hyperlink" xfId="1582" builtinId="9" hidden="1"/>
    <cellStyle name="Followed Hyperlink" xfId="1584" builtinId="9" hidden="1"/>
    <cellStyle name="Followed Hyperlink" xfId="1586" builtinId="9" hidden="1"/>
    <cellStyle name="Followed Hyperlink" xfId="1588" builtinId="9" hidden="1"/>
    <cellStyle name="Followed Hyperlink" xfId="1590" builtinId="9" hidden="1"/>
    <cellStyle name="Followed Hyperlink" xfId="1592" builtinId="9" hidden="1"/>
    <cellStyle name="Followed Hyperlink" xfId="1594" builtinId="9" hidden="1"/>
    <cellStyle name="Followed Hyperlink" xfId="1596" builtinId="9" hidden="1"/>
    <cellStyle name="Followed Hyperlink" xfId="1598" builtinId="9" hidden="1"/>
    <cellStyle name="Followed Hyperlink" xfId="1600" builtinId="9" hidden="1"/>
    <cellStyle name="Followed Hyperlink" xfId="1602" builtinId="9" hidden="1"/>
    <cellStyle name="Followed Hyperlink" xfId="1604" builtinId="9" hidden="1"/>
    <cellStyle name="Followed Hyperlink" xfId="1606" builtinId="9" hidden="1"/>
    <cellStyle name="Followed Hyperlink" xfId="1608" builtinId="9" hidden="1"/>
    <cellStyle name="Followed Hyperlink" xfId="1610" builtinId="9" hidden="1"/>
    <cellStyle name="Followed Hyperlink" xfId="1612" builtinId="9" hidden="1"/>
    <cellStyle name="Followed Hyperlink" xfId="1614" builtinId="9" hidden="1"/>
    <cellStyle name="Followed Hyperlink" xfId="1616" builtinId="9" hidden="1"/>
    <cellStyle name="Followed Hyperlink" xfId="1618" builtinId="9" hidden="1"/>
    <cellStyle name="Followed Hyperlink" xfId="1620" builtinId="9" hidden="1"/>
    <cellStyle name="Followed Hyperlink" xfId="1622" builtinId="9" hidden="1"/>
    <cellStyle name="Followed Hyperlink" xfId="1624" builtinId="9" hidden="1"/>
    <cellStyle name="Followed Hyperlink" xfId="1626" builtinId="9" hidden="1"/>
    <cellStyle name="Followed Hyperlink" xfId="1628" builtinId="9" hidden="1"/>
    <cellStyle name="Followed Hyperlink" xfId="1630" builtinId="9" hidden="1"/>
    <cellStyle name="Followed Hyperlink" xfId="1632" builtinId="9" hidden="1"/>
    <cellStyle name="Followed Hyperlink" xfId="1634" builtinId="9" hidden="1"/>
    <cellStyle name="Followed Hyperlink" xfId="1636" builtinId="9" hidden="1"/>
    <cellStyle name="Followed Hyperlink" xfId="1638" builtinId="9" hidden="1"/>
    <cellStyle name="Followed Hyperlink" xfId="1640" builtinId="9" hidden="1"/>
    <cellStyle name="Followed Hyperlink" xfId="1642" builtinId="9" hidden="1"/>
    <cellStyle name="Followed Hyperlink" xfId="1644" builtinId="9" hidden="1"/>
    <cellStyle name="Followed Hyperlink" xfId="1646" builtinId="9" hidden="1"/>
    <cellStyle name="Followed Hyperlink" xfId="1648" builtinId="9" hidden="1"/>
    <cellStyle name="Followed Hyperlink" xfId="1650" builtinId="9" hidden="1"/>
    <cellStyle name="Followed Hyperlink" xfId="1652" builtinId="9" hidden="1"/>
    <cellStyle name="Followed Hyperlink" xfId="1654" builtinId="9" hidden="1"/>
    <cellStyle name="Followed Hyperlink" xfId="1656" builtinId="9" hidden="1"/>
    <cellStyle name="Followed Hyperlink" xfId="1658" builtinId="9" hidden="1"/>
    <cellStyle name="Followed Hyperlink" xfId="1660" builtinId="9" hidden="1"/>
    <cellStyle name="Followed Hyperlink" xfId="1662" builtinId="9" hidden="1"/>
    <cellStyle name="Followed Hyperlink" xfId="1664" builtinId="9" hidden="1"/>
    <cellStyle name="Followed Hyperlink" xfId="1666" builtinId="9" hidden="1"/>
    <cellStyle name="Followed Hyperlink" xfId="1668" builtinId="9" hidden="1"/>
    <cellStyle name="Followed Hyperlink" xfId="1670" builtinId="9" hidden="1"/>
    <cellStyle name="Followed Hyperlink" xfId="1672" builtinId="9" hidden="1"/>
    <cellStyle name="Followed Hyperlink" xfId="1674" builtinId="9" hidden="1"/>
    <cellStyle name="Followed Hyperlink" xfId="1676" builtinId="9" hidden="1"/>
    <cellStyle name="Followed Hyperlink" xfId="1678" builtinId="9" hidden="1"/>
    <cellStyle name="Followed Hyperlink" xfId="1680" builtinId="9" hidden="1"/>
    <cellStyle name="Followed Hyperlink" xfId="1682" builtinId="9" hidden="1"/>
    <cellStyle name="Followed Hyperlink" xfId="1684" builtinId="9" hidden="1"/>
    <cellStyle name="Followed Hyperlink" xfId="1686" builtinId="9" hidden="1"/>
    <cellStyle name="Followed Hyperlink" xfId="1688" builtinId="9" hidden="1"/>
    <cellStyle name="Followed Hyperlink" xfId="1690" builtinId="9" hidden="1"/>
    <cellStyle name="Followed Hyperlink" xfId="1692" builtinId="9" hidden="1"/>
    <cellStyle name="Followed Hyperlink" xfId="1694" builtinId="9" hidden="1"/>
    <cellStyle name="Followed Hyperlink" xfId="1696" builtinId="9" hidden="1"/>
    <cellStyle name="Followed Hyperlink" xfId="1698" builtinId="9" hidden="1"/>
    <cellStyle name="Followed Hyperlink" xfId="1700" builtinId="9" hidden="1"/>
    <cellStyle name="Followed Hyperlink" xfId="1702" builtinId="9" hidden="1"/>
    <cellStyle name="Followed Hyperlink" xfId="1704" builtinId="9" hidden="1"/>
    <cellStyle name="Followed Hyperlink" xfId="1706" builtinId="9" hidden="1"/>
    <cellStyle name="Followed Hyperlink" xfId="1708" builtinId="9" hidden="1"/>
    <cellStyle name="Followed Hyperlink" xfId="1710" builtinId="9" hidden="1"/>
    <cellStyle name="Followed Hyperlink" xfId="1712" builtinId="9" hidden="1"/>
    <cellStyle name="Followed Hyperlink" xfId="1714" builtinId="9" hidden="1"/>
    <cellStyle name="Followed Hyperlink" xfId="1716" builtinId="9" hidden="1"/>
    <cellStyle name="Followed Hyperlink" xfId="1718" builtinId="9" hidden="1"/>
    <cellStyle name="Followed Hyperlink" xfId="1720" builtinId="9" hidden="1"/>
    <cellStyle name="Followed Hyperlink" xfId="1722" builtinId="9" hidden="1"/>
    <cellStyle name="Followed Hyperlink" xfId="1724" builtinId="9" hidden="1"/>
    <cellStyle name="Followed Hyperlink" xfId="1726" builtinId="9" hidden="1"/>
    <cellStyle name="Followed Hyperlink" xfId="1728" builtinId="9" hidden="1"/>
    <cellStyle name="Followed Hyperlink" xfId="1730" builtinId="9" hidden="1"/>
    <cellStyle name="Followed Hyperlink" xfId="1732" builtinId="9" hidden="1"/>
    <cellStyle name="Followed Hyperlink" xfId="1734" builtinId="9" hidden="1"/>
    <cellStyle name="Followed Hyperlink" xfId="1736" builtinId="9" hidden="1"/>
    <cellStyle name="Followed Hyperlink" xfId="1738" builtinId="9" hidden="1"/>
    <cellStyle name="Followed Hyperlink" xfId="1740" builtinId="9" hidden="1"/>
    <cellStyle name="Followed Hyperlink" xfId="1742" builtinId="9" hidden="1"/>
    <cellStyle name="Followed Hyperlink" xfId="1744" builtinId="9" hidden="1"/>
    <cellStyle name="Followed Hyperlink" xfId="1746" builtinId="9" hidden="1"/>
    <cellStyle name="Followed Hyperlink" xfId="1748" builtinId="9" hidden="1"/>
    <cellStyle name="Followed Hyperlink" xfId="1750" builtinId="9" hidden="1"/>
    <cellStyle name="Followed Hyperlink" xfId="1752" builtinId="9" hidden="1"/>
    <cellStyle name="Followed Hyperlink" xfId="1754" builtinId="9" hidden="1"/>
    <cellStyle name="Followed Hyperlink" xfId="1756" builtinId="9" hidden="1"/>
    <cellStyle name="Followed Hyperlink" xfId="1758" builtinId="9" hidden="1"/>
    <cellStyle name="Followed Hyperlink" xfId="1760" builtinId="9" hidden="1"/>
    <cellStyle name="Followed Hyperlink" xfId="1762" builtinId="9" hidden="1"/>
    <cellStyle name="Followed Hyperlink" xfId="1764" builtinId="9" hidden="1"/>
    <cellStyle name="Followed Hyperlink" xfId="1766" builtinId="9" hidden="1"/>
    <cellStyle name="Followed Hyperlink" xfId="1768" builtinId="9" hidden="1"/>
    <cellStyle name="Followed Hyperlink" xfId="1770" builtinId="9" hidden="1"/>
    <cellStyle name="Followed Hyperlink" xfId="1772" builtinId="9" hidden="1"/>
    <cellStyle name="Followed Hyperlink" xfId="1774" builtinId="9" hidden="1"/>
    <cellStyle name="Followed Hyperlink" xfId="1776" builtinId="9" hidden="1"/>
    <cellStyle name="Followed Hyperlink" xfId="1778" builtinId="9" hidden="1"/>
    <cellStyle name="Followed Hyperlink" xfId="1780" builtinId="9" hidden="1"/>
    <cellStyle name="Followed Hyperlink" xfId="1782" builtinId="9" hidden="1"/>
    <cellStyle name="Followed Hyperlink" xfId="1784" builtinId="9" hidden="1"/>
    <cellStyle name="Followed Hyperlink" xfId="1786" builtinId="9" hidden="1"/>
    <cellStyle name="Followed Hyperlink" xfId="1788" builtinId="9" hidden="1"/>
    <cellStyle name="Followed Hyperlink" xfId="1790" builtinId="9" hidden="1"/>
    <cellStyle name="Followed Hyperlink" xfId="1792" builtinId="9" hidden="1"/>
    <cellStyle name="Followed Hyperlink" xfId="1794" builtinId="9" hidden="1"/>
    <cellStyle name="Followed Hyperlink" xfId="1796" builtinId="9" hidden="1"/>
    <cellStyle name="Followed Hyperlink" xfId="1798" builtinId="9" hidden="1"/>
    <cellStyle name="Followed Hyperlink" xfId="1800" builtinId="9" hidden="1"/>
    <cellStyle name="Followed Hyperlink" xfId="1802" builtinId="9" hidden="1"/>
    <cellStyle name="Followed Hyperlink" xfId="1804" builtinId="9" hidden="1"/>
    <cellStyle name="Followed Hyperlink" xfId="1806" builtinId="9" hidden="1"/>
    <cellStyle name="Followed Hyperlink" xfId="1808" builtinId="9" hidden="1"/>
    <cellStyle name="Followed Hyperlink" xfId="1810" builtinId="9" hidden="1"/>
    <cellStyle name="Followed Hyperlink" xfId="1812" builtinId="9" hidden="1"/>
    <cellStyle name="Followed Hyperlink" xfId="1814" builtinId="9" hidden="1"/>
    <cellStyle name="Followed Hyperlink" xfId="1816" builtinId="9" hidden="1"/>
    <cellStyle name="Followed Hyperlink" xfId="1818" builtinId="9" hidden="1"/>
    <cellStyle name="Followed Hyperlink" xfId="1820" builtinId="9" hidden="1"/>
    <cellStyle name="Followed Hyperlink" xfId="1822" builtinId="9" hidden="1"/>
    <cellStyle name="Followed Hyperlink" xfId="1824" builtinId="9" hidden="1"/>
    <cellStyle name="Followed Hyperlink" xfId="1826" builtinId="9" hidden="1"/>
    <cellStyle name="Followed Hyperlink" xfId="1828" builtinId="9" hidden="1"/>
    <cellStyle name="Followed Hyperlink" xfId="1830" builtinId="9" hidden="1"/>
    <cellStyle name="Followed Hyperlink" xfId="1832" builtinId="9" hidden="1"/>
    <cellStyle name="Followed Hyperlink" xfId="1834" builtinId="9" hidden="1"/>
    <cellStyle name="Followed Hyperlink" xfId="1836" builtinId="9" hidden="1"/>
    <cellStyle name="Followed Hyperlink" xfId="1838" builtinId="9" hidden="1"/>
    <cellStyle name="Followed Hyperlink" xfId="1840" builtinId="9" hidden="1"/>
    <cellStyle name="Gekoppelde cel" xfId="34"/>
    <cellStyle name="Goed" xfId="35"/>
    <cellStyle name="Good" xfId="5"/>
    <cellStyle name="Good 2" xfId="625"/>
    <cellStyle name="Heading 1" xfId="6"/>
    <cellStyle name="Heading 1 2" xfId="626"/>
    <cellStyle name="Heading 2" xfId="7"/>
    <cellStyle name="Heading 2 2" xfId="627"/>
    <cellStyle name="Heading 3" xfId="8"/>
    <cellStyle name="Heading 3 2" xfId="628"/>
    <cellStyle name="Heading 4" xfId="9"/>
    <cellStyle name="Heading 4 2" xfId="629"/>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4" builtinId="8" hidden="1"/>
    <cellStyle name="Hyperlink" xfId="566" builtinId="8" hidden="1"/>
    <cellStyle name="Hyperlink" xfId="568"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Hyperlink" xfId="672" builtinId="8" hidden="1"/>
    <cellStyle name="Hyperlink" xfId="674" builtinId="8" hidden="1"/>
    <cellStyle name="Hyperlink" xfId="676" builtinId="8" hidden="1"/>
    <cellStyle name="Hyperlink" xfId="678" builtinId="8" hidden="1"/>
    <cellStyle name="Hyperlink" xfId="680" builtinId="8" hidden="1"/>
    <cellStyle name="Hyperlink" xfId="682" builtinId="8" hidden="1"/>
    <cellStyle name="Hyperlink" xfId="684" builtinId="8" hidden="1"/>
    <cellStyle name="Hyperlink" xfId="686" builtinId="8" hidden="1"/>
    <cellStyle name="Hyperlink" xfId="688" builtinId="8" hidden="1"/>
    <cellStyle name="Hyperlink" xfId="690" builtinId="8" hidden="1"/>
    <cellStyle name="Hyperlink" xfId="692" builtinId="8" hidden="1"/>
    <cellStyle name="Hyperlink" xfId="694" builtinId="8" hidden="1"/>
    <cellStyle name="Hyperlink" xfId="696" builtinId="8" hidden="1"/>
    <cellStyle name="Hyperlink" xfId="698" builtinId="8" hidden="1"/>
    <cellStyle name="Hyperlink" xfId="700" builtinId="8" hidden="1"/>
    <cellStyle name="Hyperlink" xfId="702" builtinId="8" hidden="1"/>
    <cellStyle name="Hyperlink" xfId="704" builtinId="8" hidden="1"/>
    <cellStyle name="Hyperlink" xfId="706" builtinId="8" hidden="1"/>
    <cellStyle name="Hyperlink" xfId="708" builtinId="8" hidden="1"/>
    <cellStyle name="Hyperlink" xfId="710" builtinId="8" hidden="1"/>
    <cellStyle name="Hyperlink" xfId="712" builtinId="8" hidden="1"/>
    <cellStyle name="Hyperlink" xfId="714" builtinId="8" hidden="1"/>
    <cellStyle name="Hyperlink" xfId="716" builtinId="8" hidden="1"/>
    <cellStyle name="Hyperlink" xfId="718" builtinId="8" hidden="1"/>
    <cellStyle name="Hyperlink" xfId="720" builtinId="8" hidden="1"/>
    <cellStyle name="Hyperlink" xfId="722" builtinId="8" hidden="1"/>
    <cellStyle name="Hyperlink" xfId="724" builtinId="8" hidden="1"/>
    <cellStyle name="Hyperlink" xfId="726" builtinId="8" hidden="1"/>
    <cellStyle name="Hyperlink" xfId="728" builtinId="8" hidden="1"/>
    <cellStyle name="Hyperlink" xfId="730" builtinId="8" hidden="1"/>
    <cellStyle name="Hyperlink" xfId="732" builtinId="8" hidden="1"/>
    <cellStyle name="Hyperlink" xfId="734" builtinId="8" hidden="1"/>
    <cellStyle name="Hyperlink" xfId="736" builtinId="8" hidden="1"/>
    <cellStyle name="Hyperlink" xfId="738" builtinId="8" hidden="1"/>
    <cellStyle name="Hyperlink" xfId="740" builtinId="8" hidden="1"/>
    <cellStyle name="Hyperlink" xfId="742" builtinId="8" hidden="1"/>
    <cellStyle name="Hyperlink" xfId="744" builtinId="8" hidden="1"/>
    <cellStyle name="Hyperlink" xfId="746" builtinId="8" hidden="1"/>
    <cellStyle name="Hyperlink" xfId="748" builtinId="8" hidden="1"/>
    <cellStyle name="Hyperlink" xfId="750" builtinId="8" hidden="1"/>
    <cellStyle name="Hyperlink" xfId="752" builtinId="8" hidden="1"/>
    <cellStyle name="Hyperlink" xfId="754" builtinId="8" hidden="1"/>
    <cellStyle name="Hyperlink" xfId="756" builtinId="8" hidden="1"/>
    <cellStyle name="Hyperlink" xfId="758" builtinId="8" hidden="1"/>
    <cellStyle name="Hyperlink" xfId="760" builtinId="8" hidden="1"/>
    <cellStyle name="Hyperlink" xfId="762" builtinId="8" hidden="1"/>
    <cellStyle name="Hyperlink" xfId="764" builtinId="8" hidden="1"/>
    <cellStyle name="Hyperlink" xfId="766" builtinId="8" hidden="1"/>
    <cellStyle name="Hyperlink" xfId="768" builtinId="8" hidden="1"/>
    <cellStyle name="Hyperlink" xfId="770" builtinId="8" hidden="1"/>
    <cellStyle name="Hyperlink" xfId="772" builtinId="8" hidden="1"/>
    <cellStyle name="Hyperlink" xfId="774" builtinId="8" hidden="1"/>
    <cellStyle name="Hyperlink" xfId="776" builtinId="8" hidden="1"/>
    <cellStyle name="Hyperlink" xfId="778" builtinId="8" hidden="1"/>
    <cellStyle name="Hyperlink" xfId="780" builtinId="8" hidden="1"/>
    <cellStyle name="Hyperlink" xfId="782" builtinId="8" hidden="1"/>
    <cellStyle name="Hyperlink" xfId="784" builtinId="8" hidden="1"/>
    <cellStyle name="Hyperlink" xfId="786" builtinId="8" hidden="1"/>
    <cellStyle name="Hyperlink" xfId="788" builtinId="8" hidden="1"/>
    <cellStyle name="Hyperlink" xfId="790" builtinId="8" hidden="1"/>
    <cellStyle name="Hyperlink" xfId="792" builtinId="8" hidden="1"/>
    <cellStyle name="Hyperlink" xfId="794" builtinId="8" hidden="1"/>
    <cellStyle name="Hyperlink" xfId="796" builtinId="8" hidden="1"/>
    <cellStyle name="Hyperlink" xfId="798" builtinId="8" hidden="1"/>
    <cellStyle name="Hyperlink" xfId="800" builtinId="8" hidden="1"/>
    <cellStyle name="Hyperlink" xfId="802" builtinId="8" hidden="1"/>
    <cellStyle name="Hyperlink" xfId="804" builtinId="8" hidden="1"/>
    <cellStyle name="Hyperlink" xfId="806" builtinId="8" hidden="1"/>
    <cellStyle name="Hyperlink" xfId="808" builtinId="8" hidden="1"/>
    <cellStyle name="Hyperlink" xfId="810" builtinId="8" hidden="1"/>
    <cellStyle name="Hyperlink" xfId="812" builtinId="8" hidden="1"/>
    <cellStyle name="Hyperlink" xfId="814" builtinId="8" hidden="1"/>
    <cellStyle name="Hyperlink" xfId="816" builtinId="8" hidden="1"/>
    <cellStyle name="Hyperlink" xfId="818" builtinId="8" hidden="1"/>
    <cellStyle name="Hyperlink" xfId="820" builtinId="8" hidden="1"/>
    <cellStyle name="Hyperlink" xfId="822" builtinId="8" hidden="1"/>
    <cellStyle name="Hyperlink" xfId="824" builtinId="8" hidden="1"/>
    <cellStyle name="Hyperlink" xfId="826" builtinId="8" hidden="1"/>
    <cellStyle name="Hyperlink" xfId="828" builtinId="8" hidden="1"/>
    <cellStyle name="Hyperlink" xfId="830" builtinId="8" hidden="1"/>
    <cellStyle name="Hyperlink" xfId="832" builtinId="8" hidden="1"/>
    <cellStyle name="Hyperlink" xfId="834" builtinId="8" hidden="1"/>
    <cellStyle name="Hyperlink" xfId="836" builtinId="8" hidden="1"/>
    <cellStyle name="Hyperlink" xfId="838" builtinId="8" hidden="1"/>
    <cellStyle name="Hyperlink" xfId="840" builtinId="8" hidden="1"/>
    <cellStyle name="Hyperlink" xfId="842" builtinId="8" hidden="1"/>
    <cellStyle name="Hyperlink" xfId="844" builtinId="8" hidden="1"/>
    <cellStyle name="Hyperlink" xfId="846" builtinId="8" hidden="1"/>
    <cellStyle name="Hyperlink" xfId="848" builtinId="8" hidden="1"/>
    <cellStyle name="Hyperlink" xfId="850" builtinId="8" hidden="1"/>
    <cellStyle name="Hyperlink" xfId="852" builtinId="8" hidden="1"/>
    <cellStyle name="Hyperlink" xfId="854" builtinId="8" hidden="1"/>
    <cellStyle name="Hyperlink" xfId="856" builtinId="8" hidden="1"/>
    <cellStyle name="Hyperlink" xfId="858" builtinId="8" hidden="1"/>
    <cellStyle name="Hyperlink" xfId="860" builtinId="8" hidden="1"/>
    <cellStyle name="Hyperlink" xfId="862" builtinId="8" hidden="1"/>
    <cellStyle name="Hyperlink" xfId="864" builtinId="8" hidden="1"/>
    <cellStyle name="Hyperlink" xfId="866" builtinId="8" hidden="1"/>
    <cellStyle name="Hyperlink" xfId="868" builtinId="8" hidden="1"/>
    <cellStyle name="Hyperlink" xfId="870" builtinId="8" hidden="1"/>
    <cellStyle name="Hyperlink" xfId="872" builtinId="8" hidden="1"/>
    <cellStyle name="Hyperlink" xfId="874" builtinId="8" hidden="1"/>
    <cellStyle name="Hyperlink" xfId="876" builtinId="8" hidden="1"/>
    <cellStyle name="Hyperlink" xfId="878" builtinId="8" hidden="1"/>
    <cellStyle name="Hyperlink" xfId="880" builtinId="8" hidden="1"/>
    <cellStyle name="Hyperlink" xfId="882" builtinId="8" hidden="1"/>
    <cellStyle name="Hyperlink" xfId="884" builtinId="8" hidden="1"/>
    <cellStyle name="Hyperlink" xfId="886" builtinId="8" hidden="1"/>
    <cellStyle name="Hyperlink" xfId="888" builtinId="8" hidden="1"/>
    <cellStyle name="Hyperlink" xfId="890" builtinId="8" hidden="1"/>
    <cellStyle name="Hyperlink" xfId="892" builtinId="8" hidden="1"/>
    <cellStyle name="Hyperlink" xfId="894" builtinId="8" hidden="1"/>
    <cellStyle name="Hyperlink" xfId="896" builtinId="8" hidden="1"/>
    <cellStyle name="Hyperlink" xfId="898" builtinId="8" hidden="1"/>
    <cellStyle name="Hyperlink" xfId="900" builtinId="8" hidden="1"/>
    <cellStyle name="Hyperlink" xfId="902" builtinId="8" hidden="1"/>
    <cellStyle name="Hyperlink" xfId="904" builtinId="8" hidden="1"/>
    <cellStyle name="Hyperlink" xfId="906" builtinId="8" hidden="1"/>
    <cellStyle name="Hyperlink" xfId="908" builtinId="8" hidden="1"/>
    <cellStyle name="Hyperlink" xfId="910" builtinId="8" hidden="1"/>
    <cellStyle name="Hyperlink" xfId="912" builtinId="8" hidden="1"/>
    <cellStyle name="Hyperlink" xfId="914" builtinId="8" hidden="1"/>
    <cellStyle name="Hyperlink" xfId="916" builtinId="8" hidden="1"/>
    <cellStyle name="Hyperlink" xfId="918" builtinId="8" hidden="1"/>
    <cellStyle name="Hyperlink" xfId="920" builtinId="8" hidden="1"/>
    <cellStyle name="Hyperlink" xfId="922" builtinId="8" hidden="1"/>
    <cellStyle name="Hyperlink" xfId="924" builtinId="8" hidden="1"/>
    <cellStyle name="Hyperlink" xfId="926" builtinId="8" hidden="1"/>
    <cellStyle name="Hyperlink" xfId="928" builtinId="8" hidden="1"/>
    <cellStyle name="Hyperlink" xfId="930" builtinId="8" hidden="1"/>
    <cellStyle name="Hyperlink" xfId="932" builtinId="8" hidden="1"/>
    <cellStyle name="Hyperlink" xfId="934" builtinId="8" hidden="1"/>
    <cellStyle name="Hyperlink" xfId="936" builtinId="8" hidden="1"/>
    <cellStyle name="Hyperlink" xfId="938" builtinId="8" hidden="1"/>
    <cellStyle name="Hyperlink" xfId="940" builtinId="8" hidden="1"/>
    <cellStyle name="Hyperlink" xfId="942" builtinId="8" hidden="1"/>
    <cellStyle name="Hyperlink" xfId="944" builtinId="8" hidden="1"/>
    <cellStyle name="Hyperlink" xfId="946" builtinId="8" hidden="1"/>
    <cellStyle name="Hyperlink" xfId="948" builtinId="8" hidden="1"/>
    <cellStyle name="Hyperlink" xfId="950" builtinId="8" hidden="1"/>
    <cellStyle name="Hyperlink" xfId="952" builtinId="8" hidden="1"/>
    <cellStyle name="Hyperlink" xfId="954" builtinId="8" hidden="1"/>
    <cellStyle name="Hyperlink" xfId="956" builtinId="8" hidden="1"/>
    <cellStyle name="Hyperlink" xfId="958" builtinId="8" hidden="1"/>
    <cellStyle name="Hyperlink" xfId="960" builtinId="8" hidden="1"/>
    <cellStyle name="Hyperlink" xfId="962" builtinId="8" hidden="1"/>
    <cellStyle name="Hyperlink" xfId="964" builtinId="8" hidden="1"/>
    <cellStyle name="Hyperlink" xfId="966" builtinId="8" hidden="1"/>
    <cellStyle name="Hyperlink" xfId="968" builtinId="8" hidden="1"/>
    <cellStyle name="Hyperlink" xfId="970" builtinId="8" hidden="1"/>
    <cellStyle name="Hyperlink" xfId="972" builtinId="8" hidden="1"/>
    <cellStyle name="Hyperlink" xfId="974" builtinId="8" hidden="1"/>
    <cellStyle name="Hyperlink" xfId="976" builtinId="8" hidden="1"/>
    <cellStyle name="Hyperlink" xfId="978" builtinId="8" hidden="1"/>
    <cellStyle name="Hyperlink" xfId="980" builtinId="8" hidden="1"/>
    <cellStyle name="Hyperlink" xfId="982" builtinId="8" hidden="1"/>
    <cellStyle name="Hyperlink" xfId="984" builtinId="8" hidden="1"/>
    <cellStyle name="Hyperlink" xfId="986" builtinId="8" hidden="1"/>
    <cellStyle name="Hyperlink" xfId="988" builtinId="8" hidden="1"/>
    <cellStyle name="Hyperlink" xfId="990" builtinId="8" hidden="1"/>
    <cellStyle name="Hyperlink" xfId="992" builtinId="8" hidden="1"/>
    <cellStyle name="Hyperlink" xfId="994" builtinId="8" hidden="1"/>
    <cellStyle name="Hyperlink" xfId="996" builtinId="8" hidden="1"/>
    <cellStyle name="Hyperlink" xfId="998" builtinId="8" hidden="1"/>
    <cellStyle name="Hyperlink" xfId="1000" builtinId="8" hidden="1"/>
    <cellStyle name="Hyperlink" xfId="1002" builtinId="8" hidden="1"/>
    <cellStyle name="Hyperlink" xfId="1004" builtinId="8" hidden="1"/>
    <cellStyle name="Hyperlink" xfId="1006" builtinId="8" hidden="1"/>
    <cellStyle name="Hyperlink" xfId="1008" builtinId="8" hidden="1"/>
    <cellStyle name="Hyperlink" xfId="1010" builtinId="8" hidden="1"/>
    <cellStyle name="Hyperlink" xfId="1012" builtinId="8" hidden="1"/>
    <cellStyle name="Hyperlink" xfId="1014" builtinId="8" hidden="1"/>
    <cellStyle name="Hyperlink" xfId="1016" builtinId="8" hidden="1"/>
    <cellStyle name="Hyperlink" xfId="1018" builtinId="8" hidden="1"/>
    <cellStyle name="Hyperlink" xfId="1020" builtinId="8" hidden="1"/>
    <cellStyle name="Hyperlink" xfId="1022" builtinId="8" hidden="1"/>
    <cellStyle name="Hyperlink" xfId="1024" builtinId="8" hidden="1"/>
    <cellStyle name="Hyperlink" xfId="1026" builtinId="8" hidden="1"/>
    <cellStyle name="Hyperlink" xfId="1028" builtinId="8" hidden="1"/>
    <cellStyle name="Hyperlink" xfId="1030" builtinId="8" hidden="1"/>
    <cellStyle name="Hyperlink" xfId="1032" builtinId="8" hidden="1"/>
    <cellStyle name="Hyperlink" xfId="1034" builtinId="8" hidden="1"/>
    <cellStyle name="Hyperlink" xfId="1036" builtinId="8" hidden="1"/>
    <cellStyle name="Hyperlink" xfId="1038" builtinId="8" hidden="1"/>
    <cellStyle name="Hyperlink" xfId="1040" builtinId="8" hidden="1"/>
    <cellStyle name="Hyperlink" xfId="1042" builtinId="8" hidden="1"/>
    <cellStyle name="Hyperlink" xfId="1044" builtinId="8" hidden="1"/>
    <cellStyle name="Hyperlink" xfId="1046" builtinId="8" hidden="1"/>
    <cellStyle name="Hyperlink" xfId="1048" builtinId="8" hidden="1"/>
    <cellStyle name="Hyperlink" xfId="1050" builtinId="8" hidden="1"/>
    <cellStyle name="Hyperlink" xfId="1052" builtinId="8" hidden="1"/>
    <cellStyle name="Hyperlink" xfId="1054" builtinId="8" hidden="1"/>
    <cellStyle name="Hyperlink" xfId="1056" builtinId="8" hidden="1"/>
    <cellStyle name="Hyperlink" xfId="1058" builtinId="8" hidden="1"/>
    <cellStyle name="Hyperlink" xfId="1060" builtinId="8" hidden="1"/>
    <cellStyle name="Hyperlink" xfId="1062" builtinId="8" hidden="1"/>
    <cellStyle name="Hyperlink" xfId="1064" builtinId="8" hidden="1"/>
    <cellStyle name="Hyperlink" xfId="1066" builtinId="8" hidden="1"/>
    <cellStyle name="Hyperlink" xfId="1068" builtinId="8" hidden="1"/>
    <cellStyle name="Hyperlink" xfId="1070" builtinId="8" hidden="1"/>
    <cellStyle name="Hyperlink" xfId="1072" builtinId="8" hidden="1"/>
    <cellStyle name="Hyperlink" xfId="1074" builtinId="8" hidden="1"/>
    <cellStyle name="Hyperlink" xfId="1076" builtinId="8" hidden="1"/>
    <cellStyle name="Hyperlink" xfId="1078" builtinId="8" hidden="1"/>
    <cellStyle name="Hyperlink" xfId="1080" builtinId="8" hidden="1"/>
    <cellStyle name="Hyperlink" xfId="1082" builtinId="8" hidden="1"/>
    <cellStyle name="Hyperlink" xfId="1084" builtinId="8" hidden="1"/>
    <cellStyle name="Hyperlink" xfId="1086" builtinId="8" hidden="1"/>
    <cellStyle name="Hyperlink" xfId="1088" builtinId="8" hidden="1"/>
    <cellStyle name="Hyperlink" xfId="1090" builtinId="8" hidden="1"/>
    <cellStyle name="Hyperlink" xfId="1092" builtinId="8" hidden="1"/>
    <cellStyle name="Hyperlink" xfId="1094" builtinId="8" hidden="1"/>
    <cellStyle name="Hyperlink" xfId="1096" builtinId="8" hidden="1"/>
    <cellStyle name="Hyperlink" xfId="1098" builtinId="8" hidden="1"/>
    <cellStyle name="Hyperlink" xfId="1100" builtinId="8" hidden="1"/>
    <cellStyle name="Hyperlink" xfId="1102" builtinId="8" hidden="1"/>
    <cellStyle name="Hyperlink" xfId="1104" builtinId="8" hidden="1"/>
    <cellStyle name="Hyperlink" xfId="1106" builtinId="8" hidden="1"/>
    <cellStyle name="Hyperlink" xfId="1108" builtinId="8" hidden="1"/>
    <cellStyle name="Hyperlink" xfId="1110" builtinId="8" hidden="1"/>
    <cellStyle name="Hyperlink" xfId="1112" builtinId="8" hidden="1"/>
    <cellStyle name="Hyperlink" xfId="1114" builtinId="8" hidden="1"/>
    <cellStyle name="Hyperlink" xfId="1116" builtinId="8" hidden="1"/>
    <cellStyle name="Hyperlink" xfId="1118" builtinId="8" hidden="1"/>
    <cellStyle name="Hyperlink" xfId="1120" builtinId="8" hidden="1"/>
    <cellStyle name="Hyperlink" xfId="1122" builtinId="8" hidden="1"/>
    <cellStyle name="Hyperlink" xfId="1124" builtinId="8" hidden="1"/>
    <cellStyle name="Hyperlink" xfId="1126" builtinId="8" hidden="1"/>
    <cellStyle name="Hyperlink" xfId="1128" builtinId="8" hidden="1"/>
    <cellStyle name="Hyperlink" xfId="1130" builtinId="8" hidden="1"/>
    <cellStyle name="Hyperlink" xfId="1132" builtinId="8" hidden="1"/>
    <cellStyle name="Hyperlink" xfId="1134" builtinId="8" hidden="1"/>
    <cellStyle name="Hyperlink" xfId="1136" builtinId="8" hidden="1"/>
    <cellStyle name="Hyperlink" xfId="1138" builtinId="8" hidden="1"/>
    <cellStyle name="Hyperlink" xfId="1140" builtinId="8" hidden="1"/>
    <cellStyle name="Hyperlink" xfId="1142" builtinId="8" hidden="1"/>
    <cellStyle name="Hyperlink" xfId="1144" builtinId="8" hidden="1"/>
    <cellStyle name="Hyperlink" xfId="1146" builtinId="8" hidden="1"/>
    <cellStyle name="Hyperlink" xfId="1148" builtinId="8" hidden="1"/>
    <cellStyle name="Hyperlink" xfId="1150" builtinId="8" hidden="1"/>
    <cellStyle name="Hyperlink" xfId="1152" builtinId="8" hidden="1"/>
    <cellStyle name="Hyperlink" xfId="1154" builtinId="8" hidden="1"/>
    <cellStyle name="Hyperlink" xfId="1156" builtinId="8" hidden="1"/>
    <cellStyle name="Hyperlink" xfId="1158" builtinId="8" hidden="1"/>
    <cellStyle name="Hyperlink" xfId="1160" builtinId="8" hidden="1"/>
    <cellStyle name="Hyperlink" xfId="1162" builtinId="8" hidden="1"/>
    <cellStyle name="Hyperlink" xfId="1164" builtinId="8" hidden="1"/>
    <cellStyle name="Hyperlink" xfId="1166" builtinId="8" hidden="1"/>
    <cellStyle name="Hyperlink" xfId="1168" builtinId="8" hidden="1"/>
    <cellStyle name="Hyperlink" xfId="1170" builtinId="8" hidden="1"/>
    <cellStyle name="Hyperlink" xfId="1172" builtinId="8" hidden="1"/>
    <cellStyle name="Hyperlink" xfId="1174" builtinId="8" hidden="1"/>
    <cellStyle name="Hyperlink" xfId="1176" builtinId="8" hidden="1"/>
    <cellStyle name="Hyperlink" xfId="1178" builtinId="8" hidden="1"/>
    <cellStyle name="Hyperlink" xfId="1180" builtinId="8" hidden="1"/>
    <cellStyle name="Hyperlink" xfId="1182" builtinId="8" hidden="1"/>
    <cellStyle name="Hyperlink" xfId="1184" builtinId="8" hidden="1"/>
    <cellStyle name="Hyperlink" xfId="1186" builtinId="8" hidden="1"/>
    <cellStyle name="Hyperlink" xfId="1188" builtinId="8" hidden="1"/>
    <cellStyle name="Hyperlink" xfId="1190" builtinId="8" hidden="1"/>
    <cellStyle name="Hyperlink" xfId="1192" builtinId="8" hidden="1"/>
    <cellStyle name="Hyperlink" xfId="1194" builtinId="8" hidden="1"/>
    <cellStyle name="Hyperlink" xfId="1196" builtinId="8" hidden="1"/>
    <cellStyle name="Hyperlink" xfId="1198" builtinId="8" hidden="1"/>
    <cellStyle name="Hyperlink" xfId="1200" builtinId="8" hidden="1"/>
    <cellStyle name="Hyperlink" xfId="1202" builtinId="8" hidden="1"/>
    <cellStyle name="Hyperlink" xfId="1204" builtinId="8" hidden="1"/>
    <cellStyle name="Hyperlink" xfId="1207" builtinId="8" hidden="1"/>
    <cellStyle name="Hyperlink" xfId="1209" builtinId="8" hidden="1"/>
    <cellStyle name="Hyperlink" xfId="1211" builtinId="8" hidden="1"/>
    <cellStyle name="Hyperlink" xfId="1213" builtinId="8" hidden="1"/>
    <cellStyle name="Hyperlink" xfId="1215" builtinId="8" hidden="1"/>
    <cellStyle name="Hyperlink" xfId="1217" builtinId="8" hidden="1"/>
    <cellStyle name="Hyperlink" xfId="1219" builtinId="8" hidden="1"/>
    <cellStyle name="Hyperlink" xfId="1221" builtinId="8" hidden="1"/>
    <cellStyle name="Hyperlink" xfId="1223" builtinId="8" hidden="1"/>
    <cellStyle name="Hyperlink" xfId="1225" builtinId="8" hidden="1"/>
    <cellStyle name="Hyperlink" xfId="1227" builtinId="8" hidden="1"/>
    <cellStyle name="Hyperlink" xfId="1229" builtinId="8" hidden="1"/>
    <cellStyle name="Hyperlink" xfId="1231" builtinId="8" hidden="1"/>
    <cellStyle name="Hyperlink" xfId="1233" builtinId="8" hidden="1"/>
    <cellStyle name="Hyperlink" xfId="1235" builtinId="8" hidden="1"/>
    <cellStyle name="Hyperlink" xfId="1237" builtinId="8" hidden="1"/>
    <cellStyle name="Hyperlink" xfId="1239" builtinId="8" hidden="1"/>
    <cellStyle name="Hyperlink" xfId="1241" builtinId="8" hidden="1"/>
    <cellStyle name="Hyperlink" xfId="1243" builtinId="8" hidden="1"/>
    <cellStyle name="Hyperlink" xfId="1245" builtinId="8" hidden="1"/>
    <cellStyle name="Hyperlink" xfId="1247" builtinId="8" hidden="1"/>
    <cellStyle name="Hyperlink" xfId="1249" builtinId="8" hidden="1"/>
    <cellStyle name="Hyperlink" xfId="1251" builtinId="8" hidden="1"/>
    <cellStyle name="Hyperlink" xfId="1253" builtinId="8" hidden="1"/>
    <cellStyle name="Hyperlink" xfId="1255" builtinId="8" hidden="1"/>
    <cellStyle name="Hyperlink" xfId="1257" builtinId="8" hidden="1"/>
    <cellStyle name="Hyperlink" xfId="1259" builtinId="8" hidden="1"/>
    <cellStyle name="Hyperlink" xfId="1261" builtinId="8" hidden="1"/>
    <cellStyle name="Hyperlink" xfId="1263" builtinId="8" hidden="1"/>
    <cellStyle name="Hyperlink" xfId="1265" builtinId="8" hidden="1"/>
    <cellStyle name="Hyperlink" xfId="1267" builtinId="8" hidden="1"/>
    <cellStyle name="Hyperlink" xfId="1269" builtinId="8" hidden="1"/>
    <cellStyle name="Hyperlink" xfId="1271" builtinId="8" hidden="1"/>
    <cellStyle name="Hyperlink" xfId="1273" builtinId="8" hidden="1"/>
    <cellStyle name="Hyperlink" xfId="1275" builtinId="8" hidden="1"/>
    <cellStyle name="Hyperlink" xfId="1277" builtinId="8" hidden="1"/>
    <cellStyle name="Hyperlink" xfId="1279" builtinId="8" hidden="1"/>
    <cellStyle name="Hyperlink" xfId="1281" builtinId="8" hidden="1"/>
    <cellStyle name="Hyperlink" xfId="1283" builtinId="8" hidden="1"/>
    <cellStyle name="Hyperlink" xfId="1285" builtinId="8" hidden="1"/>
    <cellStyle name="Hyperlink" xfId="1287" builtinId="8" hidden="1"/>
    <cellStyle name="Hyperlink" xfId="1289" builtinId="8" hidden="1"/>
    <cellStyle name="Hyperlink" xfId="1291" builtinId="8" hidden="1"/>
    <cellStyle name="Hyperlink" xfId="1293" builtinId="8" hidden="1"/>
    <cellStyle name="Hyperlink" xfId="1295" builtinId="8" hidden="1"/>
    <cellStyle name="Hyperlink" xfId="1297" builtinId="8" hidden="1"/>
    <cellStyle name="Hyperlink" xfId="1299" builtinId="8" hidden="1"/>
    <cellStyle name="Hyperlink" xfId="1301" builtinId="8" hidden="1"/>
    <cellStyle name="Hyperlink" xfId="1303" builtinId="8" hidden="1"/>
    <cellStyle name="Hyperlink" xfId="1305" builtinId="8" hidden="1"/>
    <cellStyle name="Hyperlink" xfId="1307" builtinId="8" hidden="1"/>
    <cellStyle name="Hyperlink" xfId="1309" builtinId="8" hidden="1"/>
    <cellStyle name="Hyperlink" xfId="1311" builtinId="8" hidden="1"/>
    <cellStyle name="Hyperlink" xfId="1313" builtinId="8" hidden="1"/>
    <cellStyle name="Hyperlink" xfId="1315" builtinId="8" hidden="1"/>
    <cellStyle name="Hyperlink" xfId="1317" builtinId="8" hidden="1"/>
    <cellStyle name="Hyperlink" xfId="1319" builtinId="8" hidden="1"/>
    <cellStyle name="Hyperlink" xfId="1321" builtinId="8" hidden="1"/>
    <cellStyle name="Hyperlink" xfId="1323" builtinId="8" hidden="1"/>
    <cellStyle name="Hyperlink" xfId="1325" builtinId="8" hidden="1"/>
    <cellStyle name="Hyperlink" xfId="1327" builtinId="8" hidden="1"/>
    <cellStyle name="Hyperlink" xfId="1329" builtinId="8" hidden="1"/>
    <cellStyle name="Hyperlink" xfId="1331" builtinId="8" hidden="1"/>
    <cellStyle name="Hyperlink" xfId="1333" builtinId="8" hidden="1"/>
    <cellStyle name="Hyperlink" xfId="1335" builtinId="8" hidden="1"/>
    <cellStyle name="Hyperlink" xfId="1337" builtinId="8" hidden="1"/>
    <cellStyle name="Hyperlink" xfId="1339" builtinId="8" hidden="1"/>
    <cellStyle name="Hyperlink" xfId="1341" builtinId="8" hidden="1"/>
    <cellStyle name="Hyperlink" xfId="1343" builtinId="8" hidden="1"/>
    <cellStyle name="Hyperlink" xfId="1345" builtinId="8" hidden="1"/>
    <cellStyle name="Hyperlink" xfId="1347" builtinId="8" hidden="1"/>
    <cellStyle name="Hyperlink" xfId="1349" builtinId="8" hidden="1"/>
    <cellStyle name="Hyperlink" xfId="1351" builtinId="8" hidden="1"/>
    <cellStyle name="Hyperlink" xfId="1353" builtinId="8" hidden="1"/>
    <cellStyle name="Hyperlink" xfId="1355" builtinId="8" hidden="1"/>
    <cellStyle name="Hyperlink" xfId="1357" builtinId="8" hidden="1"/>
    <cellStyle name="Hyperlink" xfId="1359" builtinId="8" hidden="1"/>
    <cellStyle name="Hyperlink" xfId="1361" builtinId="8" hidden="1"/>
    <cellStyle name="Hyperlink" xfId="1363" builtinId="8" hidden="1"/>
    <cellStyle name="Hyperlink" xfId="1365" builtinId="8" hidden="1"/>
    <cellStyle name="Hyperlink" xfId="1367" builtinId="8" hidden="1"/>
    <cellStyle name="Hyperlink" xfId="1369" builtinId="8" hidden="1"/>
    <cellStyle name="Hyperlink" xfId="1371" builtinId="8" hidden="1"/>
    <cellStyle name="Hyperlink" xfId="1373" builtinId="8" hidden="1"/>
    <cellStyle name="Hyperlink" xfId="1375" builtinId="8" hidden="1"/>
    <cellStyle name="Hyperlink" xfId="1377" builtinId="8" hidden="1"/>
    <cellStyle name="Hyperlink" xfId="1379" builtinId="8" hidden="1"/>
    <cellStyle name="Hyperlink" xfId="1381" builtinId="8" hidden="1"/>
    <cellStyle name="Hyperlink" xfId="1383" builtinId="8" hidden="1"/>
    <cellStyle name="Hyperlink" xfId="1385" builtinId="8" hidden="1"/>
    <cellStyle name="Hyperlink" xfId="1387" builtinId="8" hidden="1"/>
    <cellStyle name="Hyperlink" xfId="1389" builtinId="8" hidden="1"/>
    <cellStyle name="Hyperlink" xfId="1391" builtinId="8" hidden="1"/>
    <cellStyle name="Hyperlink" xfId="1393" builtinId="8" hidden="1"/>
    <cellStyle name="Hyperlink" xfId="1395" builtinId="8" hidden="1"/>
    <cellStyle name="Hyperlink" xfId="1397" builtinId="8" hidden="1"/>
    <cellStyle name="Hyperlink" xfId="1399" builtinId="8" hidden="1"/>
    <cellStyle name="Hyperlink" xfId="1401" builtinId="8" hidden="1"/>
    <cellStyle name="Hyperlink" xfId="1403" builtinId="8" hidden="1"/>
    <cellStyle name="Hyperlink" xfId="1405" builtinId="8" hidden="1"/>
    <cellStyle name="Hyperlink" xfId="1407" builtinId="8" hidden="1"/>
    <cellStyle name="Hyperlink" xfId="1409" builtinId="8" hidden="1"/>
    <cellStyle name="Hyperlink" xfId="1411" builtinId="8" hidden="1"/>
    <cellStyle name="Hyperlink" xfId="1413" builtinId="8" hidden="1"/>
    <cellStyle name="Hyperlink" xfId="1415" builtinId="8" hidden="1"/>
    <cellStyle name="Hyperlink" xfId="1417" builtinId="8" hidden="1"/>
    <cellStyle name="Hyperlink" xfId="1419" builtinId="8" hidden="1"/>
    <cellStyle name="Hyperlink" xfId="1421" builtinId="8" hidden="1"/>
    <cellStyle name="Hyperlink" xfId="1423" builtinId="8" hidden="1"/>
    <cellStyle name="Hyperlink" xfId="1425" builtinId="8" hidden="1"/>
    <cellStyle name="Hyperlink" xfId="1427" builtinId="8" hidden="1"/>
    <cellStyle name="Hyperlink" xfId="1429" builtinId="8" hidden="1"/>
    <cellStyle name="Hyperlink" xfId="1431" builtinId="8" hidden="1"/>
    <cellStyle name="Hyperlink" xfId="1433" builtinId="8" hidden="1"/>
    <cellStyle name="Hyperlink" xfId="1435" builtinId="8" hidden="1"/>
    <cellStyle name="Hyperlink" xfId="1437" builtinId="8" hidden="1"/>
    <cellStyle name="Hyperlink" xfId="1439" builtinId="8" hidden="1"/>
    <cellStyle name="Hyperlink" xfId="1441" builtinId="8" hidden="1"/>
    <cellStyle name="Hyperlink" xfId="1443" builtinId="8" hidden="1"/>
    <cellStyle name="Hyperlink" xfId="1445" builtinId="8" hidden="1"/>
    <cellStyle name="Hyperlink" xfId="1447" builtinId="8" hidden="1"/>
    <cellStyle name="Hyperlink" xfId="1449" builtinId="8" hidden="1"/>
    <cellStyle name="Hyperlink" xfId="1451" builtinId="8" hidden="1"/>
    <cellStyle name="Hyperlink" xfId="1453" builtinId="8" hidden="1"/>
    <cellStyle name="Hyperlink" xfId="1455" builtinId="8" hidden="1"/>
    <cellStyle name="Hyperlink" xfId="1457" builtinId="8" hidden="1"/>
    <cellStyle name="Hyperlink" xfId="1459" builtinId="8" hidden="1"/>
    <cellStyle name="Hyperlink" xfId="1461" builtinId="8" hidden="1"/>
    <cellStyle name="Hyperlink" xfId="1463" builtinId="8" hidden="1"/>
    <cellStyle name="Hyperlink" xfId="1465" builtinId="8" hidden="1"/>
    <cellStyle name="Hyperlink" xfId="1467" builtinId="8" hidden="1"/>
    <cellStyle name="Hyperlink" xfId="1469" builtinId="8" hidden="1"/>
    <cellStyle name="Hyperlink" xfId="1471" builtinId="8" hidden="1"/>
    <cellStyle name="Hyperlink" xfId="1473" builtinId="8" hidden="1"/>
    <cellStyle name="Hyperlink" xfId="1475" builtinId="8" hidden="1"/>
    <cellStyle name="Hyperlink" xfId="1477" builtinId="8" hidden="1"/>
    <cellStyle name="Hyperlink" xfId="1479" builtinId="8" hidden="1"/>
    <cellStyle name="Hyperlink" xfId="1481" builtinId="8" hidden="1"/>
    <cellStyle name="Hyperlink" xfId="1483" builtinId="8" hidden="1"/>
    <cellStyle name="Hyperlink" xfId="1485" builtinId="8" hidden="1"/>
    <cellStyle name="Hyperlink" xfId="1487" builtinId="8" hidden="1"/>
    <cellStyle name="Hyperlink" xfId="1489" builtinId="8" hidden="1"/>
    <cellStyle name="Hyperlink" xfId="1491" builtinId="8" hidden="1"/>
    <cellStyle name="Hyperlink" xfId="1493" builtinId="8" hidden="1"/>
    <cellStyle name="Hyperlink" xfId="1495" builtinId="8" hidden="1"/>
    <cellStyle name="Hyperlink" xfId="1497" builtinId="8" hidden="1"/>
    <cellStyle name="Hyperlink" xfId="1499" builtinId="8" hidden="1"/>
    <cellStyle name="Hyperlink" xfId="1501" builtinId="8" hidden="1"/>
    <cellStyle name="Hyperlink" xfId="1503" builtinId="8" hidden="1"/>
    <cellStyle name="Hyperlink" xfId="1505" builtinId="8" hidden="1"/>
    <cellStyle name="Hyperlink" xfId="1507" builtinId="8" hidden="1"/>
    <cellStyle name="Hyperlink" xfId="1509" builtinId="8" hidden="1"/>
    <cellStyle name="Hyperlink" xfId="1511" builtinId="8" hidden="1"/>
    <cellStyle name="Hyperlink" xfId="1513" builtinId="8" hidden="1"/>
    <cellStyle name="Hyperlink" xfId="1515" builtinId="8" hidden="1"/>
    <cellStyle name="Hyperlink" xfId="1517" builtinId="8" hidden="1"/>
    <cellStyle name="Hyperlink" xfId="1519" builtinId="8" hidden="1"/>
    <cellStyle name="Hyperlink" xfId="1521" builtinId="8" hidden="1"/>
    <cellStyle name="Hyperlink" xfId="1523" builtinId="8" hidden="1"/>
    <cellStyle name="Hyperlink" xfId="1525" builtinId="8" hidden="1"/>
    <cellStyle name="Hyperlink" xfId="1527" builtinId="8" hidden="1"/>
    <cellStyle name="Hyperlink" xfId="1529" builtinId="8" hidden="1"/>
    <cellStyle name="Hyperlink" xfId="1531" builtinId="8" hidden="1"/>
    <cellStyle name="Hyperlink" xfId="1533" builtinId="8" hidden="1"/>
    <cellStyle name="Hyperlink" xfId="1535" builtinId="8" hidden="1"/>
    <cellStyle name="Hyperlink" xfId="1537" builtinId="8" hidden="1"/>
    <cellStyle name="Hyperlink" xfId="1539" builtinId="8" hidden="1"/>
    <cellStyle name="Hyperlink" xfId="1541" builtinId="8" hidden="1"/>
    <cellStyle name="Hyperlink" xfId="1543" builtinId="8" hidden="1"/>
    <cellStyle name="Hyperlink" xfId="1545" builtinId="8" hidden="1"/>
    <cellStyle name="Hyperlink" xfId="1547" builtinId="8" hidden="1"/>
    <cellStyle name="Hyperlink" xfId="1549" builtinId="8" hidden="1"/>
    <cellStyle name="Hyperlink" xfId="1551" builtinId="8" hidden="1"/>
    <cellStyle name="Hyperlink" xfId="1553" builtinId="8" hidden="1"/>
    <cellStyle name="Hyperlink" xfId="1555" builtinId="8" hidden="1"/>
    <cellStyle name="Hyperlink" xfId="1557" builtinId="8" hidden="1"/>
    <cellStyle name="Hyperlink" xfId="1559" builtinId="8" hidden="1"/>
    <cellStyle name="Hyperlink" xfId="1561" builtinId="8" hidden="1"/>
    <cellStyle name="Hyperlink" xfId="1563" builtinId="8" hidden="1"/>
    <cellStyle name="Hyperlink" xfId="1565" builtinId="8" hidden="1"/>
    <cellStyle name="Hyperlink" xfId="1567" builtinId="8" hidden="1"/>
    <cellStyle name="Hyperlink" xfId="1569" builtinId="8" hidden="1"/>
    <cellStyle name="Hyperlink" xfId="1571" builtinId="8" hidden="1"/>
    <cellStyle name="Hyperlink" xfId="1573" builtinId="8" hidden="1"/>
    <cellStyle name="Hyperlink" xfId="1575" builtinId="8" hidden="1"/>
    <cellStyle name="Hyperlink" xfId="1577" builtinId="8" hidden="1"/>
    <cellStyle name="Hyperlink" xfId="1579" builtinId="8" hidden="1"/>
    <cellStyle name="Hyperlink" xfId="1581" builtinId="8" hidden="1"/>
    <cellStyle name="Hyperlink" xfId="1583" builtinId="8" hidden="1"/>
    <cellStyle name="Hyperlink" xfId="1585" builtinId="8" hidden="1"/>
    <cellStyle name="Hyperlink" xfId="1587" builtinId="8" hidden="1"/>
    <cellStyle name="Hyperlink" xfId="1589" builtinId="8" hidden="1"/>
    <cellStyle name="Hyperlink" xfId="1591" builtinId="8" hidden="1"/>
    <cellStyle name="Hyperlink" xfId="1593" builtinId="8" hidden="1"/>
    <cellStyle name="Hyperlink" xfId="1595" builtinId="8" hidden="1"/>
    <cellStyle name="Hyperlink" xfId="1597" builtinId="8" hidden="1"/>
    <cellStyle name="Hyperlink" xfId="1599" builtinId="8" hidden="1"/>
    <cellStyle name="Hyperlink" xfId="1601" builtinId="8" hidden="1"/>
    <cellStyle name="Hyperlink" xfId="1603" builtinId="8" hidden="1"/>
    <cellStyle name="Hyperlink" xfId="1605" builtinId="8" hidden="1"/>
    <cellStyle name="Hyperlink" xfId="1607" builtinId="8" hidden="1"/>
    <cellStyle name="Hyperlink" xfId="1609" builtinId="8" hidden="1"/>
    <cellStyle name="Hyperlink" xfId="1611" builtinId="8" hidden="1"/>
    <cellStyle name="Hyperlink" xfId="1613" builtinId="8" hidden="1"/>
    <cellStyle name="Hyperlink" xfId="1615" builtinId="8" hidden="1"/>
    <cellStyle name="Hyperlink" xfId="1617" builtinId="8" hidden="1"/>
    <cellStyle name="Hyperlink" xfId="1619" builtinId="8" hidden="1"/>
    <cellStyle name="Hyperlink" xfId="1621" builtinId="8" hidden="1"/>
    <cellStyle name="Hyperlink" xfId="1623" builtinId="8" hidden="1"/>
    <cellStyle name="Hyperlink" xfId="1625" builtinId="8" hidden="1"/>
    <cellStyle name="Hyperlink" xfId="1627" builtinId="8" hidden="1"/>
    <cellStyle name="Hyperlink" xfId="1629" builtinId="8" hidden="1"/>
    <cellStyle name="Hyperlink" xfId="1631" builtinId="8" hidden="1"/>
    <cellStyle name="Hyperlink" xfId="1633" builtinId="8" hidden="1"/>
    <cellStyle name="Hyperlink" xfId="1635" builtinId="8" hidden="1"/>
    <cellStyle name="Hyperlink" xfId="1637" builtinId="8" hidden="1"/>
    <cellStyle name="Hyperlink" xfId="1639" builtinId="8" hidden="1"/>
    <cellStyle name="Hyperlink" xfId="1641" builtinId="8" hidden="1"/>
    <cellStyle name="Hyperlink" xfId="1643" builtinId="8" hidden="1"/>
    <cellStyle name="Hyperlink" xfId="1645" builtinId="8" hidden="1"/>
    <cellStyle name="Hyperlink" xfId="1647" builtinId="8" hidden="1"/>
    <cellStyle name="Hyperlink" xfId="1649" builtinId="8" hidden="1"/>
    <cellStyle name="Hyperlink" xfId="1651" builtinId="8" hidden="1"/>
    <cellStyle name="Hyperlink" xfId="1653" builtinId="8" hidden="1"/>
    <cellStyle name="Hyperlink" xfId="1655" builtinId="8" hidden="1"/>
    <cellStyle name="Hyperlink" xfId="1657" builtinId="8" hidden="1"/>
    <cellStyle name="Hyperlink" xfId="1659" builtinId="8" hidden="1"/>
    <cellStyle name="Hyperlink" xfId="1661" builtinId="8" hidden="1"/>
    <cellStyle name="Hyperlink" xfId="1663" builtinId="8" hidden="1"/>
    <cellStyle name="Hyperlink" xfId="1665" builtinId="8" hidden="1"/>
    <cellStyle name="Hyperlink" xfId="1667" builtinId="8" hidden="1"/>
    <cellStyle name="Hyperlink" xfId="1669" builtinId="8" hidden="1"/>
    <cellStyle name="Hyperlink" xfId="1671" builtinId="8" hidden="1"/>
    <cellStyle name="Hyperlink" xfId="1673" builtinId="8" hidden="1"/>
    <cellStyle name="Hyperlink" xfId="1675" builtinId="8" hidden="1"/>
    <cellStyle name="Hyperlink" xfId="1677" builtinId="8" hidden="1"/>
    <cellStyle name="Hyperlink" xfId="1679" builtinId="8" hidden="1"/>
    <cellStyle name="Hyperlink" xfId="1681" builtinId="8" hidden="1"/>
    <cellStyle name="Hyperlink" xfId="1683" builtinId="8" hidden="1"/>
    <cellStyle name="Hyperlink" xfId="1685" builtinId="8" hidden="1"/>
    <cellStyle name="Hyperlink" xfId="1687" builtinId="8" hidden="1"/>
    <cellStyle name="Hyperlink" xfId="1689" builtinId="8" hidden="1"/>
    <cellStyle name="Hyperlink" xfId="1691" builtinId="8" hidden="1"/>
    <cellStyle name="Hyperlink" xfId="1693" builtinId="8" hidden="1"/>
    <cellStyle name="Hyperlink" xfId="1695" builtinId="8" hidden="1"/>
    <cellStyle name="Hyperlink" xfId="1697" builtinId="8" hidden="1"/>
    <cellStyle name="Hyperlink" xfId="1699" builtinId="8" hidden="1"/>
    <cellStyle name="Hyperlink" xfId="1701" builtinId="8" hidden="1"/>
    <cellStyle name="Hyperlink" xfId="1703" builtinId="8" hidden="1"/>
    <cellStyle name="Hyperlink" xfId="1705" builtinId="8" hidden="1"/>
    <cellStyle name="Hyperlink" xfId="1707" builtinId="8" hidden="1"/>
    <cellStyle name="Hyperlink" xfId="1709" builtinId="8" hidden="1"/>
    <cellStyle name="Hyperlink" xfId="1711" builtinId="8" hidden="1"/>
    <cellStyle name="Hyperlink" xfId="1713" builtinId="8" hidden="1"/>
    <cellStyle name="Hyperlink" xfId="1715" builtinId="8" hidden="1"/>
    <cellStyle name="Hyperlink" xfId="1717" builtinId="8" hidden="1"/>
    <cellStyle name="Hyperlink" xfId="1719" builtinId="8" hidden="1"/>
    <cellStyle name="Hyperlink" xfId="1721" builtinId="8" hidden="1"/>
    <cellStyle name="Hyperlink" xfId="1723" builtinId="8" hidden="1"/>
    <cellStyle name="Hyperlink" xfId="1725" builtinId="8" hidden="1"/>
    <cellStyle name="Hyperlink" xfId="1727" builtinId="8" hidden="1"/>
    <cellStyle name="Hyperlink" xfId="1729" builtinId="8" hidden="1"/>
    <cellStyle name="Hyperlink" xfId="1731" builtinId="8" hidden="1"/>
    <cellStyle name="Hyperlink" xfId="1733" builtinId="8" hidden="1"/>
    <cellStyle name="Hyperlink" xfId="1735" builtinId="8" hidden="1"/>
    <cellStyle name="Hyperlink" xfId="1737" builtinId="8" hidden="1"/>
    <cellStyle name="Hyperlink" xfId="1739" builtinId="8" hidden="1"/>
    <cellStyle name="Hyperlink" xfId="1741" builtinId="8" hidden="1"/>
    <cellStyle name="Hyperlink" xfId="1743" builtinId="8" hidden="1"/>
    <cellStyle name="Hyperlink" xfId="1745" builtinId="8" hidden="1"/>
    <cellStyle name="Hyperlink" xfId="1747" builtinId="8" hidden="1"/>
    <cellStyle name="Hyperlink" xfId="1749" builtinId="8" hidden="1"/>
    <cellStyle name="Hyperlink" xfId="1751" builtinId="8" hidden="1"/>
    <cellStyle name="Hyperlink" xfId="1753" builtinId="8" hidden="1"/>
    <cellStyle name="Hyperlink" xfId="1755" builtinId="8" hidden="1"/>
    <cellStyle name="Hyperlink" xfId="1757" builtinId="8" hidden="1"/>
    <cellStyle name="Hyperlink" xfId="1759" builtinId="8" hidden="1"/>
    <cellStyle name="Hyperlink" xfId="1761" builtinId="8" hidden="1"/>
    <cellStyle name="Hyperlink" xfId="1763" builtinId="8" hidden="1"/>
    <cellStyle name="Hyperlink" xfId="1765" builtinId="8" hidden="1"/>
    <cellStyle name="Hyperlink" xfId="1767" builtinId="8" hidden="1"/>
    <cellStyle name="Hyperlink" xfId="1769" builtinId="8" hidden="1"/>
    <cellStyle name="Hyperlink" xfId="1771" builtinId="8" hidden="1"/>
    <cellStyle name="Hyperlink" xfId="1773" builtinId="8" hidden="1"/>
    <cellStyle name="Hyperlink" xfId="1775" builtinId="8" hidden="1"/>
    <cellStyle name="Hyperlink" xfId="1777" builtinId="8" hidden="1"/>
    <cellStyle name="Hyperlink" xfId="1779" builtinId="8" hidden="1"/>
    <cellStyle name="Hyperlink" xfId="1781" builtinId="8" hidden="1"/>
    <cellStyle name="Hyperlink" xfId="1783" builtinId="8" hidden="1"/>
    <cellStyle name="Hyperlink" xfId="1785" builtinId="8" hidden="1"/>
    <cellStyle name="Hyperlink" xfId="1787" builtinId="8" hidden="1"/>
    <cellStyle name="Hyperlink" xfId="1789" builtinId="8" hidden="1"/>
    <cellStyle name="Hyperlink" xfId="1791" builtinId="8" hidden="1"/>
    <cellStyle name="Hyperlink" xfId="1793" builtinId="8" hidden="1"/>
    <cellStyle name="Hyperlink" xfId="1795" builtinId="8" hidden="1"/>
    <cellStyle name="Hyperlink" xfId="1797" builtinId="8" hidden="1"/>
    <cellStyle name="Hyperlink" xfId="1799" builtinId="8" hidden="1"/>
    <cellStyle name="Hyperlink" xfId="1801" builtinId="8" hidden="1"/>
    <cellStyle name="Hyperlink" xfId="1803" builtinId="8" hidden="1"/>
    <cellStyle name="Hyperlink" xfId="1805" builtinId="8" hidden="1"/>
    <cellStyle name="Hyperlink" xfId="1807" builtinId="8" hidden="1"/>
    <cellStyle name="Hyperlink" xfId="1809" builtinId="8" hidden="1"/>
    <cellStyle name="Hyperlink" xfId="1811" builtinId="8" hidden="1"/>
    <cellStyle name="Hyperlink" xfId="1813" builtinId="8" hidden="1"/>
    <cellStyle name="Hyperlink" xfId="1815" builtinId="8" hidden="1"/>
    <cellStyle name="Hyperlink" xfId="1817" builtinId="8" hidden="1"/>
    <cellStyle name="Hyperlink" xfId="1819" builtinId="8" hidden="1"/>
    <cellStyle name="Hyperlink" xfId="1821" builtinId="8" hidden="1"/>
    <cellStyle name="Hyperlink" xfId="1823" builtinId="8" hidden="1"/>
    <cellStyle name="Hyperlink" xfId="1825" builtinId="8" hidden="1"/>
    <cellStyle name="Hyperlink" xfId="1827" builtinId="8" hidden="1"/>
    <cellStyle name="Hyperlink" xfId="1829" builtinId="8" hidden="1"/>
    <cellStyle name="Hyperlink" xfId="1831" builtinId="8" hidden="1"/>
    <cellStyle name="Hyperlink" xfId="1833" builtinId="8" hidden="1"/>
    <cellStyle name="Hyperlink" xfId="1835" builtinId="8" hidden="1"/>
    <cellStyle name="Hyperlink" xfId="1837" builtinId="8" hidden="1"/>
    <cellStyle name="Hyperlink" xfId="1839" builtinId="8" hidden="1"/>
    <cellStyle name="Input" xfId="10"/>
    <cellStyle name="Input 2" xfId="630"/>
    <cellStyle name="Invoer" xfId="36"/>
    <cellStyle name="Kop 1" xfId="37"/>
    <cellStyle name="Kop 2" xfId="38"/>
    <cellStyle name="Kop 3" xfId="39"/>
    <cellStyle name="Kop 4" xfId="40"/>
    <cellStyle name="Linked Cell" xfId="11"/>
    <cellStyle name="Linked Cell 2" xfId="631"/>
    <cellStyle name="Neutraal" xfId="41"/>
    <cellStyle name="Neutral" xfId="12"/>
    <cellStyle name="Neutral 2" xfId="632"/>
    <cellStyle name="Normal" xfId="0" builtinId="0"/>
    <cellStyle name="Normal 2" xfId="13"/>
    <cellStyle name="Normal 2 2" xfId="620"/>
    <cellStyle name="Normal 2 2 2" xfId="633"/>
    <cellStyle name="Normal 2 2 3" xfId="639"/>
    <cellStyle name="Normal 2 3" xfId="640"/>
    <cellStyle name="Normal 3" xfId="14"/>
    <cellStyle name="Normal 3 2" xfId="50"/>
    <cellStyle name="Normal 3 2 2" xfId="641"/>
    <cellStyle name="Normal 3 2 3" xfId="1206"/>
    <cellStyle name="Normal 4" xfId="29"/>
    <cellStyle name="Normal 5" xfId="30"/>
    <cellStyle name="Normal_1_HRBF_MAIN_HH_1-9" xfId="15"/>
    <cellStyle name="Normal_1_HRBF_MAIN_HH_1-9 2" xfId="31"/>
    <cellStyle name="Normal_Consumption" xfId="16"/>
    <cellStyle name="Normal_Consumption_Old" xfId="17"/>
    <cellStyle name="Normal_MAIN_HH_QX_v2_Eng 2" xfId="571"/>
    <cellStyle name="Normal_Okam_2006_V02_Eng" xfId="18"/>
    <cellStyle name="Normal_Okam_2006_V02_Eng 2" xfId="49"/>
    <cellStyle name="Normal_Okam_2006_V02_Eng 2 2" xfId="570"/>
    <cellStyle name="Normal_Okam_2006_V02_Eng_ZAAI_B2A_Adult_Health" xfId="215"/>
    <cellStyle name="Normal_ZAAI_B2A_Adult_Health" xfId="216"/>
    <cellStyle name="Normal_Zambia HH_SES v3 (10.14.08)" xfId="19"/>
    <cellStyle name="Normal_Zambia HH_SES v3 (10.14.08)_Zambia_RBF_Book 1_HOUSEHOLD 03.31.09 C" xfId="20"/>
    <cellStyle name="Normal_Zambia_RBF_Book 1_HOUSEHOLD 03.31.09 C" xfId="21"/>
    <cellStyle name="Note" xfId="22"/>
    <cellStyle name="Note 2" xfId="634"/>
    <cellStyle name="Notitie" xfId="42"/>
    <cellStyle name="Ongeldig" xfId="43"/>
    <cellStyle name="Output" xfId="23"/>
    <cellStyle name="Output 2" xfId="635"/>
    <cellStyle name="Standaard_qualitative_risk_questions_v_1.2" xfId="24"/>
    <cellStyle name="Titel" xfId="44"/>
    <cellStyle name="Title" xfId="25"/>
    <cellStyle name="Title 2" xfId="636"/>
    <cellStyle name="Totaal" xfId="45"/>
    <cellStyle name="Total" xfId="26"/>
    <cellStyle name="Total 2" xfId="637"/>
    <cellStyle name="Uitvoer" xfId="46"/>
    <cellStyle name="Verklarende tekst" xfId="47"/>
    <cellStyle name="Waarschuwingstekst" xfId="48"/>
    <cellStyle name="Warning Text" xfId="27"/>
    <cellStyle name="Warning Text 2" xfId="638"/>
    <cellStyle name="عادي_استمارة الإنفاق" xfId="2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worksheet" Target="worksheets/sheet20.xml"/><Relationship Id="rId21" Type="http://schemas.openxmlformats.org/officeDocument/2006/relationships/externalLink" Target="externalLinks/externalLink1.xml"/><Relationship Id="rId22" Type="http://schemas.openxmlformats.org/officeDocument/2006/relationships/theme" Target="theme/theme1.xml"/><Relationship Id="rId23" Type="http://schemas.openxmlformats.org/officeDocument/2006/relationships/styles" Target="styles.xml"/><Relationship Id="rId24" Type="http://schemas.openxmlformats.org/officeDocument/2006/relationships/sharedStrings" Target="sharedStrings.xml"/><Relationship Id="rId25" Type="http://schemas.openxmlformats.org/officeDocument/2006/relationships/calcChain" Target="calcChain.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1</xdr:row>
      <xdr:rowOff>3175</xdr:rowOff>
    </xdr:from>
    <xdr:to>
      <xdr:col>3</xdr:col>
      <xdr:colOff>238125</xdr:colOff>
      <xdr:row>3</xdr:row>
      <xdr:rowOff>209550</xdr:rowOff>
    </xdr:to>
    <xdr:pic>
      <xdr:nvPicPr>
        <xdr:cNvPr id="2" name="Picture 1" descr="wbcube-m.gif"/>
        <xdr:cNvPicPr>
          <a:picLocks noChangeAspect="1"/>
        </xdr:cNvPicPr>
      </xdr:nvPicPr>
      <xdr:blipFill>
        <a:blip xmlns:r="http://schemas.openxmlformats.org/officeDocument/2006/relationships" r:embed="rId1" cstate="print"/>
        <a:stretch>
          <a:fillRect/>
        </a:stretch>
      </xdr:blipFill>
      <xdr:spPr>
        <a:xfrm>
          <a:off x="1304925" y="257175"/>
          <a:ext cx="736600" cy="7143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146538</xdr:colOff>
      <xdr:row>1</xdr:row>
      <xdr:rowOff>58616</xdr:rowOff>
    </xdr:from>
    <xdr:to>
      <xdr:col>2</xdr:col>
      <xdr:colOff>199292</xdr:colOff>
      <xdr:row>1</xdr:row>
      <xdr:rowOff>772991</xdr:rowOff>
    </xdr:to>
    <xdr:pic>
      <xdr:nvPicPr>
        <xdr:cNvPr id="3" name="Picture 2" descr="wbcube-m.gif"/>
        <xdr:cNvPicPr>
          <a:picLocks noChangeAspect="1"/>
        </xdr:cNvPicPr>
      </xdr:nvPicPr>
      <xdr:blipFill>
        <a:blip xmlns:r="http://schemas.openxmlformats.org/officeDocument/2006/relationships" r:embed="rId1" cstate="print"/>
        <a:stretch>
          <a:fillRect/>
        </a:stretch>
      </xdr:blipFill>
      <xdr:spPr>
        <a:xfrm>
          <a:off x="273538" y="283308"/>
          <a:ext cx="736600" cy="7143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hantelleboudreaux/Dropbox/RBFGAMBIA/Final%20questionnaires/Final%20Questionnaire%20from%20GBOS/Household/Maternal%20and%20Child%20Health%20Questionnaire%2027%20SEPTEMBER.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ver"/>
      <sheetName val="10 Parental Characteristics"/>
      <sheetName val="12Preg"/>
      <sheetName val="13MatCare"/>
      <sheetName val="13.5 Breastfeeding -NEW CB"/>
      <sheetName val="14Repr"/>
      <sheetName val="15Vacc"/>
      <sheetName val="16Anth"/>
      <sheetName val="17CHW + Beliefs"/>
    </sheetNames>
    <sheetDataSet>
      <sheetData sheetId="0" refreshError="1"/>
      <sheetData sheetId="1" refreshError="1"/>
      <sheetData sheetId="2">
        <row r="6">
          <cell r="E6">
            <v>-12.02</v>
          </cell>
        </row>
      </sheetData>
      <sheetData sheetId="3">
        <row r="7">
          <cell r="JL7">
            <v>-13.849999999999982</v>
          </cell>
        </row>
      </sheetData>
      <sheetData sheetId="4">
        <row r="5">
          <cell r="A5">
            <v>13.839999999999982</v>
          </cell>
        </row>
      </sheetData>
      <sheetData sheetId="5" refreshError="1"/>
      <sheetData sheetId="6">
        <row r="3">
          <cell r="L3">
            <v>-15.01</v>
          </cell>
        </row>
      </sheetData>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8"/>
  <sheetViews>
    <sheetView showGridLines="0" zoomScaleSheetLayoutView="100" workbookViewId="0">
      <selection activeCell="K4" sqref="K4"/>
    </sheetView>
  </sheetViews>
  <sheetFormatPr baseColWidth="10" defaultColWidth="7.5" defaultRowHeight="13" x14ac:dyDescent="0"/>
  <cols>
    <col min="1" max="1" width="2.5" style="182" customWidth="1"/>
    <col min="2" max="10" width="6.5" style="182" customWidth="1"/>
    <col min="11" max="11" width="134.25" style="182" customWidth="1"/>
    <col min="12" max="15" width="6.5" style="182" customWidth="1"/>
    <col min="16" max="16384" width="7.5" style="182"/>
  </cols>
  <sheetData>
    <row r="1" spans="1:15" ht="20" customHeight="1">
      <c r="A1" s="2861" t="s">
        <v>176</v>
      </c>
      <c r="B1" s="2862"/>
      <c r="C1" s="2862"/>
      <c r="D1" s="2862"/>
      <c r="E1" s="2862"/>
      <c r="F1" s="2862"/>
      <c r="G1" s="2862"/>
      <c r="H1" s="2862"/>
      <c r="I1" s="2862"/>
      <c r="J1" s="2862"/>
      <c r="K1" s="2862"/>
      <c r="L1" s="2862"/>
      <c r="M1" s="2862"/>
      <c r="N1" s="2862"/>
      <c r="O1" s="2863"/>
    </row>
    <row r="2" spans="1:15" ht="20" customHeight="1">
      <c r="A2" s="2864" t="s">
        <v>443</v>
      </c>
      <c r="B2" s="2865"/>
      <c r="C2" s="2865"/>
      <c r="D2" s="2865"/>
      <c r="E2" s="2865"/>
      <c r="F2" s="2865"/>
      <c r="G2" s="2865"/>
      <c r="H2" s="2865"/>
      <c r="I2" s="2865"/>
      <c r="J2" s="2865"/>
      <c r="K2" s="2865"/>
      <c r="L2" s="2865"/>
      <c r="M2" s="2865"/>
      <c r="N2" s="2865"/>
      <c r="O2" s="2866"/>
    </row>
    <row r="3" spans="1:15" ht="20" customHeight="1">
      <c r="A3" s="2864">
        <v>2014</v>
      </c>
      <c r="B3" s="2865"/>
      <c r="C3" s="2865"/>
      <c r="D3" s="2865"/>
      <c r="E3" s="2865"/>
      <c r="F3" s="2865"/>
      <c r="G3" s="2865"/>
      <c r="H3" s="2865"/>
      <c r="I3" s="2865"/>
      <c r="J3" s="2865"/>
      <c r="K3" s="2865"/>
      <c r="L3" s="2865"/>
      <c r="M3" s="2865"/>
      <c r="N3" s="2865"/>
      <c r="O3" s="2866"/>
    </row>
    <row r="4" spans="1:15" ht="25" customHeight="1">
      <c r="A4" s="2313"/>
      <c r="B4" s="2060"/>
      <c r="C4" s="2060"/>
      <c r="D4" s="2060"/>
      <c r="E4" s="2060"/>
      <c r="F4" s="2060"/>
      <c r="G4" s="2060"/>
      <c r="H4" s="2060"/>
      <c r="I4" s="2060"/>
      <c r="J4" s="2060"/>
      <c r="K4" s="2060"/>
      <c r="L4" s="2060"/>
      <c r="M4" s="2060"/>
      <c r="N4" s="2060"/>
      <c r="O4" s="2061"/>
    </row>
    <row r="5" spans="1:15" ht="8" customHeight="1">
      <c r="A5" s="1704"/>
      <c r="B5" s="192"/>
      <c r="C5" s="192"/>
      <c r="D5" s="192"/>
      <c r="E5" s="192"/>
      <c r="F5" s="192"/>
      <c r="G5" s="192"/>
      <c r="H5" s="192"/>
      <c r="I5" s="192"/>
      <c r="J5" s="192"/>
      <c r="K5" s="192"/>
      <c r="L5" s="192"/>
      <c r="M5" s="192"/>
      <c r="N5" s="192"/>
      <c r="O5" s="1700"/>
    </row>
    <row r="6" spans="1:15" ht="20" customHeight="1">
      <c r="A6" s="2867" t="s">
        <v>171</v>
      </c>
      <c r="B6" s="2868"/>
      <c r="C6" s="2868"/>
      <c r="D6" s="2868"/>
      <c r="E6" s="2868"/>
      <c r="F6" s="2868"/>
      <c r="G6" s="2868"/>
      <c r="H6" s="2868"/>
      <c r="I6" s="2868"/>
      <c r="J6" s="2868"/>
      <c r="K6" s="2868"/>
      <c r="L6" s="2868"/>
      <c r="M6" s="2868"/>
      <c r="N6" s="2868"/>
      <c r="O6" s="2869"/>
    </row>
    <row r="7" spans="1:15" ht="14" customHeight="1">
      <c r="A7" s="2314"/>
      <c r="B7" s="2315"/>
      <c r="C7" s="2315"/>
      <c r="D7" s="2315"/>
      <c r="E7" s="2315"/>
      <c r="F7" s="2315"/>
      <c r="G7" s="2315"/>
      <c r="H7" s="2315"/>
      <c r="I7" s="2315"/>
      <c r="J7" s="2315"/>
      <c r="K7" s="2315"/>
      <c r="L7" s="2315"/>
      <c r="M7" s="2315"/>
      <c r="N7" s="2315"/>
      <c r="O7" s="2316"/>
    </row>
    <row r="8" spans="1:15" ht="14" customHeight="1">
      <c r="A8" s="1704"/>
      <c r="B8" s="192"/>
      <c r="C8" s="192"/>
      <c r="D8" s="192"/>
      <c r="E8" s="192"/>
      <c r="F8" s="192"/>
      <c r="G8" s="192"/>
      <c r="H8" s="192"/>
      <c r="I8" s="192"/>
      <c r="J8" s="192"/>
      <c r="K8" s="192"/>
      <c r="L8" s="192"/>
      <c r="M8" s="192"/>
      <c r="N8" s="192"/>
      <c r="O8" s="1700"/>
    </row>
    <row r="9" spans="1:15">
      <c r="A9" s="1704"/>
      <c r="B9" s="192"/>
      <c r="C9" s="192"/>
      <c r="D9" s="192"/>
      <c r="E9" s="192"/>
      <c r="F9" s="192"/>
      <c r="G9" s="192"/>
      <c r="H9" s="192"/>
      <c r="I9" s="192"/>
      <c r="J9" s="192"/>
      <c r="K9" s="192"/>
      <c r="L9" s="192"/>
      <c r="M9" s="192"/>
      <c r="N9" s="192"/>
      <c r="O9" s="1700"/>
    </row>
    <row r="10" spans="1:15" ht="26" customHeight="1">
      <c r="A10" s="1704"/>
      <c r="B10" s="192"/>
      <c r="C10" s="192"/>
      <c r="D10" s="192"/>
      <c r="E10" s="192"/>
      <c r="F10" s="192"/>
      <c r="G10" s="192"/>
      <c r="H10" s="192"/>
      <c r="I10" s="192"/>
      <c r="J10" s="192"/>
      <c r="K10" s="2317" t="s">
        <v>1335</v>
      </c>
      <c r="L10" s="192"/>
      <c r="M10" s="192"/>
      <c r="N10" s="192"/>
      <c r="O10" s="1700"/>
    </row>
    <row r="11" spans="1:15" ht="14" customHeight="1" thickBot="1">
      <c r="A11" s="1704"/>
      <c r="B11" s="192"/>
      <c r="C11" s="192"/>
      <c r="D11" s="192"/>
      <c r="E11" s="192"/>
      <c r="F11" s="192"/>
      <c r="G11" s="192"/>
      <c r="H11" s="192"/>
      <c r="I11" s="192"/>
      <c r="J11" s="192"/>
      <c r="K11" s="2318"/>
      <c r="L11" s="192"/>
      <c r="M11" s="192"/>
      <c r="N11" s="192"/>
      <c r="O11" s="1700"/>
    </row>
    <row r="12" spans="1:15" ht="14" customHeight="1" thickBot="1">
      <c r="A12" s="2876" t="s">
        <v>167</v>
      </c>
      <c r="B12" s="2877"/>
      <c r="C12" s="2877"/>
      <c r="D12" s="2877"/>
      <c r="E12" s="2877"/>
      <c r="F12" s="2877"/>
      <c r="G12" s="2877"/>
      <c r="H12" s="2877"/>
      <c r="I12" s="2878"/>
      <c r="J12" s="192"/>
      <c r="K12" s="2318"/>
      <c r="L12" s="192"/>
      <c r="M12" s="192"/>
      <c r="N12" s="192"/>
      <c r="O12" s="1700"/>
    </row>
    <row r="13" spans="1:15" ht="14" customHeight="1">
      <c r="A13" s="2870" t="s">
        <v>1447</v>
      </c>
      <c r="B13" s="2871"/>
      <c r="C13" s="2872"/>
      <c r="D13" s="2870" t="s">
        <v>1368</v>
      </c>
      <c r="E13" s="2871"/>
      <c r="F13" s="2872"/>
      <c r="G13" s="2870" t="s">
        <v>170</v>
      </c>
      <c r="H13" s="2871"/>
      <c r="I13" s="2872"/>
      <c r="J13" s="192"/>
      <c r="K13" s="2319" t="s">
        <v>1336</v>
      </c>
      <c r="L13" s="192"/>
      <c r="M13" s="192"/>
      <c r="N13" s="192"/>
      <c r="O13" s="1700"/>
    </row>
    <row r="14" spans="1:15" ht="14" customHeight="1" thickBot="1">
      <c r="A14" s="2873"/>
      <c r="B14" s="2874"/>
      <c r="C14" s="2875"/>
      <c r="D14" s="2873"/>
      <c r="E14" s="2874"/>
      <c r="F14" s="2875"/>
      <c r="G14" s="2873"/>
      <c r="H14" s="2874"/>
      <c r="I14" s="2875"/>
      <c r="J14" s="192"/>
      <c r="K14" s="2318" t="s">
        <v>1337</v>
      </c>
      <c r="L14" s="192"/>
      <c r="M14" s="192"/>
      <c r="N14" s="192"/>
      <c r="O14" s="1700"/>
    </row>
    <row r="15" spans="1:15" ht="14" customHeight="1" thickBot="1">
      <c r="A15" s="762"/>
      <c r="B15" s="763"/>
      <c r="C15" s="764"/>
      <c r="D15" s="763"/>
      <c r="E15" s="763"/>
      <c r="F15" s="764"/>
      <c r="G15" s="193"/>
      <c r="H15" s="193"/>
      <c r="I15" s="194"/>
      <c r="J15" s="192"/>
      <c r="K15" s="2320"/>
      <c r="L15" s="192"/>
      <c r="M15" s="192"/>
      <c r="N15" s="192"/>
      <c r="O15" s="1700"/>
    </row>
    <row r="16" spans="1:15" ht="14" customHeight="1">
      <c r="A16" s="1704"/>
      <c r="B16" s="192"/>
      <c r="C16" s="192"/>
      <c r="D16" s="192"/>
      <c r="E16" s="192"/>
      <c r="F16" s="192"/>
      <c r="G16" s="192"/>
      <c r="H16" s="192"/>
      <c r="I16" s="192"/>
      <c r="J16" s="192"/>
      <c r="K16" s="2320"/>
      <c r="L16" s="192"/>
      <c r="M16" s="192"/>
      <c r="N16" s="192"/>
      <c r="O16" s="1700"/>
    </row>
    <row r="17" spans="1:15" ht="14" customHeight="1">
      <c r="A17" s="1704"/>
      <c r="B17" s="192"/>
      <c r="C17" s="192"/>
      <c r="D17" s="192"/>
      <c r="E17" s="192"/>
      <c r="F17" s="192"/>
      <c r="G17" s="192"/>
      <c r="H17" s="192"/>
      <c r="I17" s="192"/>
      <c r="J17" s="192"/>
      <c r="K17" s="2318" t="s">
        <v>1338</v>
      </c>
      <c r="L17" s="192"/>
      <c r="M17" s="192"/>
      <c r="N17" s="192"/>
      <c r="O17" s="1700"/>
    </row>
    <row r="18" spans="1:15" ht="17" customHeight="1">
      <c r="A18" s="1704"/>
      <c r="B18" s="192"/>
      <c r="C18" s="192"/>
      <c r="D18" s="192"/>
      <c r="E18" s="192"/>
      <c r="F18" s="192"/>
      <c r="G18" s="192"/>
      <c r="H18" s="192"/>
      <c r="I18" s="192"/>
      <c r="J18" s="192"/>
      <c r="K18" s="2321"/>
      <c r="L18" s="192"/>
      <c r="M18" s="192"/>
      <c r="N18" s="192"/>
      <c r="O18" s="1700"/>
    </row>
    <row r="19" spans="1:15" ht="94" customHeight="1">
      <c r="A19" s="1704"/>
      <c r="B19" s="192"/>
      <c r="C19" s="192"/>
      <c r="D19" s="192"/>
      <c r="E19" s="192"/>
      <c r="F19" s="192"/>
      <c r="G19" s="192"/>
      <c r="H19" s="192"/>
      <c r="I19" s="192"/>
      <c r="J19" s="192"/>
      <c r="K19" s="2321" t="s">
        <v>1339</v>
      </c>
      <c r="L19" s="192"/>
      <c r="M19" s="192"/>
      <c r="N19" s="192"/>
      <c r="O19" s="1700"/>
    </row>
    <row r="20" spans="1:15" ht="14" customHeight="1">
      <c r="A20" s="1704"/>
      <c r="B20" s="192"/>
      <c r="C20" s="192"/>
      <c r="D20" s="192"/>
      <c r="E20" s="192"/>
      <c r="F20" s="192"/>
      <c r="G20" s="192"/>
      <c r="H20" s="192"/>
      <c r="I20" s="192"/>
      <c r="J20" s="192"/>
      <c r="K20" s="2322"/>
      <c r="L20" s="192"/>
      <c r="M20" s="192"/>
      <c r="N20" s="192"/>
      <c r="O20" s="1700"/>
    </row>
    <row r="21" spans="1:15" ht="14" customHeight="1">
      <c r="A21" s="1704"/>
      <c r="B21" s="192"/>
      <c r="C21" s="192"/>
      <c r="D21" s="192"/>
      <c r="E21" s="192"/>
      <c r="F21" s="192"/>
      <c r="G21" s="192"/>
      <c r="H21" s="192"/>
      <c r="I21" s="192"/>
      <c r="J21" s="192"/>
      <c r="K21" s="2322" t="s">
        <v>1340</v>
      </c>
      <c r="L21" s="192"/>
      <c r="M21" s="192"/>
      <c r="N21" s="192"/>
      <c r="O21" s="1700"/>
    </row>
    <row r="22" spans="1:15" ht="14" customHeight="1">
      <c r="A22" s="1704"/>
      <c r="B22" s="192"/>
      <c r="C22" s="192"/>
      <c r="D22" s="192"/>
      <c r="E22" s="192"/>
      <c r="F22" s="192"/>
      <c r="G22" s="192"/>
      <c r="H22" s="192"/>
      <c r="I22" s="192"/>
      <c r="J22" s="192"/>
      <c r="K22" s="2323"/>
      <c r="L22" s="192"/>
      <c r="M22" s="192"/>
      <c r="N22" s="192"/>
      <c r="O22" s="1700"/>
    </row>
    <row r="23" spans="1:15" ht="52">
      <c r="A23" s="1704"/>
      <c r="B23" s="192"/>
      <c r="C23" s="192"/>
      <c r="D23" s="192"/>
      <c r="E23" s="192"/>
      <c r="F23" s="192"/>
      <c r="G23" s="192"/>
      <c r="H23" s="192"/>
      <c r="I23" s="192"/>
      <c r="J23" s="192"/>
      <c r="K23" s="2321" t="s">
        <v>1341</v>
      </c>
      <c r="L23" s="192"/>
      <c r="M23" s="192"/>
      <c r="N23" s="192"/>
      <c r="O23" s="1700"/>
    </row>
    <row r="24" spans="1:15" ht="14" customHeight="1">
      <c r="A24" s="1704"/>
      <c r="B24" s="192"/>
      <c r="C24" s="192"/>
      <c r="D24" s="192"/>
      <c r="E24" s="192"/>
      <c r="F24" s="192"/>
      <c r="G24" s="192"/>
      <c r="H24" s="192"/>
      <c r="I24" s="192"/>
      <c r="J24" s="192"/>
      <c r="K24" s="2323"/>
      <c r="L24" s="192"/>
      <c r="M24" s="192"/>
      <c r="N24" s="192"/>
      <c r="O24" s="1700"/>
    </row>
    <row r="25" spans="1:15" ht="14" customHeight="1">
      <c r="A25" s="1704"/>
      <c r="B25" s="192"/>
      <c r="C25" s="192"/>
      <c r="D25" s="192"/>
      <c r="E25" s="192"/>
      <c r="F25" s="192"/>
      <c r="G25" s="192"/>
      <c r="H25" s="192"/>
      <c r="I25" s="192"/>
      <c r="J25" s="192"/>
      <c r="K25" s="2322" t="s">
        <v>1342</v>
      </c>
      <c r="L25" s="192"/>
      <c r="M25" s="192"/>
      <c r="N25" s="192"/>
      <c r="O25" s="1700"/>
    </row>
    <row r="26" spans="1:15" ht="14" customHeight="1">
      <c r="A26" s="1704"/>
      <c r="B26" s="192"/>
      <c r="C26" s="192"/>
      <c r="D26" s="192"/>
      <c r="E26" s="192"/>
      <c r="F26" s="192"/>
      <c r="G26" s="192"/>
      <c r="H26" s="192"/>
      <c r="I26" s="192"/>
      <c r="J26" s="192"/>
      <c r="K26" s="2323"/>
      <c r="L26" s="192"/>
      <c r="M26" s="192"/>
      <c r="N26" s="192"/>
      <c r="O26" s="1700"/>
    </row>
    <row r="27" spans="1:15" ht="49" customHeight="1">
      <c r="A27" s="1704"/>
      <c r="B27" s="192"/>
      <c r="C27" s="192"/>
      <c r="D27" s="192"/>
      <c r="E27" s="192"/>
      <c r="F27" s="192"/>
      <c r="G27" s="192"/>
      <c r="H27" s="192"/>
      <c r="I27" s="192"/>
      <c r="J27" s="192"/>
      <c r="K27" s="2321" t="s">
        <v>1343</v>
      </c>
      <c r="L27" s="192"/>
      <c r="M27" s="192"/>
      <c r="N27" s="192"/>
      <c r="O27" s="1700"/>
    </row>
    <row r="28" spans="1:15" ht="14" customHeight="1">
      <c r="A28" s="1704"/>
      <c r="B28" s="192"/>
      <c r="C28" s="192"/>
      <c r="D28" s="192"/>
      <c r="E28" s="192"/>
      <c r="F28" s="192"/>
      <c r="G28" s="192"/>
      <c r="H28" s="192"/>
      <c r="I28" s="192"/>
      <c r="J28" s="192"/>
      <c r="K28" s="2323"/>
      <c r="L28" s="192"/>
      <c r="M28" s="192"/>
      <c r="N28" s="192"/>
      <c r="O28" s="1700"/>
    </row>
    <row r="29" spans="1:15" ht="14" customHeight="1">
      <c r="A29" s="1704"/>
      <c r="B29" s="192"/>
      <c r="C29" s="192"/>
      <c r="D29" s="192"/>
      <c r="E29" s="192"/>
      <c r="F29" s="192"/>
      <c r="G29" s="192"/>
      <c r="H29" s="192"/>
      <c r="I29" s="192"/>
      <c r="J29" s="192"/>
      <c r="K29" s="2322" t="s">
        <v>1344</v>
      </c>
      <c r="L29" s="192"/>
      <c r="M29" s="192"/>
      <c r="N29" s="192"/>
      <c r="O29" s="1700"/>
    </row>
    <row r="30" spans="1:15" ht="14" customHeight="1">
      <c r="A30" s="1704"/>
      <c r="B30" s="192"/>
      <c r="C30" s="192"/>
      <c r="D30" s="192"/>
      <c r="E30" s="192"/>
      <c r="F30" s="192"/>
      <c r="G30" s="192"/>
      <c r="H30" s="192"/>
      <c r="I30" s="192"/>
      <c r="J30" s="192"/>
      <c r="K30" s="2322"/>
      <c r="L30" s="192"/>
      <c r="M30" s="192"/>
      <c r="N30" s="192"/>
      <c r="O30" s="1700"/>
    </row>
    <row r="31" spans="1:15" ht="39">
      <c r="A31" s="1704"/>
      <c r="B31" s="192"/>
      <c r="C31" s="192"/>
      <c r="D31" s="192"/>
      <c r="E31" s="192"/>
      <c r="F31" s="192"/>
      <c r="G31" s="192"/>
      <c r="H31" s="192"/>
      <c r="I31" s="192"/>
      <c r="J31" s="192"/>
      <c r="K31" s="2321" t="s">
        <v>1345</v>
      </c>
      <c r="L31" s="192"/>
      <c r="M31" s="192"/>
      <c r="N31" s="192"/>
      <c r="O31" s="1700"/>
    </row>
    <row r="32" spans="1:15" ht="14" customHeight="1">
      <c r="A32" s="1704"/>
      <c r="B32" s="192"/>
      <c r="C32" s="192"/>
      <c r="D32" s="192"/>
      <c r="E32" s="192"/>
      <c r="F32" s="192"/>
      <c r="G32" s="192"/>
      <c r="H32" s="192"/>
      <c r="I32" s="192"/>
      <c r="J32" s="192"/>
      <c r="K32" s="2324"/>
      <c r="L32" s="192"/>
      <c r="M32" s="192"/>
      <c r="N32" s="192"/>
      <c r="O32" s="1700"/>
    </row>
    <row r="33" spans="1:15" ht="15">
      <c r="A33" s="1704"/>
      <c r="B33" s="192"/>
      <c r="C33" s="192"/>
      <c r="D33" s="192"/>
      <c r="E33" s="192"/>
      <c r="F33" s="192"/>
      <c r="G33" s="192"/>
      <c r="H33" s="192"/>
      <c r="I33" s="192"/>
      <c r="J33" s="192"/>
      <c r="K33" s="2325"/>
      <c r="L33" s="192"/>
      <c r="M33" s="192"/>
      <c r="N33" s="192"/>
      <c r="O33" s="1700"/>
    </row>
    <row r="34" spans="1:15" ht="15">
      <c r="A34" s="1704"/>
      <c r="B34" s="192"/>
      <c r="C34" s="192"/>
      <c r="D34" s="192"/>
      <c r="E34" s="192"/>
      <c r="F34" s="192"/>
      <c r="G34" s="192"/>
      <c r="H34" s="192"/>
      <c r="I34" s="192"/>
      <c r="J34" s="192"/>
      <c r="K34" s="2322" t="s">
        <v>1346</v>
      </c>
      <c r="L34" s="192"/>
      <c r="M34" s="192"/>
      <c r="N34" s="192"/>
      <c r="O34" s="1700"/>
    </row>
    <row r="35" spans="1:15" ht="15">
      <c r="A35" s="1704"/>
      <c r="B35" s="192"/>
      <c r="C35" s="192"/>
      <c r="D35" s="192"/>
      <c r="E35" s="192"/>
      <c r="F35" s="192"/>
      <c r="G35" s="192"/>
      <c r="H35" s="192"/>
      <c r="I35" s="192"/>
      <c r="J35" s="192"/>
      <c r="K35" s="2323"/>
      <c r="L35" s="192"/>
      <c r="M35" s="192"/>
      <c r="N35" s="192"/>
      <c r="O35" s="1700"/>
    </row>
    <row r="36" spans="1:15" ht="52">
      <c r="A36" s="1704"/>
      <c r="B36" s="192"/>
      <c r="C36" s="192"/>
      <c r="D36" s="192"/>
      <c r="E36" s="192"/>
      <c r="F36" s="192"/>
      <c r="G36" s="192"/>
      <c r="H36" s="192"/>
      <c r="I36" s="192"/>
      <c r="J36" s="192"/>
      <c r="K36" s="2321" t="s">
        <v>1347</v>
      </c>
      <c r="L36" s="192"/>
      <c r="M36" s="192"/>
      <c r="N36" s="192"/>
      <c r="O36" s="1700"/>
    </row>
    <row r="37" spans="1:15" ht="15">
      <c r="A37" s="1704"/>
      <c r="B37" s="192"/>
      <c r="C37" s="192"/>
      <c r="D37" s="192"/>
      <c r="E37" s="192"/>
      <c r="F37" s="192"/>
      <c r="G37" s="192"/>
      <c r="H37" s="192"/>
      <c r="I37" s="192"/>
      <c r="J37" s="192"/>
      <c r="K37" s="2323"/>
      <c r="L37" s="192"/>
      <c r="M37" s="192"/>
      <c r="N37" s="192"/>
      <c r="O37" s="1700"/>
    </row>
    <row r="38" spans="1:15" ht="15">
      <c r="A38" s="1704"/>
      <c r="B38" s="192"/>
      <c r="C38" s="192"/>
      <c r="D38" s="192"/>
      <c r="E38" s="192"/>
      <c r="F38" s="192"/>
      <c r="G38" s="192"/>
      <c r="H38" s="192"/>
      <c r="I38" s="192"/>
      <c r="J38" s="192"/>
      <c r="K38" s="2322" t="s">
        <v>1348</v>
      </c>
      <c r="L38" s="192"/>
      <c r="M38" s="192"/>
      <c r="N38" s="192"/>
      <c r="O38" s="1700"/>
    </row>
    <row r="39" spans="1:15" ht="15">
      <c r="A39" s="1704"/>
      <c r="B39" s="192"/>
      <c r="C39" s="192"/>
      <c r="D39" s="192"/>
      <c r="E39" s="192"/>
      <c r="F39" s="192"/>
      <c r="G39" s="192"/>
      <c r="H39" s="192"/>
      <c r="I39" s="192"/>
      <c r="J39" s="192"/>
      <c r="K39" s="2322"/>
      <c r="L39" s="192"/>
      <c r="M39" s="192"/>
      <c r="N39" s="192"/>
      <c r="O39" s="1700"/>
    </row>
    <row r="40" spans="1:15" ht="39">
      <c r="A40" s="1704"/>
      <c r="B40" s="192"/>
      <c r="C40" s="192"/>
      <c r="D40" s="192"/>
      <c r="E40" s="192"/>
      <c r="F40" s="192"/>
      <c r="G40" s="192"/>
      <c r="H40" s="192"/>
      <c r="I40" s="192"/>
      <c r="J40" s="192"/>
      <c r="K40" s="2321" t="s">
        <v>1349</v>
      </c>
      <c r="L40" s="192"/>
      <c r="M40" s="192"/>
      <c r="N40" s="192"/>
      <c r="O40" s="1700"/>
    </row>
    <row r="41" spans="1:15" ht="15">
      <c r="A41" s="1704"/>
      <c r="B41" s="192"/>
      <c r="C41" s="192"/>
      <c r="D41" s="192"/>
      <c r="E41" s="192"/>
      <c r="F41" s="192"/>
      <c r="G41" s="192"/>
      <c r="H41" s="192"/>
      <c r="I41" s="192"/>
      <c r="J41" s="192"/>
      <c r="K41" s="2322"/>
      <c r="L41" s="192"/>
      <c r="M41" s="192"/>
      <c r="N41" s="192"/>
      <c r="O41" s="1700"/>
    </row>
    <row r="42" spans="1:15" ht="15">
      <c r="A42" s="1704"/>
      <c r="B42" s="192"/>
      <c r="C42" s="192"/>
      <c r="D42" s="192"/>
      <c r="E42" s="192"/>
      <c r="F42" s="192"/>
      <c r="G42" s="192"/>
      <c r="H42" s="192"/>
      <c r="I42" s="192"/>
      <c r="J42" s="192"/>
      <c r="K42" s="2322" t="s">
        <v>1350</v>
      </c>
      <c r="L42" s="192"/>
      <c r="M42" s="192"/>
      <c r="N42" s="192"/>
      <c r="O42" s="1700"/>
    </row>
    <row r="43" spans="1:15" ht="26">
      <c r="A43" s="1704"/>
      <c r="B43" s="192"/>
      <c r="C43" s="192"/>
      <c r="D43" s="192"/>
      <c r="E43" s="192"/>
      <c r="F43" s="192"/>
      <c r="G43" s="192"/>
      <c r="H43" s="192"/>
      <c r="I43" s="192"/>
      <c r="J43" s="192"/>
      <c r="K43" s="2326" t="s">
        <v>1351</v>
      </c>
      <c r="L43" s="192"/>
      <c r="M43" s="192"/>
      <c r="N43" s="192"/>
      <c r="O43" s="1700"/>
    </row>
    <row r="44" spans="1:15" ht="15">
      <c r="A44" s="1704"/>
      <c r="B44" s="192"/>
      <c r="C44" s="192"/>
      <c r="D44" s="192"/>
      <c r="E44" s="192"/>
      <c r="F44" s="192"/>
      <c r="G44" s="192"/>
      <c r="H44" s="192"/>
      <c r="I44" s="192"/>
      <c r="J44" s="192"/>
      <c r="K44" s="2323"/>
      <c r="L44" s="192"/>
      <c r="M44" s="192"/>
      <c r="N44" s="192"/>
      <c r="O44" s="1700"/>
    </row>
    <row r="45" spans="1:15">
      <c r="A45" s="1704"/>
      <c r="B45" s="192"/>
      <c r="C45" s="192"/>
      <c r="D45" s="192"/>
      <c r="E45" s="192"/>
      <c r="F45" s="192"/>
      <c r="G45" s="192"/>
      <c r="H45" s="192"/>
      <c r="I45" s="192"/>
      <c r="J45" s="192"/>
      <c r="K45" s="192"/>
      <c r="L45" s="192"/>
      <c r="M45" s="192"/>
      <c r="N45" s="192"/>
      <c r="O45" s="1700"/>
    </row>
    <row r="46" spans="1:15" ht="15">
      <c r="A46" s="1704"/>
      <c r="B46" s="192"/>
      <c r="C46" s="192"/>
      <c r="D46" s="192"/>
      <c r="E46" s="192"/>
      <c r="F46" s="192"/>
      <c r="G46" s="192"/>
      <c r="H46" s="192"/>
      <c r="I46" s="192"/>
      <c r="J46" s="192"/>
      <c r="K46" s="2322" t="s">
        <v>1352</v>
      </c>
      <c r="L46" s="192"/>
      <c r="M46" s="192"/>
      <c r="N46" s="192"/>
      <c r="O46" s="1700"/>
    </row>
    <row r="47" spans="1:15" ht="15">
      <c r="A47" s="1704"/>
      <c r="B47" s="192"/>
      <c r="C47" s="192"/>
      <c r="D47" s="192"/>
      <c r="E47" s="192"/>
      <c r="F47" s="192"/>
      <c r="G47" s="192"/>
      <c r="H47" s="192"/>
      <c r="I47" s="192"/>
      <c r="J47" s="192"/>
      <c r="K47" s="2322" t="s">
        <v>1353</v>
      </c>
      <c r="L47" s="192"/>
      <c r="M47" s="192"/>
      <c r="N47" s="192"/>
      <c r="O47" s="1700"/>
    </row>
    <row r="48" spans="1:15" ht="14" thickBot="1">
      <c r="A48" s="1698"/>
      <c r="B48" s="193"/>
      <c r="C48" s="193"/>
      <c r="D48" s="193"/>
      <c r="E48" s="193"/>
      <c r="F48" s="193"/>
      <c r="G48" s="193"/>
      <c r="H48" s="193"/>
      <c r="I48" s="193"/>
      <c r="J48" s="193"/>
      <c r="K48" s="193"/>
      <c r="L48" s="193"/>
      <c r="M48" s="193"/>
      <c r="N48" s="193"/>
      <c r="O48" s="194"/>
    </row>
  </sheetData>
  <mergeCells count="8">
    <mergeCell ref="A1:O1"/>
    <mergeCell ref="A2:O2"/>
    <mergeCell ref="A3:O3"/>
    <mergeCell ref="A6:O6"/>
    <mergeCell ref="A13:C14"/>
    <mergeCell ref="D13:F14"/>
    <mergeCell ref="A12:I12"/>
    <mergeCell ref="G13:I14"/>
  </mergeCells>
  <phoneticPr fontId="6" type="noConversion"/>
  <pageMargins left="0.75" right="0.75" top="0.5" bottom="0.5" header="0.25" footer="0.25"/>
  <pageSetup scale="41" orientation="landscape"/>
  <headerFooter differentFirst="1">
    <oddHeader>&amp;LHRBF Impact Evaluation&amp;CHousehold Questionnaire&amp;R&amp;10Form HH</oddHeader>
    <oddFooter>&amp;R&amp;P / &amp;N</oddFooter>
  </headerFooter>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31"/>
  <sheetViews>
    <sheetView showGridLines="0" zoomScale="140" zoomScaleNormal="140" zoomScaleSheetLayoutView="100" zoomScalePageLayoutView="140" workbookViewId="0">
      <selection activeCell="B21" sqref="B21"/>
    </sheetView>
  </sheetViews>
  <sheetFormatPr baseColWidth="10" defaultColWidth="8.75" defaultRowHeight="13" x14ac:dyDescent="0"/>
  <cols>
    <col min="1" max="1" width="7" style="341" customWidth="1"/>
    <col min="2" max="2" width="1" style="119" customWidth="1"/>
    <col min="3" max="3" width="42.5" style="119" customWidth="1"/>
    <col min="4" max="4" width="9.5" style="119" customWidth="1"/>
    <col min="5" max="5" width="3.5" style="119" bestFit="1" customWidth="1"/>
    <col min="6" max="6" width="7.5" style="119" customWidth="1"/>
    <col min="7" max="7" width="17.25" style="119" customWidth="1"/>
    <col min="8" max="8" width="3.75" style="119" customWidth="1"/>
    <col min="9" max="9" width="6" style="119" customWidth="1"/>
    <col min="10" max="12" width="7.5" style="119" customWidth="1"/>
    <col min="13" max="13" width="7" style="119" customWidth="1"/>
    <col min="14" max="14" width="4.25" style="119" customWidth="1"/>
    <col min="15" max="15" width="7" style="119" customWidth="1"/>
    <col min="16" max="16" width="4" style="119" customWidth="1"/>
    <col min="17" max="17" width="5" style="182" customWidth="1"/>
    <col min="18" max="18" width="32.25" style="125" customWidth="1"/>
    <col min="19" max="19" width="34.75" style="125" customWidth="1"/>
    <col min="20" max="21" width="8.75" style="150"/>
    <col min="22" max="16384" width="8.75" style="125"/>
  </cols>
  <sheetData>
    <row r="1" spans="1:21" s="503" customFormat="1" ht="25" customHeight="1">
      <c r="A1" s="2339"/>
      <c r="B1" s="326" t="s">
        <v>1448</v>
      </c>
      <c r="C1" s="327"/>
      <c r="D1" s="327"/>
      <c r="E1" s="327"/>
      <c r="F1" s="327"/>
      <c r="G1" s="327"/>
      <c r="H1" s="327"/>
      <c r="I1" s="327"/>
      <c r="J1" s="329"/>
      <c r="K1" s="329"/>
      <c r="L1" s="329"/>
      <c r="M1" s="329"/>
      <c r="N1" s="329"/>
      <c r="O1" s="329"/>
      <c r="P1" s="329"/>
      <c r="Q1" s="329"/>
      <c r="R1" s="329"/>
      <c r="S1" s="329"/>
      <c r="T1" s="719"/>
      <c r="U1" s="719"/>
    </row>
    <row r="2" spans="1:21">
      <c r="F2" s="1866"/>
      <c r="G2" s="1866"/>
      <c r="H2" s="1866"/>
      <c r="I2" s="1866"/>
      <c r="J2" s="1866"/>
      <c r="K2" s="1866"/>
      <c r="L2" s="1866"/>
      <c r="M2" s="1866"/>
      <c r="N2" s="1866"/>
      <c r="O2" s="1866"/>
      <c r="P2" s="1866"/>
      <c r="Q2" s="759"/>
      <c r="R2" s="425" t="s">
        <v>1371</v>
      </c>
      <c r="S2" s="425"/>
    </row>
    <row r="3" spans="1:21" ht="13" customHeight="1">
      <c r="A3" s="2894" t="s">
        <v>15</v>
      </c>
      <c r="B3" s="13"/>
      <c r="C3" s="516">
        <v>-1.01</v>
      </c>
      <c r="D3" s="2082">
        <f>C3-0.01</f>
        <v>-1.02</v>
      </c>
      <c r="E3" s="2083"/>
      <c r="F3" s="1938">
        <f>D3-0.01</f>
        <v>-1.03</v>
      </c>
      <c r="G3" s="1938"/>
      <c r="H3" s="1938"/>
      <c r="I3" s="1938"/>
      <c r="J3" s="1938">
        <f>F3-0.01</f>
        <v>-1.04</v>
      </c>
      <c r="K3" s="1938"/>
      <c r="L3" s="1938"/>
      <c r="M3" s="2890">
        <f>J3-0.01</f>
        <v>-1.05</v>
      </c>
      <c r="N3" s="2891"/>
      <c r="O3" s="2890">
        <f>M3-0.01</f>
        <v>-1.06</v>
      </c>
      <c r="P3" s="2891"/>
      <c r="Q3" s="184"/>
      <c r="R3" s="2393">
        <f>O3-0.01</f>
        <v>-1.07</v>
      </c>
      <c r="S3" s="2394">
        <f>R3-0.01</f>
        <v>-1.08</v>
      </c>
    </row>
    <row r="4" spans="1:21" ht="13" customHeight="1">
      <c r="A4" s="2895"/>
      <c r="B4" s="9"/>
      <c r="C4" s="2901" t="s">
        <v>406</v>
      </c>
      <c r="D4" s="2897" t="s">
        <v>12</v>
      </c>
      <c r="E4" s="2898"/>
      <c r="F4" s="2897" t="s">
        <v>618</v>
      </c>
      <c r="G4" s="2898"/>
      <c r="H4" s="2898"/>
      <c r="I4" s="2907"/>
      <c r="J4" s="2898" t="s">
        <v>619</v>
      </c>
      <c r="K4" s="2898"/>
      <c r="L4" s="2907"/>
      <c r="M4" s="2913" t="s">
        <v>1414</v>
      </c>
      <c r="N4" s="2910"/>
      <c r="O4" s="2909" t="s">
        <v>1415</v>
      </c>
      <c r="P4" s="2910"/>
      <c r="Q4" s="1939"/>
      <c r="R4" s="2905" t="s">
        <v>1355</v>
      </c>
      <c r="S4" s="2905" t="s">
        <v>1449</v>
      </c>
    </row>
    <row r="5" spans="1:21" ht="13" customHeight="1">
      <c r="A5" s="2895"/>
      <c r="B5" s="47"/>
      <c r="C5" s="2902"/>
      <c r="D5" s="2899"/>
      <c r="E5" s="2900"/>
      <c r="F5" s="2899"/>
      <c r="G5" s="2900"/>
      <c r="H5" s="2900"/>
      <c r="I5" s="2908"/>
      <c r="J5" s="2900"/>
      <c r="K5" s="2900"/>
      <c r="L5" s="2908"/>
      <c r="M5" s="2914"/>
      <c r="N5" s="2912"/>
      <c r="O5" s="2911"/>
      <c r="P5" s="2912"/>
      <c r="Q5" s="1940"/>
      <c r="R5" s="2906"/>
      <c r="S5" s="2906"/>
    </row>
    <row r="6" spans="1:21" ht="13" customHeight="1">
      <c r="A6" s="2895"/>
      <c r="B6" s="627"/>
      <c r="C6" s="2902"/>
      <c r="D6" s="2899"/>
      <c r="E6" s="2900"/>
      <c r="F6" s="2899"/>
      <c r="G6" s="2900"/>
      <c r="H6" s="2900"/>
      <c r="I6" s="2908"/>
      <c r="J6" s="2900"/>
      <c r="K6" s="2900"/>
      <c r="L6" s="2908"/>
      <c r="M6" s="2914"/>
      <c r="N6" s="2912"/>
      <c r="O6" s="2911"/>
      <c r="P6" s="2912"/>
      <c r="Q6" s="1940"/>
      <c r="R6" s="2906"/>
      <c r="S6" s="2906"/>
    </row>
    <row r="7" spans="1:21" ht="13" customHeight="1">
      <c r="A7" s="2895"/>
      <c r="C7" s="2903" t="s">
        <v>1413</v>
      </c>
      <c r="D7" s="2899"/>
      <c r="E7" s="2900"/>
      <c r="F7" s="2899"/>
      <c r="G7" s="2900"/>
      <c r="H7" s="2900"/>
      <c r="I7" s="2908"/>
      <c r="J7" s="2900"/>
      <c r="K7" s="2900"/>
      <c r="L7" s="2908"/>
      <c r="M7" s="2914"/>
      <c r="N7" s="2912"/>
      <c r="O7" s="2911"/>
      <c r="P7" s="2912"/>
      <c r="Q7" s="1940"/>
      <c r="R7" s="2906"/>
      <c r="S7" s="2906"/>
    </row>
    <row r="8" spans="1:21" ht="13" customHeight="1">
      <c r="A8" s="2895"/>
      <c r="C8" s="2903"/>
      <c r="D8" s="2899"/>
      <c r="E8" s="2900"/>
      <c r="F8" s="2899"/>
      <c r="G8" s="2900"/>
      <c r="H8" s="2900"/>
      <c r="I8" s="2908"/>
      <c r="J8" s="2900"/>
      <c r="K8" s="2900"/>
      <c r="L8" s="2908"/>
      <c r="M8" s="2914"/>
      <c r="N8" s="2912"/>
      <c r="O8" s="2066"/>
      <c r="P8" s="2067"/>
      <c r="Q8" s="1940"/>
      <c r="R8" s="2906"/>
      <c r="S8" s="2146"/>
    </row>
    <row r="9" spans="1:21" ht="27.75" customHeight="1">
      <c r="A9" s="2895"/>
      <c r="C9" s="2903"/>
      <c r="D9" s="2899"/>
      <c r="E9" s="2900"/>
      <c r="F9" s="2899"/>
      <c r="G9" s="2900"/>
      <c r="H9" s="2900"/>
      <c r="I9" s="2908"/>
      <c r="J9" s="2900"/>
      <c r="K9" s="2900"/>
      <c r="L9" s="2908"/>
      <c r="M9" s="2079"/>
      <c r="N9" s="2067"/>
      <c r="O9" s="2080"/>
      <c r="P9" s="2067"/>
      <c r="Q9" s="1940"/>
      <c r="R9" s="2906"/>
      <c r="S9" s="2146"/>
    </row>
    <row r="10" spans="1:21" ht="13" customHeight="1">
      <c r="A10" s="2895"/>
      <c r="C10" s="2903" t="s">
        <v>325</v>
      </c>
      <c r="D10" s="2899"/>
      <c r="E10" s="2900"/>
      <c r="F10" s="2899"/>
      <c r="G10" s="2900"/>
      <c r="H10" s="2900"/>
      <c r="I10" s="2908"/>
      <c r="J10" s="2900"/>
      <c r="K10" s="2900"/>
      <c r="L10" s="2908"/>
      <c r="M10" s="2079"/>
      <c r="N10" s="2067"/>
      <c r="O10" s="2080"/>
      <c r="P10" s="2067"/>
      <c r="Q10" s="186"/>
      <c r="R10" s="2387"/>
      <c r="S10" s="1947"/>
    </row>
    <row r="11" spans="1:21" ht="13" customHeight="1">
      <c r="A11" s="2895"/>
      <c r="C11" s="2903"/>
      <c r="D11" s="2080"/>
      <c r="E11" s="2064"/>
      <c r="F11" s="2899"/>
      <c r="G11" s="2900"/>
      <c r="H11" s="2900"/>
      <c r="I11" s="2908"/>
      <c r="J11" s="2900"/>
      <c r="K11" s="2900"/>
      <c r="L11" s="2908"/>
      <c r="M11" s="2079"/>
      <c r="N11" s="2067"/>
      <c r="O11" s="2080"/>
      <c r="P11" s="2067"/>
      <c r="Q11" s="186"/>
      <c r="R11" s="2387"/>
      <c r="S11" s="1947"/>
    </row>
    <row r="12" spans="1:21" ht="13" customHeight="1">
      <c r="A12" s="2895"/>
      <c r="C12" s="2903"/>
      <c r="D12" s="2171" t="s">
        <v>18</v>
      </c>
      <c r="E12" s="932">
        <v>1</v>
      </c>
      <c r="F12" s="2899"/>
      <c r="G12" s="2900"/>
      <c r="H12" s="2900"/>
      <c r="I12" s="2908"/>
      <c r="J12" s="2900"/>
      <c r="K12" s="2900"/>
      <c r="L12" s="2908"/>
      <c r="M12" s="2079"/>
      <c r="N12" s="2067"/>
      <c r="O12" s="2080"/>
      <c r="P12" s="2067"/>
      <c r="Q12" s="2904"/>
      <c r="R12" s="2387"/>
      <c r="S12" s="1947"/>
    </row>
    <row r="13" spans="1:21" ht="12.75" customHeight="1">
      <c r="A13" s="2895"/>
      <c r="C13" s="2903" t="s">
        <v>326</v>
      </c>
      <c r="D13" s="912" t="s">
        <v>20</v>
      </c>
      <c r="E13" s="669">
        <v>2</v>
      </c>
      <c r="F13" s="2080"/>
      <c r="G13" s="2079"/>
      <c r="H13" s="2079"/>
      <c r="I13" s="2081"/>
      <c r="J13" s="2900"/>
      <c r="K13" s="2900"/>
      <c r="L13" s="2908"/>
      <c r="M13" s="515" t="s">
        <v>30</v>
      </c>
      <c r="N13" s="934">
        <v>1</v>
      </c>
      <c r="O13" s="515" t="s">
        <v>30</v>
      </c>
      <c r="P13" s="934">
        <v>1</v>
      </c>
      <c r="Q13" s="2904"/>
      <c r="R13" s="2388" t="s">
        <v>1354</v>
      </c>
      <c r="S13" s="2388" t="s">
        <v>1354</v>
      </c>
    </row>
    <row r="14" spans="1:21" ht="13" customHeight="1">
      <c r="A14" s="2895"/>
      <c r="C14" s="2903"/>
      <c r="D14" s="2210"/>
      <c r="E14" s="2119"/>
      <c r="F14" s="1941"/>
      <c r="G14" s="1948"/>
      <c r="H14" s="1528"/>
      <c r="I14" s="1949"/>
      <c r="J14" s="2883" t="s">
        <v>1370</v>
      </c>
      <c r="K14" s="2884"/>
      <c r="L14" s="2885"/>
      <c r="M14" s="515" t="s">
        <v>31</v>
      </c>
      <c r="N14" s="934">
        <v>0</v>
      </c>
      <c r="O14" s="515" t="s">
        <v>31</v>
      </c>
      <c r="P14" s="934">
        <v>0</v>
      </c>
      <c r="Q14" s="2904"/>
      <c r="R14" s="2388"/>
      <c r="S14" s="2388"/>
    </row>
    <row r="15" spans="1:21" ht="16.5" customHeight="1">
      <c r="A15" s="2895"/>
      <c r="C15" s="2903"/>
      <c r="D15" s="911"/>
      <c r="E15" s="933"/>
      <c r="F15" s="1942"/>
      <c r="G15" s="1943"/>
      <c r="H15" s="1943"/>
      <c r="I15" s="2244"/>
      <c r="J15" s="2883"/>
      <c r="K15" s="2884"/>
      <c r="L15" s="2885"/>
      <c r="M15" s="2079"/>
      <c r="N15" s="2067"/>
      <c r="O15" s="2080"/>
      <c r="P15" s="2067"/>
      <c r="Q15" s="186"/>
      <c r="R15" s="2389"/>
      <c r="S15" s="2389"/>
    </row>
    <row r="16" spans="1:21" ht="13" customHeight="1">
      <c r="A16" s="2895"/>
      <c r="C16" s="692"/>
      <c r="D16" s="2327"/>
      <c r="E16" s="2328"/>
      <c r="F16" s="1944"/>
      <c r="G16" s="1945"/>
      <c r="H16" s="1945"/>
      <c r="I16" s="2245"/>
      <c r="J16" s="2886"/>
      <c r="K16" s="2887"/>
      <c r="L16" s="2888"/>
      <c r="M16" s="931"/>
      <c r="N16" s="914"/>
      <c r="O16" s="913"/>
      <c r="P16" s="914"/>
      <c r="Q16" s="186"/>
      <c r="R16" s="2390"/>
      <c r="S16" s="2390"/>
    </row>
    <row r="17" spans="1:21" ht="13" customHeight="1">
      <c r="A17" s="2896"/>
      <c r="C17" s="201" t="s">
        <v>32</v>
      </c>
      <c r="D17" s="2892" t="s">
        <v>35</v>
      </c>
      <c r="E17" s="2893"/>
      <c r="F17" s="2289" t="s">
        <v>28</v>
      </c>
      <c r="G17" s="1207" t="s">
        <v>644</v>
      </c>
      <c r="H17" s="1950" t="s">
        <v>90</v>
      </c>
      <c r="I17" s="1951">
        <f>J3</f>
        <v>-1.04</v>
      </c>
      <c r="J17" s="1952" t="s">
        <v>622</v>
      </c>
      <c r="K17" s="1952" t="s">
        <v>620</v>
      </c>
      <c r="L17" s="1952" t="s">
        <v>621</v>
      </c>
      <c r="M17" s="2892" t="s">
        <v>35</v>
      </c>
      <c r="N17" s="2893"/>
      <c r="O17" s="2892" t="s">
        <v>35</v>
      </c>
      <c r="P17" s="2893"/>
      <c r="Q17" s="186"/>
      <c r="R17" s="2391" t="s">
        <v>35</v>
      </c>
      <c r="S17" s="2391" t="s">
        <v>35</v>
      </c>
    </row>
    <row r="18" spans="1:21" ht="18" customHeight="1">
      <c r="A18" s="2329">
        <v>1</v>
      </c>
      <c r="B18" s="1398"/>
      <c r="C18" s="2330"/>
      <c r="D18" s="916"/>
      <c r="E18" s="882"/>
      <c r="F18" s="2879" t="s">
        <v>685</v>
      </c>
      <c r="G18" s="2880"/>
      <c r="H18" s="1950" t="s">
        <v>90</v>
      </c>
      <c r="I18" s="1951">
        <f>M3</f>
        <v>-1.05</v>
      </c>
      <c r="J18" s="1946"/>
      <c r="K18" s="1946"/>
      <c r="L18" s="1946"/>
      <c r="M18" s="2881"/>
      <c r="N18" s="2882"/>
      <c r="O18" s="2881"/>
      <c r="P18" s="2882"/>
      <c r="Q18" s="186"/>
      <c r="R18" s="2392"/>
      <c r="S18" s="2386"/>
      <c r="T18" s="420"/>
      <c r="U18" s="420"/>
    </row>
    <row r="19" spans="1:21" ht="18" customHeight="1">
      <c r="A19" s="2329">
        <f t="shared" ref="A19:A32" si="0">A18+1</f>
        <v>2</v>
      </c>
      <c r="B19" s="1398"/>
      <c r="C19" s="2330"/>
      <c r="D19" s="915"/>
      <c r="E19" s="881"/>
      <c r="F19" s="2879" t="s">
        <v>684</v>
      </c>
      <c r="G19" s="2880"/>
      <c r="H19" s="1950" t="s">
        <v>90</v>
      </c>
      <c r="I19" s="1951" t="s">
        <v>697</v>
      </c>
      <c r="J19" s="1946"/>
      <c r="K19" s="1946"/>
      <c r="L19" s="1946"/>
      <c r="M19" s="2881"/>
      <c r="N19" s="2882"/>
      <c r="O19" s="2881"/>
      <c r="P19" s="2882"/>
      <c r="Q19" s="186"/>
      <c r="R19" s="152"/>
      <c r="S19" s="152"/>
      <c r="T19" s="420"/>
      <c r="U19" s="420"/>
    </row>
    <row r="20" spans="1:21" ht="18" customHeight="1">
      <c r="A20" s="1397">
        <f t="shared" si="0"/>
        <v>3</v>
      </c>
      <c r="B20" s="1398"/>
      <c r="C20" s="2331"/>
      <c r="D20" s="915"/>
      <c r="E20" s="881"/>
      <c r="F20" s="2076"/>
      <c r="G20" s="1953"/>
      <c r="H20" s="1953"/>
      <c r="I20" s="2077"/>
      <c r="J20" s="2077"/>
      <c r="K20" s="2077"/>
      <c r="L20" s="2077"/>
      <c r="M20" s="2881"/>
      <c r="N20" s="2882"/>
      <c r="O20" s="2881"/>
      <c r="P20" s="2882"/>
      <c r="Q20" s="186"/>
      <c r="R20" s="127"/>
      <c r="S20" s="127"/>
      <c r="T20" s="420"/>
      <c r="U20" s="420"/>
    </row>
    <row r="21" spans="1:21" ht="18" customHeight="1">
      <c r="A21" s="2332">
        <f t="shared" si="0"/>
        <v>4</v>
      </c>
      <c r="B21" s="1398"/>
      <c r="C21" s="2330"/>
      <c r="D21" s="916"/>
      <c r="E21" s="882"/>
      <c r="F21" s="1569"/>
      <c r="G21" s="1570"/>
      <c r="H21" s="1570"/>
      <c r="I21" s="1946"/>
      <c r="J21" s="1946"/>
      <c r="K21" s="1946"/>
      <c r="L21" s="1946"/>
      <c r="M21" s="2881"/>
      <c r="N21" s="2882"/>
      <c r="O21" s="2881"/>
      <c r="P21" s="2882"/>
      <c r="Q21" s="186"/>
      <c r="R21" s="127"/>
      <c r="S21" s="127"/>
      <c r="T21" s="420"/>
      <c r="U21" s="420"/>
    </row>
    <row r="22" spans="1:21" ht="18" customHeight="1">
      <c r="A22" s="2333">
        <f t="shared" si="0"/>
        <v>5</v>
      </c>
      <c r="B22" s="1398"/>
      <c r="C22" s="2330"/>
      <c r="D22" s="915"/>
      <c r="E22" s="881"/>
      <c r="F22" s="1569"/>
      <c r="G22" s="1570"/>
      <c r="H22" s="1570"/>
      <c r="I22" s="1946"/>
      <c r="J22" s="1946"/>
      <c r="K22" s="1946"/>
      <c r="L22" s="1946"/>
      <c r="M22" s="2881"/>
      <c r="N22" s="2882"/>
      <c r="O22" s="2881"/>
      <c r="P22" s="2882"/>
      <c r="Q22" s="186"/>
      <c r="R22" s="127"/>
      <c r="S22" s="127"/>
      <c r="T22" s="420"/>
      <c r="U22" s="420"/>
    </row>
    <row r="23" spans="1:21" ht="18" customHeight="1">
      <c r="A23" s="2333">
        <f t="shared" si="0"/>
        <v>6</v>
      </c>
      <c r="B23" s="1398"/>
      <c r="C23" s="916"/>
      <c r="D23" s="915"/>
      <c r="E23" s="881"/>
      <c r="F23" s="2076"/>
      <c r="G23" s="1953"/>
      <c r="H23" s="1953"/>
      <c r="I23" s="2077"/>
      <c r="J23" s="2077"/>
      <c r="K23" s="2077"/>
      <c r="L23" s="2077"/>
      <c r="M23" s="2881"/>
      <c r="N23" s="2882"/>
      <c r="O23" s="2881"/>
      <c r="P23" s="2882"/>
      <c r="Q23" s="186"/>
      <c r="R23" s="127"/>
      <c r="S23" s="127"/>
      <c r="T23" s="420"/>
      <c r="U23" s="420"/>
    </row>
    <row r="24" spans="1:21" ht="18" customHeight="1">
      <c r="A24" s="1397">
        <f t="shared" si="0"/>
        <v>7</v>
      </c>
      <c r="B24" s="1398"/>
      <c r="C24" s="915"/>
      <c r="D24" s="916"/>
      <c r="E24" s="882"/>
      <c r="F24" s="1569"/>
      <c r="G24" s="1570"/>
      <c r="H24" s="1570"/>
      <c r="I24" s="1946"/>
      <c r="J24" s="1946"/>
      <c r="K24" s="1946"/>
      <c r="L24" s="1946"/>
      <c r="M24" s="2881"/>
      <c r="N24" s="2882"/>
      <c r="O24" s="2881"/>
      <c r="P24" s="2882"/>
      <c r="Q24" s="186"/>
      <c r="R24" s="127"/>
      <c r="S24" s="127"/>
      <c r="T24" s="420"/>
      <c r="U24" s="420"/>
    </row>
    <row r="25" spans="1:21" ht="18" customHeight="1">
      <c r="A25" s="1397">
        <f t="shared" si="0"/>
        <v>8</v>
      </c>
      <c r="B25" s="1398"/>
      <c r="C25" s="915"/>
      <c r="D25" s="915"/>
      <c r="E25" s="881"/>
      <c r="F25" s="1569"/>
      <c r="G25" s="1570"/>
      <c r="H25" s="1570"/>
      <c r="I25" s="1946"/>
      <c r="J25" s="1946"/>
      <c r="K25" s="1946"/>
      <c r="L25" s="1946"/>
      <c r="M25" s="2881"/>
      <c r="N25" s="2882"/>
      <c r="O25" s="2881"/>
      <c r="P25" s="2882"/>
      <c r="Q25" s="186"/>
      <c r="R25" s="127"/>
      <c r="S25" s="127"/>
      <c r="T25" s="420"/>
      <c r="U25" s="420"/>
    </row>
    <row r="26" spans="1:21" ht="18" customHeight="1">
      <c r="A26" s="1397">
        <f t="shared" si="0"/>
        <v>9</v>
      </c>
      <c r="B26" s="1398"/>
      <c r="C26" s="916"/>
      <c r="D26" s="915"/>
      <c r="E26" s="881"/>
      <c r="F26" s="2076"/>
      <c r="G26" s="1953"/>
      <c r="H26" s="1953"/>
      <c r="I26" s="2077"/>
      <c r="J26" s="2077"/>
      <c r="K26" s="2077"/>
      <c r="L26" s="2077"/>
      <c r="M26" s="2881"/>
      <c r="N26" s="2882"/>
      <c r="O26" s="2881"/>
      <c r="P26" s="2882"/>
      <c r="Q26" s="186"/>
      <c r="R26" s="127"/>
      <c r="S26" s="127"/>
      <c r="T26" s="420"/>
      <c r="U26" s="420"/>
    </row>
    <row r="27" spans="1:21" ht="18" customHeight="1">
      <c r="A27" s="2332">
        <f t="shared" si="0"/>
        <v>10</v>
      </c>
      <c r="B27" s="1398"/>
      <c r="C27" s="915"/>
      <c r="D27" s="916"/>
      <c r="E27" s="882"/>
      <c r="F27" s="1569"/>
      <c r="G27" s="1570"/>
      <c r="H27" s="1570"/>
      <c r="I27" s="1946"/>
      <c r="J27" s="1946"/>
      <c r="K27" s="1946"/>
      <c r="L27" s="1946"/>
      <c r="M27" s="2881"/>
      <c r="N27" s="2882"/>
      <c r="O27" s="2881"/>
      <c r="P27" s="2882"/>
      <c r="R27" s="127"/>
      <c r="S27" s="127"/>
      <c r="T27" s="420"/>
      <c r="U27" s="420"/>
    </row>
    <row r="28" spans="1:21" ht="18" customHeight="1">
      <c r="A28" s="2333">
        <f t="shared" si="0"/>
        <v>11</v>
      </c>
      <c r="B28" s="1398"/>
      <c r="C28" s="915"/>
      <c r="D28" s="915"/>
      <c r="E28" s="881"/>
      <c r="F28" s="1569"/>
      <c r="G28" s="1570"/>
      <c r="H28" s="1570"/>
      <c r="I28" s="1946"/>
      <c r="J28" s="1946"/>
      <c r="K28" s="1946"/>
      <c r="L28" s="1946"/>
      <c r="M28" s="2881"/>
      <c r="N28" s="2882"/>
      <c r="O28" s="2881"/>
      <c r="P28" s="2882"/>
      <c r="R28" s="127"/>
      <c r="S28" s="127"/>
      <c r="T28" s="420"/>
      <c r="U28" s="420"/>
    </row>
    <row r="29" spans="1:21" ht="18" customHeight="1">
      <c r="A29" s="2334">
        <f t="shared" si="0"/>
        <v>12</v>
      </c>
      <c r="B29" s="1398"/>
      <c r="C29" s="916"/>
      <c r="D29" s="915"/>
      <c r="E29" s="881"/>
      <c r="F29" s="2076"/>
      <c r="G29" s="1953"/>
      <c r="H29" s="1953"/>
      <c r="I29" s="2077"/>
      <c r="J29" s="2077"/>
      <c r="K29" s="2077"/>
      <c r="L29" s="2077"/>
      <c r="M29" s="2881"/>
      <c r="N29" s="2882"/>
      <c r="O29" s="2881"/>
      <c r="P29" s="2882"/>
      <c r="R29" s="127"/>
      <c r="S29" s="127"/>
      <c r="T29" s="420"/>
      <c r="U29" s="420"/>
    </row>
    <row r="30" spans="1:21" ht="18" customHeight="1">
      <c r="A30" s="2329">
        <f t="shared" si="0"/>
        <v>13</v>
      </c>
      <c r="B30" s="1398"/>
      <c r="C30" s="915"/>
      <c r="D30" s="916"/>
      <c r="E30" s="882"/>
      <c r="F30" s="1569"/>
      <c r="G30" s="1570"/>
      <c r="H30" s="1570"/>
      <c r="I30" s="1946"/>
      <c r="J30" s="1946"/>
      <c r="K30" s="1946"/>
      <c r="L30" s="1946"/>
      <c r="M30" s="2881"/>
      <c r="N30" s="2882"/>
      <c r="O30" s="2881"/>
      <c r="P30" s="2882"/>
      <c r="R30" s="127"/>
      <c r="S30" s="127"/>
      <c r="T30" s="420"/>
      <c r="U30" s="420"/>
    </row>
    <row r="31" spans="1:21" ht="18" customHeight="1">
      <c r="A31" s="2329">
        <f t="shared" si="0"/>
        <v>14</v>
      </c>
      <c r="B31" s="1398"/>
      <c r="C31" s="915"/>
      <c r="D31" s="2335"/>
      <c r="E31" s="2336"/>
      <c r="F31" s="1569"/>
      <c r="G31" s="1570"/>
      <c r="H31" s="1570"/>
      <c r="I31" s="1946"/>
      <c r="J31" s="1946"/>
      <c r="K31" s="1946"/>
      <c r="L31" s="1946"/>
      <c r="M31" s="2881"/>
      <c r="N31" s="2882"/>
      <c r="O31" s="2881"/>
      <c r="P31" s="2882"/>
      <c r="R31" s="127"/>
      <c r="S31" s="127"/>
      <c r="T31" s="420"/>
      <c r="U31" s="420"/>
    </row>
    <row r="32" spans="1:21" ht="18" customHeight="1">
      <c r="A32" s="1397">
        <f t="shared" si="0"/>
        <v>15</v>
      </c>
      <c r="B32" s="1398"/>
      <c r="C32" s="916"/>
      <c r="D32" s="2337"/>
      <c r="E32" s="2338"/>
      <c r="F32" s="2076"/>
      <c r="G32" s="1953"/>
      <c r="H32" s="1953"/>
      <c r="I32" s="2077"/>
      <c r="J32" s="2077"/>
      <c r="K32" s="2077"/>
      <c r="L32" s="2077"/>
      <c r="M32" s="2889"/>
      <c r="N32" s="2889"/>
      <c r="O32" s="2889"/>
      <c r="P32" s="2889"/>
      <c r="R32" s="127"/>
      <c r="S32" s="127"/>
      <c r="T32" s="420"/>
      <c r="U32" s="420"/>
    </row>
    <row r="33" spans="1:19" ht="12.75" customHeight="1">
      <c r="A33" s="920"/>
      <c r="B33" s="123"/>
      <c r="C33" s="123"/>
      <c r="D33" s="13"/>
      <c r="E33" s="13"/>
      <c r="F33" s="123"/>
      <c r="G33" s="123"/>
      <c r="H33" s="123"/>
      <c r="I33" s="123"/>
      <c r="J33" s="123"/>
      <c r="K33" s="123"/>
      <c r="L33" s="123"/>
      <c r="M33" s="123"/>
      <c r="N33" s="123"/>
      <c r="O33" s="123"/>
      <c r="P33" s="123"/>
      <c r="R33" s="127"/>
      <c r="S33" s="127"/>
    </row>
    <row r="34" spans="1:19" ht="12.75" customHeight="1">
      <c r="A34" s="920"/>
      <c r="B34" s="123"/>
      <c r="C34" s="123"/>
      <c r="D34" s="13"/>
      <c r="E34" s="13"/>
      <c r="F34" s="123"/>
      <c r="G34" s="123"/>
      <c r="H34" s="123"/>
      <c r="I34" s="123"/>
      <c r="J34" s="123"/>
      <c r="K34" s="123"/>
      <c r="L34" s="123"/>
      <c r="M34" s="13"/>
      <c r="N34" s="13"/>
      <c r="O34" s="13"/>
      <c r="P34" s="13"/>
      <c r="R34" s="127"/>
      <c r="S34" s="127"/>
    </row>
    <row r="35" spans="1:19" s="129" customFormat="1" ht="12.75" customHeight="1">
      <c r="A35" s="208"/>
      <c r="B35" s="13"/>
      <c r="C35" s="13"/>
      <c r="D35" s="13"/>
      <c r="E35" s="13"/>
      <c r="F35" s="13"/>
      <c r="G35" s="13"/>
      <c r="H35" s="13"/>
      <c r="I35" s="13"/>
      <c r="J35" s="13"/>
      <c r="K35" s="13"/>
      <c r="L35" s="13"/>
      <c r="M35" s="13"/>
      <c r="N35" s="13"/>
      <c r="Q35" s="182"/>
    </row>
    <row r="36" spans="1:19" s="129" customFormat="1" ht="12.75" customHeight="1">
      <c r="A36" s="208"/>
      <c r="B36" s="13"/>
      <c r="C36" s="13"/>
      <c r="D36" s="13"/>
      <c r="E36" s="13"/>
      <c r="F36" s="13"/>
      <c r="G36" s="13"/>
      <c r="H36" s="13"/>
      <c r="I36" s="13"/>
      <c r="J36" s="13"/>
      <c r="K36" s="13"/>
      <c r="L36" s="13"/>
      <c r="M36" s="13"/>
      <c r="N36" s="13"/>
      <c r="Q36" s="182"/>
    </row>
    <row r="37" spans="1:19" s="129" customFormat="1">
      <c r="A37" s="208"/>
      <c r="B37" s="13"/>
      <c r="C37" s="13"/>
      <c r="D37" s="13"/>
      <c r="E37" s="13"/>
      <c r="F37" s="13"/>
      <c r="G37" s="13"/>
      <c r="H37" s="13"/>
      <c r="I37" s="13"/>
      <c r="J37" s="13"/>
      <c r="K37" s="13"/>
      <c r="L37" s="13"/>
      <c r="M37" s="13"/>
      <c r="N37" s="13"/>
      <c r="Q37" s="182"/>
    </row>
    <row r="38" spans="1:19" s="129" customFormat="1" ht="12.75" customHeight="1">
      <c r="A38" s="208"/>
      <c r="B38" s="13"/>
      <c r="C38" s="13"/>
      <c r="D38" s="13"/>
      <c r="E38" s="13"/>
      <c r="F38" s="13"/>
      <c r="G38" s="13"/>
      <c r="H38" s="13"/>
      <c r="I38" s="13"/>
      <c r="J38" s="13"/>
      <c r="K38" s="13"/>
      <c r="L38" s="13"/>
      <c r="M38" s="13"/>
      <c r="N38" s="13"/>
      <c r="Q38" s="182"/>
    </row>
    <row r="39" spans="1:19" s="129" customFormat="1" ht="12.75" customHeight="1">
      <c r="A39" s="208"/>
      <c r="B39" s="13"/>
      <c r="C39" s="13"/>
      <c r="D39" s="13"/>
      <c r="E39" s="13"/>
      <c r="F39" s="13"/>
      <c r="G39" s="13"/>
      <c r="H39" s="13"/>
      <c r="I39" s="13"/>
      <c r="J39" s="13"/>
      <c r="K39" s="13"/>
      <c r="L39" s="13"/>
      <c r="M39" s="13"/>
      <c r="N39" s="13"/>
      <c r="Q39" s="182"/>
    </row>
    <row r="40" spans="1:19" s="129" customFormat="1">
      <c r="A40" s="208"/>
      <c r="B40" s="13"/>
      <c r="C40" s="13"/>
      <c r="D40" s="13"/>
      <c r="E40" s="13"/>
      <c r="F40" s="13"/>
      <c r="G40" s="13"/>
      <c r="H40" s="13"/>
      <c r="I40" s="13"/>
      <c r="J40" s="13"/>
      <c r="K40" s="13"/>
      <c r="L40" s="13"/>
      <c r="M40" s="13"/>
      <c r="N40" s="13"/>
      <c r="Q40" s="182"/>
    </row>
    <row r="41" spans="1:19" s="129" customFormat="1" ht="12.75" customHeight="1">
      <c r="A41" s="208"/>
      <c r="B41" s="13"/>
      <c r="C41" s="13"/>
      <c r="D41" s="29"/>
      <c r="E41" s="30"/>
      <c r="F41" s="13"/>
      <c r="G41" s="13"/>
      <c r="H41" s="13"/>
      <c r="I41" s="13"/>
      <c r="J41" s="13"/>
      <c r="K41" s="13"/>
      <c r="L41" s="13"/>
      <c r="M41" s="13"/>
      <c r="N41" s="13"/>
      <c r="Q41" s="182"/>
    </row>
    <row r="42" spans="1:19" s="129" customFormat="1" ht="12.75" customHeight="1">
      <c r="A42" s="208"/>
      <c r="B42" s="13"/>
      <c r="C42" s="13"/>
      <c r="D42" s="31"/>
      <c r="E42" s="31"/>
      <c r="F42" s="13"/>
      <c r="G42" s="13"/>
      <c r="H42" s="13"/>
      <c r="I42" s="13"/>
      <c r="J42" s="13"/>
      <c r="K42" s="13"/>
      <c r="L42" s="13"/>
      <c r="M42" s="30"/>
      <c r="N42" s="30"/>
      <c r="Q42" s="182"/>
    </row>
    <row r="43" spans="1:19" s="129" customFormat="1" ht="19">
      <c r="A43" s="29"/>
      <c r="B43" s="29"/>
      <c r="C43" s="29"/>
      <c r="D43" s="2086"/>
      <c r="E43" s="2086"/>
      <c r="F43" s="30"/>
      <c r="G43" s="30"/>
      <c r="H43" s="30"/>
      <c r="I43" s="30"/>
      <c r="J43" s="30"/>
      <c r="K43" s="30"/>
      <c r="L43" s="30"/>
      <c r="M43" s="31"/>
      <c r="N43" s="31"/>
      <c r="Q43" s="182"/>
    </row>
    <row r="44" spans="1:19" s="129" customFormat="1" ht="12.75" customHeight="1">
      <c r="A44" s="43"/>
      <c r="B44" s="31"/>
      <c r="C44" s="31"/>
      <c r="D44" s="2086"/>
      <c r="E44" s="2086"/>
      <c r="F44" s="31"/>
      <c r="G44" s="31"/>
      <c r="H44" s="31"/>
      <c r="I44" s="31"/>
      <c r="J44" s="31"/>
      <c r="K44" s="31"/>
      <c r="L44" s="31"/>
      <c r="M44" s="2086"/>
      <c r="N44" s="2086"/>
      <c r="Q44" s="182"/>
    </row>
    <row r="45" spans="1:19" s="129" customFormat="1" ht="12.75" customHeight="1">
      <c r="A45" s="2086"/>
      <c r="B45" s="2086"/>
      <c r="C45" s="2086"/>
      <c r="D45" s="67"/>
      <c r="E45" s="67"/>
      <c r="F45" s="2086"/>
      <c r="G45" s="2086"/>
      <c r="H45" s="2086"/>
      <c r="I45" s="2086"/>
      <c r="J45" s="2086"/>
      <c r="K45" s="2086"/>
      <c r="L45" s="2086"/>
      <c r="M45" s="2086"/>
      <c r="N45" s="2086"/>
      <c r="Q45" s="182"/>
    </row>
    <row r="46" spans="1:19" s="129" customFormat="1" ht="12.75" customHeight="1">
      <c r="A46" s="2086"/>
      <c r="B46" s="2086"/>
      <c r="C46" s="2086"/>
      <c r="D46" s="2064"/>
      <c r="E46" s="878"/>
      <c r="F46" s="2086"/>
      <c r="G46" s="2086"/>
      <c r="H46" s="2086"/>
      <c r="I46" s="2086"/>
      <c r="J46" s="2086"/>
      <c r="K46" s="2086"/>
      <c r="L46" s="2086"/>
      <c r="M46" s="67"/>
      <c r="N46" s="67"/>
      <c r="Q46" s="182"/>
    </row>
    <row r="47" spans="1:19" s="129" customFormat="1" ht="12.75" customHeight="1">
      <c r="A47" s="33"/>
      <c r="B47" s="67"/>
      <c r="C47" s="67"/>
      <c r="D47" s="2079"/>
      <c r="E47" s="878"/>
      <c r="F47" s="67"/>
      <c r="G47" s="67"/>
      <c r="H47" s="67"/>
      <c r="I47" s="67"/>
      <c r="J47" s="67"/>
      <c r="K47" s="67"/>
      <c r="L47" s="67"/>
      <c r="M47" s="878"/>
      <c r="N47" s="878"/>
      <c r="Q47" s="182"/>
    </row>
    <row r="48" spans="1:19" s="129" customFormat="1" ht="12.75" customHeight="1">
      <c r="A48" s="33"/>
      <c r="B48" s="2015"/>
      <c r="C48" s="2015"/>
      <c r="D48" s="131"/>
      <c r="E48" s="878"/>
      <c r="F48" s="878"/>
      <c r="G48" s="878"/>
      <c r="H48" s="878"/>
      <c r="I48" s="878"/>
      <c r="J48" s="878"/>
      <c r="K48" s="878"/>
      <c r="L48" s="878"/>
      <c r="M48" s="878"/>
      <c r="N48" s="878"/>
      <c r="O48" s="878"/>
      <c r="P48" s="878"/>
      <c r="Q48" s="182"/>
    </row>
    <row r="49" spans="1:17" s="129" customFormat="1" ht="12.75" customHeight="1">
      <c r="A49" s="33"/>
      <c r="B49" s="13"/>
      <c r="C49" s="13"/>
      <c r="D49" s="131"/>
      <c r="E49" s="878"/>
      <c r="F49" s="878"/>
      <c r="G49" s="878"/>
      <c r="H49" s="878"/>
      <c r="I49" s="878"/>
      <c r="J49" s="878"/>
      <c r="K49" s="878"/>
      <c r="L49" s="878"/>
      <c r="M49" s="878"/>
      <c r="N49" s="878"/>
      <c r="O49" s="878"/>
      <c r="P49" s="878"/>
      <c r="Q49" s="182"/>
    </row>
    <row r="50" spans="1:17" s="129" customFormat="1" ht="12.75" customHeight="1">
      <c r="A50" s="33"/>
      <c r="B50" s="13"/>
      <c r="C50" s="13"/>
      <c r="D50" s="2015"/>
      <c r="E50" s="878"/>
      <c r="F50" s="878"/>
      <c r="G50" s="878"/>
      <c r="H50" s="878"/>
      <c r="I50" s="878"/>
      <c r="J50" s="878"/>
      <c r="K50" s="878"/>
      <c r="L50" s="878"/>
      <c r="M50" s="878"/>
      <c r="N50" s="878"/>
      <c r="O50" s="878"/>
      <c r="P50" s="878"/>
      <c r="Q50" s="182"/>
    </row>
    <row r="51" spans="1:17" s="129" customFormat="1" ht="12.75" customHeight="1">
      <c r="A51" s="33"/>
      <c r="B51" s="13"/>
      <c r="C51" s="13"/>
      <c r="D51" s="2064"/>
      <c r="E51" s="878"/>
      <c r="F51" s="878"/>
      <c r="G51" s="878"/>
      <c r="H51" s="878"/>
      <c r="I51" s="878"/>
      <c r="J51" s="878"/>
      <c r="K51" s="878"/>
      <c r="L51" s="878"/>
      <c r="M51" s="878"/>
      <c r="N51" s="878"/>
      <c r="O51" s="878"/>
      <c r="P51" s="878"/>
      <c r="Q51" s="182"/>
    </row>
    <row r="52" spans="1:17" s="129" customFormat="1" ht="12.75" customHeight="1">
      <c r="A52" s="33"/>
      <c r="B52" s="13"/>
      <c r="C52" s="13"/>
      <c r="D52" s="2079"/>
      <c r="E52" s="878"/>
      <c r="F52" s="878"/>
      <c r="G52" s="878"/>
      <c r="H52" s="878"/>
      <c r="I52" s="878"/>
      <c r="J52" s="878"/>
      <c r="K52" s="878"/>
      <c r="L52" s="878"/>
      <c r="M52" s="878"/>
      <c r="N52" s="878"/>
      <c r="O52" s="878"/>
      <c r="P52" s="878"/>
      <c r="Q52" s="182"/>
    </row>
    <row r="53" spans="1:17" s="129" customFormat="1">
      <c r="A53" s="33"/>
      <c r="B53" s="13"/>
      <c r="C53" s="13"/>
      <c r="D53" s="131"/>
      <c r="E53" s="878"/>
      <c r="F53" s="878"/>
      <c r="G53" s="878"/>
      <c r="H53" s="878"/>
      <c r="I53" s="878"/>
      <c r="J53" s="878"/>
      <c r="K53" s="878"/>
      <c r="L53" s="878"/>
      <c r="M53" s="878"/>
      <c r="N53" s="878"/>
      <c r="O53" s="878"/>
      <c r="P53" s="878"/>
      <c r="Q53" s="182"/>
    </row>
    <row r="54" spans="1:17" s="129" customFormat="1" ht="12.75" customHeight="1">
      <c r="A54" s="33"/>
      <c r="B54" s="13"/>
      <c r="C54" s="13"/>
      <c r="D54" s="131"/>
      <c r="E54" s="878"/>
      <c r="F54" s="878"/>
      <c r="G54" s="878"/>
      <c r="H54" s="878"/>
      <c r="I54" s="878"/>
      <c r="J54" s="878"/>
      <c r="K54" s="878"/>
      <c r="L54" s="878"/>
      <c r="M54" s="878"/>
      <c r="N54" s="878"/>
      <c r="O54" s="878"/>
      <c r="P54" s="878"/>
      <c r="Q54" s="182"/>
    </row>
    <row r="55" spans="1:17" s="129" customFormat="1" ht="12.75" customHeight="1">
      <c r="A55" s="33"/>
      <c r="B55" s="13"/>
      <c r="C55" s="13"/>
      <c r="D55" s="131"/>
      <c r="E55" s="878"/>
      <c r="F55" s="878"/>
      <c r="G55" s="878"/>
      <c r="H55" s="878"/>
      <c r="I55" s="878"/>
      <c r="J55" s="878"/>
      <c r="K55" s="878"/>
      <c r="L55" s="878"/>
      <c r="M55" s="878"/>
      <c r="N55" s="878"/>
      <c r="O55" s="878"/>
      <c r="P55" s="878"/>
      <c r="Q55" s="182"/>
    </row>
    <row r="56" spans="1:17" s="129" customFormat="1" ht="12.75" customHeight="1">
      <c r="A56" s="33"/>
      <c r="B56" s="13"/>
      <c r="C56" s="13"/>
      <c r="D56" s="131"/>
      <c r="E56" s="878"/>
      <c r="F56" s="878"/>
      <c r="G56" s="878"/>
      <c r="H56" s="878"/>
      <c r="I56" s="878"/>
      <c r="J56" s="878"/>
      <c r="K56" s="878"/>
      <c r="L56" s="878"/>
      <c r="M56" s="878"/>
      <c r="N56" s="878"/>
      <c r="O56" s="878"/>
      <c r="P56" s="878"/>
      <c r="Q56" s="182"/>
    </row>
    <row r="57" spans="1:17" s="129" customFormat="1" ht="12.75" customHeight="1">
      <c r="A57" s="33"/>
      <c r="B57" s="13"/>
      <c r="C57" s="13"/>
      <c r="D57" s="131"/>
      <c r="E57" s="878"/>
      <c r="F57" s="878"/>
      <c r="G57" s="878"/>
      <c r="H57" s="878"/>
      <c r="I57" s="878"/>
      <c r="J57" s="878"/>
      <c r="K57" s="878"/>
      <c r="L57" s="878"/>
      <c r="M57" s="878"/>
      <c r="N57" s="878"/>
      <c r="O57" s="878"/>
      <c r="P57" s="878"/>
      <c r="Q57" s="182"/>
    </row>
    <row r="58" spans="1:17" s="129" customFormat="1" ht="12.75" customHeight="1">
      <c r="A58" s="33"/>
      <c r="B58" s="13"/>
      <c r="C58" s="13"/>
      <c r="D58" s="13"/>
      <c r="E58" s="878"/>
      <c r="F58" s="878"/>
      <c r="G58" s="878"/>
      <c r="H58" s="878"/>
      <c r="I58" s="878"/>
      <c r="J58" s="878"/>
      <c r="K58" s="878"/>
      <c r="L58" s="878"/>
      <c r="M58" s="878"/>
      <c r="N58" s="878"/>
      <c r="O58" s="878"/>
      <c r="P58" s="878"/>
      <c r="Q58" s="182"/>
    </row>
    <row r="59" spans="1:17" s="129" customFormat="1" ht="12.75" customHeight="1">
      <c r="A59" s="33"/>
      <c r="B59" s="13"/>
      <c r="C59" s="13"/>
      <c r="D59" s="2079"/>
      <c r="E59" s="878"/>
      <c r="F59" s="878"/>
      <c r="G59" s="878"/>
      <c r="H59" s="878"/>
      <c r="I59" s="878"/>
      <c r="J59" s="878"/>
      <c r="K59" s="878"/>
      <c r="L59" s="878"/>
      <c r="M59" s="878"/>
      <c r="N59" s="878"/>
      <c r="O59" s="878"/>
      <c r="P59" s="878"/>
      <c r="Q59" s="182"/>
    </row>
    <row r="60" spans="1:17" s="129" customFormat="1" ht="12.75" customHeight="1">
      <c r="A60" s="33"/>
      <c r="B60" s="13"/>
      <c r="C60" s="13"/>
      <c r="D60" s="2079"/>
      <c r="E60" s="878"/>
      <c r="F60" s="878"/>
      <c r="G60" s="878"/>
      <c r="H60" s="878"/>
      <c r="I60" s="878"/>
      <c r="J60" s="878"/>
      <c r="K60" s="878"/>
      <c r="L60" s="878"/>
      <c r="M60" s="878"/>
      <c r="N60" s="878"/>
      <c r="O60" s="878"/>
      <c r="P60" s="878"/>
      <c r="Q60" s="182"/>
    </row>
    <row r="61" spans="1:17" s="129" customFormat="1" ht="12.75" customHeight="1">
      <c r="A61" s="33"/>
      <c r="B61" s="13"/>
      <c r="C61" s="13"/>
      <c r="D61" s="134"/>
      <c r="E61" s="878"/>
      <c r="F61" s="878"/>
      <c r="G61" s="878"/>
      <c r="H61" s="878"/>
      <c r="I61" s="878"/>
      <c r="J61" s="878"/>
      <c r="K61" s="878"/>
      <c r="L61" s="878"/>
      <c r="M61" s="878"/>
      <c r="N61" s="878"/>
      <c r="O61" s="878"/>
      <c r="P61" s="878"/>
      <c r="Q61" s="182"/>
    </row>
    <row r="62" spans="1:17" s="129" customFormat="1" ht="12.75" customHeight="1">
      <c r="A62" s="33"/>
      <c r="B62" s="13"/>
      <c r="C62" s="13"/>
      <c r="D62" s="2208"/>
      <c r="E62" s="878"/>
      <c r="F62" s="878"/>
      <c r="G62" s="878"/>
      <c r="H62" s="878"/>
      <c r="I62" s="878"/>
      <c r="J62" s="878"/>
      <c r="K62" s="878"/>
      <c r="L62" s="878"/>
      <c r="M62" s="878"/>
      <c r="N62" s="878"/>
      <c r="O62" s="878"/>
      <c r="P62" s="878"/>
      <c r="Q62" s="182"/>
    </row>
    <row r="63" spans="1:17" s="129" customFormat="1" ht="12.75" customHeight="1">
      <c r="A63" s="33"/>
      <c r="B63" s="13"/>
      <c r="C63" s="13"/>
      <c r="D63" s="2079"/>
      <c r="E63" s="878"/>
      <c r="F63" s="878"/>
      <c r="G63" s="878"/>
      <c r="H63" s="878"/>
      <c r="I63" s="878"/>
      <c r="J63" s="878"/>
      <c r="K63" s="878"/>
      <c r="L63" s="878"/>
      <c r="M63" s="878"/>
      <c r="N63" s="878"/>
      <c r="O63" s="878"/>
      <c r="P63" s="878"/>
      <c r="Q63" s="182"/>
    </row>
    <row r="64" spans="1:17" s="129" customFormat="1" ht="12.75" customHeight="1">
      <c r="A64" s="33"/>
      <c r="B64" s="13"/>
      <c r="C64" s="13"/>
      <c r="D64" s="13"/>
      <c r="E64" s="878"/>
      <c r="F64" s="878"/>
      <c r="G64" s="878"/>
      <c r="H64" s="878"/>
      <c r="I64" s="878"/>
      <c r="J64" s="878"/>
      <c r="K64" s="878"/>
      <c r="L64" s="878"/>
      <c r="M64" s="878"/>
      <c r="N64" s="878"/>
      <c r="O64" s="878"/>
      <c r="P64" s="878"/>
      <c r="Q64" s="182"/>
    </row>
    <row r="65" spans="1:17" s="129" customFormat="1" ht="12.75" customHeight="1">
      <c r="A65" s="33"/>
      <c r="B65" s="13"/>
      <c r="C65" s="13"/>
      <c r="D65" s="2015"/>
      <c r="E65" s="878"/>
      <c r="F65" s="878"/>
      <c r="G65" s="878"/>
      <c r="H65" s="878"/>
      <c r="I65" s="878"/>
      <c r="J65" s="878"/>
      <c r="K65" s="878"/>
      <c r="L65" s="878"/>
      <c r="M65" s="878"/>
      <c r="N65" s="878"/>
      <c r="O65" s="878"/>
      <c r="P65" s="878"/>
      <c r="Q65" s="182"/>
    </row>
    <row r="66" spans="1:17" s="129" customFormat="1">
      <c r="A66" s="33"/>
      <c r="B66" s="13"/>
      <c r="C66" s="13"/>
      <c r="D66" s="15"/>
      <c r="E66" s="15"/>
      <c r="F66" s="878"/>
      <c r="G66" s="878"/>
      <c r="H66" s="878"/>
      <c r="I66" s="878"/>
      <c r="J66" s="878"/>
      <c r="K66" s="878"/>
      <c r="L66" s="878"/>
      <c r="M66" s="878"/>
      <c r="N66" s="878"/>
      <c r="O66" s="878"/>
      <c r="P66" s="878"/>
      <c r="Q66" s="182"/>
    </row>
    <row r="67" spans="1:17" s="129" customFormat="1">
      <c r="A67" s="33"/>
      <c r="B67" s="13"/>
      <c r="C67" s="13"/>
      <c r="D67" s="15"/>
      <c r="E67" s="15"/>
      <c r="F67" s="878"/>
      <c r="G67" s="878"/>
      <c r="H67" s="878"/>
      <c r="I67" s="878"/>
      <c r="J67" s="878"/>
      <c r="K67" s="878"/>
      <c r="L67" s="878"/>
      <c r="M67" s="15"/>
      <c r="N67" s="15"/>
      <c r="O67" s="15"/>
      <c r="P67" s="15"/>
      <c r="Q67" s="182"/>
    </row>
    <row r="68" spans="1:17" s="129" customFormat="1">
      <c r="A68" s="15"/>
      <c r="B68" s="15"/>
      <c r="C68" s="15"/>
      <c r="D68" s="15"/>
      <c r="E68" s="15"/>
      <c r="F68" s="15"/>
      <c r="G68" s="15"/>
      <c r="H68" s="15"/>
      <c r="I68" s="15"/>
      <c r="J68" s="15"/>
      <c r="K68" s="15"/>
      <c r="L68" s="15"/>
      <c r="M68" s="15"/>
      <c r="N68" s="15"/>
      <c r="O68" s="15"/>
      <c r="P68" s="15"/>
      <c r="Q68" s="182"/>
    </row>
    <row r="69" spans="1:17" s="129" customFormat="1" ht="12.75" customHeight="1">
      <c r="A69" s="36"/>
      <c r="B69" s="15"/>
      <c r="C69" s="15"/>
      <c r="D69" s="15"/>
      <c r="E69" s="15"/>
      <c r="F69" s="15"/>
      <c r="G69" s="15"/>
      <c r="H69" s="15"/>
      <c r="I69" s="15"/>
      <c r="J69" s="15"/>
      <c r="K69" s="15"/>
      <c r="L69" s="15"/>
      <c r="M69" s="15"/>
      <c r="N69" s="15"/>
      <c r="O69" s="15"/>
      <c r="P69" s="15"/>
      <c r="Q69" s="182"/>
    </row>
    <row r="70" spans="1:17" s="129" customFormat="1" ht="12.75" customHeight="1">
      <c r="A70" s="36"/>
      <c r="B70" s="15"/>
      <c r="C70" s="15"/>
      <c r="D70" s="15"/>
      <c r="E70" s="15"/>
      <c r="F70" s="15"/>
      <c r="G70" s="15"/>
      <c r="H70" s="15"/>
      <c r="I70" s="15"/>
      <c r="J70" s="15"/>
      <c r="K70" s="15"/>
      <c r="L70" s="15"/>
      <c r="M70" s="15"/>
      <c r="N70" s="15"/>
      <c r="O70" s="15"/>
      <c r="P70" s="15"/>
      <c r="Q70" s="182"/>
    </row>
    <row r="71" spans="1:17" s="129" customFormat="1" ht="12.75" customHeight="1">
      <c r="A71" s="36"/>
      <c r="B71" s="15"/>
      <c r="C71" s="15"/>
      <c r="D71" s="15"/>
      <c r="E71" s="15"/>
      <c r="F71" s="15"/>
      <c r="G71" s="15"/>
      <c r="H71" s="15"/>
      <c r="I71" s="15"/>
      <c r="J71" s="15"/>
      <c r="K71" s="15"/>
      <c r="L71" s="15"/>
      <c r="M71" s="15"/>
      <c r="N71" s="15"/>
      <c r="O71" s="15"/>
      <c r="P71" s="15"/>
      <c r="Q71" s="182"/>
    </row>
    <row r="72" spans="1:17" s="129" customFormat="1" ht="12.75" customHeight="1">
      <c r="A72" s="36"/>
      <c r="B72" s="15"/>
      <c r="C72" s="15"/>
      <c r="D72" s="15"/>
      <c r="E72" s="15"/>
      <c r="F72" s="15"/>
      <c r="G72" s="15"/>
      <c r="H72" s="15"/>
      <c r="I72" s="15"/>
      <c r="J72" s="15"/>
      <c r="K72" s="15"/>
      <c r="L72" s="15"/>
      <c r="M72" s="15"/>
      <c r="N72" s="15"/>
      <c r="O72" s="15"/>
      <c r="P72" s="15"/>
      <c r="Q72" s="182"/>
    </row>
    <row r="73" spans="1:17" s="129" customFormat="1" ht="12.75" customHeight="1">
      <c r="A73" s="36"/>
      <c r="B73" s="15"/>
      <c r="C73" s="15"/>
      <c r="D73" s="15"/>
      <c r="E73" s="15"/>
      <c r="F73" s="15"/>
      <c r="G73" s="15"/>
      <c r="H73" s="15"/>
      <c r="I73" s="15"/>
      <c r="J73" s="15"/>
      <c r="K73" s="15"/>
      <c r="L73" s="15"/>
      <c r="M73" s="15"/>
      <c r="N73" s="15"/>
      <c r="O73" s="15"/>
      <c r="P73" s="15"/>
      <c r="Q73" s="182"/>
    </row>
    <row r="74" spans="1:17" s="129" customFormat="1" ht="12.75" customHeight="1">
      <c r="A74" s="36"/>
      <c r="B74" s="15"/>
      <c r="C74" s="15"/>
      <c r="D74" s="15"/>
      <c r="E74" s="15"/>
      <c r="F74" s="15"/>
      <c r="G74" s="15"/>
      <c r="H74" s="15"/>
      <c r="I74" s="15"/>
      <c r="J74" s="15"/>
      <c r="K74" s="15"/>
      <c r="L74" s="15"/>
      <c r="M74" s="15"/>
      <c r="N74" s="15"/>
      <c r="O74" s="15"/>
      <c r="P74" s="15"/>
      <c r="Q74" s="182"/>
    </row>
    <row r="75" spans="1:17" s="129" customFormat="1" ht="12.75" customHeight="1">
      <c r="A75" s="36"/>
      <c r="B75" s="15"/>
      <c r="C75" s="15"/>
      <c r="D75" s="15"/>
      <c r="E75" s="15"/>
      <c r="F75" s="15"/>
      <c r="G75" s="15"/>
      <c r="H75" s="15"/>
      <c r="I75" s="15"/>
      <c r="J75" s="15"/>
      <c r="K75" s="15"/>
      <c r="L75" s="15"/>
      <c r="M75" s="15"/>
      <c r="N75" s="15"/>
      <c r="O75" s="15"/>
      <c r="P75" s="15"/>
      <c r="Q75" s="182"/>
    </row>
    <row r="76" spans="1:17" s="129" customFormat="1" ht="12.75" customHeight="1">
      <c r="A76" s="36"/>
      <c r="B76" s="15"/>
      <c r="C76" s="15"/>
      <c r="D76" s="15"/>
      <c r="E76" s="15"/>
      <c r="F76" s="15"/>
      <c r="G76" s="15"/>
      <c r="H76" s="15"/>
      <c r="I76" s="15"/>
      <c r="J76" s="15"/>
      <c r="K76" s="15"/>
      <c r="L76" s="15"/>
      <c r="M76" s="15"/>
      <c r="N76" s="15"/>
      <c r="O76" s="15"/>
      <c r="P76" s="15"/>
      <c r="Q76" s="182"/>
    </row>
    <row r="77" spans="1:17" s="129" customFormat="1" ht="12.75" customHeight="1">
      <c r="A77" s="36"/>
      <c r="B77" s="15"/>
      <c r="C77" s="15"/>
      <c r="D77" s="15"/>
      <c r="E77" s="15"/>
      <c r="F77" s="15"/>
      <c r="G77" s="15"/>
      <c r="H77" s="15"/>
      <c r="I77" s="15"/>
      <c r="J77" s="15"/>
      <c r="K77" s="15"/>
      <c r="L77" s="15"/>
      <c r="M77" s="15"/>
      <c r="N77" s="15"/>
      <c r="O77" s="15"/>
      <c r="P77" s="15"/>
      <c r="Q77" s="182"/>
    </row>
    <row r="78" spans="1:17" s="129" customFormat="1" ht="12.75" customHeight="1">
      <c r="A78" s="36"/>
      <c r="B78" s="15"/>
      <c r="C78" s="15"/>
      <c r="D78" s="15"/>
      <c r="E78" s="15"/>
      <c r="F78" s="15"/>
      <c r="G78" s="15"/>
      <c r="H78" s="15"/>
      <c r="I78" s="15"/>
      <c r="J78" s="15"/>
      <c r="K78" s="15"/>
      <c r="L78" s="15"/>
      <c r="M78" s="15"/>
      <c r="N78" s="15"/>
      <c r="O78" s="15"/>
      <c r="P78" s="15"/>
      <c r="Q78" s="182"/>
    </row>
    <row r="79" spans="1:17" s="129" customFormat="1" ht="12.75" customHeight="1">
      <c r="A79" s="36"/>
      <c r="B79" s="15"/>
      <c r="C79" s="15"/>
      <c r="D79" s="15"/>
      <c r="E79" s="15"/>
      <c r="F79" s="15"/>
      <c r="G79" s="15"/>
      <c r="H79" s="15"/>
      <c r="I79" s="15"/>
      <c r="J79" s="15"/>
      <c r="K79" s="15"/>
      <c r="L79" s="15"/>
      <c r="M79" s="15"/>
      <c r="N79" s="15"/>
      <c r="O79" s="15"/>
      <c r="P79" s="15"/>
      <c r="Q79" s="182"/>
    </row>
    <row r="80" spans="1:17" s="129" customFormat="1" ht="12.75" customHeight="1">
      <c r="A80" s="36"/>
      <c r="B80" s="15"/>
      <c r="C80" s="15"/>
      <c r="D80" s="15"/>
      <c r="E80" s="15"/>
      <c r="F80" s="15"/>
      <c r="G80" s="15"/>
      <c r="H80" s="15"/>
      <c r="I80" s="15"/>
      <c r="J80" s="15"/>
      <c r="K80" s="15"/>
      <c r="L80" s="15"/>
      <c r="M80" s="15"/>
      <c r="N80" s="15"/>
      <c r="O80" s="15"/>
      <c r="P80" s="15"/>
      <c r="Q80" s="182"/>
    </row>
    <row r="81" spans="1:17" s="129" customFormat="1">
      <c r="A81" s="15"/>
      <c r="B81" s="15"/>
      <c r="C81" s="15"/>
      <c r="D81" s="15"/>
      <c r="E81" s="15"/>
      <c r="F81" s="15"/>
      <c r="G81" s="15"/>
      <c r="H81" s="15"/>
      <c r="I81" s="15"/>
      <c r="J81" s="15"/>
      <c r="K81" s="15"/>
      <c r="L81" s="15"/>
      <c r="M81" s="15"/>
      <c r="N81" s="15"/>
      <c r="O81" s="15"/>
      <c r="P81" s="15"/>
      <c r="Q81" s="182"/>
    </row>
    <row r="82" spans="1:17" s="129" customFormat="1" ht="12.75" customHeight="1">
      <c r="A82" s="37"/>
      <c r="B82" s="15"/>
      <c r="C82" s="15"/>
      <c r="D82" s="15"/>
      <c r="E82" s="15"/>
      <c r="F82" s="15"/>
      <c r="G82" s="15"/>
      <c r="H82" s="15"/>
      <c r="I82" s="15"/>
      <c r="J82" s="15"/>
      <c r="K82" s="15"/>
      <c r="L82" s="15"/>
      <c r="M82" s="15"/>
      <c r="N82" s="15"/>
      <c r="O82" s="15"/>
      <c r="P82" s="15"/>
      <c r="Q82" s="182"/>
    </row>
    <row r="83" spans="1:17" s="129" customFormat="1" ht="12.75" customHeight="1">
      <c r="A83" s="37"/>
      <c r="B83" s="15"/>
      <c r="C83" s="15"/>
      <c r="D83" s="15"/>
      <c r="E83" s="15"/>
      <c r="F83" s="15"/>
      <c r="G83" s="15"/>
      <c r="H83" s="15"/>
      <c r="I83" s="15"/>
      <c r="J83" s="15"/>
      <c r="K83" s="15"/>
      <c r="L83" s="15"/>
      <c r="M83" s="15"/>
      <c r="N83" s="15"/>
      <c r="O83" s="15"/>
      <c r="P83" s="15"/>
      <c r="Q83" s="182"/>
    </row>
    <row r="84" spans="1:17" s="129" customFormat="1" ht="12.75" customHeight="1">
      <c r="A84" s="37"/>
      <c r="B84" s="15"/>
      <c r="C84" s="15"/>
      <c r="D84" s="15"/>
      <c r="E84" s="15"/>
      <c r="F84" s="15"/>
      <c r="G84" s="15"/>
      <c r="H84" s="15"/>
      <c r="I84" s="15"/>
      <c r="J84" s="15"/>
      <c r="K84" s="15"/>
      <c r="L84" s="15"/>
      <c r="M84" s="15"/>
      <c r="N84" s="15"/>
      <c r="O84" s="15"/>
      <c r="P84" s="15"/>
      <c r="Q84" s="182"/>
    </row>
    <row r="85" spans="1:17" s="129" customFormat="1" ht="12.75" customHeight="1">
      <c r="A85" s="37"/>
      <c r="B85" s="15"/>
      <c r="C85" s="15"/>
      <c r="D85" s="15"/>
      <c r="E85" s="15"/>
      <c r="F85" s="15"/>
      <c r="G85" s="15"/>
      <c r="H85" s="15"/>
      <c r="I85" s="15"/>
      <c r="J85" s="15"/>
      <c r="K85" s="15"/>
      <c r="L85" s="15"/>
      <c r="M85" s="15"/>
      <c r="N85" s="15"/>
      <c r="O85" s="15"/>
      <c r="P85" s="15"/>
      <c r="Q85" s="182"/>
    </row>
    <row r="86" spans="1:17" s="129" customFormat="1" ht="12.75" customHeight="1">
      <c r="A86" s="37"/>
      <c r="B86" s="15"/>
      <c r="C86" s="15"/>
      <c r="D86" s="15"/>
      <c r="E86" s="15"/>
      <c r="F86" s="15"/>
      <c r="G86" s="15"/>
      <c r="H86" s="15"/>
      <c r="I86" s="15"/>
      <c r="J86" s="15"/>
      <c r="K86" s="15"/>
      <c r="L86" s="15"/>
      <c r="M86" s="15"/>
      <c r="N86" s="15"/>
      <c r="O86" s="15"/>
      <c r="P86" s="15"/>
      <c r="Q86" s="182"/>
    </row>
    <row r="87" spans="1:17" s="129" customFormat="1" ht="12.75" customHeight="1">
      <c r="A87" s="37"/>
      <c r="B87" s="15"/>
      <c r="C87" s="15"/>
      <c r="D87" s="15"/>
      <c r="E87" s="15"/>
      <c r="F87" s="15"/>
      <c r="G87" s="15"/>
      <c r="H87" s="15"/>
      <c r="I87" s="15"/>
      <c r="J87" s="15"/>
      <c r="K87" s="15"/>
      <c r="L87" s="15"/>
      <c r="M87" s="15"/>
      <c r="N87" s="15"/>
      <c r="O87" s="15"/>
      <c r="P87" s="15"/>
      <c r="Q87" s="182"/>
    </row>
    <row r="88" spans="1:17" s="129" customFormat="1" ht="12.75" customHeight="1">
      <c r="A88" s="37"/>
      <c r="B88" s="15"/>
      <c r="C88" s="15"/>
      <c r="D88" s="15"/>
      <c r="E88" s="15"/>
      <c r="F88" s="15"/>
      <c r="G88" s="15"/>
      <c r="H88" s="15"/>
      <c r="I88" s="15"/>
      <c r="J88" s="15"/>
      <c r="K88" s="15"/>
      <c r="L88" s="15"/>
      <c r="M88" s="15"/>
      <c r="N88" s="15"/>
      <c r="O88" s="15"/>
      <c r="P88" s="15"/>
      <c r="Q88" s="182"/>
    </row>
    <row r="89" spans="1:17" s="129" customFormat="1" ht="12.75" customHeight="1">
      <c r="A89" s="37"/>
      <c r="B89" s="15"/>
      <c r="C89" s="15"/>
      <c r="D89" s="15"/>
      <c r="E89" s="15"/>
      <c r="F89" s="15"/>
      <c r="G89" s="15"/>
      <c r="H89" s="15"/>
      <c r="I89" s="15"/>
      <c r="J89" s="15"/>
      <c r="K89" s="15"/>
      <c r="L89" s="15"/>
      <c r="M89" s="15"/>
      <c r="N89" s="15"/>
      <c r="O89" s="15"/>
      <c r="P89" s="15"/>
      <c r="Q89" s="182"/>
    </row>
    <row r="90" spans="1:17" s="129" customFormat="1" ht="12.75" customHeight="1">
      <c r="A90" s="37"/>
      <c r="B90" s="15"/>
      <c r="C90" s="15"/>
      <c r="D90" s="15"/>
      <c r="E90" s="15"/>
      <c r="F90" s="15"/>
      <c r="G90" s="15"/>
      <c r="H90" s="15"/>
      <c r="I90" s="15"/>
      <c r="J90" s="15"/>
      <c r="K90" s="15"/>
      <c r="L90" s="15"/>
      <c r="M90" s="15"/>
      <c r="N90" s="15"/>
      <c r="O90" s="15"/>
      <c r="P90" s="15"/>
      <c r="Q90" s="182"/>
    </row>
    <row r="91" spans="1:17" s="129" customFormat="1" ht="12.75" customHeight="1">
      <c r="A91" s="37"/>
      <c r="B91" s="15"/>
      <c r="C91" s="15"/>
      <c r="D91" s="15"/>
      <c r="E91" s="15"/>
      <c r="F91" s="15"/>
      <c r="G91" s="15"/>
      <c r="H91" s="15"/>
      <c r="I91" s="15"/>
      <c r="J91" s="15"/>
      <c r="K91" s="15"/>
      <c r="L91" s="15"/>
      <c r="M91" s="15"/>
      <c r="N91" s="15"/>
      <c r="O91" s="15"/>
      <c r="P91" s="15"/>
      <c r="Q91" s="182"/>
    </row>
    <row r="92" spans="1:17" s="129" customFormat="1" ht="12.75" customHeight="1">
      <c r="A92" s="37"/>
      <c r="B92" s="15"/>
      <c r="C92" s="15"/>
      <c r="D92" s="15"/>
      <c r="E92" s="15"/>
      <c r="F92" s="15"/>
      <c r="G92" s="15"/>
      <c r="H92" s="15"/>
      <c r="I92" s="15"/>
      <c r="J92" s="15"/>
      <c r="K92" s="15"/>
      <c r="L92" s="15"/>
      <c r="M92" s="15"/>
      <c r="N92" s="15"/>
      <c r="O92" s="15"/>
      <c r="P92" s="15"/>
      <c r="Q92" s="182"/>
    </row>
    <row r="93" spans="1:17" s="129" customFormat="1" ht="12.75" customHeight="1">
      <c r="A93" s="37"/>
      <c r="B93" s="15"/>
      <c r="C93" s="15"/>
      <c r="D93" s="15"/>
      <c r="E93" s="15"/>
      <c r="F93" s="15"/>
      <c r="G93" s="15"/>
      <c r="H93" s="15"/>
      <c r="I93" s="15"/>
      <c r="J93" s="15"/>
      <c r="K93" s="15"/>
      <c r="L93" s="15"/>
      <c r="M93" s="15"/>
      <c r="N93" s="15"/>
      <c r="O93" s="15"/>
      <c r="P93" s="15"/>
      <c r="Q93" s="182"/>
    </row>
    <row r="94" spans="1:17" s="129" customFormat="1">
      <c r="A94" s="15"/>
      <c r="B94" s="15"/>
      <c r="C94" s="15"/>
      <c r="D94" s="15"/>
      <c r="E94" s="15"/>
      <c r="F94" s="15"/>
      <c r="G94" s="15"/>
      <c r="H94" s="15"/>
      <c r="I94" s="15"/>
      <c r="J94" s="15"/>
      <c r="K94" s="15"/>
      <c r="L94" s="15"/>
      <c r="M94" s="15"/>
      <c r="N94" s="15"/>
      <c r="O94" s="15"/>
      <c r="P94" s="15"/>
      <c r="Q94" s="182"/>
    </row>
    <row r="95" spans="1:17" s="129" customFormat="1" ht="12.75" customHeight="1">
      <c r="A95" s="36"/>
      <c r="B95" s="15"/>
      <c r="C95" s="15"/>
      <c r="D95" s="15"/>
      <c r="E95" s="15"/>
      <c r="F95" s="15"/>
      <c r="G95" s="15"/>
      <c r="H95" s="15"/>
      <c r="I95" s="15"/>
      <c r="J95" s="15"/>
      <c r="K95" s="15"/>
      <c r="L95" s="15"/>
      <c r="M95" s="15"/>
      <c r="N95" s="15"/>
      <c r="O95" s="15"/>
      <c r="P95" s="15"/>
      <c r="Q95" s="182"/>
    </row>
    <row r="96" spans="1:17" s="129" customFormat="1" ht="12.75" customHeight="1">
      <c r="A96" s="36"/>
      <c r="B96" s="15"/>
      <c r="C96" s="15"/>
      <c r="D96" s="15"/>
      <c r="E96" s="15"/>
      <c r="F96" s="15"/>
      <c r="G96" s="15"/>
      <c r="H96" s="15"/>
      <c r="I96" s="15"/>
      <c r="J96" s="15"/>
      <c r="K96" s="15"/>
      <c r="L96" s="15"/>
      <c r="M96" s="15"/>
      <c r="N96" s="15"/>
      <c r="O96" s="15"/>
      <c r="P96" s="15"/>
      <c r="Q96" s="182"/>
    </row>
    <row r="97" spans="1:17" s="129" customFormat="1" ht="12.75" customHeight="1">
      <c r="A97" s="36"/>
      <c r="B97" s="15"/>
      <c r="C97" s="15"/>
      <c r="D97" s="15"/>
      <c r="E97" s="15"/>
      <c r="F97" s="15"/>
      <c r="G97" s="15"/>
      <c r="H97" s="15"/>
      <c r="I97" s="15"/>
      <c r="J97" s="15"/>
      <c r="K97" s="15"/>
      <c r="L97" s="15"/>
      <c r="M97" s="15"/>
      <c r="N97" s="15"/>
      <c r="O97" s="15"/>
      <c r="P97" s="15"/>
      <c r="Q97" s="182"/>
    </row>
    <row r="98" spans="1:17" s="129" customFormat="1" ht="12.75" customHeight="1">
      <c r="A98" s="36"/>
      <c r="B98" s="15"/>
      <c r="C98" s="15"/>
      <c r="D98" s="15"/>
      <c r="E98" s="15"/>
      <c r="F98" s="15"/>
      <c r="G98" s="15"/>
      <c r="H98" s="15"/>
      <c r="I98" s="15"/>
      <c r="J98" s="15"/>
      <c r="K98" s="15"/>
      <c r="L98" s="15"/>
      <c r="M98" s="15"/>
      <c r="N98" s="15"/>
      <c r="O98" s="15"/>
      <c r="P98" s="15"/>
      <c r="Q98" s="182"/>
    </row>
    <row r="99" spans="1:17" s="129" customFormat="1" ht="12.75" customHeight="1">
      <c r="A99" s="36"/>
      <c r="B99" s="15"/>
      <c r="C99" s="15"/>
      <c r="D99" s="15"/>
      <c r="E99" s="15"/>
      <c r="F99" s="15"/>
      <c r="G99" s="15"/>
      <c r="H99" s="15"/>
      <c r="I99" s="15"/>
      <c r="J99" s="15"/>
      <c r="K99" s="15"/>
      <c r="L99" s="15"/>
      <c r="M99" s="15"/>
      <c r="N99" s="15"/>
      <c r="O99" s="15"/>
      <c r="P99" s="15"/>
      <c r="Q99" s="182"/>
    </row>
    <row r="100" spans="1:17" s="129" customFormat="1" ht="12.75" customHeight="1">
      <c r="A100" s="36"/>
      <c r="B100" s="15"/>
      <c r="C100" s="15"/>
      <c r="D100" s="15"/>
      <c r="E100" s="15"/>
      <c r="F100" s="15"/>
      <c r="G100" s="15"/>
      <c r="H100" s="15"/>
      <c r="I100" s="15"/>
      <c r="J100" s="15"/>
      <c r="K100" s="15"/>
      <c r="L100" s="15"/>
      <c r="M100" s="15"/>
      <c r="N100" s="15"/>
      <c r="O100" s="15"/>
      <c r="P100" s="15"/>
      <c r="Q100" s="182"/>
    </row>
    <row r="101" spans="1:17" s="129" customFormat="1" ht="12.75" customHeight="1">
      <c r="A101" s="36"/>
      <c r="B101" s="15"/>
      <c r="C101" s="15"/>
      <c r="D101" s="15"/>
      <c r="E101" s="15"/>
      <c r="F101" s="15"/>
      <c r="G101" s="15"/>
      <c r="H101" s="15"/>
      <c r="I101" s="15"/>
      <c r="J101" s="15"/>
      <c r="K101" s="15"/>
      <c r="L101" s="15"/>
      <c r="M101" s="15"/>
      <c r="N101" s="15"/>
      <c r="O101" s="15"/>
      <c r="P101" s="15"/>
      <c r="Q101" s="182"/>
    </row>
    <row r="102" spans="1:17" s="129" customFormat="1" ht="12.75" customHeight="1">
      <c r="A102" s="36"/>
      <c r="B102" s="15"/>
      <c r="C102" s="15"/>
      <c r="D102" s="15"/>
      <c r="E102" s="15"/>
      <c r="F102" s="15"/>
      <c r="G102" s="15"/>
      <c r="H102" s="15"/>
      <c r="I102" s="15"/>
      <c r="J102" s="15"/>
      <c r="K102" s="15"/>
      <c r="L102" s="15"/>
      <c r="M102" s="15"/>
      <c r="N102" s="15"/>
      <c r="O102" s="15"/>
      <c r="P102" s="15"/>
      <c r="Q102" s="182"/>
    </row>
    <row r="103" spans="1:17" s="129" customFormat="1" ht="12.75" customHeight="1">
      <c r="A103" s="36"/>
      <c r="B103" s="15"/>
      <c r="C103" s="15"/>
      <c r="D103" s="15"/>
      <c r="E103" s="15"/>
      <c r="F103" s="15"/>
      <c r="G103" s="15"/>
      <c r="H103" s="15"/>
      <c r="I103" s="15"/>
      <c r="J103" s="15"/>
      <c r="K103" s="15"/>
      <c r="L103" s="15"/>
      <c r="M103" s="15"/>
      <c r="N103" s="15"/>
      <c r="O103" s="15"/>
      <c r="P103" s="15"/>
      <c r="Q103" s="182"/>
    </row>
    <row r="104" spans="1:17" s="129" customFormat="1" ht="12.75" customHeight="1">
      <c r="A104" s="36"/>
      <c r="B104" s="15"/>
      <c r="C104" s="15"/>
      <c r="D104" s="15"/>
      <c r="E104" s="15"/>
      <c r="F104" s="15"/>
      <c r="G104" s="15"/>
      <c r="H104" s="15"/>
      <c r="I104" s="15"/>
      <c r="J104" s="15"/>
      <c r="K104" s="15"/>
      <c r="L104" s="15"/>
      <c r="M104" s="15"/>
      <c r="N104" s="15"/>
      <c r="O104" s="15"/>
      <c r="P104" s="15"/>
      <c r="Q104" s="182"/>
    </row>
    <row r="105" spans="1:17" s="129" customFormat="1" ht="12.75" customHeight="1">
      <c r="A105" s="36"/>
      <c r="B105" s="15"/>
      <c r="C105" s="15"/>
      <c r="D105" s="15"/>
      <c r="E105" s="15"/>
      <c r="F105" s="15"/>
      <c r="G105" s="15"/>
      <c r="H105" s="15"/>
      <c r="I105" s="15"/>
      <c r="J105" s="15"/>
      <c r="K105" s="15"/>
      <c r="L105" s="15"/>
      <c r="M105" s="15"/>
      <c r="N105" s="15"/>
      <c r="O105" s="15"/>
      <c r="P105" s="15"/>
      <c r="Q105" s="182"/>
    </row>
    <row r="106" spans="1:17" s="129" customFormat="1" ht="12.75" customHeight="1">
      <c r="A106" s="36"/>
      <c r="B106" s="15"/>
      <c r="C106" s="15"/>
      <c r="D106" s="15"/>
      <c r="E106" s="15"/>
      <c r="F106" s="15"/>
      <c r="G106" s="15"/>
      <c r="H106" s="15"/>
      <c r="I106" s="15"/>
      <c r="J106" s="15"/>
      <c r="K106" s="15"/>
      <c r="L106" s="15"/>
      <c r="M106" s="15"/>
      <c r="N106" s="15"/>
      <c r="O106" s="15"/>
      <c r="P106" s="15"/>
      <c r="Q106" s="182"/>
    </row>
    <row r="107" spans="1:17" s="129" customFormat="1">
      <c r="A107" s="15"/>
      <c r="B107" s="15"/>
      <c r="C107" s="15"/>
      <c r="D107" s="15"/>
      <c r="E107" s="15"/>
      <c r="F107" s="15"/>
      <c r="G107" s="15"/>
      <c r="H107" s="15"/>
      <c r="I107" s="15"/>
      <c r="J107" s="15"/>
      <c r="K107" s="15"/>
      <c r="L107" s="15"/>
      <c r="M107" s="15"/>
      <c r="N107" s="15"/>
      <c r="O107" s="15"/>
      <c r="P107" s="15"/>
      <c r="Q107" s="182"/>
    </row>
    <row r="108" spans="1:17" s="129" customFormat="1" ht="12.75" customHeight="1">
      <c r="A108" s="37"/>
      <c r="B108" s="15"/>
      <c r="C108" s="15"/>
      <c r="D108" s="15"/>
      <c r="E108" s="15"/>
      <c r="F108" s="15"/>
      <c r="G108" s="15"/>
      <c r="H108" s="15"/>
      <c r="I108" s="15"/>
      <c r="J108" s="15"/>
      <c r="K108" s="15"/>
      <c r="L108" s="15"/>
      <c r="M108" s="15"/>
      <c r="N108" s="15"/>
      <c r="O108" s="15"/>
      <c r="P108" s="15"/>
      <c r="Q108" s="182"/>
    </row>
    <row r="109" spans="1:17" s="129" customFormat="1" ht="12.75" customHeight="1">
      <c r="A109" s="37"/>
      <c r="B109" s="15"/>
      <c r="C109" s="15"/>
      <c r="D109" s="15"/>
      <c r="E109" s="15"/>
      <c r="F109" s="15"/>
      <c r="G109" s="15"/>
      <c r="H109" s="15"/>
      <c r="I109" s="15"/>
      <c r="J109" s="15"/>
      <c r="K109" s="15"/>
      <c r="L109" s="15"/>
      <c r="M109" s="15"/>
      <c r="N109" s="15"/>
      <c r="O109" s="15"/>
      <c r="P109" s="15"/>
      <c r="Q109" s="182"/>
    </row>
    <row r="110" spans="1:17" s="129" customFormat="1" ht="12.75" customHeight="1">
      <c r="A110" s="37"/>
      <c r="B110" s="15"/>
      <c r="C110" s="15"/>
      <c r="D110" s="15"/>
      <c r="E110" s="15"/>
      <c r="F110" s="15"/>
      <c r="G110" s="15"/>
      <c r="H110" s="15"/>
      <c r="I110" s="15"/>
      <c r="J110" s="15"/>
      <c r="K110" s="15"/>
      <c r="L110" s="15"/>
      <c r="M110" s="15"/>
      <c r="N110" s="15"/>
      <c r="O110" s="15"/>
      <c r="P110" s="15"/>
      <c r="Q110" s="182"/>
    </row>
    <row r="111" spans="1:17" s="129" customFormat="1" ht="12.75" customHeight="1">
      <c r="A111" s="37"/>
      <c r="B111" s="15"/>
      <c r="C111" s="15"/>
      <c r="D111" s="15"/>
      <c r="E111" s="15"/>
      <c r="F111" s="15"/>
      <c r="G111" s="15"/>
      <c r="H111" s="15"/>
      <c r="I111" s="15"/>
      <c r="J111" s="15"/>
      <c r="K111" s="15"/>
      <c r="L111" s="15"/>
      <c r="M111" s="15"/>
      <c r="N111" s="15"/>
      <c r="O111" s="15"/>
      <c r="P111" s="15"/>
      <c r="Q111" s="182"/>
    </row>
    <row r="112" spans="1:17" s="129" customFormat="1" ht="12.75" customHeight="1">
      <c r="A112" s="37"/>
      <c r="B112" s="15"/>
      <c r="C112" s="15"/>
      <c r="D112" s="15"/>
      <c r="E112" s="15"/>
      <c r="F112" s="15"/>
      <c r="G112" s="15"/>
      <c r="H112" s="15"/>
      <c r="I112" s="15"/>
      <c r="J112" s="15"/>
      <c r="K112" s="15"/>
      <c r="L112" s="15"/>
      <c r="M112" s="15"/>
      <c r="N112" s="15"/>
      <c r="O112" s="15"/>
      <c r="P112" s="15"/>
      <c r="Q112" s="182"/>
    </row>
    <row r="113" spans="1:17" s="129" customFormat="1" ht="12.75" customHeight="1">
      <c r="A113" s="37"/>
      <c r="B113" s="15"/>
      <c r="C113" s="15"/>
      <c r="D113" s="15"/>
      <c r="E113" s="15"/>
      <c r="F113" s="15"/>
      <c r="G113" s="15"/>
      <c r="H113" s="15"/>
      <c r="I113" s="15"/>
      <c r="J113" s="15"/>
      <c r="K113" s="15"/>
      <c r="L113" s="15"/>
      <c r="M113" s="15"/>
      <c r="N113" s="15"/>
      <c r="O113" s="15"/>
      <c r="P113" s="15"/>
      <c r="Q113" s="182"/>
    </row>
    <row r="114" spans="1:17" s="129" customFormat="1" ht="12.75" customHeight="1">
      <c r="A114" s="37"/>
      <c r="B114" s="15"/>
      <c r="C114" s="15"/>
      <c r="D114" s="15"/>
      <c r="E114" s="15"/>
      <c r="F114" s="15"/>
      <c r="G114" s="15"/>
      <c r="H114" s="15"/>
      <c r="I114" s="15"/>
      <c r="J114" s="15"/>
      <c r="K114" s="15"/>
      <c r="L114" s="15"/>
      <c r="M114" s="15"/>
      <c r="N114" s="15"/>
      <c r="O114" s="15"/>
      <c r="P114" s="15"/>
      <c r="Q114" s="182"/>
    </row>
    <row r="115" spans="1:17" s="129" customFormat="1" ht="12.75" customHeight="1">
      <c r="A115" s="37"/>
      <c r="B115" s="15"/>
      <c r="C115" s="15"/>
      <c r="D115" s="15"/>
      <c r="E115" s="15"/>
      <c r="F115" s="15"/>
      <c r="G115" s="15"/>
      <c r="H115" s="15"/>
      <c r="I115" s="15"/>
      <c r="J115" s="15"/>
      <c r="K115" s="15"/>
      <c r="L115" s="15"/>
      <c r="M115" s="15"/>
      <c r="N115" s="15"/>
      <c r="O115" s="15"/>
      <c r="P115" s="15"/>
      <c r="Q115" s="182"/>
    </row>
    <row r="116" spans="1:17" s="129" customFormat="1" ht="12.75" customHeight="1">
      <c r="A116" s="37"/>
      <c r="B116" s="15"/>
      <c r="C116" s="15"/>
      <c r="D116" s="15"/>
      <c r="E116" s="15"/>
      <c r="F116" s="15"/>
      <c r="G116" s="15"/>
      <c r="H116" s="15"/>
      <c r="I116" s="15"/>
      <c r="J116" s="15"/>
      <c r="K116" s="15"/>
      <c r="L116" s="15"/>
      <c r="M116" s="15"/>
      <c r="N116" s="15"/>
      <c r="O116" s="15"/>
      <c r="P116" s="15"/>
      <c r="Q116" s="182"/>
    </row>
    <row r="117" spans="1:17" s="129" customFormat="1" ht="12.75" customHeight="1">
      <c r="A117" s="37"/>
      <c r="B117" s="15"/>
      <c r="C117" s="15"/>
      <c r="D117" s="15"/>
      <c r="E117" s="15"/>
      <c r="F117" s="15"/>
      <c r="G117" s="15"/>
      <c r="H117" s="15"/>
      <c r="I117" s="15"/>
      <c r="J117" s="15"/>
      <c r="K117" s="15"/>
      <c r="L117" s="15"/>
      <c r="M117" s="15"/>
      <c r="N117" s="15"/>
      <c r="O117" s="15"/>
      <c r="P117" s="15"/>
      <c r="Q117" s="182"/>
    </row>
    <row r="118" spans="1:17" s="129" customFormat="1" ht="12.75" customHeight="1">
      <c r="A118" s="37"/>
      <c r="B118" s="15"/>
      <c r="C118" s="15"/>
      <c r="D118" s="38"/>
      <c r="E118" s="38"/>
      <c r="F118" s="15"/>
      <c r="G118" s="15"/>
      <c r="H118" s="15"/>
      <c r="I118" s="15"/>
      <c r="J118" s="15"/>
      <c r="K118" s="15"/>
      <c r="L118" s="15"/>
      <c r="M118" s="15"/>
      <c r="N118" s="15"/>
      <c r="O118" s="15"/>
      <c r="P118" s="15"/>
      <c r="Q118" s="182"/>
    </row>
    <row r="119" spans="1:17" s="129" customFormat="1" ht="12.75" customHeight="1">
      <c r="A119" s="37"/>
      <c r="B119" s="15"/>
      <c r="C119" s="15"/>
      <c r="D119" s="13"/>
      <c r="E119" s="13"/>
      <c r="F119" s="15"/>
      <c r="G119" s="15"/>
      <c r="H119" s="15"/>
      <c r="I119" s="15"/>
      <c r="J119" s="15"/>
      <c r="K119" s="15"/>
      <c r="L119" s="15"/>
      <c r="M119" s="38"/>
      <c r="N119" s="38"/>
      <c r="O119" s="38"/>
      <c r="P119" s="38"/>
      <c r="Q119" s="182"/>
    </row>
    <row r="120" spans="1:17" s="129" customFormat="1">
      <c r="A120" s="15"/>
      <c r="B120" s="38"/>
      <c r="C120" s="38"/>
      <c r="D120" s="13"/>
      <c r="E120" s="13"/>
      <c r="F120" s="38"/>
      <c r="G120" s="38"/>
      <c r="H120" s="38"/>
      <c r="I120" s="38"/>
      <c r="J120" s="38"/>
      <c r="K120" s="38"/>
      <c r="L120" s="38"/>
      <c r="M120" s="13"/>
      <c r="N120" s="13"/>
      <c r="O120" s="13"/>
      <c r="P120" s="13"/>
      <c r="Q120" s="182"/>
    </row>
    <row r="121" spans="1:17" s="129" customFormat="1">
      <c r="A121" s="208"/>
      <c r="B121" s="13"/>
      <c r="C121" s="13"/>
      <c r="D121" s="13"/>
      <c r="E121" s="13"/>
      <c r="F121" s="13"/>
      <c r="G121" s="13"/>
      <c r="H121" s="13"/>
      <c r="I121" s="13"/>
      <c r="J121" s="13"/>
      <c r="K121" s="13"/>
      <c r="L121" s="13"/>
      <c r="M121" s="13"/>
      <c r="N121" s="13"/>
      <c r="O121" s="13"/>
      <c r="P121" s="13"/>
      <c r="Q121" s="182"/>
    </row>
    <row r="122" spans="1:17" s="129" customFormat="1">
      <c r="A122" s="208"/>
      <c r="B122" s="13"/>
      <c r="C122" s="13"/>
      <c r="D122" s="13"/>
      <c r="E122" s="13"/>
      <c r="F122" s="13"/>
      <c r="G122" s="13"/>
      <c r="H122" s="13"/>
      <c r="I122" s="13"/>
      <c r="J122" s="13"/>
      <c r="K122" s="13"/>
      <c r="L122" s="13"/>
      <c r="M122" s="13"/>
      <c r="N122" s="13"/>
      <c r="O122" s="13"/>
      <c r="P122" s="13"/>
      <c r="Q122" s="182"/>
    </row>
    <row r="123" spans="1:17" s="129" customFormat="1">
      <c r="A123" s="208"/>
      <c r="B123" s="13"/>
      <c r="C123" s="13"/>
      <c r="D123" s="13"/>
      <c r="E123" s="13"/>
      <c r="F123" s="13"/>
      <c r="G123" s="13"/>
      <c r="H123" s="13"/>
      <c r="I123" s="13"/>
      <c r="J123" s="13"/>
      <c r="K123" s="13"/>
      <c r="L123" s="13"/>
      <c r="M123" s="13"/>
      <c r="N123" s="13"/>
      <c r="O123" s="13"/>
      <c r="P123" s="13"/>
      <c r="Q123" s="182"/>
    </row>
    <row r="124" spans="1:17" s="129" customFormat="1">
      <c r="A124" s="208"/>
      <c r="B124" s="13"/>
      <c r="C124" s="13"/>
      <c r="D124" s="13"/>
      <c r="E124" s="13"/>
      <c r="F124" s="13"/>
      <c r="G124" s="13"/>
      <c r="H124" s="13"/>
      <c r="I124" s="13"/>
      <c r="J124" s="13"/>
      <c r="K124" s="13"/>
      <c r="L124" s="13"/>
      <c r="M124" s="13"/>
      <c r="N124" s="13"/>
      <c r="O124" s="13"/>
      <c r="P124" s="13"/>
      <c r="Q124" s="182"/>
    </row>
    <row r="125" spans="1:17" s="129" customFormat="1">
      <c r="A125" s="208"/>
      <c r="B125" s="13"/>
      <c r="C125" s="13"/>
      <c r="D125" s="13"/>
      <c r="E125" s="13"/>
      <c r="F125" s="13"/>
      <c r="G125" s="13"/>
      <c r="H125" s="13"/>
      <c r="I125" s="13"/>
      <c r="J125" s="13"/>
      <c r="K125" s="13"/>
      <c r="L125" s="13"/>
      <c r="M125" s="13"/>
      <c r="N125" s="13"/>
      <c r="O125" s="13"/>
      <c r="P125" s="13"/>
      <c r="Q125" s="182"/>
    </row>
    <row r="126" spans="1:17" s="129" customFormat="1">
      <c r="A126" s="208"/>
      <c r="B126" s="13"/>
      <c r="C126" s="13"/>
      <c r="D126" s="208"/>
      <c r="E126" s="208"/>
      <c r="F126" s="13"/>
      <c r="G126" s="13"/>
      <c r="H126" s="13"/>
      <c r="I126" s="13"/>
      <c r="J126" s="13"/>
      <c r="K126" s="13"/>
      <c r="L126" s="13"/>
      <c r="M126" s="13"/>
      <c r="N126" s="13"/>
      <c r="O126" s="13"/>
      <c r="P126" s="13"/>
      <c r="Q126" s="182"/>
    </row>
    <row r="127" spans="1:17" s="129" customFormat="1">
      <c r="A127" s="208"/>
      <c r="B127" s="13"/>
      <c r="C127" s="13"/>
      <c r="D127" s="13"/>
      <c r="E127" s="13"/>
      <c r="F127" s="13"/>
      <c r="G127" s="13"/>
      <c r="H127" s="13"/>
      <c r="I127" s="13"/>
      <c r="J127" s="13"/>
      <c r="K127" s="13"/>
      <c r="L127" s="13"/>
      <c r="M127" s="208"/>
      <c r="N127" s="208"/>
      <c r="O127" s="208"/>
      <c r="P127" s="208"/>
      <c r="Q127" s="182"/>
    </row>
    <row r="128" spans="1:17" s="129" customFormat="1">
      <c r="A128" s="2119"/>
      <c r="B128" s="208"/>
      <c r="C128" s="208"/>
      <c r="D128" s="13"/>
      <c r="E128" s="13"/>
      <c r="F128" s="208"/>
      <c r="G128" s="208"/>
      <c r="H128" s="208"/>
      <c r="I128" s="208"/>
      <c r="J128" s="208"/>
      <c r="K128" s="208"/>
      <c r="L128" s="208"/>
      <c r="M128" s="13"/>
      <c r="N128" s="13"/>
      <c r="O128" s="13"/>
      <c r="P128" s="13"/>
      <c r="Q128" s="182"/>
    </row>
    <row r="129" spans="1:17" s="129" customFormat="1">
      <c r="A129" s="208"/>
      <c r="B129" s="13"/>
      <c r="C129" s="13"/>
      <c r="D129" s="13"/>
      <c r="E129" s="13"/>
      <c r="F129" s="13"/>
      <c r="G129" s="13"/>
      <c r="H129" s="13"/>
      <c r="I129" s="13"/>
      <c r="J129" s="13"/>
      <c r="K129" s="13"/>
      <c r="L129" s="13"/>
      <c r="M129" s="13"/>
      <c r="N129" s="13"/>
      <c r="O129" s="13"/>
      <c r="P129" s="13"/>
      <c r="Q129" s="182"/>
    </row>
    <row r="130" spans="1:17" s="129" customFormat="1">
      <c r="A130" s="208"/>
      <c r="B130" s="13"/>
      <c r="C130" s="13"/>
      <c r="D130" s="119"/>
      <c r="E130" s="119"/>
      <c r="F130" s="13"/>
      <c r="G130" s="13"/>
      <c r="H130" s="13"/>
      <c r="I130" s="13"/>
      <c r="J130" s="13"/>
      <c r="K130" s="13"/>
      <c r="L130" s="13"/>
      <c r="M130" s="13"/>
      <c r="N130" s="13"/>
      <c r="O130" s="13"/>
      <c r="P130" s="13"/>
      <c r="Q130" s="182"/>
    </row>
    <row r="131" spans="1:17" s="129" customFormat="1">
      <c r="A131" s="208"/>
      <c r="B131" s="13"/>
      <c r="C131" s="13"/>
      <c r="D131" s="119"/>
      <c r="E131" s="119"/>
      <c r="F131" s="13"/>
      <c r="G131" s="13"/>
      <c r="H131" s="13"/>
      <c r="I131" s="13"/>
      <c r="J131" s="13"/>
      <c r="K131" s="13"/>
      <c r="L131" s="13"/>
      <c r="M131" s="119"/>
      <c r="N131" s="119"/>
      <c r="O131" s="119"/>
      <c r="P131" s="119"/>
      <c r="Q131" s="182"/>
    </row>
  </sheetData>
  <mergeCells count="51">
    <mergeCell ref="Q12:Q14"/>
    <mergeCell ref="R4:R9"/>
    <mergeCell ref="S4:S7"/>
    <mergeCell ref="F4:I12"/>
    <mergeCell ref="J4:L13"/>
    <mergeCell ref="O4:P7"/>
    <mergeCell ref="M4:N8"/>
    <mergeCell ref="A3:A17"/>
    <mergeCell ref="D4:E10"/>
    <mergeCell ref="C4:C6"/>
    <mergeCell ref="C7:C9"/>
    <mergeCell ref="C10:C12"/>
    <mergeCell ref="C13:C15"/>
    <mergeCell ref="D17:E17"/>
    <mergeCell ref="O22:P22"/>
    <mergeCell ref="O23:P23"/>
    <mergeCell ref="O24:P24"/>
    <mergeCell ref="O20:P20"/>
    <mergeCell ref="M3:N3"/>
    <mergeCell ref="O3:P3"/>
    <mergeCell ref="M17:N17"/>
    <mergeCell ref="O17:P17"/>
    <mergeCell ref="M32:N32"/>
    <mergeCell ref="O28:P28"/>
    <mergeCell ref="O29:P29"/>
    <mergeCell ref="O30:P30"/>
    <mergeCell ref="M25:N25"/>
    <mergeCell ref="M26:N26"/>
    <mergeCell ref="M27:N27"/>
    <mergeCell ref="M28:N28"/>
    <mergeCell ref="M29:N29"/>
    <mergeCell ref="M30:N30"/>
    <mergeCell ref="O26:P26"/>
    <mergeCell ref="O27:P27"/>
    <mergeCell ref="O32:P32"/>
    <mergeCell ref="F18:G18"/>
    <mergeCell ref="F19:G19"/>
    <mergeCell ref="O31:P31"/>
    <mergeCell ref="J14:L16"/>
    <mergeCell ref="O25:P25"/>
    <mergeCell ref="M31:N31"/>
    <mergeCell ref="M22:N22"/>
    <mergeCell ref="M23:N23"/>
    <mergeCell ref="M24:N24"/>
    <mergeCell ref="M21:N21"/>
    <mergeCell ref="M20:N20"/>
    <mergeCell ref="M18:N18"/>
    <mergeCell ref="M19:N19"/>
    <mergeCell ref="O18:P18"/>
    <mergeCell ref="O19:P19"/>
    <mergeCell ref="O21:P21"/>
  </mergeCells>
  <phoneticPr fontId="6" type="noConversion"/>
  <pageMargins left="0.75" right="0.75" top="0.5" bottom="0.5" header="0.25" footer="0.25"/>
  <pageSetup scale="79" orientation="landscape"/>
  <headerFooter differentFirst="1">
    <oddHeader>&amp;LHRBF Impact Evaluation&amp;CHousehold Questionnaire&amp;R&amp;10Form HH</oddHeader>
    <oddFooter>&amp;R&amp;P / &amp;N</oddFooter>
  </headerFooter>
  <rowBreaks count="1" manualBreakCount="1">
    <brk id="32" max="16383" man="1"/>
  </rowBreaks>
  <colBreaks count="1" manualBreakCount="1">
    <brk id="19" max="1048575" man="1"/>
  </colBreaks>
  <extLst>
    <ext xmlns:mx="http://schemas.microsoft.com/office/mac/excel/2008/main" uri="{64002731-A6B0-56B0-2670-7721B7C09600}">
      <mx:PLV Mode="0" OnePage="0" WScale="79"/>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AC93"/>
  <sheetViews>
    <sheetView showGridLines="0" zoomScale="135" zoomScaleNormal="135" zoomScaleSheetLayoutView="100" zoomScalePageLayoutView="135" workbookViewId="0">
      <selection activeCell="B1" sqref="B1"/>
    </sheetView>
  </sheetViews>
  <sheetFormatPr baseColWidth="10" defaultColWidth="8.75" defaultRowHeight="10" x14ac:dyDescent="0"/>
  <cols>
    <col min="1" max="1" width="2.75" style="125" customWidth="1"/>
    <col min="2" max="2" width="24.25" style="3" customWidth="1"/>
    <col min="3" max="7" width="5" style="110" customWidth="1"/>
    <col min="8" max="8" width="4" style="110" customWidth="1"/>
    <col min="9" max="9" width="6.5" style="110" customWidth="1"/>
    <col min="10" max="10" width="27.25" style="3" customWidth="1"/>
    <col min="11" max="11" width="3.5" style="7" customWidth="1"/>
    <col min="12" max="12" width="3" style="7" customWidth="1"/>
    <col min="13" max="13" width="6.5" style="7" hidden="1" customWidth="1"/>
    <col min="14" max="14" width="19" style="7" customWidth="1"/>
    <col min="15" max="15" width="12" style="7" customWidth="1"/>
    <col min="16" max="16" width="17" style="3" customWidth="1"/>
    <col min="17" max="17" width="4" style="111" customWidth="1"/>
    <col min="18" max="18" width="20.25" style="150" customWidth="1"/>
    <col min="19" max="19" width="3.5" style="150" bestFit="1" customWidth="1"/>
    <col min="20" max="20" width="17" style="150" customWidth="1"/>
    <col min="21" max="21" width="4.25" style="150" customWidth="1"/>
    <col min="22" max="22" width="8.75" style="150"/>
    <col min="23" max="16384" width="8.75" style="125"/>
  </cols>
  <sheetData>
    <row r="1" spans="1:21" s="503" customFormat="1" ht="25" customHeight="1">
      <c r="B1" s="2352" t="s">
        <v>623</v>
      </c>
      <c r="C1" s="2353"/>
      <c r="D1" s="2353"/>
      <c r="E1" s="2353"/>
      <c r="F1" s="2353"/>
      <c r="G1" s="2353"/>
      <c r="H1" s="2353"/>
      <c r="I1" s="2353"/>
      <c r="J1" s="2354"/>
      <c r="K1" s="2354"/>
      <c r="L1" s="2354"/>
      <c r="M1" s="2354"/>
      <c r="N1" s="2354"/>
      <c r="O1" s="2354"/>
      <c r="P1" s="2354"/>
      <c r="Q1" s="2354"/>
      <c r="R1" s="2354"/>
      <c r="S1" s="2354"/>
      <c r="T1" s="2354"/>
      <c r="U1" s="2355"/>
    </row>
    <row r="2" spans="1:21" ht="13" customHeight="1">
      <c r="B2" s="2356"/>
      <c r="C2" s="2357"/>
      <c r="D2" s="2357"/>
      <c r="E2" s="2357"/>
      <c r="F2" s="2357"/>
      <c r="G2" s="2357"/>
      <c r="H2" s="2357"/>
      <c r="I2" s="2357"/>
      <c r="J2" s="2358"/>
      <c r="K2" s="2358"/>
      <c r="L2" s="2358"/>
      <c r="M2" s="2358"/>
      <c r="N2" s="2358"/>
      <c r="O2" s="2358"/>
      <c r="P2" s="80"/>
      <c r="Q2" s="2358"/>
      <c r="R2" s="129"/>
      <c r="S2" s="129"/>
      <c r="T2" s="129"/>
      <c r="U2" s="2359"/>
    </row>
    <row r="3" spans="1:21" ht="34" customHeight="1">
      <c r="B3" s="2360" t="s">
        <v>625</v>
      </c>
      <c r="C3" s="617"/>
      <c r="D3" s="617"/>
      <c r="E3" s="617"/>
      <c r="F3" s="617"/>
      <c r="G3" s="617"/>
      <c r="H3" s="617"/>
      <c r="I3" s="617"/>
      <c r="J3" s="538"/>
      <c r="K3" s="617"/>
      <c r="L3" s="1009"/>
      <c r="M3" s="1008"/>
      <c r="N3" s="1008"/>
      <c r="O3" s="1008"/>
      <c r="P3" s="1008"/>
      <c r="Q3" s="617"/>
      <c r="R3" s="129"/>
      <c r="S3" s="129"/>
      <c r="T3" s="129"/>
      <c r="U3" s="2359"/>
    </row>
    <row r="4" spans="1:21" ht="13" customHeight="1">
      <c r="B4" s="2361" t="s">
        <v>624</v>
      </c>
      <c r="C4" s="2362"/>
      <c r="D4" s="2362"/>
      <c r="E4" s="2362"/>
      <c r="F4" s="2362"/>
      <c r="G4" s="2362"/>
      <c r="H4" s="2362"/>
      <c r="I4" s="2362"/>
      <c r="J4" s="13"/>
      <c r="K4" s="208"/>
      <c r="L4" s="208"/>
      <c r="M4" s="208"/>
      <c r="N4" s="208"/>
      <c r="O4" s="208"/>
      <c r="P4" s="2363"/>
      <c r="Q4" s="2362"/>
      <c r="R4" s="129"/>
      <c r="S4" s="129"/>
      <c r="T4" s="129"/>
      <c r="U4" s="2359"/>
    </row>
    <row r="5" spans="1:21" s="150" customFormat="1" ht="13" customHeight="1">
      <c r="B5" s="2364"/>
      <c r="C5" s="617"/>
      <c r="D5" s="617"/>
      <c r="E5" s="617"/>
      <c r="F5" s="617"/>
      <c r="G5" s="617"/>
      <c r="H5" s="617"/>
      <c r="I5" s="617"/>
      <c r="J5" s="617"/>
      <c r="K5" s="617"/>
      <c r="L5" s="617"/>
      <c r="M5" s="617"/>
      <c r="N5" s="617"/>
      <c r="O5" s="617"/>
      <c r="P5" s="617"/>
      <c r="Q5" s="617"/>
      <c r="R5" s="151"/>
      <c r="S5" s="151"/>
      <c r="T5" s="151"/>
      <c r="U5" s="2365"/>
    </row>
    <row r="6" spans="1:21" s="126" customFormat="1" ht="13" customHeight="1">
      <c r="B6" s="2937">
        <f>Roster!S3-0.01</f>
        <v>-1.0900000000000001</v>
      </c>
      <c r="C6" s="2927"/>
      <c r="D6" s="2925">
        <f>B6-0.01</f>
        <v>-1.1000000000000001</v>
      </c>
      <c r="E6" s="2927"/>
      <c r="F6" s="2925">
        <f>D6-0.01</f>
        <v>-1.1100000000000001</v>
      </c>
      <c r="G6" s="2926"/>
      <c r="H6" s="2074"/>
      <c r="I6" s="2074"/>
      <c r="J6" s="2925">
        <f>F6-0.01</f>
        <v>-1.1200000000000001</v>
      </c>
      <c r="K6" s="2926"/>
      <c r="L6" s="2926"/>
      <c r="M6" s="2927"/>
      <c r="N6" s="516">
        <f>J6-0.01</f>
        <v>-1.1300000000000001</v>
      </c>
      <c r="O6" s="2073"/>
      <c r="P6" s="2074">
        <f>N6-0.01</f>
        <v>-1.1400000000000001</v>
      </c>
      <c r="Q6" s="1995"/>
      <c r="R6" s="2919">
        <f>P6-0.01</f>
        <v>-1.1500000000000001</v>
      </c>
      <c r="S6" s="2920"/>
      <c r="T6" s="2038">
        <f>R6-0.01</f>
        <v>-1.1600000000000001</v>
      </c>
      <c r="U6" s="2366"/>
    </row>
    <row r="7" spans="1:21" ht="13" customHeight="1">
      <c r="A7" s="425"/>
      <c r="B7" s="2938" t="s">
        <v>640</v>
      </c>
      <c r="C7" s="2910"/>
      <c r="D7" s="2909" t="s">
        <v>627</v>
      </c>
      <c r="E7" s="2910"/>
      <c r="F7" s="2909" t="s">
        <v>628</v>
      </c>
      <c r="G7" s="2913"/>
      <c r="H7" s="2068"/>
      <c r="I7" s="2068"/>
      <c r="J7" s="2909" t="s">
        <v>607</v>
      </c>
      <c r="K7" s="2913"/>
      <c r="L7" s="2913"/>
      <c r="M7" s="2910"/>
      <c r="N7" s="2902" t="s">
        <v>608</v>
      </c>
      <c r="O7" s="2901" t="s">
        <v>476</v>
      </c>
      <c r="P7" s="2918" t="s">
        <v>641</v>
      </c>
      <c r="Q7" s="2918"/>
      <c r="R7" s="2921" t="s">
        <v>642</v>
      </c>
      <c r="S7" s="2922"/>
      <c r="T7" s="2909" t="s">
        <v>616</v>
      </c>
      <c r="U7" s="2915"/>
    </row>
    <row r="8" spans="1:21" ht="13" customHeight="1">
      <c r="A8" s="425"/>
      <c r="B8" s="2939"/>
      <c r="C8" s="2912"/>
      <c r="D8" s="2911"/>
      <c r="E8" s="2912"/>
      <c r="F8" s="2911"/>
      <c r="G8" s="2914"/>
      <c r="H8" s="2069"/>
      <c r="I8" s="2069"/>
      <c r="J8" s="2911"/>
      <c r="K8" s="2914"/>
      <c r="L8" s="2914"/>
      <c r="M8" s="2912"/>
      <c r="N8" s="2902"/>
      <c r="O8" s="2902"/>
      <c r="P8" s="2918"/>
      <c r="Q8" s="2918"/>
      <c r="R8" s="2921"/>
      <c r="S8" s="2922"/>
      <c r="T8" s="2911"/>
      <c r="U8" s="2916"/>
    </row>
    <row r="9" spans="1:21" ht="13" customHeight="1">
      <c r="A9" s="425"/>
      <c r="B9" s="2367"/>
      <c r="C9" s="2081"/>
      <c r="D9" s="2911"/>
      <c r="E9" s="2912"/>
      <c r="F9" s="2911"/>
      <c r="G9" s="2914"/>
      <c r="H9" s="2069"/>
      <c r="I9" s="2069"/>
      <c r="J9" s="2911"/>
      <c r="K9" s="2914"/>
      <c r="L9" s="2914"/>
      <c r="M9" s="2912"/>
      <c r="N9" s="2902"/>
      <c r="O9" s="2902"/>
      <c r="P9" s="2918"/>
      <c r="Q9" s="2918"/>
      <c r="R9" s="2921"/>
      <c r="S9" s="2922"/>
      <c r="T9" s="2911"/>
      <c r="U9" s="2916"/>
    </row>
    <row r="10" spans="1:21" ht="13" customHeight="1">
      <c r="A10" s="425"/>
      <c r="B10" s="2368" t="s">
        <v>17</v>
      </c>
      <c r="C10" s="1954">
        <v>1</v>
      </c>
      <c r="D10" s="2911"/>
      <c r="E10" s="2912"/>
      <c r="F10" s="2911"/>
      <c r="G10" s="2914"/>
      <c r="H10" s="2069"/>
      <c r="I10" s="2069"/>
      <c r="J10" s="2911"/>
      <c r="K10" s="2914"/>
      <c r="L10" s="2914"/>
      <c r="M10" s="2912"/>
      <c r="N10" s="2902"/>
      <c r="O10" s="2902"/>
      <c r="P10" s="2918"/>
      <c r="Q10" s="2918"/>
      <c r="R10" s="2921"/>
      <c r="S10" s="2922"/>
      <c r="T10" s="2911"/>
      <c r="U10" s="2916"/>
    </row>
    <row r="11" spans="1:21" ht="13" customHeight="1">
      <c r="A11" s="425"/>
      <c r="B11" s="2368" t="s">
        <v>119</v>
      </c>
      <c r="C11" s="1955">
        <v>2</v>
      </c>
      <c r="D11" s="2911"/>
      <c r="E11" s="2912"/>
      <c r="F11" s="2911"/>
      <c r="G11" s="2914"/>
      <c r="H11" s="2069"/>
      <c r="I11" s="2069"/>
      <c r="J11" s="2171" t="s">
        <v>109</v>
      </c>
      <c r="K11" s="1956">
        <v>1</v>
      </c>
      <c r="L11" s="1956"/>
      <c r="M11" s="1957"/>
      <c r="N11" s="2902"/>
      <c r="O11" s="2902"/>
      <c r="P11" s="2918"/>
      <c r="Q11" s="2918"/>
      <c r="R11" s="2921"/>
      <c r="S11" s="2922"/>
      <c r="T11" s="2911"/>
      <c r="U11" s="2916"/>
    </row>
    <row r="12" spans="1:21" ht="13" customHeight="1">
      <c r="A12" s="425"/>
      <c r="B12" s="2368" t="s">
        <v>120</v>
      </c>
      <c r="C12" s="1955">
        <v>3</v>
      </c>
      <c r="D12" s="2911"/>
      <c r="E12" s="2912"/>
      <c r="F12" s="2911"/>
      <c r="G12" s="2914"/>
      <c r="H12" s="2069"/>
      <c r="I12" s="2069"/>
      <c r="J12" s="515" t="s">
        <v>682</v>
      </c>
      <c r="K12" s="343">
        <v>2</v>
      </c>
      <c r="L12" s="343"/>
      <c r="M12" s="765"/>
      <c r="N12" s="2902"/>
      <c r="O12" s="2902"/>
      <c r="P12" s="2208"/>
      <c r="Q12" s="1773"/>
      <c r="R12" s="1958"/>
      <c r="S12" s="1959"/>
      <c r="T12" s="2911"/>
      <c r="U12" s="2916"/>
    </row>
    <row r="13" spans="1:21" ht="13" customHeight="1">
      <c r="A13" s="425"/>
      <c r="B13" s="2368" t="s">
        <v>19</v>
      </c>
      <c r="C13" s="1955">
        <v>4</v>
      </c>
      <c r="D13" s="2911"/>
      <c r="E13" s="2912"/>
      <c r="F13" s="2911"/>
      <c r="G13" s="2914"/>
      <c r="H13" s="2069"/>
      <c r="I13" s="2069"/>
      <c r="J13" s="19" t="s">
        <v>585</v>
      </c>
      <c r="K13" s="343">
        <v>3</v>
      </c>
      <c r="L13" s="343"/>
      <c r="M13" s="765"/>
      <c r="N13" s="2902"/>
      <c r="O13" s="2902"/>
      <c r="P13" s="2208"/>
      <c r="Q13" s="1773"/>
      <c r="R13" s="1958"/>
      <c r="S13" s="1959"/>
      <c r="T13" s="2911"/>
      <c r="U13" s="2916"/>
    </row>
    <row r="14" spans="1:21" ht="13" customHeight="1">
      <c r="A14" s="425"/>
      <c r="B14" s="2368" t="s">
        <v>21</v>
      </c>
      <c r="C14" s="1955">
        <v>5</v>
      </c>
      <c r="D14" s="2911"/>
      <c r="E14" s="2912"/>
      <c r="F14" s="2911"/>
      <c r="G14" s="2914"/>
      <c r="H14" s="2069"/>
      <c r="I14" s="2069"/>
      <c r="J14" s="515" t="s">
        <v>457</v>
      </c>
      <c r="K14" s="1956">
        <v>4</v>
      </c>
      <c r="L14" s="343"/>
      <c r="M14" s="765"/>
      <c r="N14" s="2902"/>
      <c r="O14" s="2902"/>
      <c r="P14" s="886" t="s">
        <v>609</v>
      </c>
      <c r="Q14" s="1551">
        <v>1</v>
      </c>
      <c r="R14" s="1222" t="s">
        <v>611</v>
      </c>
      <c r="S14" s="344">
        <v>1</v>
      </c>
      <c r="T14" s="1222" t="s">
        <v>59</v>
      </c>
      <c r="U14" s="2369">
        <v>1</v>
      </c>
    </row>
    <row r="15" spans="1:21" ht="13" customHeight="1">
      <c r="A15" s="425"/>
      <c r="B15" s="2370"/>
      <c r="C15" s="896"/>
      <c r="D15" s="2911"/>
      <c r="E15" s="2912"/>
      <c r="F15" s="2911"/>
      <c r="G15" s="2914"/>
      <c r="H15" s="2069"/>
      <c r="I15" s="2069"/>
      <c r="J15" s="1960" t="s">
        <v>587</v>
      </c>
      <c r="K15" s="343">
        <v>5</v>
      </c>
      <c r="L15" s="343"/>
      <c r="M15" s="765"/>
      <c r="N15" s="2902"/>
      <c r="O15" s="2902"/>
      <c r="P15" s="886" t="s">
        <v>610</v>
      </c>
      <c r="Q15" s="1551">
        <v>2</v>
      </c>
      <c r="R15" s="1222" t="s">
        <v>612</v>
      </c>
      <c r="S15" s="344">
        <v>2</v>
      </c>
      <c r="T15" s="1222" t="s">
        <v>611</v>
      </c>
      <c r="U15" s="2369">
        <v>2</v>
      </c>
    </row>
    <row r="16" spans="1:21" ht="13" customHeight="1">
      <c r="A16" s="425"/>
      <c r="B16" s="2370"/>
      <c r="C16" s="896"/>
      <c r="D16" s="2911"/>
      <c r="E16" s="2912"/>
      <c r="F16" s="2911"/>
      <c r="G16" s="2914"/>
      <c r="H16" s="2069"/>
      <c r="I16" s="2069"/>
      <c r="J16" s="1960" t="s">
        <v>586</v>
      </c>
      <c r="K16" s="343">
        <v>6</v>
      </c>
      <c r="L16" s="343"/>
      <c r="M16" s="765"/>
      <c r="N16" s="2902"/>
      <c r="O16" s="2902"/>
      <c r="P16" s="19" t="s">
        <v>123</v>
      </c>
      <c r="Q16" s="1551">
        <v>3</v>
      </c>
      <c r="R16" s="1222" t="s">
        <v>444</v>
      </c>
      <c r="S16" s="344">
        <v>3</v>
      </c>
      <c r="T16" s="1222" t="s">
        <v>444</v>
      </c>
      <c r="U16" s="2369">
        <v>3</v>
      </c>
    </row>
    <row r="17" spans="1:29" ht="12" customHeight="1">
      <c r="A17" s="425"/>
      <c r="B17" s="2370"/>
      <c r="C17" s="896"/>
      <c r="D17" s="2911"/>
      <c r="E17" s="2912"/>
      <c r="F17" s="2911"/>
      <c r="G17" s="2914"/>
      <c r="H17" s="2069"/>
      <c r="I17" s="2069"/>
      <c r="J17" s="1960" t="s">
        <v>588</v>
      </c>
      <c r="K17" s="1956">
        <v>7</v>
      </c>
      <c r="L17" s="343"/>
      <c r="M17" s="765"/>
      <c r="N17" s="2340"/>
      <c r="O17" s="2340"/>
      <c r="P17" s="886" t="s">
        <v>7</v>
      </c>
      <c r="Q17" s="1551">
        <v>4</v>
      </c>
      <c r="R17" s="1222" t="s">
        <v>613</v>
      </c>
      <c r="S17" s="344">
        <f>S16+1</f>
        <v>4</v>
      </c>
      <c r="T17" s="1222" t="s">
        <v>1372</v>
      </c>
      <c r="U17" s="2369">
        <f>U16+1</f>
        <v>4</v>
      </c>
    </row>
    <row r="18" spans="1:29">
      <c r="A18" s="425"/>
      <c r="B18" s="2370"/>
      <c r="C18" s="896"/>
      <c r="D18" s="2911"/>
      <c r="E18" s="2912"/>
      <c r="F18" s="2911"/>
      <c r="G18" s="2914"/>
      <c r="H18" s="2069"/>
      <c r="I18" s="2069"/>
      <c r="J18" s="467" t="s">
        <v>440</v>
      </c>
      <c r="K18" s="343">
        <v>8</v>
      </c>
      <c r="L18" s="343"/>
      <c r="M18" s="765"/>
      <c r="N18" s="2928" t="s">
        <v>475</v>
      </c>
      <c r="O18" s="2928" t="s">
        <v>122</v>
      </c>
      <c r="P18" s="121" t="s">
        <v>22</v>
      </c>
      <c r="Q18" s="1971">
        <v>96</v>
      </c>
      <c r="R18" s="1222" t="s">
        <v>448</v>
      </c>
      <c r="S18" s="344">
        <v>5</v>
      </c>
      <c r="T18" s="1222" t="s">
        <v>613</v>
      </c>
      <c r="U18" s="2369">
        <v>5</v>
      </c>
    </row>
    <row r="19" spans="1:29" ht="10" customHeight="1">
      <c r="A19" s="425"/>
      <c r="B19" s="2371"/>
      <c r="C19" s="1963"/>
      <c r="D19" s="2911"/>
      <c r="E19" s="2912"/>
      <c r="F19" s="2911"/>
      <c r="G19" s="2914"/>
      <c r="H19" s="2069"/>
      <c r="I19" s="2069"/>
      <c r="J19" s="2171" t="s">
        <v>680</v>
      </c>
      <c r="K19" s="343">
        <v>9</v>
      </c>
      <c r="L19" s="343"/>
      <c r="M19" s="765"/>
      <c r="N19" s="2928"/>
      <c r="O19" s="2928"/>
      <c r="P19" s="467"/>
      <c r="Q19" s="2136"/>
      <c r="R19" s="1222" t="s">
        <v>614</v>
      </c>
      <c r="S19" s="344">
        <v>6</v>
      </c>
      <c r="T19" s="1964" t="s">
        <v>614</v>
      </c>
      <c r="U19" s="2369">
        <v>6</v>
      </c>
    </row>
    <row r="20" spans="1:29" ht="13" customHeight="1">
      <c r="A20" s="425"/>
      <c r="B20" s="2370"/>
      <c r="C20" s="896"/>
      <c r="D20" s="2911"/>
      <c r="E20" s="2912"/>
      <c r="F20" s="2911"/>
      <c r="G20" s="2914"/>
      <c r="H20" s="2069"/>
      <c r="I20" s="2069"/>
      <c r="J20" s="2171" t="s">
        <v>681</v>
      </c>
      <c r="K20" s="1956">
        <v>10</v>
      </c>
      <c r="L20" s="343"/>
      <c r="M20" s="765"/>
      <c r="N20" s="2928"/>
      <c r="O20" s="2928"/>
      <c r="P20" s="2210"/>
      <c r="Q20" s="2342"/>
      <c r="R20" s="1222" t="s">
        <v>615</v>
      </c>
      <c r="S20" s="344">
        <v>7</v>
      </c>
      <c r="T20" s="1964" t="s">
        <v>592</v>
      </c>
      <c r="U20" s="2369">
        <v>7</v>
      </c>
    </row>
    <row r="21" spans="1:29" ht="13" customHeight="1">
      <c r="A21" s="425"/>
      <c r="B21" s="2371"/>
      <c r="C21" s="1963"/>
      <c r="D21" s="1965"/>
      <c r="E21" s="1966"/>
      <c r="F21" s="2911"/>
      <c r="G21" s="2914"/>
      <c r="H21" s="2069"/>
      <c r="I21" s="2069"/>
      <c r="J21" s="856" t="s">
        <v>22</v>
      </c>
      <c r="K21" s="343">
        <v>96</v>
      </c>
      <c r="L21" s="343"/>
      <c r="M21" s="765"/>
      <c r="N21" s="2928"/>
      <c r="O21" s="2928"/>
      <c r="P21" s="2210"/>
      <c r="Q21" s="2342"/>
      <c r="R21" s="1222" t="s">
        <v>590</v>
      </c>
      <c r="S21" s="344">
        <v>8</v>
      </c>
      <c r="T21" s="1967" t="s">
        <v>590</v>
      </c>
      <c r="U21" s="2369">
        <v>8</v>
      </c>
    </row>
    <row r="22" spans="1:29" ht="13" customHeight="1">
      <c r="A22" s="425"/>
      <c r="B22" s="2370"/>
      <c r="C22" s="896"/>
      <c r="D22" s="1817"/>
      <c r="E22" s="896"/>
      <c r="F22" s="2079"/>
      <c r="G22" s="115"/>
      <c r="H22" s="115"/>
      <c r="I22" s="115"/>
      <c r="J22" s="515" t="s">
        <v>470</v>
      </c>
      <c r="K22" s="1968" t="s">
        <v>589</v>
      </c>
      <c r="L22" s="343"/>
      <c r="M22" s="765"/>
      <c r="N22" s="2928"/>
      <c r="O22" s="2928"/>
      <c r="P22" s="2210"/>
      <c r="Q22" s="2342"/>
      <c r="R22" s="1969" t="s">
        <v>591</v>
      </c>
      <c r="S22" s="344">
        <v>9</v>
      </c>
      <c r="T22" s="1967" t="s">
        <v>591</v>
      </c>
      <c r="U22" s="2369">
        <v>9</v>
      </c>
    </row>
    <row r="23" spans="1:29" ht="13" customHeight="1">
      <c r="A23" s="425"/>
      <c r="B23" s="2370"/>
      <c r="C23" s="896"/>
      <c r="D23" s="1817"/>
      <c r="E23" s="896"/>
      <c r="F23" s="2079"/>
      <c r="G23" s="115"/>
      <c r="H23" s="115"/>
      <c r="I23" s="115"/>
      <c r="J23" s="2210"/>
      <c r="K23" s="2119"/>
      <c r="L23" s="2119"/>
      <c r="M23" s="1961"/>
      <c r="N23" s="2928"/>
      <c r="O23" s="2928"/>
      <c r="P23" s="2343"/>
      <c r="Q23" s="2344"/>
      <c r="R23" s="121" t="s">
        <v>22</v>
      </c>
      <c r="S23" s="1971">
        <v>96</v>
      </c>
      <c r="T23" s="1972" t="s">
        <v>448</v>
      </c>
      <c r="U23" s="2372">
        <v>10</v>
      </c>
    </row>
    <row r="24" spans="1:29" ht="13" customHeight="1">
      <c r="A24" s="425"/>
      <c r="B24" s="2370"/>
      <c r="C24" s="896"/>
      <c r="D24" s="515" t="s">
        <v>30</v>
      </c>
      <c r="E24" s="344">
        <v>1</v>
      </c>
      <c r="F24" s="515" t="s">
        <v>30</v>
      </c>
      <c r="G24" s="1768">
        <v>1</v>
      </c>
      <c r="H24" s="1768"/>
      <c r="I24" s="344"/>
      <c r="J24" s="2080"/>
      <c r="K24" s="115"/>
      <c r="L24" s="2341"/>
      <c r="M24" s="1974"/>
      <c r="N24" s="2928"/>
      <c r="O24" s="2928"/>
      <c r="P24" s="120"/>
      <c r="Q24" s="2345"/>
      <c r="R24" s="494"/>
      <c r="S24" s="2349"/>
      <c r="T24" s="1975" t="s">
        <v>169</v>
      </c>
      <c r="U24" s="2369">
        <v>96</v>
      </c>
    </row>
    <row r="25" spans="1:29" ht="13" customHeight="1">
      <c r="A25" s="425"/>
      <c r="B25" s="2370"/>
      <c r="C25" s="896"/>
      <c r="D25" s="2249" t="s">
        <v>31</v>
      </c>
      <c r="E25" s="344">
        <v>0</v>
      </c>
      <c r="F25" s="2250" t="s">
        <v>31</v>
      </c>
      <c r="G25" s="1768">
        <v>0</v>
      </c>
      <c r="H25" s="343" t="s">
        <v>90</v>
      </c>
      <c r="I25" s="1976">
        <f>P6</f>
        <v>-1.1400000000000001</v>
      </c>
      <c r="J25" s="120"/>
      <c r="K25" s="2341"/>
      <c r="L25" s="2341"/>
      <c r="M25" s="1976"/>
      <c r="N25" s="2928"/>
      <c r="O25" s="2928"/>
      <c r="P25" s="120"/>
      <c r="Q25" s="2345"/>
      <c r="R25" s="120"/>
      <c r="S25" s="2350"/>
      <c r="T25" s="2037"/>
      <c r="U25" s="2373"/>
    </row>
    <row r="26" spans="1:29" ht="13" customHeight="1">
      <c r="A26" s="425"/>
      <c r="B26" s="2370"/>
      <c r="C26" s="896"/>
      <c r="D26" s="1817"/>
      <c r="E26" s="896"/>
      <c r="F26" s="130"/>
      <c r="G26" s="130"/>
      <c r="H26" s="130"/>
      <c r="I26" s="130"/>
      <c r="J26" s="2080"/>
      <c r="K26" s="115"/>
      <c r="L26" s="2341"/>
      <c r="M26" s="1974"/>
      <c r="N26" s="2928"/>
      <c r="O26" s="2928"/>
      <c r="P26" s="2343"/>
      <c r="Q26" s="2344"/>
      <c r="R26" s="1958"/>
      <c r="S26" s="1959"/>
      <c r="T26" s="1958"/>
      <c r="U26" s="2374"/>
    </row>
    <row r="27" spans="1:29" ht="13" customHeight="1">
      <c r="A27" s="425"/>
      <c r="B27" s="2370"/>
      <c r="C27" s="896"/>
      <c r="D27" s="1817"/>
      <c r="E27" s="896"/>
      <c r="F27" s="130"/>
      <c r="G27" s="130"/>
      <c r="H27" s="130"/>
      <c r="I27" s="130"/>
      <c r="J27" s="120"/>
      <c r="K27" s="2341"/>
      <c r="L27" s="2341"/>
      <c r="M27" s="1976"/>
      <c r="N27" s="2347"/>
      <c r="O27" s="2348"/>
      <c r="P27" s="2210"/>
      <c r="Q27" s="1773"/>
      <c r="R27" s="1958"/>
      <c r="S27" s="1959"/>
      <c r="T27" s="1958"/>
      <c r="U27" s="2374"/>
    </row>
    <row r="28" spans="1:29" ht="13" customHeight="1">
      <c r="A28" s="425"/>
      <c r="B28" s="2375"/>
      <c r="C28" s="1978"/>
      <c r="D28" s="1817"/>
      <c r="E28" s="896"/>
      <c r="F28" s="130"/>
      <c r="G28" s="130"/>
      <c r="H28" s="130"/>
      <c r="I28" s="130"/>
      <c r="J28" s="593"/>
      <c r="K28" s="1979"/>
      <c r="L28" s="1979"/>
      <c r="M28" s="1980"/>
      <c r="N28" s="2346"/>
      <c r="O28" s="2340"/>
      <c r="P28" s="1022"/>
      <c r="Q28" s="2002"/>
      <c r="R28" s="2376"/>
      <c r="S28" s="2377"/>
      <c r="T28" s="1958"/>
      <c r="U28" s="2374"/>
    </row>
    <row r="29" spans="1:29" ht="18" customHeight="1">
      <c r="A29" s="425"/>
      <c r="B29" s="2940" t="s">
        <v>35</v>
      </c>
      <c r="C29" s="2941"/>
      <c r="D29" s="2923" t="s">
        <v>35</v>
      </c>
      <c r="E29" s="2924"/>
      <c r="F29" s="2923" t="s">
        <v>35</v>
      </c>
      <c r="G29" s="2936"/>
      <c r="H29" s="2072"/>
      <c r="I29" s="2072"/>
      <c r="J29" s="2892" t="s">
        <v>35</v>
      </c>
      <c r="K29" s="2917"/>
      <c r="L29" s="2917"/>
      <c r="M29" s="2893"/>
      <c r="N29" s="201" t="s">
        <v>110</v>
      </c>
      <c r="O29" s="201" t="s">
        <v>626</v>
      </c>
      <c r="P29" s="2923" t="s">
        <v>35</v>
      </c>
      <c r="Q29" s="2924"/>
      <c r="R29" s="2075" t="s">
        <v>35</v>
      </c>
      <c r="S29" s="2003"/>
      <c r="T29" s="2930" t="s">
        <v>35</v>
      </c>
      <c r="U29" s="2931"/>
      <c r="V29" s="152"/>
      <c r="W29" s="127"/>
      <c r="X29" s="127"/>
      <c r="Y29" s="127"/>
      <c r="Z29" s="128"/>
      <c r="AA29" s="128"/>
      <c r="AB29" s="128"/>
      <c r="AC29" s="128"/>
    </row>
    <row r="30" spans="1:29" ht="18" customHeight="1" thickBot="1">
      <c r="A30" s="425"/>
      <c r="B30" s="2932"/>
      <c r="C30" s="2933"/>
      <c r="D30" s="2378"/>
      <c r="E30" s="2379"/>
      <c r="F30" s="2380"/>
      <c r="G30" s="2380"/>
      <c r="H30" s="2380"/>
      <c r="I30" s="2380"/>
      <c r="J30" s="2378"/>
      <c r="K30" s="2380"/>
      <c r="L30" s="2380"/>
      <c r="M30" s="2379"/>
      <c r="N30" s="2381"/>
      <c r="O30" s="2381"/>
      <c r="P30" s="2380"/>
      <c r="Q30" s="2382"/>
      <c r="R30" s="2378"/>
      <c r="S30" s="2383"/>
      <c r="T30" s="2384"/>
      <c r="U30" s="2385"/>
      <c r="V30" s="152"/>
      <c r="W30" s="127"/>
      <c r="X30" s="127"/>
      <c r="Y30" s="127"/>
      <c r="Z30" s="128"/>
      <c r="AA30" s="128"/>
      <c r="AB30" s="128"/>
      <c r="AC30" s="128"/>
    </row>
    <row r="31" spans="1:29" ht="18" customHeight="1">
      <c r="A31" s="930"/>
      <c r="B31" s="2934"/>
      <c r="C31" s="2934"/>
      <c r="D31" s="2351"/>
      <c r="E31" s="2351"/>
      <c r="F31" s="2351"/>
      <c r="G31" s="2351"/>
      <c r="H31" s="2351"/>
      <c r="I31" s="2351"/>
      <c r="J31" s="2078"/>
      <c r="K31" s="2078"/>
      <c r="L31" s="2078"/>
      <c r="M31" s="2078"/>
      <c r="N31" s="2078"/>
      <c r="O31" s="2078"/>
      <c r="P31" s="2078"/>
      <c r="Q31" s="922"/>
      <c r="R31" s="2078"/>
      <c r="S31" s="922"/>
      <c r="T31" s="922"/>
      <c r="U31" s="922"/>
      <c r="V31" s="923"/>
      <c r="W31" s="924"/>
      <c r="X31" s="924"/>
      <c r="Y31" s="924"/>
      <c r="Z31" s="128"/>
      <c r="AA31" s="128"/>
      <c r="AB31" s="128"/>
      <c r="AC31" s="128"/>
    </row>
    <row r="32" spans="1:29" s="133" customFormat="1" ht="18" customHeight="1">
      <c r="B32" s="2935"/>
      <c r="C32" s="2935"/>
      <c r="D32" s="921"/>
      <c r="E32" s="921"/>
      <c r="F32" s="921"/>
      <c r="G32" s="1064"/>
      <c r="H32" s="1064"/>
      <c r="I32" s="1064"/>
      <c r="J32" s="921"/>
      <c r="K32" s="921"/>
      <c r="L32" s="921"/>
      <c r="M32" s="921"/>
      <c r="N32" s="921"/>
      <c r="O32" s="921"/>
      <c r="P32" s="921"/>
      <c r="Q32" s="922"/>
      <c r="R32" s="921"/>
      <c r="S32" s="922"/>
      <c r="T32" s="922"/>
      <c r="U32" s="922"/>
      <c r="V32" s="923"/>
      <c r="W32" s="924"/>
      <c r="X32" s="924"/>
      <c r="Y32" s="924"/>
      <c r="Z32" s="925"/>
      <c r="AA32" s="925"/>
      <c r="AB32" s="925"/>
      <c r="AC32" s="925"/>
    </row>
    <row r="33" spans="2:29" s="133" customFormat="1" ht="18" customHeight="1">
      <c r="B33" s="2935"/>
      <c r="C33" s="2935"/>
      <c r="D33" s="921"/>
      <c r="E33" s="921"/>
      <c r="F33" s="921"/>
      <c r="G33" s="1064"/>
      <c r="H33" s="1064"/>
      <c r="I33" s="1064"/>
      <c r="J33" s="921"/>
      <c r="K33" s="921"/>
      <c r="L33" s="921"/>
      <c r="M33" s="921"/>
      <c r="N33" s="921"/>
      <c r="O33" s="921"/>
      <c r="P33" s="921"/>
      <c r="Q33" s="922"/>
      <c r="R33" s="921"/>
      <c r="S33" s="922"/>
      <c r="T33" s="922"/>
      <c r="U33" s="922"/>
      <c r="V33" s="923"/>
      <c r="W33" s="924"/>
      <c r="X33" s="924"/>
      <c r="Y33" s="924"/>
      <c r="Z33" s="925"/>
      <c r="AA33" s="925"/>
      <c r="AB33" s="925"/>
      <c r="AC33" s="925"/>
    </row>
    <row r="34" spans="2:29" s="133" customFormat="1" ht="18" customHeight="1">
      <c r="B34" s="2935"/>
      <c r="C34" s="2935"/>
      <c r="D34" s="921"/>
      <c r="E34" s="921"/>
      <c r="F34" s="921"/>
      <c r="G34" s="1064"/>
      <c r="H34" s="1064"/>
      <c r="I34" s="1064"/>
      <c r="J34" s="921"/>
      <c r="K34" s="921"/>
      <c r="L34" s="921"/>
      <c r="M34" s="921"/>
      <c r="N34" s="921"/>
      <c r="O34" s="921"/>
      <c r="P34" s="216"/>
      <c r="Q34" s="926"/>
      <c r="R34" s="921"/>
      <c r="S34" s="922"/>
      <c r="T34" s="922"/>
      <c r="U34" s="922"/>
      <c r="V34" s="923"/>
      <c r="W34" s="924"/>
      <c r="X34" s="924"/>
      <c r="Y34" s="924"/>
      <c r="Z34" s="925"/>
      <c r="AA34" s="925"/>
      <c r="AB34" s="925"/>
      <c r="AC34" s="925"/>
    </row>
    <row r="35" spans="2:29" s="133" customFormat="1" ht="18" customHeight="1">
      <c r="B35" s="2929"/>
      <c r="C35" s="2929"/>
      <c r="D35" s="216"/>
      <c r="E35" s="216"/>
      <c r="F35" s="216"/>
      <c r="G35" s="1063"/>
      <c r="H35" s="1063"/>
      <c r="I35" s="1063"/>
      <c r="J35" s="921"/>
      <c r="K35" s="921"/>
      <c r="L35" s="921"/>
      <c r="M35" s="921"/>
      <c r="N35" s="216"/>
      <c r="O35" s="216"/>
      <c r="P35" s="216"/>
      <c r="Q35" s="926"/>
      <c r="R35" s="921"/>
      <c r="S35" s="922"/>
      <c r="T35" s="922"/>
      <c r="U35" s="922"/>
      <c r="V35" s="923"/>
      <c r="W35" s="924"/>
      <c r="X35" s="924"/>
      <c r="Y35" s="924"/>
      <c r="Z35" s="925"/>
      <c r="AA35" s="925"/>
      <c r="AB35" s="925"/>
      <c r="AC35" s="925"/>
    </row>
    <row r="36" spans="2:29" s="133" customFormat="1" ht="18" customHeight="1">
      <c r="B36" s="2929"/>
      <c r="C36" s="2929"/>
      <c r="D36" s="216"/>
      <c r="E36" s="216"/>
      <c r="F36" s="216"/>
      <c r="G36" s="1063"/>
      <c r="H36" s="1063"/>
      <c r="I36" s="1063"/>
      <c r="J36" s="216"/>
      <c r="K36" s="216"/>
      <c r="L36" s="216"/>
      <c r="M36" s="216"/>
      <c r="N36" s="216"/>
      <c r="O36" s="216"/>
      <c r="P36" s="216"/>
      <c r="Q36" s="926"/>
      <c r="R36" s="921"/>
      <c r="S36" s="922"/>
      <c r="T36" s="922"/>
      <c r="U36" s="922"/>
      <c r="V36" s="923"/>
      <c r="W36" s="924"/>
      <c r="X36" s="924"/>
      <c r="Y36" s="924"/>
      <c r="Z36" s="925"/>
      <c r="AA36" s="925"/>
      <c r="AB36" s="925"/>
      <c r="AC36" s="925"/>
    </row>
    <row r="37" spans="2:29" s="133" customFormat="1" ht="18" customHeight="1">
      <c r="B37" s="2929"/>
      <c r="C37" s="2929"/>
      <c r="D37" s="216"/>
      <c r="E37" s="216"/>
      <c r="F37" s="216"/>
      <c r="G37" s="1063"/>
      <c r="H37" s="1063"/>
      <c r="I37" s="1063"/>
      <c r="J37" s="216"/>
      <c r="K37" s="216"/>
      <c r="L37" s="216"/>
      <c r="M37" s="216"/>
      <c r="N37" s="216"/>
      <c r="O37" s="216"/>
      <c r="P37" s="216"/>
      <c r="Q37" s="926"/>
      <c r="R37" s="921"/>
      <c r="S37" s="922"/>
      <c r="T37" s="922"/>
      <c r="U37" s="922"/>
      <c r="V37" s="923"/>
      <c r="W37" s="924"/>
      <c r="X37" s="924"/>
      <c r="Y37" s="924"/>
      <c r="Z37" s="925"/>
      <c r="AA37" s="925"/>
      <c r="AB37" s="925"/>
      <c r="AC37" s="925"/>
    </row>
    <row r="38" spans="2:29" s="133" customFormat="1" ht="18" customHeight="1">
      <c r="B38" s="2929"/>
      <c r="C38" s="2929"/>
      <c r="D38" s="216"/>
      <c r="E38" s="216"/>
      <c r="F38" s="216"/>
      <c r="G38" s="1063"/>
      <c r="H38" s="1063"/>
      <c r="I38" s="1063"/>
      <c r="J38" s="216"/>
      <c r="K38" s="216"/>
      <c r="L38" s="216"/>
      <c r="M38" s="216"/>
      <c r="N38" s="216"/>
      <c r="O38" s="216"/>
      <c r="P38" s="216"/>
      <c r="Q38" s="926"/>
      <c r="R38" s="921"/>
      <c r="S38" s="922"/>
      <c r="T38" s="922"/>
      <c r="U38" s="922"/>
      <c r="V38" s="923"/>
      <c r="W38" s="924"/>
      <c r="X38" s="924"/>
      <c r="Y38" s="924"/>
      <c r="Z38" s="925"/>
      <c r="AA38" s="925"/>
      <c r="AB38" s="925"/>
      <c r="AC38" s="925"/>
    </row>
    <row r="39" spans="2:29" s="133" customFormat="1" ht="18" customHeight="1">
      <c r="B39" s="2929"/>
      <c r="C39" s="2929"/>
      <c r="D39" s="216"/>
      <c r="E39" s="216"/>
      <c r="F39" s="216"/>
      <c r="G39" s="1063"/>
      <c r="H39" s="1063"/>
      <c r="I39" s="1063"/>
      <c r="J39" s="216"/>
      <c r="K39" s="216"/>
      <c r="L39" s="216"/>
      <c r="M39" s="216"/>
      <c r="N39" s="216"/>
      <c r="O39" s="216"/>
      <c r="P39" s="216"/>
      <c r="Q39" s="926"/>
      <c r="R39" s="921"/>
      <c r="S39" s="922"/>
      <c r="T39" s="922"/>
      <c r="U39" s="922"/>
      <c r="V39" s="923"/>
      <c r="W39" s="924"/>
      <c r="X39" s="924"/>
      <c r="Y39" s="924"/>
      <c r="Z39" s="925"/>
      <c r="AA39" s="925"/>
      <c r="AB39" s="925"/>
      <c r="AC39" s="925"/>
    </row>
    <row r="40" spans="2:29" s="133" customFormat="1" ht="18" customHeight="1">
      <c r="B40" s="2929"/>
      <c r="C40" s="2929"/>
      <c r="D40" s="216"/>
      <c r="E40" s="216"/>
      <c r="F40" s="216"/>
      <c r="G40" s="1063"/>
      <c r="H40" s="1063"/>
      <c r="I40" s="1063"/>
      <c r="J40" s="216"/>
      <c r="K40" s="216"/>
      <c r="L40" s="216"/>
      <c r="M40" s="216"/>
      <c r="N40" s="216"/>
      <c r="O40" s="216"/>
      <c r="P40" s="216"/>
      <c r="Q40" s="926"/>
      <c r="R40" s="921"/>
      <c r="S40" s="922"/>
      <c r="T40" s="922"/>
      <c r="U40" s="922"/>
      <c r="V40" s="923"/>
      <c r="W40" s="924"/>
      <c r="X40" s="924"/>
      <c r="Y40" s="924"/>
      <c r="Z40" s="925"/>
      <c r="AA40" s="925"/>
      <c r="AB40" s="925"/>
      <c r="AC40" s="925"/>
    </row>
    <row r="41" spans="2:29" s="133" customFormat="1" ht="18" customHeight="1">
      <c r="B41" s="2929"/>
      <c r="C41" s="2929"/>
      <c r="D41" s="216"/>
      <c r="E41" s="216"/>
      <c r="F41" s="216"/>
      <c r="G41" s="1063"/>
      <c r="H41" s="1063"/>
      <c r="I41" s="1063"/>
      <c r="J41" s="216"/>
      <c r="K41" s="216"/>
      <c r="L41" s="216"/>
      <c r="M41" s="216"/>
      <c r="N41" s="216"/>
      <c r="O41" s="216"/>
      <c r="P41" s="216"/>
      <c r="Q41" s="926"/>
      <c r="R41" s="921"/>
      <c r="S41" s="922"/>
      <c r="T41" s="922"/>
      <c r="U41" s="922"/>
      <c r="V41" s="923"/>
      <c r="W41" s="924"/>
      <c r="X41" s="924"/>
      <c r="Y41" s="924"/>
      <c r="Z41" s="925"/>
      <c r="AA41" s="925"/>
      <c r="AB41" s="925"/>
      <c r="AC41" s="925"/>
    </row>
    <row r="42" spans="2:29" s="133" customFormat="1" ht="18" customHeight="1">
      <c r="B42" s="2929"/>
      <c r="C42" s="2929"/>
      <c r="D42" s="216"/>
      <c r="E42" s="216"/>
      <c r="F42" s="216"/>
      <c r="G42" s="1063"/>
      <c r="H42" s="1063"/>
      <c r="I42" s="1063"/>
      <c r="J42" s="216"/>
      <c r="K42" s="216"/>
      <c r="L42" s="216"/>
      <c r="M42" s="216"/>
      <c r="N42" s="216"/>
      <c r="O42" s="216"/>
      <c r="P42" s="216"/>
      <c r="Q42" s="926"/>
      <c r="R42" s="921"/>
      <c r="S42" s="922"/>
      <c r="T42" s="922"/>
      <c r="U42" s="922"/>
      <c r="V42" s="923"/>
      <c r="W42" s="924"/>
      <c r="X42" s="924"/>
      <c r="Y42" s="924"/>
      <c r="Z42" s="925"/>
      <c r="AA42" s="925"/>
      <c r="AB42" s="925"/>
      <c r="AC42" s="925"/>
    </row>
    <row r="43" spans="2:29" s="133" customFormat="1" ht="18" customHeight="1">
      <c r="B43" s="2929"/>
      <c r="C43" s="2929"/>
      <c r="D43" s="216"/>
      <c r="E43" s="216"/>
      <c r="F43" s="216"/>
      <c r="G43" s="1063"/>
      <c r="H43" s="1063"/>
      <c r="I43" s="1063"/>
      <c r="J43" s="216"/>
      <c r="K43" s="216"/>
      <c r="L43" s="216"/>
      <c r="M43" s="216"/>
      <c r="N43" s="216"/>
      <c r="O43" s="216"/>
      <c r="P43" s="216"/>
      <c r="Q43" s="926"/>
      <c r="R43" s="921"/>
      <c r="S43" s="922"/>
      <c r="T43" s="922"/>
      <c r="U43" s="922"/>
      <c r="V43" s="923"/>
      <c r="W43" s="924"/>
      <c r="X43" s="924"/>
      <c r="Y43" s="924"/>
      <c r="Z43" s="925"/>
      <c r="AA43" s="925"/>
      <c r="AB43" s="925"/>
      <c r="AC43" s="925"/>
    </row>
    <row r="44" spans="2:29" s="133" customFormat="1" ht="12.75" customHeight="1">
      <c r="B44" s="89"/>
      <c r="C44" s="927"/>
      <c r="D44" s="927"/>
      <c r="E44" s="927"/>
      <c r="F44" s="927"/>
      <c r="G44" s="927"/>
      <c r="H44" s="927"/>
      <c r="I44" s="927"/>
      <c r="J44" s="216"/>
      <c r="K44" s="216"/>
      <c r="L44" s="216"/>
      <c r="M44" s="216"/>
      <c r="N44" s="928"/>
      <c r="O44" s="928"/>
      <c r="P44" s="89"/>
      <c r="Q44" s="929"/>
      <c r="R44" s="923"/>
      <c r="S44" s="923"/>
      <c r="T44" s="923"/>
      <c r="U44" s="923"/>
      <c r="V44" s="923"/>
      <c r="W44" s="924"/>
      <c r="X44" s="924"/>
      <c r="Y44" s="924"/>
    </row>
    <row r="45" spans="2:29" s="133" customFormat="1" ht="12.75" customHeight="1">
      <c r="B45" s="89"/>
      <c r="C45" s="927"/>
      <c r="D45" s="927"/>
      <c r="E45" s="927"/>
      <c r="F45" s="927"/>
      <c r="G45" s="927"/>
      <c r="H45" s="927"/>
      <c r="I45" s="927"/>
      <c r="J45" s="89"/>
      <c r="K45" s="928"/>
      <c r="L45" s="928"/>
      <c r="M45" s="928"/>
      <c r="N45" s="928"/>
      <c r="O45" s="928"/>
      <c r="P45" s="89"/>
      <c r="Q45" s="929"/>
      <c r="R45" s="923"/>
      <c r="S45" s="923"/>
      <c r="T45" s="923"/>
      <c r="U45" s="923"/>
      <c r="V45" s="923"/>
      <c r="W45" s="924"/>
      <c r="X45" s="924"/>
      <c r="Y45" s="924"/>
    </row>
    <row r="46" spans="2:29" s="129" customFormat="1" ht="12.75" customHeight="1">
      <c r="B46" s="13"/>
      <c r="C46" s="103"/>
      <c r="D46" s="103"/>
      <c r="E46" s="103"/>
      <c r="F46" s="103"/>
      <c r="G46" s="103"/>
      <c r="H46" s="103"/>
      <c r="I46" s="103"/>
      <c r="J46" s="89"/>
      <c r="K46" s="928"/>
      <c r="L46" s="928"/>
      <c r="M46" s="928"/>
      <c r="N46" s="928"/>
      <c r="O46" s="928"/>
      <c r="P46" s="13"/>
      <c r="Q46" s="112"/>
    </row>
    <row r="47" spans="2:29" s="129" customFormat="1" ht="12.75" customHeight="1">
      <c r="B47" s="13"/>
      <c r="C47" s="103"/>
      <c r="D47" s="103"/>
      <c r="E47" s="103"/>
      <c r="F47" s="103"/>
      <c r="G47" s="103"/>
      <c r="H47" s="103"/>
      <c r="I47" s="103"/>
      <c r="J47" s="89"/>
      <c r="K47" s="928"/>
      <c r="L47" s="928"/>
      <c r="M47" s="928"/>
      <c r="N47" s="928"/>
      <c r="O47" s="928"/>
      <c r="P47" s="13"/>
      <c r="Q47" s="112"/>
    </row>
    <row r="48" spans="2:29" s="129" customFormat="1" ht="16">
      <c r="B48" s="13"/>
      <c r="C48" s="103"/>
      <c r="D48" s="103"/>
      <c r="E48" s="103"/>
      <c r="F48" s="103"/>
      <c r="G48" s="103"/>
      <c r="H48" s="103"/>
      <c r="I48" s="103"/>
      <c r="J48" s="89"/>
      <c r="K48" s="928"/>
      <c r="L48" s="928"/>
      <c r="M48" s="928"/>
      <c r="N48" s="928"/>
      <c r="O48" s="928"/>
      <c r="P48" s="13"/>
      <c r="Q48" s="112"/>
    </row>
    <row r="49" spans="2:17" s="129" customFormat="1" ht="12.75" customHeight="1">
      <c r="B49" s="13"/>
      <c r="C49" s="103"/>
      <c r="D49" s="103"/>
      <c r="E49" s="103"/>
      <c r="F49" s="103"/>
      <c r="G49" s="103"/>
      <c r="H49" s="103"/>
      <c r="I49" s="103"/>
      <c r="J49" s="89"/>
      <c r="K49" s="928"/>
      <c r="L49" s="928"/>
      <c r="M49" s="928"/>
      <c r="N49" s="928"/>
      <c r="O49" s="928"/>
      <c r="P49" s="13"/>
      <c r="Q49" s="112"/>
    </row>
    <row r="50" spans="2:17" s="129" customFormat="1" ht="12.75" customHeight="1">
      <c r="B50" s="13"/>
      <c r="C50" s="103"/>
      <c r="D50" s="103"/>
      <c r="E50" s="103"/>
      <c r="F50" s="103"/>
      <c r="G50" s="103"/>
      <c r="H50" s="103"/>
      <c r="I50" s="103"/>
      <c r="J50" s="89"/>
      <c r="K50" s="928"/>
      <c r="L50" s="928"/>
      <c r="M50" s="928"/>
      <c r="N50" s="49"/>
      <c r="O50" s="49"/>
      <c r="P50" s="13"/>
      <c r="Q50" s="112"/>
    </row>
    <row r="51" spans="2:17" s="129" customFormat="1" ht="16">
      <c r="B51" s="13"/>
      <c r="C51" s="103"/>
      <c r="D51" s="103"/>
      <c r="E51" s="103"/>
      <c r="F51" s="103"/>
      <c r="G51" s="103"/>
      <c r="H51" s="103"/>
      <c r="I51" s="103"/>
      <c r="J51" s="90"/>
      <c r="K51" s="49"/>
      <c r="L51" s="49"/>
      <c r="M51" s="49"/>
      <c r="N51" s="49"/>
      <c r="O51" s="49"/>
      <c r="P51" s="13"/>
      <c r="Q51" s="112"/>
    </row>
    <row r="52" spans="2:17" s="129" customFormat="1" ht="12.75" customHeight="1">
      <c r="B52" s="13"/>
      <c r="C52" s="103"/>
      <c r="D52" s="103"/>
      <c r="E52" s="103"/>
      <c r="F52" s="103"/>
      <c r="G52" s="103"/>
      <c r="H52" s="103"/>
      <c r="I52" s="103"/>
      <c r="J52" s="90"/>
      <c r="K52" s="558"/>
      <c r="L52" s="558"/>
      <c r="M52" s="558"/>
      <c r="N52" s="558"/>
      <c r="O52" s="558"/>
      <c r="P52" s="13"/>
      <c r="Q52" s="112"/>
    </row>
    <row r="53" spans="2:17" s="129" customFormat="1" ht="12.75" customHeight="1">
      <c r="B53" s="13"/>
      <c r="C53" s="103"/>
      <c r="D53" s="103"/>
      <c r="E53" s="103"/>
      <c r="F53" s="103"/>
      <c r="G53" s="103"/>
      <c r="H53" s="103"/>
      <c r="I53" s="103"/>
      <c r="J53" s="90"/>
      <c r="K53" s="558"/>
      <c r="L53" s="558"/>
      <c r="M53" s="558"/>
      <c r="N53" s="558"/>
      <c r="O53" s="558"/>
      <c r="P53" s="13"/>
      <c r="Q53" s="112"/>
    </row>
    <row r="54" spans="2:17" s="129" customFormat="1" ht="19">
      <c r="B54" s="29"/>
      <c r="C54" s="104"/>
      <c r="D54" s="104"/>
      <c r="E54" s="104"/>
      <c r="F54" s="104"/>
      <c r="G54" s="104"/>
      <c r="H54" s="104"/>
      <c r="I54" s="104"/>
      <c r="J54" s="90"/>
      <c r="K54" s="558"/>
      <c r="L54" s="558"/>
      <c r="M54" s="558"/>
      <c r="N54" s="558"/>
      <c r="O54" s="558"/>
      <c r="P54" s="29"/>
      <c r="Q54" s="104"/>
    </row>
    <row r="55" spans="2:17" s="129" customFormat="1" ht="12.75" customHeight="1">
      <c r="B55" s="31"/>
      <c r="C55" s="105"/>
      <c r="D55" s="105"/>
      <c r="E55" s="105"/>
      <c r="F55" s="105"/>
      <c r="G55" s="105"/>
      <c r="H55" s="105"/>
      <c r="I55" s="105"/>
      <c r="J55" s="90"/>
      <c r="K55" s="558"/>
      <c r="L55" s="558"/>
      <c r="M55" s="558"/>
      <c r="N55" s="558"/>
      <c r="O55" s="558"/>
      <c r="P55" s="31"/>
      <c r="Q55" s="105"/>
    </row>
    <row r="56" spans="2:17" s="129" customFormat="1" ht="12.75" customHeight="1">
      <c r="B56" s="877"/>
      <c r="C56" s="106"/>
      <c r="D56" s="106"/>
      <c r="E56" s="106"/>
      <c r="F56" s="106"/>
      <c r="G56" s="106"/>
      <c r="H56" s="106"/>
      <c r="I56" s="106"/>
      <c r="J56" s="90"/>
      <c r="K56" s="558"/>
      <c r="L56" s="558"/>
      <c r="M56" s="558"/>
      <c r="N56" s="558"/>
      <c r="O56" s="558"/>
      <c r="P56" s="877"/>
      <c r="Q56" s="113"/>
    </row>
    <row r="57" spans="2:17" s="129" customFormat="1" ht="12.75" customHeight="1">
      <c r="B57" s="877"/>
      <c r="C57" s="106"/>
      <c r="D57" s="106"/>
      <c r="E57" s="106"/>
      <c r="F57" s="106"/>
      <c r="G57" s="106"/>
      <c r="H57" s="106"/>
      <c r="I57" s="106"/>
      <c r="J57" s="90"/>
      <c r="K57" s="558"/>
      <c r="L57" s="558"/>
      <c r="M57" s="558"/>
      <c r="N57" s="558"/>
      <c r="O57" s="558"/>
      <c r="P57" s="877"/>
      <c r="Q57" s="113"/>
    </row>
    <row r="58" spans="2:17" s="129" customFormat="1" ht="12.75" customHeight="1">
      <c r="B58" s="67"/>
      <c r="C58" s="130"/>
      <c r="D58" s="130"/>
      <c r="E58" s="130"/>
      <c r="F58" s="130"/>
      <c r="G58" s="130"/>
      <c r="H58" s="130"/>
      <c r="I58" s="130"/>
      <c r="J58" s="90"/>
      <c r="K58" s="558"/>
      <c r="L58" s="558"/>
      <c r="M58" s="558"/>
      <c r="N58" s="558"/>
      <c r="O58" s="558"/>
      <c r="P58" s="21"/>
      <c r="Q58" s="114"/>
    </row>
    <row r="59" spans="2:17" s="129" customFormat="1" ht="12.75" customHeight="1">
      <c r="B59" s="880"/>
      <c r="C59" s="107"/>
      <c r="D59" s="107"/>
      <c r="E59" s="107"/>
      <c r="F59" s="107"/>
      <c r="G59" s="107"/>
      <c r="H59" s="107"/>
      <c r="I59" s="107"/>
      <c r="J59" s="91"/>
      <c r="K59" s="558"/>
      <c r="L59" s="558"/>
      <c r="M59" s="558"/>
      <c r="N59" s="558"/>
      <c r="O59" s="558"/>
      <c r="P59" s="879"/>
      <c r="Q59" s="115"/>
    </row>
    <row r="60" spans="2:17" s="129" customFormat="1" ht="12.75" customHeight="1">
      <c r="B60" s="880"/>
      <c r="C60" s="107"/>
      <c r="D60" s="107"/>
      <c r="E60" s="107"/>
      <c r="F60" s="107"/>
      <c r="G60" s="107"/>
      <c r="H60" s="107"/>
      <c r="I60" s="107"/>
      <c r="J60" s="91"/>
      <c r="K60" s="558"/>
      <c r="L60" s="558"/>
      <c r="M60" s="558"/>
      <c r="N60" s="92"/>
      <c r="O60" s="92"/>
      <c r="P60" s="131"/>
      <c r="Q60" s="132"/>
    </row>
    <row r="61" spans="2:17" s="129" customFormat="1" ht="12.75" customHeight="1">
      <c r="B61" s="880"/>
      <c r="C61" s="107"/>
      <c r="D61" s="107"/>
      <c r="E61" s="107"/>
      <c r="F61" s="107"/>
      <c r="G61" s="107"/>
      <c r="H61" s="107"/>
      <c r="I61" s="107"/>
      <c r="J61" s="92"/>
      <c r="K61" s="92"/>
      <c r="L61" s="92"/>
      <c r="M61" s="92"/>
      <c r="N61" s="92"/>
      <c r="O61" s="92"/>
      <c r="P61" s="131"/>
      <c r="Q61" s="132"/>
    </row>
    <row r="62" spans="2:17" s="129" customFormat="1" ht="12.75" customHeight="1">
      <c r="B62" s="880"/>
      <c r="C62" s="107"/>
      <c r="D62" s="107"/>
      <c r="E62" s="107"/>
      <c r="F62" s="107"/>
      <c r="G62" s="107"/>
      <c r="H62" s="107"/>
      <c r="I62" s="107"/>
      <c r="J62" s="92"/>
      <c r="K62" s="92"/>
      <c r="L62" s="92"/>
      <c r="M62" s="92"/>
      <c r="N62" s="558"/>
      <c r="O62" s="558"/>
      <c r="P62" s="880"/>
      <c r="Q62" s="107"/>
    </row>
    <row r="63" spans="2:17" s="129" customFormat="1" ht="12.75" customHeight="1">
      <c r="B63" s="880"/>
      <c r="C63" s="107"/>
      <c r="D63" s="107"/>
      <c r="E63" s="107"/>
      <c r="F63" s="107"/>
      <c r="G63" s="107"/>
      <c r="H63" s="107"/>
      <c r="I63" s="107"/>
      <c r="J63" s="558"/>
      <c r="K63" s="558"/>
      <c r="L63" s="558"/>
      <c r="M63" s="558"/>
      <c r="N63" s="558"/>
      <c r="O63" s="558"/>
      <c r="P63" s="880"/>
      <c r="Q63" s="107"/>
    </row>
    <row r="64" spans="2:17" s="129" customFormat="1" ht="16">
      <c r="B64" s="880"/>
      <c r="C64" s="107"/>
      <c r="D64" s="107"/>
      <c r="E64" s="107"/>
      <c r="F64" s="107"/>
      <c r="G64" s="107"/>
      <c r="H64" s="107"/>
      <c r="I64" s="107"/>
      <c r="J64" s="94"/>
      <c r="K64" s="558"/>
      <c r="L64" s="558"/>
      <c r="M64" s="558"/>
      <c r="N64" s="558"/>
      <c r="O64" s="558"/>
      <c r="P64" s="880"/>
      <c r="Q64" s="107"/>
    </row>
    <row r="65" spans="2:17" s="129" customFormat="1" ht="12.75" customHeight="1">
      <c r="B65" s="15"/>
      <c r="C65" s="109"/>
      <c r="D65" s="109"/>
      <c r="E65" s="109"/>
      <c r="F65" s="109"/>
      <c r="G65" s="109"/>
      <c r="H65" s="109"/>
      <c r="I65" s="109"/>
      <c r="J65" s="558"/>
      <c r="K65" s="558"/>
      <c r="L65" s="558"/>
      <c r="M65" s="558"/>
      <c r="N65" s="15"/>
      <c r="O65" s="15"/>
      <c r="P65" s="15"/>
      <c r="Q65" s="109"/>
    </row>
    <row r="66" spans="2:17" s="129" customFormat="1" ht="12.75" customHeight="1">
      <c r="B66" s="15"/>
      <c r="C66" s="109"/>
      <c r="D66" s="109"/>
      <c r="E66" s="109"/>
      <c r="F66" s="109"/>
      <c r="G66" s="109"/>
      <c r="H66" s="109"/>
      <c r="I66" s="109"/>
      <c r="J66" s="15"/>
      <c r="K66" s="15"/>
      <c r="L66" s="15"/>
      <c r="M66" s="15"/>
      <c r="N66" s="15"/>
      <c r="O66" s="15"/>
      <c r="P66" s="15"/>
      <c r="Q66" s="109"/>
    </row>
    <row r="67" spans="2:17" s="129" customFormat="1" ht="12.75" customHeight="1">
      <c r="B67" s="15"/>
      <c r="C67" s="109"/>
      <c r="D67" s="109"/>
      <c r="E67" s="109"/>
      <c r="F67" s="109"/>
      <c r="G67" s="109"/>
      <c r="H67" s="109"/>
      <c r="I67" s="109"/>
      <c r="J67" s="15"/>
      <c r="K67" s="15"/>
      <c r="L67" s="15"/>
      <c r="M67" s="15"/>
      <c r="N67" s="15"/>
      <c r="O67" s="15"/>
      <c r="P67" s="15"/>
      <c r="Q67" s="109"/>
    </row>
    <row r="68" spans="2:17" s="129" customFormat="1" ht="12.75" customHeight="1">
      <c r="B68" s="15"/>
      <c r="C68" s="109"/>
      <c r="D68" s="109"/>
      <c r="E68" s="109"/>
      <c r="F68" s="109"/>
      <c r="G68" s="109"/>
      <c r="H68" s="109"/>
      <c r="I68" s="109"/>
      <c r="J68" s="15"/>
      <c r="K68" s="15"/>
      <c r="L68" s="15"/>
      <c r="M68" s="15"/>
      <c r="N68" s="15"/>
      <c r="O68" s="15"/>
      <c r="P68" s="15"/>
      <c r="Q68" s="109"/>
    </row>
    <row r="69" spans="2:17" s="129" customFormat="1" ht="12.75" customHeight="1">
      <c r="B69" s="15"/>
      <c r="C69" s="109"/>
      <c r="D69" s="109"/>
      <c r="E69" s="109"/>
      <c r="F69" s="109"/>
      <c r="G69" s="109"/>
      <c r="H69" s="109"/>
      <c r="I69" s="109"/>
      <c r="J69" s="15"/>
      <c r="K69" s="15"/>
      <c r="L69" s="15"/>
      <c r="M69" s="15"/>
      <c r="N69" s="15"/>
      <c r="O69" s="15"/>
      <c r="P69" s="15"/>
      <c r="Q69" s="109"/>
    </row>
    <row r="70" spans="2:17" s="129" customFormat="1" ht="12.75" customHeight="1">
      <c r="B70" s="15"/>
      <c r="C70" s="109"/>
      <c r="D70" s="109"/>
      <c r="E70" s="109"/>
      <c r="F70" s="109"/>
      <c r="G70" s="109"/>
      <c r="H70" s="109"/>
      <c r="I70" s="109"/>
      <c r="J70" s="15"/>
      <c r="K70" s="15"/>
      <c r="L70" s="15"/>
      <c r="M70" s="15"/>
      <c r="N70" s="15"/>
      <c r="O70" s="15"/>
      <c r="P70" s="15"/>
      <c r="Q70" s="109"/>
    </row>
    <row r="71" spans="2:17" s="129" customFormat="1" ht="12.75" customHeight="1">
      <c r="B71" s="15"/>
      <c r="C71" s="109"/>
      <c r="D71" s="109"/>
      <c r="E71" s="109"/>
      <c r="F71" s="109"/>
      <c r="G71" s="109"/>
      <c r="H71" s="109"/>
      <c r="I71" s="109"/>
      <c r="J71" s="15"/>
      <c r="K71" s="15"/>
      <c r="L71" s="15"/>
      <c r="M71" s="15"/>
      <c r="N71" s="15"/>
      <c r="O71" s="15"/>
      <c r="P71" s="15"/>
      <c r="Q71" s="109"/>
    </row>
    <row r="72" spans="2:17" s="129" customFormat="1" ht="12.75" customHeight="1">
      <c r="B72" s="15"/>
      <c r="C72" s="109"/>
      <c r="D72" s="109"/>
      <c r="E72" s="109"/>
      <c r="F72" s="109"/>
      <c r="G72" s="109"/>
      <c r="H72" s="109"/>
      <c r="I72" s="109"/>
      <c r="J72" s="15"/>
      <c r="K72" s="15"/>
      <c r="L72" s="15"/>
      <c r="M72" s="15"/>
      <c r="N72" s="15"/>
      <c r="O72" s="15"/>
      <c r="P72" s="15"/>
      <c r="Q72" s="109"/>
    </row>
    <row r="73" spans="2:17" s="129" customFormat="1" ht="12.75" customHeight="1">
      <c r="B73" s="15"/>
      <c r="C73" s="109"/>
      <c r="D73" s="109"/>
      <c r="E73" s="109"/>
      <c r="F73" s="109"/>
      <c r="G73" s="109"/>
      <c r="H73" s="109"/>
      <c r="I73" s="109"/>
      <c r="J73" s="15"/>
      <c r="K73" s="15"/>
      <c r="L73" s="15"/>
      <c r="M73" s="15"/>
      <c r="N73" s="15"/>
      <c r="O73" s="15"/>
      <c r="P73" s="15"/>
      <c r="Q73" s="109"/>
    </row>
    <row r="74" spans="2:17" s="129" customFormat="1" ht="12.75" customHeight="1">
      <c r="B74" s="15"/>
      <c r="C74" s="109"/>
      <c r="D74" s="109"/>
      <c r="E74" s="109"/>
      <c r="F74" s="109"/>
      <c r="G74" s="109"/>
      <c r="H74" s="109"/>
      <c r="I74" s="109"/>
      <c r="J74" s="15"/>
      <c r="K74" s="15"/>
      <c r="L74" s="15"/>
      <c r="M74" s="15"/>
      <c r="O74" s="15"/>
      <c r="P74" s="15"/>
      <c r="Q74" s="109"/>
    </row>
    <row r="75" spans="2:17" s="129" customFormat="1" ht="12.75" customHeight="1">
      <c r="B75" s="15"/>
      <c r="C75" s="109"/>
      <c r="D75" s="109"/>
      <c r="E75" s="109"/>
      <c r="F75" s="109"/>
      <c r="G75" s="109"/>
      <c r="H75" s="109"/>
      <c r="I75" s="109"/>
      <c r="O75" s="15"/>
      <c r="P75" s="15"/>
      <c r="Q75" s="109"/>
    </row>
    <row r="76" spans="2:17" s="129" customFormat="1" ht="12.75" customHeight="1">
      <c r="B76" s="15"/>
      <c r="C76" s="109"/>
      <c r="D76" s="109"/>
      <c r="E76" s="109"/>
      <c r="F76" s="109"/>
      <c r="G76" s="109"/>
      <c r="H76" s="109"/>
      <c r="I76" s="109"/>
      <c r="O76" s="15"/>
      <c r="P76" s="15"/>
      <c r="Q76" s="109"/>
    </row>
    <row r="77" spans="2:17" s="129" customFormat="1">
      <c r="B77" s="38"/>
      <c r="C77" s="108"/>
      <c r="D77" s="108"/>
      <c r="E77" s="108"/>
      <c r="F77" s="108"/>
      <c r="G77" s="108"/>
      <c r="H77" s="108"/>
      <c r="I77" s="108"/>
      <c r="O77" s="15"/>
      <c r="P77" s="38"/>
      <c r="Q77" s="116"/>
    </row>
    <row r="78" spans="2:17" s="129" customFormat="1">
      <c r="B78" s="13"/>
      <c r="C78" s="103"/>
      <c r="D78" s="103"/>
      <c r="E78" s="103"/>
      <c r="F78" s="103"/>
      <c r="G78" s="103"/>
      <c r="H78" s="103"/>
      <c r="I78" s="103"/>
      <c r="O78" s="15"/>
      <c r="P78" s="13"/>
      <c r="Q78" s="112"/>
    </row>
    <row r="79" spans="2:17" s="129" customFormat="1">
      <c r="B79" s="13"/>
      <c r="C79" s="103"/>
      <c r="D79" s="103"/>
      <c r="E79" s="103"/>
      <c r="F79" s="103"/>
      <c r="G79" s="103"/>
      <c r="H79" s="103"/>
      <c r="I79" s="103"/>
      <c r="N79" s="15"/>
      <c r="O79" s="15"/>
      <c r="P79" s="13"/>
      <c r="Q79" s="112"/>
    </row>
    <row r="80" spans="2:17" s="129" customFormat="1">
      <c r="B80" s="13"/>
      <c r="C80" s="103"/>
      <c r="D80" s="103"/>
      <c r="E80" s="103"/>
      <c r="F80" s="103"/>
      <c r="G80" s="103"/>
      <c r="H80" s="103"/>
      <c r="I80" s="103"/>
      <c r="J80" s="15"/>
      <c r="K80" s="15"/>
      <c r="L80" s="15"/>
      <c r="M80" s="15"/>
      <c r="N80" s="15"/>
      <c r="O80" s="15"/>
      <c r="P80" s="13"/>
      <c r="Q80" s="112"/>
    </row>
    <row r="81" spans="2:17" s="129" customFormat="1">
      <c r="B81" s="13"/>
      <c r="C81" s="103"/>
      <c r="D81" s="103"/>
      <c r="E81" s="103"/>
      <c r="F81" s="103"/>
      <c r="G81" s="103"/>
      <c r="H81" s="103"/>
      <c r="I81" s="103"/>
      <c r="J81" s="15"/>
      <c r="K81" s="15"/>
      <c r="L81" s="15"/>
      <c r="M81" s="15"/>
      <c r="N81" s="15"/>
      <c r="O81" s="15"/>
      <c r="P81" s="13"/>
      <c r="Q81" s="112"/>
    </row>
    <row r="82" spans="2:17" s="129" customFormat="1">
      <c r="B82" s="13"/>
      <c r="C82" s="103"/>
      <c r="D82" s="103"/>
      <c r="E82" s="103"/>
      <c r="F82" s="103"/>
      <c r="G82" s="103"/>
      <c r="H82" s="103"/>
      <c r="I82" s="103"/>
      <c r="J82" s="38"/>
      <c r="K82" s="15"/>
      <c r="L82" s="15"/>
      <c r="M82" s="15"/>
      <c r="N82" s="208"/>
      <c r="O82" s="208"/>
      <c r="P82" s="13"/>
      <c r="Q82" s="112"/>
    </row>
    <row r="83" spans="2:17" s="129" customFormat="1">
      <c r="B83" s="13"/>
      <c r="C83" s="103"/>
      <c r="D83" s="103"/>
      <c r="E83" s="103"/>
      <c r="F83" s="103"/>
      <c r="G83" s="103"/>
      <c r="H83" s="103"/>
      <c r="I83" s="103"/>
      <c r="J83" s="13"/>
      <c r="K83" s="208"/>
      <c r="L83" s="208"/>
      <c r="M83" s="208"/>
      <c r="N83" s="208"/>
      <c r="O83" s="208"/>
      <c r="P83" s="13"/>
      <c r="Q83" s="112"/>
    </row>
    <row r="84" spans="2:17" s="129" customFormat="1">
      <c r="B84" s="13"/>
      <c r="C84" s="103"/>
      <c r="D84" s="103"/>
      <c r="E84" s="103"/>
      <c r="F84" s="103"/>
      <c r="G84" s="103"/>
      <c r="H84" s="103"/>
      <c r="I84" s="103"/>
      <c r="J84" s="13"/>
      <c r="K84" s="208"/>
      <c r="L84" s="208"/>
      <c r="M84" s="208"/>
      <c r="N84" s="208"/>
      <c r="O84" s="208"/>
      <c r="P84" s="13"/>
      <c r="Q84" s="112"/>
    </row>
    <row r="85" spans="2:17" s="129" customFormat="1">
      <c r="B85" s="15"/>
      <c r="C85" s="109"/>
      <c r="D85" s="109"/>
      <c r="E85" s="109"/>
      <c r="F85" s="109"/>
      <c r="G85" s="109"/>
      <c r="H85" s="109"/>
      <c r="I85" s="109"/>
      <c r="J85" s="13"/>
      <c r="K85" s="208"/>
      <c r="L85" s="208"/>
      <c r="M85" s="208"/>
      <c r="N85" s="208"/>
      <c r="O85" s="208"/>
      <c r="P85" s="18"/>
      <c r="Q85" s="117"/>
    </row>
    <row r="86" spans="2:17" s="129" customFormat="1">
      <c r="B86" s="13"/>
      <c r="C86" s="103"/>
      <c r="D86" s="103"/>
      <c r="E86" s="103"/>
      <c r="F86" s="103"/>
      <c r="G86" s="103"/>
      <c r="H86" s="103"/>
      <c r="I86" s="103"/>
      <c r="J86" s="13"/>
      <c r="K86" s="208"/>
      <c r="L86" s="208"/>
      <c r="M86" s="208"/>
      <c r="N86" s="208"/>
      <c r="O86" s="208"/>
      <c r="P86" s="13"/>
      <c r="Q86" s="112"/>
    </row>
    <row r="87" spans="2:17" s="129" customFormat="1">
      <c r="B87" s="13"/>
      <c r="C87" s="103"/>
      <c r="D87" s="103"/>
      <c r="E87" s="103"/>
      <c r="F87" s="103"/>
      <c r="G87" s="103"/>
      <c r="H87" s="103"/>
      <c r="I87" s="103"/>
      <c r="J87" s="13"/>
      <c r="K87" s="208"/>
      <c r="L87" s="208"/>
      <c r="M87" s="208"/>
      <c r="N87" s="208"/>
      <c r="O87" s="208"/>
      <c r="P87" s="13"/>
      <c r="Q87" s="112"/>
    </row>
    <row r="88" spans="2:17" s="129" customFormat="1">
      <c r="B88" s="13"/>
      <c r="C88" s="103"/>
      <c r="D88" s="103"/>
      <c r="E88" s="103"/>
      <c r="F88" s="103"/>
      <c r="G88" s="103"/>
      <c r="H88" s="103"/>
      <c r="I88" s="103"/>
      <c r="J88" s="13"/>
      <c r="K88" s="208"/>
      <c r="L88" s="208"/>
      <c r="M88" s="208"/>
      <c r="N88" s="208"/>
      <c r="O88" s="208"/>
      <c r="P88" s="13"/>
      <c r="Q88" s="112"/>
    </row>
    <row r="89" spans="2:17">
      <c r="J89" s="13"/>
      <c r="K89" s="208"/>
      <c r="L89" s="208"/>
      <c r="M89" s="208"/>
      <c r="N89" s="18"/>
      <c r="O89" s="18"/>
    </row>
    <row r="90" spans="2:17">
      <c r="J90" s="18"/>
      <c r="K90" s="18"/>
      <c r="L90" s="18"/>
      <c r="M90" s="18"/>
      <c r="N90" s="208"/>
      <c r="O90" s="208"/>
    </row>
    <row r="91" spans="2:17">
      <c r="J91" s="13"/>
      <c r="K91" s="208"/>
      <c r="L91" s="208"/>
      <c r="M91" s="208"/>
      <c r="N91" s="208"/>
      <c r="O91" s="208"/>
    </row>
    <row r="92" spans="2:17">
      <c r="J92" s="13"/>
      <c r="K92" s="208"/>
      <c r="L92" s="208"/>
      <c r="M92" s="208"/>
      <c r="N92" s="208"/>
      <c r="O92" s="208"/>
    </row>
    <row r="93" spans="2:17">
      <c r="J93" s="13"/>
      <c r="K93" s="208"/>
      <c r="L93" s="208"/>
      <c r="M93" s="208"/>
    </row>
  </sheetData>
  <mergeCells count="36">
    <mergeCell ref="F29:G29"/>
    <mergeCell ref="B6:C6"/>
    <mergeCell ref="B7:C8"/>
    <mergeCell ref="D7:E20"/>
    <mergeCell ref="F7:G21"/>
    <mergeCell ref="D6:E6"/>
    <mergeCell ref="F6:G6"/>
    <mergeCell ref="B29:C29"/>
    <mergeCell ref="B40:C40"/>
    <mergeCell ref="B41:C41"/>
    <mergeCell ref="B42:C42"/>
    <mergeCell ref="B43:C43"/>
    <mergeCell ref="T29:U29"/>
    <mergeCell ref="B35:C35"/>
    <mergeCell ref="B36:C36"/>
    <mergeCell ref="B37:C37"/>
    <mergeCell ref="B38:C38"/>
    <mergeCell ref="B39:C39"/>
    <mergeCell ref="B30:C30"/>
    <mergeCell ref="B31:C31"/>
    <mergeCell ref="B32:C32"/>
    <mergeCell ref="B33:C33"/>
    <mergeCell ref="B34:C34"/>
    <mergeCell ref="D29:E29"/>
    <mergeCell ref="T7:U13"/>
    <mergeCell ref="J29:M29"/>
    <mergeCell ref="P7:Q11"/>
    <mergeCell ref="R6:S6"/>
    <mergeCell ref="R7:S11"/>
    <mergeCell ref="P29:Q29"/>
    <mergeCell ref="J6:M6"/>
    <mergeCell ref="J7:M10"/>
    <mergeCell ref="N7:N16"/>
    <mergeCell ref="O7:O16"/>
    <mergeCell ref="N18:N26"/>
    <mergeCell ref="O18:O26"/>
  </mergeCells>
  <phoneticPr fontId="6" type="noConversion"/>
  <pageMargins left="0.75" right="0.75" top="0.5" bottom="0.5" header="0.25" footer="0.25"/>
  <pageSetup scale="90"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4"/>
  <sheetViews>
    <sheetView showGridLines="0" zoomScale="150" zoomScaleNormal="150" zoomScaleSheetLayoutView="100" zoomScalePageLayoutView="150" workbookViewId="0">
      <selection activeCell="R23" sqref="R23"/>
    </sheetView>
  </sheetViews>
  <sheetFormatPr baseColWidth="10" defaultColWidth="8.75" defaultRowHeight="10" x14ac:dyDescent="0"/>
  <cols>
    <col min="1" max="1" width="7.25" style="5" bestFit="1" customWidth="1"/>
    <col min="2" max="2" width="1.5" style="3" customWidth="1"/>
    <col min="3" max="4" width="4.5" style="7" hidden="1" customWidth="1"/>
    <col min="5" max="5" width="5.25" style="3" customWidth="1"/>
    <col min="6" max="9" width="6.5" style="3" customWidth="1"/>
    <col min="10" max="10" width="13.75" style="3" customWidth="1"/>
    <col min="11" max="14" width="6.5" style="3" customWidth="1"/>
  </cols>
  <sheetData>
    <row r="1" spans="1:15" s="128" customFormat="1" ht="25" customHeight="1">
      <c r="B1" s="328">
        <v>2</v>
      </c>
      <c r="C1" s="332" t="s">
        <v>270</v>
      </c>
      <c r="D1" s="327"/>
      <c r="E1" s="326" t="s">
        <v>1450</v>
      </c>
      <c r="F1" s="327"/>
      <c r="G1" s="327"/>
      <c r="H1" s="327"/>
      <c r="I1" s="327"/>
      <c r="J1" s="327"/>
      <c r="K1" s="327"/>
      <c r="L1" s="327"/>
      <c r="M1" s="327"/>
      <c r="N1" s="327"/>
      <c r="O1" s="2311"/>
    </row>
    <row r="2" spans="1:15" s="49" customFormat="1" ht="13" customHeight="1">
      <c r="A2" s="76"/>
      <c r="B2" s="144"/>
      <c r="C2" s="77"/>
      <c r="D2" s="77"/>
      <c r="E2" s="77"/>
      <c r="F2" s="77"/>
      <c r="G2" s="153"/>
      <c r="H2" s="153"/>
      <c r="I2" s="153"/>
      <c r="J2" s="153"/>
      <c r="K2" s="153"/>
      <c r="L2" s="153"/>
      <c r="M2" s="153"/>
      <c r="N2" s="153"/>
    </row>
    <row r="3" spans="1:15" s="73" customFormat="1" ht="13" customHeight="1">
      <c r="A3" s="2947"/>
      <c r="B3" s="203"/>
      <c r="C3" s="517"/>
      <c r="D3" s="518"/>
      <c r="E3" s="2948">
        <v>-2.0099999999999998</v>
      </c>
      <c r="F3" s="2949"/>
      <c r="G3" s="2942">
        <f>E3-0.01</f>
        <v>-2.0199999999999996</v>
      </c>
      <c r="H3" s="2943"/>
      <c r="I3" s="2943"/>
      <c r="J3" s="2944"/>
      <c r="K3" s="2942">
        <f>I3-2.03</f>
        <v>-2.0299999999999998</v>
      </c>
      <c r="L3" s="2943"/>
      <c r="M3" s="2943"/>
      <c r="N3" s="2944"/>
    </row>
    <row r="4" spans="1:15" s="225" customFormat="1" ht="13" customHeight="1">
      <c r="A4" s="2895"/>
      <c r="B4" s="75"/>
      <c r="C4" s="145"/>
      <c r="D4" s="147"/>
      <c r="E4" s="2909" t="s">
        <v>1438</v>
      </c>
      <c r="F4" s="2910"/>
      <c r="G4" s="2911" t="s">
        <v>1439</v>
      </c>
      <c r="H4" s="2914"/>
      <c r="I4" s="2914"/>
      <c r="J4" s="2912"/>
      <c r="K4" s="2911" t="s">
        <v>1437</v>
      </c>
      <c r="L4" s="2914"/>
      <c r="M4" s="2914"/>
      <c r="N4" s="2912"/>
    </row>
    <row r="5" spans="1:15" s="225" customFormat="1" ht="13" customHeight="1">
      <c r="A5" s="2895"/>
      <c r="B5" s="339"/>
      <c r="C5" s="340"/>
      <c r="D5" s="338"/>
      <c r="E5" s="2911"/>
      <c r="F5" s="2912"/>
      <c r="G5" s="2911"/>
      <c r="H5" s="2914"/>
      <c r="I5" s="2914"/>
      <c r="J5" s="2912"/>
      <c r="K5" s="2911"/>
      <c r="L5" s="2914"/>
      <c r="M5" s="2914"/>
      <c r="N5" s="2912"/>
    </row>
    <row r="6" spans="1:15" s="225" customFormat="1" ht="13" customHeight="1">
      <c r="A6" s="2895"/>
      <c r="B6" s="339"/>
      <c r="C6" s="340"/>
      <c r="D6" s="338"/>
      <c r="E6" s="2911"/>
      <c r="F6" s="2912"/>
      <c r="G6" s="2911"/>
      <c r="H6" s="2914"/>
      <c r="I6" s="2914"/>
      <c r="J6" s="2912"/>
      <c r="K6" s="2911"/>
      <c r="L6" s="2914"/>
      <c r="M6" s="2914"/>
      <c r="N6" s="2912"/>
    </row>
    <row r="7" spans="1:15" s="225" customFormat="1" ht="13" customHeight="1">
      <c r="A7" s="2895"/>
      <c r="B7" s="20"/>
      <c r="C7" s="145"/>
      <c r="D7" s="147"/>
      <c r="E7" s="2911"/>
      <c r="F7" s="2912"/>
      <c r="G7" s="2911"/>
      <c r="H7" s="2914"/>
      <c r="I7" s="2914"/>
      <c r="J7" s="2912"/>
      <c r="K7" s="2911"/>
      <c r="L7" s="2914"/>
      <c r="M7" s="2914"/>
      <c r="N7" s="2912"/>
    </row>
    <row r="8" spans="1:15" s="225" customFormat="1" ht="13" customHeight="1">
      <c r="A8" s="2895"/>
      <c r="B8" s="20"/>
      <c r="C8" s="145"/>
      <c r="D8" s="147"/>
      <c r="E8" s="2911"/>
      <c r="F8" s="2912"/>
      <c r="G8" s="2911"/>
      <c r="H8" s="2914"/>
      <c r="I8" s="2914"/>
      <c r="J8" s="2912"/>
      <c r="K8" s="2911"/>
      <c r="L8" s="2914"/>
      <c r="M8" s="2914"/>
      <c r="N8" s="2912"/>
    </row>
    <row r="9" spans="1:15" s="225" customFormat="1" ht="13" customHeight="1">
      <c r="A9" s="2895"/>
      <c r="B9" s="20"/>
      <c r="C9" s="62"/>
      <c r="D9" s="208"/>
      <c r="E9" s="2911"/>
      <c r="F9" s="2912"/>
      <c r="G9" s="2911"/>
      <c r="H9" s="2914"/>
      <c r="I9" s="2914"/>
      <c r="J9" s="2912"/>
      <c r="K9" s="2911"/>
      <c r="L9" s="2914"/>
      <c r="M9" s="2914"/>
      <c r="N9" s="2912"/>
    </row>
    <row r="10" spans="1:15" s="225" customFormat="1" ht="6.75" customHeight="1">
      <c r="A10" s="2895"/>
      <c r="B10" s="20"/>
      <c r="C10" s="62"/>
      <c r="D10" s="208"/>
      <c r="E10" s="2911"/>
      <c r="F10" s="2912"/>
      <c r="G10" s="2911"/>
      <c r="H10" s="2914"/>
      <c r="I10" s="2914"/>
      <c r="J10" s="2912"/>
      <c r="K10" s="2911"/>
      <c r="L10" s="2914"/>
      <c r="M10" s="2914"/>
      <c r="N10" s="2912"/>
    </row>
    <row r="11" spans="1:15" s="225" customFormat="1" ht="12.75" hidden="1" customHeight="1">
      <c r="A11" s="2895"/>
      <c r="B11" s="20"/>
      <c r="C11" s="62"/>
      <c r="D11" s="208"/>
      <c r="E11" s="2911"/>
      <c r="F11" s="2912"/>
      <c r="G11" s="2911"/>
      <c r="H11" s="2914"/>
      <c r="I11" s="2914"/>
      <c r="J11" s="2912"/>
      <c r="K11" s="2911"/>
      <c r="L11" s="2914"/>
      <c r="M11" s="2914"/>
      <c r="N11" s="2912"/>
    </row>
    <row r="12" spans="1:15" s="225" customFormat="1" ht="12.75" hidden="1" customHeight="1">
      <c r="A12" s="2895"/>
      <c r="B12" s="20"/>
      <c r="C12" s="62"/>
      <c r="D12" s="208"/>
      <c r="E12" s="2911"/>
      <c r="F12" s="2912"/>
      <c r="G12" s="2911"/>
      <c r="H12" s="2914"/>
      <c r="I12" s="2914"/>
      <c r="J12" s="2912"/>
      <c r="K12" s="2911"/>
      <c r="L12" s="2914"/>
      <c r="M12" s="2914"/>
      <c r="N12" s="2912"/>
    </row>
    <row r="13" spans="1:15" s="225" customFormat="1" ht="12.75" hidden="1" customHeight="1">
      <c r="A13" s="2895"/>
      <c r="B13" s="20"/>
      <c r="C13" s="63"/>
      <c r="D13" s="25"/>
      <c r="E13" s="2911"/>
      <c r="F13" s="2912"/>
      <c r="G13" s="2911"/>
      <c r="H13" s="2914"/>
      <c r="I13" s="2914"/>
      <c r="J13" s="2912"/>
      <c r="K13" s="2911"/>
      <c r="L13" s="2914"/>
      <c r="M13" s="2914"/>
      <c r="N13" s="2912"/>
    </row>
    <row r="14" spans="1:15" s="225" customFormat="1" ht="12.75" hidden="1" customHeight="1">
      <c r="A14" s="2895"/>
      <c r="B14" s="20"/>
      <c r="C14" s="64"/>
      <c r="D14" s="26"/>
      <c r="E14" s="2911"/>
      <c r="F14" s="2912"/>
      <c r="G14" s="2911"/>
      <c r="H14" s="2914"/>
      <c r="I14" s="2914"/>
      <c r="J14" s="2912"/>
      <c r="K14" s="2911"/>
      <c r="L14" s="2914"/>
      <c r="M14" s="2914"/>
      <c r="N14" s="2912"/>
    </row>
    <row r="15" spans="1:15" s="225" customFormat="1" ht="12.75" hidden="1" customHeight="1">
      <c r="A15" s="2895"/>
      <c r="B15" s="20"/>
      <c r="C15" s="64"/>
      <c r="D15" s="26"/>
      <c r="E15" s="2911"/>
      <c r="F15" s="2912"/>
      <c r="G15" s="2911"/>
      <c r="H15" s="2914"/>
      <c r="I15" s="2914"/>
      <c r="J15" s="2912"/>
      <c r="K15" s="2911"/>
      <c r="L15" s="2914"/>
      <c r="M15" s="2914"/>
      <c r="N15" s="2912"/>
    </row>
    <row r="16" spans="1:15" s="225" customFormat="1" ht="12.75" hidden="1" customHeight="1">
      <c r="A16" s="2895"/>
      <c r="B16" s="20"/>
      <c r="C16" s="63"/>
      <c r="D16" s="25"/>
      <c r="E16" s="2911"/>
      <c r="F16" s="2912"/>
      <c r="G16" s="2911"/>
      <c r="H16" s="2914"/>
      <c r="I16" s="2914"/>
      <c r="J16" s="2912"/>
      <c r="K16" s="2911"/>
      <c r="L16" s="2914"/>
      <c r="M16" s="2914"/>
      <c r="N16" s="2912"/>
    </row>
    <row r="17" spans="1:15" s="225" customFormat="1" ht="12.75" hidden="1" customHeight="1">
      <c r="A17" s="2895"/>
      <c r="B17" s="20"/>
      <c r="C17" s="63"/>
      <c r="D17" s="25"/>
      <c r="E17" s="2911"/>
      <c r="F17" s="2912"/>
      <c r="G17" s="499"/>
      <c r="H17" s="499"/>
      <c r="I17" s="499"/>
      <c r="J17" s="2858"/>
      <c r="K17" s="499"/>
      <c r="L17" s="499"/>
      <c r="M17" s="499"/>
      <c r="N17" s="499"/>
    </row>
    <row r="18" spans="1:15" s="225" customFormat="1" ht="13" customHeight="1">
      <c r="A18" s="2895"/>
      <c r="B18" s="20"/>
      <c r="C18" s="64"/>
      <c r="D18" s="26"/>
      <c r="E18" s="2911"/>
      <c r="F18" s="2912"/>
      <c r="G18" s="143" t="s">
        <v>30</v>
      </c>
      <c r="H18" s="1767">
        <v>1</v>
      </c>
      <c r="I18" s="886" t="s">
        <v>90</v>
      </c>
      <c r="J18" s="3980" t="s">
        <v>1440</v>
      </c>
      <c r="K18" s="19"/>
      <c r="L18" s="1767"/>
      <c r="M18" s="1982"/>
      <c r="N18" s="1983"/>
    </row>
    <row r="19" spans="1:15" s="225" customFormat="1" ht="13" customHeight="1">
      <c r="A19" s="2895"/>
      <c r="B19" s="20"/>
      <c r="C19" s="64"/>
      <c r="D19" s="26"/>
      <c r="E19" s="1104"/>
      <c r="F19" s="1105"/>
      <c r="G19" s="19" t="s">
        <v>31</v>
      </c>
      <c r="H19" s="1767">
        <v>2</v>
      </c>
      <c r="I19" s="886" t="s">
        <v>90</v>
      </c>
      <c r="J19" s="1984" t="s">
        <v>1441</v>
      </c>
      <c r="K19" s="19"/>
      <c r="L19" s="1767"/>
      <c r="M19" s="886"/>
      <c r="N19" s="1984"/>
    </row>
    <row r="20" spans="1:15" s="1" customFormat="1" ht="24" customHeight="1">
      <c r="A20" s="2896"/>
      <c r="B20" s="936"/>
      <c r="C20" s="937"/>
      <c r="D20" s="938"/>
      <c r="E20" s="2923" t="s">
        <v>35</v>
      </c>
      <c r="F20" s="2924"/>
      <c r="G20" s="2923" t="s">
        <v>35</v>
      </c>
      <c r="H20" s="2936"/>
      <c r="I20" s="2936"/>
      <c r="J20" s="2924"/>
      <c r="K20" s="2923" t="s">
        <v>35</v>
      </c>
      <c r="L20" s="2936"/>
      <c r="M20" s="2936"/>
      <c r="N20" s="2924"/>
    </row>
    <row r="21" spans="1:15" ht="18" customHeight="1">
      <c r="A21" s="101"/>
      <c r="B21" s="83"/>
      <c r="C21" s="82"/>
      <c r="D21" s="82"/>
      <c r="E21" s="2945"/>
      <c r="F21" s="2946"/>
      <c r="G21" s="2016"/>
      <c r="H21" s="1953"/>
      <c r="I21" s="1953"/>
      <c r="J21" s="2017"/>
      <c r="K21" s="1953"/>
      <c r="L21" s="1953"/>
      <c r="M21" s="1953"/>
      <c r="N21" s="2017"/>
      <c r="O21" s="85"/>
    </row>
    <row r="22" spans="1:15" ht="12.75" customHeight="1">
      <c r="A22" s="86"/>
      <c r="B22" s="88"/>
      <c r="C22" s="87"/>
      <c r="D22" s="87"/>
      <c r="E22" s="123"/>
      <c r="F22" s="123"/>
      <c r="G22" s="123"/>
      <c r="H22" s="123"/>
      <c r="I22" s="123"/>
      <c r="J22" s="123"/>
      <c r="K22" s="123"/>
      <c r="L22" s="123"/>
      <c r="M22" s="123"/>
      <c r="N22" s="123"/>
      <c r="O22" s="85"/>
    </row>
    <row r="23" spans="1:15" ht="12.75" customHeight="1">
      <c r="A23" s="86"/>
      <c r="B23" s="88"/>
      <c r="C23" s="87"/>
      <c r="D23" s="87"/>
      <c r="E23" s="123"/>
      <c r="F23" s="123"/>
      <c r="G23" s="90"/>
      <c r="H23" s="90"/>
      <c r="I23" s="90"/>
      <c r="J23" s="90"/>
      <c r="K23" s="90"/>
      <c r="L23" s="90"/>
      <c r="M23" s="90"/>
      <c r="N23" s="90"/>
      <c r="O23" s="85"/>
    </row>
    <row r="24" spans="1:15" ht="12.75" customHeight="1">
      <c r="A24" s="86"/>
      <c r="B24" s="88"/>
      <c r="C24" s="87"/>
      <c r="D24" s="87"/>
      <c r="E24" s="123"/>
      <c r="F24" s="123"/>
      <c r="G24" s="90"/>
      <c r="H24" s="90"/>
      <c r="I24" s="90"/>
      <c r="J24" s="90"/>
      <c r="K24" s="90"/>
      <c r="L24" s="90"/>
      <c r="M24" s="90"/>
      <c r="N24" s="90"/>
      <c r="O24" s="85"/>
    </row>
    <row r="25" spans="1:15" ht="12.75" customHeight="1">
      <c r="A25" s="86"/>
      <c r="B25" s="88"/>
      <c r="C25" s="87"/>
      <c r="D25" s="87"/>
      <c r="E25" s="123"/>
      <c r="F25" s="123"/>
      <c r="G25" s="90"/>
      <c r="H25" s="90"/>
      <c r="I25" s="90"/>
      <c r="J25" s="90"/>
      <c r="K25" s="90"/>
      <c r="L25" s="90"/>
      <c r="M25" s="90"/>
      <c r="N25" s="90"/>
      <c r="O25" s="85"/>
    </row>
    <row r="26" spans="1:15" ht="12.75" customHeight="1">
      <c r="A26" s="86"/>
      <c r="B26" s="88"/>
      <c r="C26" s="87"/>
      <c r="D26" s="87"/>
      <c r="E26" s="123"/>
      <c r="F26" s="123"/>
      <c r="G26" s="90"/>
      <c r="H26" s="90"/>
      <c r="I26" s="90"/>
      <c r="J26" s="90"/>
      <c r="K26" s="90"/>
      <c r="L26" s="90"/>
      <c r="M26" s="90"/>
      <c r="N26" s="90"/>
      <c r="O26" s="85"/>
    </row>
    <row r="27" spans="1:15" ht="12.75" customHeight="1">
      <c r="A27" s="86"/>
      <c r="B27" s="88"/>
      <c r="C27" s="87"/>
      <c r="D27" s="87"/>
      <c r="E27" s="123"/>
      <c r="F27" s="123"/>
      <c r="G27" s="90"/>
      <c r="H27" s="90"/>
      <c r="I27" s="90"/>
      <c r="J27" s="90"/>
      <c r="K27" s="90"/>
      <c r="L27" s="90"/>
      <c r="M27" s="90"/>
      <c r="N27" s="90"/>
      <c r="O27" s="85"/>
    </row>
    <row r="28" spans="1:15" s="23" customFormat="1" ht="12.75" customHeight="1">
      <c r="A28"/>
      <c r="B28" s="90"/>
      <c r="C28"/>
      <c r="D28"/>
      <c r="E28" s="90"/>
      <c r="F28" s="90"/>
      <c r="G28" s="90"/>
      <c r="H28" s="90"/>
      <c r="I28" s="90"/>
      <c r="J28" s="90"/>
      <c r="K28" s="90"/>
      <c r="L28" s="90"/>
      <c r="M28" s="90"/>
      <c r="N28" s="90"/>
      <c r="O28"/>
    </row>
    <row r="29" spans="1:15" s="23" customFormat="1" ht="12.75" customHeight="1">
      <c r="A29"/>
      <c r="B29" s="90"/>
      <c r="C29"/>
      <c r="D29"/>
      <c r="E29" s="90"/>
      <c r="F29" s="90"/>
      <c r="G29" s="90"/>
      <c r="H29" s="90"/>
      <c r="I29" s="90"/>
      <c r="J29" s="90"/>
      <c r="K29" s="90"/>
      <c r="L29" s="90"/>
      <c r="M29" s="90"/>
      <c r="N29" s="90"/>
      <c r="O29"/>
    </row>
    <row r="30" spans="1:15" s="23" customFormat="1" ht="16">
      <c r="A30"/>
      <c r="B30" s="90"/>
      <c r="C30"/>
      <c r="D30"/>
      <c r="E30" s="90"/>
      <c r="F30" s="90"/>
      <c r="G30" s="90"/>
      <c r="H30" s="90"/>
      <c r="I30" s="90"/>
      <c r="J30" s="90"/>
      <c r="K30" s="90"/>
      <c r="L30" s="90"/>
      <c r="M30" s="90"/>
      <c r="N30" s="90"/>
      <c r="O30"/>
    </row>
    <row r="31" spans="1:15" s="23" customFormat="1" ht="12.75" customHeight="1">
      <c r="A31"/>
      <c r="B31" s="90"/>
      <c r="C31"/>
      <c r="D31"/>
      <c r="E31" s="90"/>
      <c r="F31" s="90"/>
      <c r="G31" s="91"/>
      <c r="H31" s="91"/>
      <c r="I31" s="91"/>
      <c r="J31" s="91"/>
      <c r="K31" s="91"/>
      <c r="L31" s="91"/>
      <c r="M31" s="91"/>
      <c r="N31" s="91"/>
      <c r="O31"/>
    </row>
    <row r="32" spans="1:15" s="23" customFormat="1" ht="12.75" customHeight="1">
      <c r="A32"/>
      <c r="B32" s="90"/>
      <c r="C32"/>
      <c r="D32"/>
      <c r="E32" s="90"/>
      <c r="F32" s="90"/>
      <c r="G32" s="91"/>
      <c r="H32" s="91"/>
      <c r="I32" s="91"/>
      <c r="J32" s="91"/>
      <c r="K32" s="91"/>
      <c r="L32" s="91"/>
      <c r="M32" s="91"/>
      <c r="N32" s="91"/>
      <c r="O32"/>
    </row>
    <row r="33" spans="1:15" s="23" customFormat="1" ht="16">
      <c r="A33"/>
      <c r="B33" s="90"/>
      <c r="C33"/>
      <c r="D33"/>
      <c r="E33" s="90"/>
      <c r="F33" s="90"/>
      <c r="G33" s="92"/>
      <c r="H33" s="92"/>
      <c r="I33" s="92"/>
      <c r="J33" s="92"/>
      <c r="K33" s="92"/>
      <c r="L33" s="92"/>
      <c r="M33" s="92"/>
      <c r="N33" s="92"/>
      <c r="O33"/>
    </row>
    <row r="34" spans="1:15" s="23" customFormat="1" ht="12.75" customHeight="1">
      <c r="A34"/>
      <c r="B34" s="90"/>
      <c r="C34"/>
      <c r="D34"/>
      <c r="E34" s="90"/>
      <c r="F34" s="90"/>
      <c r="G34" s="92"/>
      <c r="H34" s="92"/>
      <c r="I34" s="92"/>
      <c r="J34" s="92"/>
      <c r="K34" s="92"/>
      <c r="L34" s="92"/>
      <c r="M34" s="92"/>
      <c r="N34" s="92"/>
      <c r="O34"/>
    </row>
    <row r="35" spans="1:15" s="23" customFormat="1" ht="12.75" customHeight="1">
      <c r="A35"/>
      <c r="B35" s="90"/>
      <c r="C35"/>
      <c r="D35"/>
      <c r="E35" s="90"/>
      <c r="F35" s="90"/>
      <c r="G35" s="93"/>
      <c r="H35" s="93"/>
      <c r="I35" s="93"/>
      <c r="J35" s="93"/>
      <c r="K35" s="93"/>
      <c r="L35" s="93"/>
      <c r="M35" s="93"/>
      <c r="N35" s="93"/>
      <c r="O35"/>
    </row>
    <row r="36" spans="1:15" s="23" customFormat="1" ht="16">
      <c r="A36" s="91"/>
      <c r="B36" s="91"/>
      <c r="C36"/>
      <c r="D36"/>
      <c r="E36" s="91"/>
      <c r="F36" s="91"/>
      <c r="G36" s="94"/>
      <c r="H36" s="94"/>
      <c r="I36" s="94"/>
      <c r="J36" s="94"/>
      <c r="K36" s="94"/>
      <c r="L36" s="94"/>
      <c r="M36" s="94"/>
      <c r="N36" s="94"/>
      <c r="O36"/>
    </row>
    <row r="37" spans="1:15" s="23" customFormat="1" ht="12.75" customHeight="1">
      <c r="A37" s="91"/>
      <c r="B37" s="91"/>
      <c r="C37"/>
      <c r="D37"/>
      <c r="E37" s="91"/>
      <c r="F37" s="91"/>
      <c r="G37" s="94"/>
      <c r="H37" s="94"/>
      <c r="I37" s="94"/>
      <c r="J37" s="94"/>
      <c r="K37" s="94"/>
      <c r="L37" s="94"/>
      <c r="M37" s="94"/>
      <c r="N37" s="94"/>
      <c r="O37"/>
    </row>
    <row r="38" spans="1:15" s="23" customFormat="1" ht="12.75" customHeight="1">
      <c r="A38"/>
      <c r="B38" s="92"/>
      <c r="C38" s="92"/>
      <c r="D38" s="92"/>
      <c r="E38" s="92"/>
      <c r="F38" s="92"/>
      <c r="G38" s="94"/>
      <c r="H38" s="94"/>
      <c r="I38" s="94"/>
      <c r="J38" s="94"/>
      <c r="K38" s="94"/>
      <c r="L38" s="94"/>
      <c r="M38" s="94"/>
      <c r="N38" s="94"/>
      <c r="O38"/>
    </row>
    <row r="39" spans="1:15" s="23" customFormat="1" ht="12.75" customHeight="1">
      <c r="A39"/>
      <c r="B39" s="92"/>
      <c r="C39" s="92"/>
      <c r="D39" s="92"/>
      <c r="E39" s="92"/>
      <c r="F39" s="92"/>
      <c r="G39" s="94"/>
      <c r="H39" s="94"/>
      <c r="I39" s="94"/>
      <c r="J39" s="94"/>
      <c r="K39" s="94"/>
      <c r="L39" s="94"/>
      <c r="M39" s="94"/>
      <c r="N39" s="94"/>
      <c r="O39"/>
    </row>
    <row r="40" spans="1:15" s="23" customFormat="1" ht="12.75" customHeight="1">
      <c r="A40"/>
      <c r="B40" s="93"/>
      <c r="C40"/>
      <c r="D40"/>
      <c r="E40" s="93"/>
      <c r="F40" s="93"/>
      <c r="G40" s="1084"/>
      <c r="H40" s="1084"/>
      <c r="I40" s="1084"/>
      <c r="J40" s="1084"/>
      <c r="K40" s="2014"/>
      <c r="L40" s="2014"/>
      <c r="M40" s="2014"/>
      <c r="N40" s="2014"/>
      <c r="O40"/>
    </row>
    <row r="41" spans="1:15" s="23" customFormat="1" ht="12.75" customHeight="1">
      <c r="A41"/>
      <c r="B41" s="94"/>
      <c r="C41"/>
      <c r="D41"/>
      <c r="E41" s="94"/>
      <c r="F41" s="94"/>
      <c r="G41" s="1084"/>
      <c r="H41" s="1084"/>
      <c r="I41" s="1084"/>
      <c r="J41" s="1084"/>
      <c r="K41" s="2014"/>
      <c r="L41" s="2014"/>
      <c r="M41" s="2014"/>
      <c r="N41" s="2014"/>
      <c r="O41"/>
    </row>
    <row r="42" spans="1:15" s="23" customFormat="1" ht="12.75" customHeight="1">
      <c r="A42"/>
      <c r="B42" s="90"/>
      <c r="C42"/>
      <c r="D42"/>
      <c r="E42" s="94"/>
      <c r="F42" s="94"/>
      <c r="G42" s="1084"/>
      <c r="H42" s="1084"/>
      <c r="I42" s="1084"/>
      <c r="J42" s="1084"/>
      <c r="K42" s="2014"/>
      <c r="L42" s="2014"/>
      <c r="M42" s="2014"/>
      <c r="N42" s="2014"/>
      <c r="O42"/>
    </row>
    <row r="43" spans="1:15" s="23" customFormat="1" ht="12.75" customHeight="1">
      <c r="A43"/>
      <c r="B43" s="90"/>
      <c r="C43"/>
      <c r="D43"/>
      <c r="E43" s="94"/>
      <c r="F43" s="94"/>
      <c r="G43" s="1084"/>
      <c r="H43" s="1084"/>
      <c r="I43" s="1084"/>
      <c r="J43" s="1084"/>
      <c r="K43" s="2014"/>
      <c r="L43" s="2014"/>
      <c r="M43" s="2014"/>
      <c r="N43" s="2014"/>
      <c r="O43"/>
    </row>
    <row r="44" spans="1:15" s="23" customFormat="1" ht="12.75" customHeight="1">
      <c r="A44"/>
      <c r="B44" s="90"/>
      <c r="C44"/>
      <c r="D44"/>
      <c r="E44" s="94"/>
      <c r="F44" s="94"/>
      <c r="G44" s="1084"/>
      <c r="H44" s="1084"/>
      <c r="I44" s="1084"/>
      <c r="J44" s="1084"/>
      <c r="K44" s="2014"/>
      <c r="L44" s="2014"/>
      <c r="M44" s="2014"/>
      <c r="N44" s="2014"/>
      <c r="O44"/>
    </row>
    <row r="45" spans="1:15" s="23" customFormat="1" ht="12.75" customHeight="1">
      <c r="A45" s="33"/>
      <c r="B45" s="13"/>
      <c r="C45" s="24"/>
      <c r="D45" s="24"/>
      <c r="E45" s="1084"/>
      <c r="F45" s="1084"/>
      <c r="G45" s="1084"/>
      <c r="H45" s="1084"/>
      <c r="I45" s="1084"/>
      <c r="J45" s="1084"/>
      <c r="K45" s="2014"/>
      <c r="L45" s="2014"/>
      <c r="M45" s="2014"/>
      <c r="N45" s="2014"/>
    </row>
    <row r="46" spans="1:15" s="23" customFormat="1">
      <c r="A46" s="33"/>
      <c r="B46" s="13"/>
      <c r="C46" s="22"/>
      <c r="D46" s="22"/>
      <c r="E46" s="1084"/>
      <c r="F46" s="1084"/>
      <c r="G46" s="1084"/>
      <c r="H46" s="1084"/>
      <c r="I46" s="1084"/>
      <c r="J46" s="1084"/>
      <c r="K46" s="2014"/>
      <c r="L46" s="2014"/>
      <c r="M46" s="2014"/>
      <c r="N46" s="2014"/>
    </row>
    <row r="47" spans="1:15" s="23" customFormat="1" ht="12.75" customHeight="1">
      <c r="A47" s="33"/>
      <c r="B47" s="13"/>
      <c r="C47" s="22"/>
      <c r="D47" s="22"/>
      <c r="E47" s="12"/>
      <c r="F47" s="12"/>
      <c r="G47" s="745"/>
      <c r="H47" s="745"/>
      <c r="I47" s="745"/>
      <c r="J47" s="745"/>
      <c r="K47" s="2015"/>
      <c r="L47" s="2015"/>
      <c r="M47" s="2015"/>
      <c r="N47" s="2015"/>
    </row>
    <row r="48" spans="1:15" s="23" customFormat="1" ht="12.75" customHeight="1">
      <c r="A48" s="33"/>
      <c r="B48" s="13"/>
      <c r="C48" s="22"/>
      <c r="D48" s="22"/>
      <c r="E48" s="12"/>
      <c r="F48" s="12"/>
      <c r="G48" s="745"/>
      <c r="H48" s="745"/>
      <c r="I48" s="745"/>
      <c r="J48" s="745"/>
      <c r="K48" s="2015"/>
      <c r="L48" s="2015"/>
      <c r="M48" s="2015"/>
      <c r="N48" s="2015"/>
    </row>
    <row r="49" spans="1:14" s="23" customFormat="1" ht="12.75" customHeight="1">
      <c r="A49" s="33"/>
      <c r="B49" s="13"/>
      <c r="C49" s="22"/>
      <c r="D49" s="22"/>
      <c r="E49" s="12"/>
      <c r="F49" s="12"/>
      <c r="G49" s="745"/>
      <c r="H49" s="745"/>
      <c r="I49" s="745"/>
      <c r="J49" s="745"/>
      <c r="K49" s="2015"/>
      <c r="L49" s="2015"/>
      <c r="M49" s="2015"/>
      <c r="N49" s="2015"/>
    </row>
    <row r="50" spans="1:14" s="23" customFormat="1" ht="12.75" customHeight="1">
      <c r="A50" s="33"/>
      <c r="B50" s="13"/>
      <c r="C50" s="35"/>
      <c r="D50" s="35"/>
      <c r="E50" s="12"/>
      <c r="F50" s="12"/>
      <c r="G50" s="745"/>
      <c r="H50" s="745"/>
      <c r="I50" s="745"/>
      <c r="J50" s="745"/>
      <c r="K50" s="2015"/>
      <c r="L50" s="2015"/>
      <c r="M50" s="2015"/>
      <c r="N50" s="2015"/>
    </row>
    <row r="51" spans="1:14" s="23" customFormat="1" ht="12.75" customHeight="1">
      <c r="A51" s="33"/>
      <c r="B51" s="13"/>
      <c r="C51" s="35"/>
      <c r="D51" s="35"/>
      <c r="E51" s="12"/>
      <c r="F51" s="12"/>
      <c r="G51" s="745"/>
      <c r="H51" s="745"/>
      <c r="I51" s="745"/>
      <c r="J51" s="745"/>
      <c r="K51" s="2015"/>
      <c r="L51" s="2015"/>
      <c r="M51" s="2015"/>
      <c r="N51" s="2015"/>
    </row>
    <row r="52" spans="1:14" s="23" customFormat="1" ht="12.75" customHeight="1">
      <c r="A52" s="33"/>
      <c r="B52" s="13"/>
      <c r="C52" s="35"/>
      <c r="D52" s="35"/>
      <c r="E52" s="12"/>
      <c r="F52" s="12"/>
      <c r="G52" s="745"/>
      <c r="H52" s="745"/>
      <c r="I52" s="745"/>
      <c r="J52" s="745"/>
      <c r="K52" s="2015"/>
      <c r="L52" s="2015"/>
      <c r="M52" s="2015"/>
      <c r="N52" s="2015"/>
    </row>
    <row r="53" spans="1:14" s="23" customFormat="1" ht="12.75" customHeight="1">
      <c r="A53" s="33"/>
      <c r="B53" s="13"/>
      <c r="C53" s="39"/>
      <c r="D53" s="39"/>
      <c r="E53" s="12"/>
      <c r="F53" s="12"/>
      <c r="G53" s="745"/>
      <c r="H53" s="745"/>
      <c r="I53" s="745"/>
      <c r="J53" s="745"/>
      <c r="K53" s="2015"/>
      <c r="L53" s="2015"/>
      <c r="M53" s="2015"/>
      <c r="N53" s="2015"/>
    </row>
    <row r="54" spans="1:14" s="23" customFormat="1" ht="12.75" customHeight="1">
      <c r="A54" s="33"/>
      <c r="B54" s="13"/>
      <c r="C54" s="40"/>
      <c r="D54" s="40"/>
      <c r="E54" s="12"/>
      <c r="F54" s="12"/>
      <c r="G54" s="745"/>
      <c r="H54" s="745"/>
      <c r="I54" s="745"/>
      <c r="J54" s="745"/>
      <c r="K54" s="2015"/>
      <c r="L54" s="2015"/>
      <c r="M54" s="2015"/>
      <c r="N54" s="2015"/>
    </row>
    <row r="55" spans="1:14" s="23" customFormat="1" ht="12.75" customHeight="1">
      <c r="A55" s="33"/>
      <c r="B55" s="13"/>
      <c r="C55" s="40"/>
      <c r="D55" s="40"/>
      <c r="E55" s="12"/>
      <c r="F55" s="12"/>
      <c r="G55" s="25"/>
      <c r="H55" s="25"/>
      <c r="I55" s="25"/>
      <c r="J55" s="25"/>
      <c r="K55" s="25"/>
      <c r="L55" s="25"/>
      <c r="M55" s="25"/>
      <c r="N55" s="25"/>
    </row>
    <row r="56" spans="1:14" s="23" customFormat="1" ht="12.75" customHeight="1">
      <c r="A56" s="33"/>
      <c r="B56" s="13"/>
      <c r="C56" s="24"/>
      <c r="D56" s="24"/>
      <c r="E56" s="12"/>
      <c r="F56" s="12"/>
      <c r="G56" s="15"/>
      <c r="H56" s="15"/>
      <c r="I56" s="15"/>
      <c r="J56" s="15"/>
      <c r="K56" s="15"/>
      <c r="L56" s="15"/>
      <c r="M56" s="15"/>
      <c r="N56" s="15"/>
    </row>
    <row r="57" spans="1:14" s="23" customFormat="1" ht="12.75" customHeight="1">
      <c r="A57" s="33"/>
      <c r="B57" s="13"/>
      <c r="C57" s="24"/>
      <c r="D57" s="24"/>
      <c r="E57" s="12"/>
      <c r="F57" s="12"/>
      <c r="G57" s="15"/>
      <c r="H57" s="15"/>
      <c r="I57" s="15"/>
      <c r="J57" s="15"/>
      <c r="K57" s="15"/>
      <c r="L57" s="15"/>
      <c r="M57" s="15"/>
      <c r="N57" s="15"/>
    </row>
    <row r="58" spans="1:14" s="23" customFormat="1" ht="12.75" customHeight="1">
      <c r="A58" s="33"/>
      <c r="B58" s="13"/>
      <c r="C58" s="24"/>
      <c r="D58" s="24"/>
      <c r="E58" s="12"/>
      <c r="F58" s="12"/>
      <c r="G58" s="15"/>
      <c r="H58" s="15"/>
      <c r="I58" s="15"/>
      <c r="J58" s="15"/>
      <c r="K58" s="15"/>
      <c r="L58" s="15"/>
      <c r="M58" s="15"/>
      <c r="N58" s="15"/>
    </row>
    <row r="59" spans="1:14" s="23" customFormat="1">
      <c r="A59" s="33"/>
      <c r="B59" s="13"/>
      <c r="C59" s="24"/>
      <c r="D59" s="24"/>
      <c r="E59" s="12"/>
      <c r="F59" s="12"/>
      <c r="G59" s="15"/>
      <c r="H59" s="15"/>
      <c r="I59" s="15"/>
      <c r="J59" s="15"/>
      <c r="K59" s="15"/>
      <c r="L59" s="15"/>
      <c r="M59" s="15"/>
      <c r="N59" s="15"/>
    </row>
    <row r="60" spans="1:14" s="23" customFormat="1">
      <c r="A60" s="33"/>
      <c r="C60" s="24"/>
      <c r="D60" s="24"/>
      <c r="E60" s="25"/>
      <c r="F60" s="25"/>
      <c r="G60" s="15"/>
      <c r="H60" s="15"/>
      <c r="I60" s="15"/>
      <c r="J60" s="15"/>
      <c r="K60" s="15"/>
      <c r="L60" s="15"/>
      <c r="M60" s="15"/>
      <c r="N60" s="15"/>
    </row>
    <row r="61" spans="1:14" s="23" customFormat="1">
      <c r="A61" s="15"/>
      <c r="C61" s="15"/>
      <c r="D61" s="15"/>
      <c r="E61" s="15"/>
      <c r="F61" s="15"/>
      <c r="G61" s="15"/>
      <c r="H61" s="15"/>
      <c r="I61" s="15"/>
      <c r="J61" s="15"/>
      <c r="K61" s="15"/>
      <c r="L61" s="15"/>
      <c r="M61" s="15"/>
      <c r="N61" s="15"/>
    </row>
    <row r="62" spans="1:14" s="23" customFormat="1" ht="12.75" customHeight="1">
      <c r="A62" s="36"/>
      <c r="B62" s="15"/>
      <c r="C62" s="15"/>
      <c r="D62" s="15"/>
      <c r="E62" s="15"/>
      <c r="F62" s="15"/>
      <c r="G62" s="15"/>
      <c r="H62" s="15"/>
      <c r="I62" s="15"/>
      <c r="J62" s="15"/>
      <c r="K62" s="15"/>
      <c r="L62" s="15"/>
      <c r="M62" s="15"/>
      <c r="N62" s="15"/>
    </row>
    <row r="63" spans="1:14" s="23" customFormat="1" ht="12.75" customHeight="1">
      <c r="A63" s="36"/>
      <c r="B63" s="15"/>
      <c r="C63" s="15"/>
      <c r="D63" s="15"/>
      <c r="E63" s="15"/>
      <c r="F63" s="15"/>
      <c r="G63" s="15"/>
      <c r="H63" s="15"/>
      <c r="I63" s="15"/>
      <c r="J63" s="15"/>
      <c r="K63" s="15"/>
      <c r="L63" s="15"/>
      <c r="M63" s="15"/>
      <c r="N63" s="15"/>
    </row>
    <row r="64" spans="1:14" s="23" customFormat="1" ht="12.75" customHeight="1">
      <c r="A64" s="36"/>
      <c r="B64" s="15"/>
      <c r="C64" s="15"/>
      <c r="D64" s="15"/>
      <c r="E64" s="15"/>
      <c r="F64" s="15"/>
      <c r="G64" s="15"/>
      <c r="H64" s="15"/>
      <c r="I64" s="15"/>
      <c r="J64" s="15"/>
      <c r="K64" s="15"/>
      <c r="L64" s="15"/>
      <c r="M64" s="15"/>
      <c r="N64" s="15"/>
    </row>
    <row r="65" spans="1:14" s="23" customFormat="1" ht="12.75" customHeight="1">
      <c r="A65" s="36"/>
      <c r="B65" s="15"/>
      <c r="C65" s="15"/>
      <c r="D65" s="15"/>
      <c r="E65" s="15"/>
      <c r="F65" s="15"/>
      <c r="G65" s="15"/>
      <c r="H65" s="15"/>
      <c r="I65" s="15"/>
      <c r="J65" s="15"/>
      <c r="K65" s="15"/>
      <c r="L65" s="15"/>
      <c r="M65" s="15"/>
      <c r="N65" s="15"/>
    </row>
    <row r="66" spans="1:14" s="23" customFormat="1" ht="12.75" customHeight="1">
      <c r="A66" s="36"/>
      <c r="B66" s="15"/>
      <c r="C66" s="15"/>
      <c r="D66" s="15"/>
      <c r="E66" s="15"/>
      <c r="F66" s="15"/>
      <c r="G66" s="15"/>
      <c r="H66" s="15"/>
      <c r="I66" s="15"/>
      <c r="J66" s="15"/>
      <c r="K66" s="15"/>
      <c r="L66" s="15"/>
      <c r="M66" s="15"/>
      <c r="N66" s="15"/>
    </row>
    <row r="67" spans="1:14" s="23" customFormat="1" ht="12.75" customHeight="1">
      <c r="A67" s="36"/>
      <c r="B67" s="15"/>
      <c r="C67" s="15"/>
      <c r="D67" s="15"/>
      <c r="E67" s="15"/>
      <c r="F67" s="15"/>
      <c r="G67" s="15"/>
      <c r="H67" s="15"/>
      <c r="I67" s="15"/>
      <c r="J67" s="15"/>
      <c r="K67" s="15"/>
      <c r="L67" s="15"/>
      <c r="M67" s="15"/>
      <c r="N67" s="15"/>
    </row>
    <row r="68" spans="1:14" s="23" customFormat="1" ht="12.75" customHeight="1">
      <c r="A68" s="36"/>
      <c r="B68" s="15"/>
      <c r="C68" s="15"/>
      <c r="D68" s="15"/>
      <c r="E68" s="15"/>
      <c r="F68" s="15"/>
      <c r="G68" s="15"/>
      <c r="H68" s="15"/>
      <c r="I68" s="15"/>
      <c r="J68" s="15"/>
      <c r="K68" s="15"/>
      <c r="L68" s="15"/>
      <c r="M68" s="15"/>
      <c r="N68" s="15"/>
    </row>
    <row r="69" spans="1:14" s="23" customFormat="1" ht="12.75" customHeight="1">
      <c r="A69" s="36"/>
      <c r="B69" s="15"/>
      <c r="C69" s="15"/>
      <c r="D69" s="15"/>
      <c r="E69" s="15"/>
      <c r="F69" s="15"/>
      <c r="G69" s="15"/>
      <c r="H69" s="15"/>
      <c r="I69" s="15"/>
      <c r="J69" s="15"/>
      <c r="K69" s="15"/>
      <c r="L69" s="15"/>
      <c r="M69" s="15"/>
      <c r="N69" s="15"/>
    </row>
    <row r="70" spans="1:14" s="23" customFormat="1" ht="12.75" customHeight="1">
      <c r="A70" s="36"/>
      <c r="B70" s="15"/>
      <c r="C70" s="15"/>
      <c r="D70" s="15"/>
      <c r="E70" s="15"/>
      <c r="F70" s="15"/>
      <c r="G70" s="15"/>
      <c r="H70" s="15"/>
      <c r="I70" s="15"/>
      <c r="J70" s="15"/>
      <c r="K70" s="15"/>
      <c r="L70" s="15"/>
      <c r="M70" s="15"/>
      <c r="N70" s="15"/>
    </row>
    <row r="71" spans="1:14" s="23" customFormat="1" ht="12.75" customHeight="1">
      <c r="A71" s="36"/>
      <c r="B71" s="15"/>
      <c r="C71" s="15"/>
      <c r="D71" s="15"/>
      <c r="E71" s="15"/>
      <c r="F71" s="15"/>
      <c r="G71" s="15"/>
      <c r="H71" s="15"/>
      <c r="I71" s="15"/>
      <c r="J71" s="15"/>
      <c r="K71" s="15"/>
      <c r="L71" s="15"/>
      <c r="M71" s="15"/>
      <c r="N71" s="15"/>
    </row>
    <row r="72" spans="1:14" s="23" customFormat="1" ht="12.75" customHeight="1">
      <c r="A72" s="36"/>
      <c r="B72" s="15"/>
      <c r="C72" s="15"/>
      <c r="D72" s="15"/>
      <c r="E72" s="15"/>
      <c r="F72" s="15"/>
      <c r="G72" s="15"/>
      <c r="H72" s="15"/>
      <c r="I72" s="15"/>
      <c r="J72" s="15"/>
      <c r="K72" s="15"/>
      <c r="L72" s="15"/>
      <c r="M72" s="15"/>
      <c r="N72" s="15"/>
    </row>
    <row r="73" spans="1:14" s="23" customFormat="1" ht="12.75" customHeight="1">
      <c r="A73" s="36"/>
      <c r="B73" s="15"/>
      <c r="C73" s="15"/>
      <c r="D73" s="15"/>
      <c r="E73" s="15"/>
      <c r="F73" s="15"/>
      <c r="G73" s="15"/>
      <c r="H73" s="15"/>
      <c r="I73" s="15"/>
      <c r="J73" s="15"/>
      <c r="K73" s="15"/>
      <c r="L73" s="15"/>
      <c r="M73" s="15"/>
      <c r="N73" s="15"/>
    </row>
    <row r="74" spans="1:14" s="23" customFormat="1">
      <c r="A74" s="15"/>
      <c r="B74" s="15"/>
      <c r="C74" s="15"/>
      <c r="D74" s="15"/>
      <c r="E74" s="15"/>
      <c r="F74" s="15"/>
      <c r="G74" s="15"/>
      <c r="H74" s="15"/>
      <c r="I74" s="15"/>
      <c r="J74" s="15"/>
      <c r="K74" s="15"/>
      <c r="L74" s="15"/>
      <c r="M74" s="15"/>
      <c r="N74" s="15"/>
    </row>
    <row r="75" spans="1:14" s="23" customFormat="1" ht="12.75" customHeight="1">
      <c r="A75" s="37"/>
      <c r="B75" s="15"/>
      <c r="C75" s="15"/>
      <c r="D75" s="15"/>
      <c r="E75" s="15"/>
      <c r="F75" s="15"/>
      <c r="G75" s="15"/>
      <c r="H75" s="15"/>
      <c r="I75" s="15"/>
      <c r="J75" s="15"/>
      <c r="K75" s="15"/>
      <c r="L75" s="15"/>
      <c r="M75" s="15"/>
      <c r="N75" s="15"/>
    </row>
    <row r="76" spans="1:14" s="23" customFormat="1" ht="12.75" customHeight="1">
      <c r="A76" s="37"/>
      <c r="B76" s="15"/>
      <c r="C76" s="15"/>
      <c r="D76" s="15"/>
      <c r="E76" s="15"/>
      <c r="F76" s="15"/>
      <c r="G76" s="15"/>
      <c r="H76" s="15"/>
      <c r="I76" s="15"/>
      <c r="J76" s="15"/>
      <c r="K76" s="15"/>
      <c r="L76" s="15"/>
      <c r="M76" s="15"/>
      <c r="N76" s="15"/>
    </row>
    <row r="77" spans="1:14" s="23" customFormat="1" ht="12.75" customHeight="1">
      <c r="A77" s="37"/>
      <c r="B77" s="15"/>
      <c r="C77" s="15"/>
      <c r="D77" s="15"/>
      <c r="E77" s="15"/>
      <c r="F77" s="15"/>
      <c r="G77" s="15"/>
      <c r="H77" s="15"/>
      <c r="I77" s="15"/>
      <c r="J77" s="15"/>
      <c r="K77" s="15"/>
      <c r="L77" s="15"/>
      <c r="M77" s="15"/>
      <c r="N77" s="15"/>
    </row>
    <row r="78" spans="1:14" s="23" customFormat="1" ht="12.75" customHeight="1">
      <c r="A78" s="37"/>
      <c r="B78" s="15"/>
      <c r="C78" s="15"/>
      <c r="D78" s="15"/>
      <c r="E78" s="15"/>
      <c r="F78" s="15"/>
      <c r="G78" s="15"/>
      <c r="H78" s="15"/>
      <c r="I78" s="15"/>
      <c r="J78" s="15"/>
      <c r="K78" s="15"/>
      <c r="L78" s="15"/>
      <c r="M78" s="15"/>
      <c r="N78" s="15"/>
    </row>
    <row r="79" spans="1:14" s="23" customFormat="1" ht="12.75" customHeight="1">
      <c r="A79" s="37"/>
      <c r="B79" s="15"/>
      <c r="C79" s="15"/>
      <c r="D79" s="15"/>
      <c r="E79" s="15"/>
      <c r="F79" s="15"/>
      <c r="G79" s="15"/>
      <c r="H79" s="15"/>
      <c r="I79" s="15"/>
      <c r="J79" s="15"/>
      <c r="K79" s="15"/>
      <c r="L79" s="15"/>
      <c r="M79" s="15"/>
      <c r="N79" s="15"/>
    </row>
    <row r="80" spans="1:14" s="23" customFormat="1" ht="12.75" customHeight="1">
      <c r="A80" s="37"/>
      <c r="B80" s="15"/>
      <c r="C80" s="15"/>
      <c r="D80" s="15"/>
      <c r="E80" s="15"/>
      <c r="F80" s="15"/>
      <c r="G80" s="15"/>
      <c r="H80" s="15"/>
      <c r="I80" s="15"/>
      <c r="J80" s="15"/>
      <c r="K80" s="15"/>
      <c r="L80" s="15"/>
      <c r="M80" s="15"/>
      <c r="N80" s="15"/>
    </row>
    <row r="81" spans="1:14" s="23" customFormat="1" ht="12.75" customHeight="1">
      <c r="A81" s="37"/>
      <c r="B81" s="15"/>
      <c r="C81" s="15"/>
      <c r="D81" s="15"/>
      <c r="E81" s="15"/>
      <c r="F81" s="15"/>
      <c r="G81" s="15"/>
      <c r="H81" s="15"/>
      <c r="I81" s="15"/>
      <c r="J81" s="15"/>
      <c r="K81" s="15"/>
      <c r="L81" s="15"/>
      <c r="M81" s="15"/>
      <c r="N81" s="15"/>
    </row>
    <row r="82" spans="1:14" s="23" customFormat="1" ht="12.75" customHeight="1">
      <c r="A82" s="37"/>
      <c r="B82" s="15"/>
      <c r="C82" s="15"/>
      <c r="D82" s="15"/>
      <c r="E82" s="15"/>
      <c r="F82" s="15"/>
      <c r="G82" s="15"/>
      <c r="H82" s="15"/>
      <c r="I82" s="15"/>
      <c r="J82" s="15"/>
      <c r="K82" s="15"/>
      <c r="L82" s="15"/>
      <c r="M82" s="15"/>
      <c r="N82" s="15"/>
    </row>
    <row r="83" spans="1:14" s="23" customFormat="1" ht="12.75" customHeight="1">
      <c r="A83" s="37"/>
      <c r="B83" s="15"/>
      <c r="C83" s="15"/>
      <c r="D83" s="15"/>
      <c r="E83" s="15"/>
      <c r="F83" s="15"/>
      <c r="G83" s="15"/>
      <c r="H83" s="15"/>
      <c r="I83" s="15"/>
      <c r="J83" s="15"/>
      <c r="K83" s="15"/>
      <c r="L83" s="15"/>
      <c r="M83" s="15"/>
      <c r="N83" s="15"/>
    </row>
    <row r="84" spans="1:14" s="23" customFormat="1" ht="12.75" customHeight="1">
      <c r="A84" s="37"/>
      <c r="B84" s="15"/>
      <c r="C84" s="15"/>
      <c r="D84" s="15"/>
      <c r="E84" s="15"/>
      <c r="F84" s="15"/>
      <c r="G84" s="15"/>
      <c r="H84" s="15"/>
      <c r="I84" s="15"/>
      <c r="J84" s="15"/>
      <c r="K84" s="15"/>
      <c r="L84" s="15"/>
      <c r="M84" s="15"/>
      <c r="N84" s="15"/>
    </row>
    <row r="85" spans="1:14" s="23" customFormat="1" ht="12.75" customHeight="1">
      <c r="A85" s="37"/>
      <c r="B85" s="15"/>
      <c r="C85" s="15"/>
      <c r="D85" s="15"/>
      <c r="E85" s="15"/>
      <c r="F85" s="15"/>
      <c r="G85" s="15"/>
      <c r="H85" s="15"/>
      <c r="I85" s="15"/>
      <c r="J85" s="15"/>
      <c r="K85" s="15"/>
      <c r="L85" s="15"/>
      <c r="M85" s="15"/>
      <c r="N85" s="15"/>
    </row>
    <row r="86" spans="1:14" s="23" customFormat="1" ht="12.75" customHeight="1">
      <c r="A86" s="37"/>
      <c r="B86" s="15"/>
      <c r="C86" s="15"/>
      <c r="D86" s="15"/>
      <c r="E86" s="15"/>
      <c r="F86" s="15"/>
      <c r="G86" s="15"/>
      <c r="H86" s="15"/>
      <c r="I86" s="15"/>
      <c r="J86" s="15"/>
      <c r="K86" s="15"/>
      <c r="L86" s="15"/>
      <c r="M86" s="15"/>
      <c r="N86" s="15"/>
    </row>
    <row r="87" spans="1:14" s="23" customFormat="1">
      <c r="A87" s="15"/>
      <c r="B87" s="15"/>
      <c r="C87" s="15"/>
      <c r="D87" s="15"/>
      <c r="E87" s="15"/>
      <c r="F87" s="15"/>
      <c r="G87" s="15"/>
      <c r="H87" s="15"/>
      <c r="I87" s="15"/>
      <c r="J87" s="15"/>
      <c r="K87" s="15"/>
      <c r="L87" s="15"/>
      <c r="M87" s="15"/>
      <c r="N87" s="15"/>
    </row>
    <row r="88" spans="1:14" s="23" customFormat="1" ht="12.75" customHeight="1">
      <c r="A88" s="36"/>
      <c r="B88" s="15"/>
      <c r="C88" s="15"/>
      <c r="D88" s="15"/>
      <c r="E88" s="15"/>
      <c r="F88" s="15"/>
      <c r="G88" s="15"/>
      <c r="H88" s="15"/>
      <c r="I88" s="15"/>
      <c r="J88" s="15"/>
      <c r="K88" s="15"/>
      <c r="L88" s="15"/>
      <c r="M88" s="15"/>
      <c r="N88" s="15"/>
    </row>
    <row r="89" spans="1:14" s="23" customFormat="1" ht="12.75" customHeight="1">
      <c r="A89" s="36"/>
      <c r="B89" s="15"/>
      <c r="C89" s="15"/>
      <c r="D89" s="15"/>
      <c r="E89" s="15"/>
      <c r="F89" s="15"/>
      <c r="G89" s="15"/>
      <c r="H89" s="15"/>
      <c r="I89" s="15"/>
      <c r="J89" s="15"/>
      <c r="K89" s="15"/>
      <c r="L89" s="15"/>
      <c r="M89" s="15"/>
      <c r="N89" s="15"/>
    </row>
    <row r="90" spans="1:14" s="23" customFormat="1" ht="12.75" customHeight="1">
      <c r="A90" s="36"/>
      <c r="B90" s="15"/>
      <c r="C90" s="15"/>
      <c r="D90" s="15"/>
      <c r="E90" s="15"/>
      <c r="F90" s="15"/>
      <c r="G90" s="15"/>
      <c r="H90" s="15"/>
      <c r="I90" s="15"/>
      <c r="J90" s="15"/>
      <c r="K90" s="15"/>
      <c r="L90" s="15"/>
      <c r="M90" s="15"/>
      <c r="N90" s="15"/>
    </row>
    <row r="91" spans="1:14" s="23" customFormat="1" ht="12.75" customHeight="1">
      <c r="A91" s="36"/>
      <c r="B91" s="15"/>
      <c r="C91" s="15"/>
      <c r="D91" s="15"/>
      <c r="E91" s="15"/>
      <c r="F91" s="15"/>
      <c r="G91" s="15"/>
      <c r="H91" s="15"/>
      <c r="I91" s="15"/>
      <c r="J91" s="15"/>
      <c r="K91" s="15"/>
      <c r="L91" s="15"/>
      <c r="M91" s="15"/>
      <c r="N91" s="15"/>
    </row>
    <row r="92" spans="1:14" s="23" customFormat="1" ht="12.75" customHeight="1">
      <c r="A92" s="36"/>
      <c r="B92" s="15"/>
      <c r="C92" s="15"/>
      <c r="D92" s="15"/>
      <c r="E92" s="15"/>
      <c r="F92" s="15"/>
      <c r="G92" s="15"/>
      <c r="H92" s="15"/>
      <c r="I92" s="15"/>
      <c r="J92" s="15"/>
      <c r="K92" s="15"/>
      <c r="L92" s="15"/>
      <c r="M92" s="15"/>
      <c r="N92" s="15"/>
    </row>
    <row r="93" spans="1:14" s="23" customFormat="1" ht="12.75" customHeight="1">
      <c r="A93" s="36"/>
      <c r="B93" s="15"/>
      <c r="C93" s="15"/>
      <c r="D93" s="15"/>
      <c r="E93" s="15"/>
      <c r="F93" s="15"/>
      <c r="G93" s="15"/>
      <c r="H93" s="15"/>
      <c r="I93" s="15"/>
      <c r="J93" s="15"/>
      <c r="K93" s="15"/>
      <c r="L93" s="15"/>
      <c r="M93" s="15"/>
      <c r="N93" s="15"/>
    </row>
    <row r="94" spans="1:14" s="23" customFormat="1" ht="12.75" customHeight="1">
      <c r="A94" s="36"/>
      <c r="B94" s="15"/>
      <c r="C94" s="15"/>
      <c r="D94" s="15"/>
      <c r="E94" s="15"/>
      <c r="F94" s="15"/>
      <c r="G94" s="15"/>
      <c r="H94" s="15"/>
      <c r="I94" s="15"/>
      <c r="J94" s="15"/>
      <c r="K94" s="15"/>
      <c r="L94" s="15"/>
      <c r="M94" s="15"/>
      <c r="N94" s="15"/>
    </row>
    <row r="95" spans="1:14" s="23" customFormat="1" ht="12.75" customHeight="1">
      <c r="A95" s="36"/>
      <c r="B95" s="15"/>
      <c r="C95" s="15"/>
      <c r="D95" s="15"/>
      <c r="E95" s="15"/>
      <c r="F95" s="15"/>
      <c r="G95" s="15"/>
      <c r="H95" s="15"/>
      <c r="I95" s="15"/>
      <c r="J95" s="15"/>
      <c r="K95" s="15"/>
      <c r="L95" s="15"/>
      <c r="M95" s="15"/>
      <c r="N95" s="15"/>
    </row>
    <row r="96" spans="1:14" s="23" customFormat="1" ht="12.75" customHeight="1">
      <c r="A96" s="36"/>
      <c r="B96" s="15"/>
      <c r="C96" s="15"/>
      <c r="D96" s="15"/>
      <c r="E96" s="15"/>
      <c r="F96" s="15"/>
      <c r="G96" s="15"/>
      <c r="H96" s="15"/>
      <c r="I96" s="15"/>
      <c r="J96" s="15"/>
      <c r="K96" s="15"/>
      <c r="L96" s="15"/>
      <c r="M96" s="15"/>
      <c r="N96" s="15"/>
    </row>
    <row r="97" spans="1:14" s="23" customFormat="1" ht="12.75" customHeight="1">
      <c r="A97" s="36"/>
      <c r="B97" s="15"/>
      <c r="C97" s="15"/>
      <c r="D97" s="15"/>
      <c r="E97" s="15"/>
      <c r="F97" s="15"/>
      <c r="G97" s="15"/>
      <c r="H97" s="15"/>
      <c r="I97" s="15"/>
      <c r="J97" s="15"/>
      <c r="K97" s="15"/>
      <c r="L97" s="15"/>
      <c r="M97" s="15"/>
      <c r="N97" s="15"/>
    </row>
    <row r="98" spans="1:14" s="23" customFormat="1" ht="12.75" customHeight="1">
      <c r="A98" s="36"/>
      <c r="B98" s="15"/>
      <c r="C98" s="15"/>
      <c r="D98" s="15"/>
      <c r="E98" s="15"/>
      <c r="F98" s="15"/>
      <c r="G98" s="15"/>
      <c r="H98" s="15"/>
      <c r="I98" s="15"/>
      <c r="J98" s="15"/>
      <c r="K98" s="15"/>
      <c r="L98" s="15"/>
      <c r="M98" s="15"/>
      <c r="N98" s="15"/>
    </row>
    <row r="99" spans="1:14" s="23" customFormat="1" ht="12.75" customHeight="1">
      <c r="A99" s="36"/>
      <c r="B99" s="15"/>
      <c r="C99" s="15"/>
      <c r="D99" s="15"/>
      <c r="E99" s="15"/>
      <c r="F99" s="15"/>
      <c r="G99" s="15"/>
      <c r="H99" s="15"/>
      <c r="I99" s="15"/>
      <c r="J99" s="15"/>
      <c r="K99" s="15"/>
      <c r="L99" s="15"/>
      <c r="M99" s="15"/>
      <c r="N99" s="15"/>
    </row>
    <row r="100" spans="1:14" s="23" customFormat="1">
      <c r="A100" s="15"/>
      <c r="B100" s="15"/>
      <c r="C100" s="15"/>
      <c r="D100" s="15"/>
      <c r="E100" s="15"/>
      <c r="F100" s="15"/>
      <c r="G100" s="15"/>
      <c r="H100" s="15"/>
      <c r="I100" s="15"/>
      <c r="J100" s="15"/>
      <c r="K100" s="15"/>
      <c r="L100" s="15"/>
      <c r="M100" s="15"/>
      <c r="N100" s="15"/>
    </row>
    <row r="101" spans="1:14" s="23" customFormat="1" ht="12.75" customHeight="1">
      <c r="A101" s="37"/>
      <c r="B101" s="15"/>
      <c r="C101" s="15"/>
      <c r="D101" s="15"/>
      <c r="E101" s="15"/>
      <c r="F101" s="15"/>
      <c r="G101" s="15"/>
      <c r="H101" s="15"/>
      <c r="I101" s="15"/>
      <c r="J101" s="15"/>
      <c r="K101" s="15"/>
      <c r="L101" s="15"/>
      <c r="M101" s="15"/>
      <c r="N101" s="15"/>
    </row>
    <row r="102" spans="1:14" s="23" customFormat="1" ht="12.75" customHeight="1">
      <c r="A102" s="37"/>
      <c r="B102" s="15"/>
      <c r="C102" s="15"/>
      <c r="D102" s="15"/>
      <c r="E102" s="15"/>
      <c r="F102" s="15"/>
      <c r="G102" s="15"/>
      <c r="H102" s="15"/>
      <c r="I102" s="15"/>
      <c r="J102" s="15"/>
      <c r="K102" s="15"/>
      <c r="L102" s="15"/>
      <c r="M102" s="15"/>
      <c r="N102" s="15"/>
    </row>
    <row r="103" spans="1:14" s="23" customFormat="1" ht="12.75" customHeight="1">
      <c r="A103" s="37"/>
      <c r="B103" s="15"/>
      <c r="C103" s="15"/>
      <c r="D103" s="15"/>
      <c r="E103" s="15"/>
      <c r="F103" s="15"/>
      <c r="G103" s="15"/>
      <c r="H103" s="15"/>
      <c r="I103" s="15"/>
      <c r="J103" s="15"/>
      <c r="K103" s="15"/>
      <c r="L103" s="15"/>
      <c r="M103" s="15"/>
      <c r="N103" s="15"/>
    </row>
    <row r="104" spans="1:14" s="23" customFormat="1" ht="12.75" customHeight="1">
      <c r="A104" s="37"/>
      <c r="B104" s="15"/>
      <c r="C104" s="15"/>
      <c r="D104" s="15"/>
      <c r="E104" s="15"/>
      <c r="F104" s="15"/>
      <c r="G104" s="15"/>
      <c r="H104" s="15"/>
      <c r="I104" s="15"/>
      <c r="J104" s="15"/>
      <c r="K104" s="15"/>
      <c r="L104" s="15"/>
      <c r="M104" s="15"/>
      <c r="N104" s="15"/>
    </row>
    <row r="105" spans="1:14" s="23" customFormat="1" ht="12.75" customHeight="1">
      <c r="A105" s="37"/>
      <c r="B105" s="15"/>
      <c r="C105" s="15"/>
      <c r="D105" s="15"/>
      <c r="E105" s="15"/>
      <c r="F105" s="15"/>
      <c r="G105" s="15"/>
      <c r="H105" s="15"/>
      <c r="I105" s="15"/>
      <c r="J105" s="15"/>
      <c r="K105" s="15"/>
      <c r="L105" s="15"/>
      <c r="M105" s="15"/>
      <c r="N105" s="15"/>
    </row>
    <row r="106" spans="1:14" s="23" customFormat="1" ht="12.75" customHeight="1">
      <c r="A106" s="37"/>
      <c r="B106" s="15"/>
      <c r="C106" s="15"/>
      <c r="D106" s="15"/>
      <c r="E106" s="15"/>
      <c r="F106" s="15"/>
      <c r="G106" s="15"/>
      <c r="H106" s="15"/>
      <c r="I106" s="15"/>
      <c r="J106" s="15"/>
      <c r="K106" s="15"/>
      <c r="L106" s="15"/>
      <c r="M106" s="15"/>
      <c r="N106" s="15"/>
    </row>
    <row r="107" spans="1:14" s="23" customFormat="1" ht="12.75" customHeight="1">
      <c r="A107" s="37"/>
      <c r="B107" s="15"/>
      <c r="C107" s="15"/>
      <c r="D107" s="15"/>
      <c r="E107" s="15"/>
      <c r="F107" s="15"/>
      <c r="G107" s="15"/>
      <c r="H107" s="15"/>
      <c r="I107" s="15"/>
      <c r="J107" s="15"/>
      <c r="K107" s="15"/>
      <c r="L107" s="15"/>
      <c r="M107" s="15"/>
      <c r="N107" s="15"/>
    </row>
    <row r="108" spans="1:14" s="23" customFormat="1" ht="12.75" customHeight="1">
      <c r="A108" s="37"/>
      <c r="B108" s="15"/>
      <c r="C108" s="15"/>
      <c r="D108" s="15"/>
      <c r="E108" s="15"/>
      <c r="F108" s="15"/>
      <c r="G108" s="38"/>
      <c r="H108" s="38"/>
      <c r="I108" s="38"/>
      <c r="J108" s="38"/>
      <c r="K108" s="38"/>
      <c r="L108" s="38"/>
      <c r="M108" s="38"/>
      <c r="N108" s="38"/>
    </row>
    <row r="109" spans="1:14" s="23" customFormat="1" ht="12.75" customHeight="1">
      <c r="A109" s="37"/>
      <c r="B109" s="15"/>
      <c r="C109" s="15"/>
      <c r="D109" s="15"/>
      <c r="E109" s="15"/>
      <c r="F109" s="15"/>
      <c r="G109" s="13"/>
      <c r="H109" s="13"/>
      <c r="I109" s="13"/>
      <c r="J109" s="13"/>
      <c r="K109" s="13"/>
      <c r="L109" s="13"/>
      <c r="M109" s="13"/>
      <c r="N109" s="13"/>
    </row>
    <row r="110" spans="1:14" s="23" customFormat="1" ht="12.75" customHeight="1">
      <c r="A110" s="37"/>
      <c r="B110" s="15"/>
      <c r="C110" s="15"/>
      <c r="D110" s="15"/>
      <c r="E110" s="15"/>
      <c r="F110" s="15"/>
      <c r="G110" s="13"/>
      <c r="H110" s="13"/>
      <c r="I110" s="13"/>
      <c r="J110" s="13"/>
      <c r="K110" s="13"/>
      <c r="L110" s="13"/>
      <c r="M110" s="13"/>
      <c r="N110" s="13"/>
    </row>
    <row r="111" spans="1:14" s="23" customFormat="1" ht="12.75" customHeight="1">
      <c r="A111" s="37"/>
      <c r="B111" s="15"/>
      <c r="C111" s="15"/>
      <c r="D111" s="15"/>
      <c r="E111" s="15"/>
      <c r="F111" s="15"/>
      <c r="G111" s="13"/>
      <c r="H111" s="13"/>
      <c r="I111" s="13"/>
      <c r="J111" s="13"/>
      <c r="K111" s="13"/>
      <c r="L111" s="13"/>
      <c r="M111" s="13"/>
      <c r="N111" s="13"/>
    </row>
    <row r="112" spans="1:14" s="23" customFormat="1" ht="12.75" customHeight="1">
      <c r="A112" s="37"/>
      <c r="B112" s="15"/>
      <c r="C112" s="15"/>
      <c r="D112" s="15"/>
      <c r="E112" s="15"/>
      <c r="F112" s="15"/>
      <c r="G112" s="13"/>
      <c r="H112" s="13"/>
      <c r="I112" s="13"/>
      <c r="J112" s="13"/>
      <c r="K112" s="13"/>
      <c r="L112" s="13"/>
      <c r="M112" s="13"/>
      <c r="N112" s="13"/>
    </row>
    <row r="113" spans="1:14" s="23" customFormat="1">
      <c r="A113" s="15"/>
      <c r="B113" s="38"/>
      <c r="C113" s="15"/>
      <c r="D113" s="15"/>
      <c r="E113" s="38"/>
      <c r="F113" s="38"/>
      <c r="G113" s="13"/>
      <c r="H113" s="13"/>
      <c r="I113" s="13"/>
      <c r="J113" s="13"/>
      <c r="K113" s="13"/>
      <c r="L113" s="13"/>
      <c r="M113" s="13"/>
      <c r="N113" s="13"/>
    </row>
    <row r="114" spans="1:14" s="23" customFormat="1">
      <c r="A114" s="15"/>
      <c r="B114" s="13"/>
      <c r="C114" s="24"/>
      <c r="D114" s="24"/>
      <c r="E114" s="13"/>
      <c r="F114" s="13"/>
      <c r="G114" s="13"/>
      <c r="H114" s="13"/>
      <c r="I114" s="13"/>
      <c r="J114" s="13"/>
      <c r="K114" s="13"/>
      <c r="L114" s="13"/>
      <c r="M114" s="13"/>
      <c r="N114" s="13"/>
    </row>
    <row r="115" spans="1:14" s="23" customFormat="1">
      <c r="A115" s="15"/>
      <c r="B115" s="13"/>
      <c r="C115" s="24"/>
      <c r="D115" s="24"/>
      <c r="E115" s="13"/>
      <c r="F115" s="13"/>
      <c r="G115" s="13"/>
      <c r="H115" s="13"/>
      <c r="I115" s="13"/>
      <c r="J115" s="13"/>
      <c r="K115" s="13"/>
      <c r="L115" s="13"/>
      <c r="M115" s="13"/>
      <c r="N115" s="13"/>
    </row>
    <row r="116" spans="1:14" s="23" customFormat="1">
      <c r="A116" s="15"/>
      <c r="B116" s="13"/>
      <c r="C116" s="24"/>
      <c r="D116" s="24"/>
      <c r="E116" s="13"/>
      <c r="F116" s="13"/>
      <c r="G116" s="18"/>
      <c r="H116" s="18"/>
      <c r="I116" s="18"/>
      <c r="J116" s="18"/>
      <c r="K116" s="18"/>
      <c r="L116" s="18"/>
      <c r="M116" s="18"/>
      <c r="N116" s="18"/>
    </row>
    <row r="117" spans="1:14" s="23" customFormat="1">
      <c r="A117" s="15"/>
      <c r="B117" s="13"/>
      <c r="C117" s="24"/>
      <c r="D117" s="24"/>
      <c r="E117" s="13"/>
      <c r="F117" s="13"/>
      <c r="G117" s="13"/>
      <c r="H117" s="13"/>
      <c r="I117" s="13"/>
      <c r="J117" s="13"/>
      <c r="K117" s="13"/>
      <c r="L117" s="13"/>
      <c r="M117" s="13"/>
      <c r="N117" s="13"/>
    </row>
    <row r="118" spans="1:14" s="23" customFormat="1">
      <c r="A118" s="15"/>
      <c r="B118" s="13"/>
      <c r="C118" s="24"/>
      <c r="D118" s="24"/>
      <c r="E118" s="13"/>
      <c r="F118" s="13"/>
      <c r="G118" s="13"/>
      <c r="H118" s="13"/>
      <c r="I118" s="13"/>
      <c r="J118" s="13"/>
      <c r="K118" s="13"/>
      <c r="L118" s="13"/>
      <c r="M118" s="13"/>
      <c r="N118" s="13"/>
    </row>
    <row r="119" spans="1:14" s="23" customFormat="1">
      <c r="A119" s="15"/>
      <c r="B119" s="13"/>
      <c r="C119" s="24"/>
      <c r="D119" s="24"/>
      <c r="E119" s="13"/>
      <c r="F119" s="13"/>
      <c r="G119" s="13"/>
      <c r="H119" s="13"/>
      <c r="I119" s="13"/>
      <c r="J119" s="13"/>
      <c r="K119" s="13"/>
      <c r="L119" s="13"/>
      <c r="M119" s="13"/>
      <c r="N119" s="13"/>
    </row>
    <row r="120" spans="1:14" s="23" customFormat="1">
      <c r="A120" s="15"/>
      <c r="B120" s="13"/>
      <c r="C120" s="24"/>
      <c r="D120" s="24"/>
      <c r="E120" s="13"/>
      <c r="F120" s="13"/>
      <c r="G120" s="3"/>
      <c r="H120" s="3"/>
      <c r="I120" s="3"/>
      <c r="J120" s="3"/>
      <c r="K120" s="3"/>
      <c r="L120" s="3"/>
      <c r="M120" s="3"/>
      <c r="N120" s="3"/>
    </row>
    <row r="121" spans="1:14" s="23" customFormat="1">
      <c r="A121" s="18"/>
      <c r="B121" s="18"/>
      <c r="C121" s="18"/>
      <c r="D121" s="18"/>
      <c r="E121" s="18"/>
      <c r="F121" s="18"/>
      <c r="G121" s="3"/>
      <c r="H121" s="3"/>
      <c r="I121" s="3"/>
      <c r="J121" s="3"/>
      <c r="K121" s="3"/>
      <c r="L121" s="3"/>
      <c r="M121" s="3"/>
      <c r="N121" s="3"/>
    </row>
    <row r="122" spans="1:14" s="23" customFormat="1">
      <c r="A122" s="15"/>
      <c r="B122" s="13"/>
      <c r="C122" s="24"/>
      <c r="D122" s="24"/>
      <c r="E122" s="13"/>
      <c r="F122" s="13"/>
      <c r="G122" s="3"/>
      <c r="H122" s="3"/>
      <c r="I122" s="3"/>
      <c r="J122" s="3"/>
      <c r="K122" s="3"/>
      <c r="L122" s="3"/>
      <c r="M122" s="3"/>
      <c r="N122" s="3"/>
    </row>
    <row r="123" spans="1:14" s="23" customFormat="1">
      <c r="A123" s="15"/>
      <c r="B123" s="13"/>
      <c r="C123" s="24"/>
      <c r="D123" s="24"/>
      <c r="E123" s="13"/>
      <c r="F123" s="13"/>
      <c r="G123" s="3"/>
      <c r="H123" s="3"/>
      <c r="I123" s="3"/>
      <c r="J123" s="3"/>
      <c r="K123" s="3"/>
      <c r="L123" s="3"/>
      <c r="M123" s="3"/>
      <c r="N123" s="3"/>
    </row>
    <row r="124" spans="1:14" s="23" customFormat="1">
      <c r="A124" s="15"/>
      <c r="B124" s="13"/>
      <c r="C124" s="24"/>
      <c r="D124" s="24"/>
      <c r="E124" s="13"/>
      <c r="F124" s="13"/>
      <c r="G124" s="3"/>
      <c r="H124" s="3"/>
      <c r="I124" s="3"/>
      <c r="J124" s="3"/>
      <c r="K124" s="3"/>
      <c r="L124" s="3"/>
      <c r="M124" s="3"/>
      <c r="N124" s="3"/>
    </row>
  </sheetData>
  <mergeCells count="11">
    <mergeCell ref="K3:N3"/>
    <mergeCell ref="K4:N16"/>
    <mergeCell ref="K20:N20"/>
    <mergeCell ref="E21:F21"/>
    <mergeCell ref="A3:A20"/>
    <mergeCell ref="E3:F3"/>
    <mergeCell ref="G3:J3"/>
    <mergeCell ref="G4:J16"/>
    <mergeCell ref="E4:F18"/>
    <mergeCell ref="E20:F20"/>
    <mergeCell ref="G20:J20"/>
  </mergeCells>
  <phoneticPr fontId="6" type="noConversion"/>
  <pageMargins left="0.75" right="0.75" top="0.5" bottom="0.5" header="0.25" footer="0.25"/>
  <pageSetup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BL197"/>
  <sheetViews>
    <sheetView showGridLines="0" view="pageLayout" zoomScale="125" zoomScaleNormal="125" zoomScaleSheetLayoutView="150" zoomScalePageLayoutView="125" workbookViewId="0">
      <selection activeCell="AF27" sqref="AF27"/>
    </sheetView>
  </sheetViews>
  <sheetFormatPr baseColWidth="10" defaultColWidth="8.75" defaultRowHeight="10" x14ac:dyDescent="0"/>
  <cols>
    <col min="1" max="1" width="6.25" style="57" bestFit="1" customWidth="1"/>
    <col min="2" max="3" width="3.5" style="167" customWidth="1"/>
    <col min="4" max="4" width="3.5" style="307" customWidth="1"/>
    <col min="5" max="6" width="3.5" style="167" customWidth="1"/>
    <col min="7" max="7" width="3.5" style="168" customWidth="1"/>
    <col min="8" max="8" width="9.5" style="168" customWidth="1"/>
    <col min="9" max="9" width="5.5" style="168" customWidth="1"/>
    <col min="10" max="12" width="3.5" style="168" customWidth="1"/>
    <col min="13" max="19" width="3.5" style="167" customWidth="1"/>
    <col min="20" max="20" width="5.75" style="167" bestFit="1" customWidth="1"/>
    <col min="21" max="21" width="3.5" style="167" customWidth="1"/>
    <col min="22" max="22" width="5.5" style="167" customWidth="1"/>
    <col min="23" max="23" width="3.5" style="167" customWidth="1"/>
    <col min="24" max="24" width="8" style="168" bestFit="1" customWidth="1"/>
    <col min="25" max="26" width="3.75" style="168" customWidth="1"/>
    <col min="27" max="29" width="3.75" style="167" customWidth="1"/>
    <col min="30" max="30" width="3.25" style="168" customWidth="1"/>
    <col min="31" max="31" width="14.5" style="168" customWidth="1"/>
    <col min="32" max="32" width="5.5" style="168" customWidth="1"/>
    <col min="33" max="34" width="3.75" style="168" customWidth="1"/>
    <col min="35" max="35" width="38.75" style="168" customWidth="1"/>
    <col min="36" max="36" width="3.75" style="167" customWidth="1"/>
    <col min="37" max="37" width="3.75" style="58" customWidth="1"/>
    <col min="38" max="38" width="6.25" style="58" customWidth="1"/>
    <col min="39" max="39" width="3.75" style="164" hidden="1" customWidth="1"/>
    <col min="40" max="41" width="3.75" style="1" customWidth="1"/>
    <col min="42" max="42" width="5.5" style="1" customWidth="1"/>
    <col min="43" max="43" width="6.75" style="1" customWidth="1"/>
    <col min="44" max="44" width="3.75" style="1" customWidth="1"/>
    <col min="45" max="45" width="1" style="1" customWidth="1"/>
    <col min="46" max="46" width="3.75" style="1" customWidth="1"/>
    <col min="47" max="16384" width="8.75" style="167"/>
  </cols>
  <sheetData>
    <row r="1" spans="1:52" s="357" customFormat="1" ht="25" customHeight="1">
      <c r="A1" s="328">
        <v>4</v>
      </c>
      <c r="B1" s="332" t="s">
        <v>271</v>
      </c>
      <c r="C1" s="332"/>
      <c r="D1" s="326"/>
      <c r="E1" s="326"/>
      <c r="F1" s="327"/>
      <c r="G1" s="327"/>
      <c r="H1" s="327"/>
      <c r="I1" s="327"/>
      <c r="J1" s="327"/>
      <c r="K1" s="327"/>
      <c r="L1" s="329"/>
      <c r="M1" s="329"/>
      <c r="N1" s="329"/>
      <c r="O1" s="329"/>
      <c r="P1" s="329"/>
      <c r="Q1" s="329"/>
      <c r="R1" s="329"/>
      <c r="S1" s="329"/>
      <c r="T1" s="329"/>
      <c r="U1" s="329"/>
      <c r="V1" s="329"/>
      <c r="W1" s="329"/>
      <c r="X1" s="329"/>
      <c r="Y1" s="329"/>
      <c r="Z1" s="329"/>
      <c r="AA1" s="329"/>
      <c r="AB1" s="329"/>
      <c r="AC1" s="328"/>
      <c r="AD1" s="329"/>
      <c r="AE1" s="329"/>
      <c r="AF1" s="329"/>
      <c r="AG1" s="329"/>
      <c r="AH1" s="719"/>
      <c r="AI1" s="719"/>
      <c r="AJ1" s="719"/>
      <c r="AK1" s="719"/>
      <c r="AL1" s="719"/>
      <c r="AM1" s="329"/>
      <c r="AN1" s="719"/>
      <c r="AO1" s="719"/>
      <c r="AP1" s="719"/>
      <c r="AQ1" s="719"/>
      <c r="AR1" s="719"/>
      <c r="AS1" s="719"/>
      <c r="AT1" s="719"/>
    </row>
    <row r="2" spans="1:52" s="16" customFormat="1" ht="12.75" customHeight="1">
      <c r="A2" s="54" t="s">
        <v>159</v>
      </c>
      <c r="D2" s="268"/>
      <c r="K2" s="50"/>
      <c r="L2" s="50"/>
      <c r="M2" s="1"/>
      <c r="N2" s="148"/>
      <c r="O2" s="148"/>
      <c r="P2" s="148"/>
      <c r="Q2" s="148"/>
      <c r="R2" s="148"/>
      <c r="S2" s="148"/>
      <c r="T2" s="148"/>
      <c r="U2" s="51"/>
      <c r="X2" s="59"/>
      <c r="Y2" s="382"/>
      <c r="Z2" s="310"/>
      <c r="AA2" s="310"/>
      <c r="AB2" s="138"/>
      <c r="AC2" s="138"/>
      <c r="AD2" s="138"/>
      <c r="AE2" s="138"/>
      <c r="AF2" s="138"/>
      <c r="AG2" s="138"/>
      <c r="AH2" s="138"/>
      <c r="AI2" s="138"/>
      <c r="AJ2" s="138"/>
      <c r="AK2" s="138"/>
      <c r="AL2" s="154"/>
      <c r="AM2" s="159"/>
      <c r="AN2" s="50"/>
      <c r="AO2" s="1"/>
    </row>
    <row r="3" spans="1:52" s="16" customFormat="1" ht="12.75" customHeight="1">
      <c r="A3" s="337" t="s">
        <v>160</v>
      </c>
      <c r="D3" s="268"/>
      <c r="K3" s="50"/>
      <c r="L3" s="50"/>
      <c r="M3" s="1"/>
      <c r="N3" s="148"/>
      <c r="O3" s="148"/>
      <c r="P3" s="148"/>
      <c r="Q3" s="148"/>
      <c r="R3" s="148"/>
      <c r="S3" s="148"/>
      <c r="T3" s="148"/>
      <c r="U3" s="51"/>
      <c r="X3" s="59"/>
      <c r="Y3" s="2957"/>
      <c r="Z3" s="2958"/>
      <c r="AA3" s="1720"/>
      <c r="AB3" s="170"/>
      <c r="AC3" s="1016"/>
      <c r="AD3" s="60"/>
      <c r="AE3" s="60"/>
      <c r="AH3" s="1721"/>
      <c r="AK3" s="60"/>
      <c r="AL3" s="154"/>
      <c r="AM3" s="159"/>
      <c r="AN3" s="50"/>
      <c r="AO3" s="1"/>
    </row>
    <row r="4" spans="1:52" s="1" customFormat="1" ht="12.75" customHeight="1">
      <c r="D4" s="308"/>
      <c r="X4" s="50"/>
      <c r="Y4" s="70"/>
      <c r="Z4" s="70"/>
      <c r="AA4" s="60"/>
      <c r="AB4" s="60"/>
      <c r="AC4" s="60"/>
      <c r="AD4" s="70"/>
      <c r="AE4" s="70"/>
      <c r="AF4" s="70"/>
      <c r="AG4" s="70"/>
      <c r="AH4" s="70"/>
      <c r="AI4" s="70"/>
      <c r="AJ4" s="60"/>
      <c r="AK4" s="60"/>
      <c r="AL4" s="60"/>
      <c r="AM4" s="163"/>
      <c r="AO4" s="50"/>
      <c r="AP4" s="50"/>
      <c r="AQ4" s="50"/>
      <c r="AR4" s="50"/>
      <c r="AS4" s="50"/>
      <c r="AT4" s="50"/>
      <c r="AU4" s="50"/>
      <c r="AV4" s="50"/>
      <c r="AW4" s="50"/>
      <c r="AX4" s="50"/>
      <c r="AY4" s="50"/>
      <c r="AZ4" s="50"/>
    </row>
    <row r="5" spans="1:52" s="1" customFormat="1" ht="12.75" customHeight="1">
      <c r="A5" s="61">
        <f>-A1-0.01</f>
        <v>-4.01</v>
      </c>
      <c r="B5" s="1" t="s">
        <v>0</v>
      </c>
      <c r="D5" s="308"/>
      <c r="X5" s="368">
        <f>A47-0.01</f>
        <v>-4.0599999999999987</v>
      </c>
      <c r="Y5" s="202" t="s">
        <v>478</v>
      </c>
      <c r="Z5" s="60"/>
      <c r="AA5" s="163"/>
      <c r="AB5" s="60"/>
      <c r="AC5" s="60"/>
      <c r="AD5" s="60"/>
      <c r="AE5" s="60"/>
      <c r="AF5" s="60"/>
      <c r="AG5" s="60"/>
      <c r="AH5" s="60"/>
      <c r="AI5" s="60"/>
      <c r="AJ5" s="60"/>
      <c r="AO5" s="50"/>
      <c r="AP5" s="50"/>
      <c r="AQ5" s="50"/>
      <c r="AR5" s="50"/>
      <c r="AS5" s="50"/>
      <c r="AT5" s="50"/>
      <c r="AU5" s="122"/>
      <c r="AV5" s="50"/>
      <c r="AW5" s="50"/>
      <c r="AX5" s="50"/>
      <c r="AY5" s="50"/>
      <c r="AZ5" s="50"/>
    </row>
    <row r="6" spans="1:52" s="1" customFormat="1" ht="12.75" customHeight="1">
      <c r="A6" s="61"/>
      <c r="B6" s="767" t="s">
        <v>91</v>
      </c>
      <c r="C6" s="98"/>
      <c r="D6" s="98"/>
      <c r="E6" s="98"/>
      <c r="F6" s="98"/>
      <c r="G6" s="98"/>
      <c r="H6" s="98"/>
      <c r="I6" s="98"/>
      <c r="J6" s="98"/>
      <c r="K6" s="98"/>
      <c r="L6" s="98"/>
      <c r="M6" s="98">
        <v>1</v>
      </c>
      <c r="N6" s="665"/>
      <c r="O6" s="665"/>
      <c r="P6" s="50"/>
      <c r="U6" s="353"/>
      <c r="V6" s="354"/>
      <c r="X6" s="368"/>
      <c r="Y6" s="794" t="s">
        <v>479</v>
      </c>
      <c r="Z6" s="98"/>
      <c r="AA6" s="98"/>
      <c r="AB6" s="98"/>
      <c r="AC6" s="98"/>
      <c r="AD6" s="98"/>
      <c r="AE6" s="98"/>
      <c r="AF6" s="98"/>
      <c r="AG6" s="98"/>
      <c r="AH6" s="665"/>
      <c r="AI6" s="665"/>
      <c r="AJ6" s="665"/>
      <c r="AK6" s="50"/>
      <c r="AO6" s="50"/>
      <c r="AP6" s="50"/>
      <c r="AQ6" s="50"/>
      <c r="AR6" s="50"/>
      <c r="AS6" s="50"/>
      <c r="AT6" s="50"/>
      <c r="AU6" s="122"/>
      <c r="AV6" s="50"/>
      <c r="AW6" s="50"/>
      <c r="AX6" s="50"/>
      <c r="AY6" s="50"/>
      <c r="AZ6" s="50"/>
    </row>
    <row r="7" spans="1:52" s="1" customFormat="1" ht="12.75" customHeight="1">
      <c r="A7" s="61"/>
      <c r="B7" s="767" t="s">
        <v>92</v>
      </c>
      <c r="C7" s="347"/>
      <c r="D7" s="347"/>
      <c r="E7" s="347"/>
      <c r="F7" s="347"/>
      <c r="G7" s="347"/>
      <c r="H7" s="347"/>
      <c r="I7" s="347"/>
      <c r="J7" s="347"/>
      <c r="K7" s="347"/>
      <c r="L7" s="347"/>
      <c r="M7" s="98">
        <v>2</v>
      </c>
      <c r="N7" s="1987"/>
      <c r="O7" s="1987"/>
      <c r="P7" s="50"/>
      <c r="U7" s="355"/>
      <c r="V7" s="356"/>
      <c r="X7" s="368"/>
      <c r="Y7" s="165" t="s">
        <v>480</v>
      </c>
      <c r="Z7" s="347"/>
      <c r="AA7" s="347"/>
      <c r="AB7" s="347"/>
      <c r="AC7" s="347"/>
      <c r="AD7" s="347"/>
      <c r="AE7" s="347"/>
      <c r="AF7" s="347"/>
      <c r="AG7" s="347">
        <v>11</v>
      </c>
      <c r="AH7" s="665"/>
      <c r="AI7" s="50"/>
      <c r="AJ7" s="50"/>
      <c r="AK7" s="50"/>
      <c r="AN7" s="60"/>
      <c r="AO7" s="50"/>
      <c r="AP7" s="50"/>
      <c r="AQ7" s="160"/>
      <c r="AR7" s="50"/>
      <c r="AS7" s="50"/>
      <c r="AT7" s="50"/>
      <c r="AU7" s="122"/>
      <c r="AV7" s="50"/>
      <c r="AW7" s="50"/>
      <c r="AX7" s="50"/>
      <c r="AY7" s="50"/>
      <c r="AZ7" s="50"/>
    </row>
    <row r="8" spans="1:52" s="1" customFormat="1" ht="12.75" customHeight="1">
      <c r="A8" s="61"/>
      <c r="B8" s="348" t="s">
        <v>61</v>
      </c>
      <c r="C8" s="98"/>
      <c r="D8" s="98"/>
      <c r="E8" s="98"/>
      <c r="F8" s="98"/>
      <c r="G8" s="98"/>
      <c r="H8" s="98"/>
      <c r="I8" s="98"/>
      <c r="J8" s="98"/>
      <c r="K8" s="98"/>
      <c r="L8" s="98"/>
      <c r="M8" s="98">
        <v>3</v>
      </c>
      <c r="N8" s="665"/>
      <c r="O8" s="665"/>
      <c r="P8" s="50"/>
      <c r="X8" s="368"/>
      <c r="Y8" s="794" t="s">
        <v>481</v>
      </c>
      <c r="Z8" s="98"/>
      <c r="AA8" s="98"/>
      <c r="AB8" s="98"/>
      <c r="AC8" s="98"/>
      <c r="AD8" s="98"/>
      <c r="AE8" s="98"/>
      <c r="AF8" s="98"/>
      <c r="AG8" s="98"/>
      <c r="AH8" s="665"/>
      <c r="AI8" s="50"/>
      <c r="AJ8" s="50"/>
      <c r="AK8" s="50"/>
      <c r="AO8" s="50"/>
      <c r="AP8" s="50"/>
      <c r="AQ8" s="306"/>
      <c r="AR8" s="50"/>
      <c r="AS8" s="50"/>
      <c r="AT8" s="50"/>
      <c r="AU8" s="122"/>
      <c r="AV8" s="50"/>
      <c r="AW8" s="50"/>
      <c r="AX8" s="50"/>
      <c r="AY8" s="50"/>
      <c r="AZ8" s="50"/>
    </row>
    <row r="9" spans="1:52" s="1" customFormat="1" ht="12.75" customHeight="1">
      <c r="A9" s="61"/>
      <c r="B9" s="348" t="s">
        <v>62</v>
      </c>
      <c r="C9" s="98"/>
      <c r="D9" s="98"/>
      <c r="E9" s="98"/>
      <c r="F9" s="98"/>
      <c r="G9" s="98"/>
      <c r="H9" s="98"/>
      <c r="I9" s="98"/>
      <c r="J9" s="98"/>
      <c r="K9" s="98"/>
      <c r="L9" s="98"/>
      <c r="M9" s="98">
        <v>4</v>
      </c>
      <c r="N9" s="665"/>
      <c r="O9" s="665"/>
      <c r="P9" s="50"/>
      <c r="X9" s="368"/>
      <c r="Y9" s="165" t="s">
        <v>482</v>
      </c>
      <c r="Z9" s="98"/>
      <c r="AA9" s="98"/>
      <c r="AB9" s="98"/>
      <c r="AC9" s="98"/>
      <c r="AD9" s="98"/>
      <c r="AE9" s="98"/>
      <c r="AF9" s="98"/>
      <c r="AG9" s="98">
        <v>21</v>
      </c>
      <c r="AH9" s="665"/>
      <c r="AI9" s="50"/>
      <c r="AJ9" s="50"/>
      <c r="AK9" s="50"/>
      <c r="AN9" s="60"/>
      <c r="AO9" s="50"/>
      <c r="AP9" s="50"/>
      <c r="AQ9" s="160"/>
      <c r="AR9" s="50"/>
      <c r="AS9" s="50"/>
      <c r="AT9" s="50"/>
      <c r="AU9" s="122"/>
      <c r="AV9" s="50"/>
      <c r="AW9" s="50"/>
      <c r="AX9" s="50"/>
      <c r="AY9" s="50"/>
      <c r="AZ9" s="50"/>
    </row>
    <row r="10" spans="1:52" s="1" customFormat="1" ht="12.75" customHeight="1">
      <c r="A10" s="61"/>
      <c r="B10" s="348" t="s">
        <v>63</v>
      </c>
      <c r="C10" s="347"/>
      <c r="D10" s="347"/>
      <c r="E10" s="347"/>
      <c r="F10" s="347"/>
      <c r="G10" s="347"/>
      <c r="H10" s="347"/>
      <c r="I10" s="347"/>
      <c r="J10" s="347"/>
      <c r="K10" s="347"/>
      <c r="L10" s="347"/>
      <c r="M10" s="347">
        <v>5</v>
      </c>
      <c r="N10" s="665"/>
      <c r="O10" s="665"/>
      <c r="P10" s="50"/>
      <c r="X10" s="368"/>
      <c r="Y10" s="166" t="s">
        <v>477</v>
      </c>
      <c r="Z10" s="98"/>
      <c r="AA10" s="98"/>
      <c r="AB10" s="98"/>
      <c r="AC10" s="98"/>
      <c r="AD10" s="98"/>
      <c r="AE10" s="98"/>
      <c r="AF10" s="98"/>
      <c r="AG10" s="98">
        <v>22</v>
      </c>
      <c r="AH10" s="665"/>
      <c r="AI10" s="50"/>
      <c r="AJ10" s="50"/>
      <c r="AK10" s="50"/>
      <c r="AO10" s="50"/>
      <c r="AP10" s="50"/>
      <c r="AQ10" s="306"/>
      <c r="AR10" s="50"/>
      <c r="AS10" s="50"/>
      <c r="AT10" s="50"/>
      <c r="AU10" s="122"/>
      <c r="AV10" s="50"/>
      <c r="AW10" s="50"/>
      <c r="AX10" s="50"/>
      <c r="AY10" s="50"/>
      <c r="AZ10" s="50"/>
    </row>
    <row r="11" spans="1:52" s="1" customFormat="1" ht="12.75" customHeight="1">
      <c r="A11" s="61"/>
      <c r="B11" s="768" t="s">
        <v>64</v>
      </c>
      <c r="C11" s="347"/>
      <c r="D11" s="347"/>
      <c r="E11" s="347"/>
      <c r="F11" s="347"/>
      <c r="G11" s="347"/>
      <c r="H11" s="347"/>
      <c r="I11" s="347"/>
      <c r="J11" s="347"/>
      <c r="K11" s="347"/>
      <c r="L11" s="347"/>
      <c r="M11" s="347">
        <v>6</v>
      </c>
      <c r="N11" s="665"/>
      <c r="O11" s="665"/>
      <c r="P11" s="50"/>
      <c r="X11" s="368"/>
      <c r="Y11" s="794" t="s">
        <v>483</v>
      </c>
      <c r="Z11" s="347"/>
      <c r="AA11" s="347"/>
      <c r="AB11" s="347"/>
      <c r="AC11" s="347"/>
      <c r="AD11" s="347"/>
      <c r="AE11" s="347"/>
      <c r="AF11" s="347"/>
      <c r="AG11" s="347"/>
      <c r="AH11" s="665"/>
      <c r="AI11" s="50"/>
      <c r="AJ11" s="50"/>
      <c r="AK11" s="50"/>
      <c r="AN11" s="60"/>
      <c r="AO11" s="50"/>
      <c r="AP11" s="50"/>
      <c r="AQ11" s="160"/>
      <c r="AR11" s="50"/>
      <c r="AS11" s="50"/>
      <c r="AT11" s="50"/>
      <c r="AU11" s="122"/>
      <c r="AV11" s="50"/>
      <c r="AW11" s="50"/>
      <c r="AX11" s="50"/>
      <c r="AY11" s="50"/>
      <c r="AZ11" s="50"/>
    </row>
    <row r="12" spans="1:52" s="1" customFormat="1" ht="12.75" customHeight="1">
      <c r="A12" s="61"/>
      <c r="B12" s="768" t="s">
        <v>65</v>
      </c>
      <c r="C12" s="347"/>
      <c r="D12" s="347"/>
      <c r="E12" s="347"/>
      <c r="F12" s="347"/>
      <c r="G12" s="347"/>
      <c r="H12" s="347"/>
      <c r="I12" s="347"/>
      <c r="J12" s="347"/>
      <c r="K12" s="347"/>
      <c r="L12" s="347"/>
      <c r="M12" s="347">
        <v>7</v>
      </c>
      <c r="N12" s="665"/>
      <c r="O12" s="665"/>
      <c r="P12" s="50"/>
      <c r="X12" s="368"/>
      <c r="Y12" s="165" t="s">
        <v>484</v>
      </c>
      <c r="Z12" s="165"/>
      <c r="AA12" s="165"/>
      <c r="AB12" s="165"/>
      <c r="AC12" s="165"/>
      <c r="AD12" s="165"/>
      <c r="AE12" s="165"/>
      <c r="AF12" s="165"/>
      <c r="AG12" s="165">
        <v>33</v>
      </c>
      <c r="AH12" s="70"/>
      <c r="AI12" s="50"/>
      <c r="AJ12" s="50"/>
      <c r="AK12" s="50"/>
      <c r="AO12" s="50"/>
      <c r="AP12" s="50"/>
      <c r="AQ12" s="50"/>
      <c r="AR12" s="50"/>
      <c r="AS12" s="50"/>
      <c r="AT12" s="50"/>
      <c r="AU12" s="122"/>
      <c r="AV12" s="50"/>
      <c r="AW12" s="50"/>
      <c r="AX12" s="50"/>
      <c r="AY12" s="50"/>
      <c r="AZ12" s="50"/>
    </row>
    <row r="13" spans="1:52" s="1" customFormat="1" ht="12.75" customHeight="1">
      <c r="A13" s="61"/>
      <c r="B13" s="348" t="s">
        <v>66</v>
      </c>
      <c r="C13" s="347"/>
      <c r="D13" s="347"/>
      <c r="E13" s="347"/>
      <c r="F13" s="347"/>
      <c r="G13" s="347"/>
      <c r="H13" s="347"/>
      <c r="I13" s="347"/>
      <c r="J13" s="347"/>
      <c r="K13" s="347"/>
      <c r="L13" s="347"/>
      <c r="M13" s="347">
        <v>8</v>
      </c>
      <c r="N13" s="665"/>
      <c r="O13" s="665"/>
      <c r="P13" s="50"/>
      <c r="Q13" s="60"/>
      <c r="X13" s="368"/>
      <c r="Y13" s="165" t="s">
        <v>490</v>
      </c>
      <c r="Z13" s="165"/>
      <c r="AA13" s="165"/>
      <c r="AB13" s="165"/>
      <c r="AC13" s="165"/>
      <c r="AD13" s="165"/>
      <c r="AE13" s="165"/>
      <c r="AF13" s="165"/>
      <c r="AG13" s="165">
        <v>34</v>
      </c>
      <c r="AH13" s="70"/>
      <c r="AI13" s="50"/>
      <c r="AJ13" s="50"/>
      <c r="AK13" s="50"/>
      <c r="AO13" s="50"/>
      <c r="AP13" s="50"/>
      <c r="AQ13" s="50"/>
      <c r="AR13" s="50"/>
      <c r="AS13" s="50"/>
      <c r="AT13" s="50"/>
      <c r="AU13" s="122"/>
      <c r="AV13" s="50"/>
      <c r="AW13" s="50"/>
      <c r="AX13" s="50"/>
      <c r="AY13" s="50"/>
      <c r="AZ13" s="50"/>
    </row>
    <row r="14" spans="1:52" s="1" customFormat="1" ht="12.75" customHeight="1">
      <c r="A14" s="61"/>
      <c r="B14" s="348" t="s">
        <v>67</v>
      </c>
      <c r="C14" s="807"/>
      <c r="D14" s="807"/>
      <c r="E14" s="807"/>
      <c r="F14" s="807"/>
      <c r="G14" s="807"/>
      <c r="H14" s="807"/>
      <c r="I14" s="807"/>
      <c r="J14" s="807"/>
      <c r="K14" s="807"/>
      <c r="L14" s="807"/>
      <c r="M14" s="1013">
        <v>9</v>
      </c>
      <c r="N14" s="1165"/>
      <c r="O14" s="1165"/>
      <c r="P14" s="50"/>
      <c r="X14" s="368"/>
      <c r="Y14" s="165" t="s">
        <v>1416</v>
      </c>
      <c r="Z14" s="165"/>
      <c r="AA14" s="165"/>
      <c r="AB14" s="165"/>
      <c r="AC14" s="165"/>
      <c r="AD14" s="165"/>
      <c r="AE14" s="165"/>
      <c r="AF14" s="165"/>
      <c r="AG14" s="165">
        <v>35</v>
      </c>
      <c r="AH14" s="70"/>
      <c r="AI14" s="50"/>
      <c r="AJ14" s="50"/>
      <c r="AK14" s="50"/>
      <c r="AO14" s="50"/>
      <c r="AP14" s="50"/>
      <c r="AQ14" s="50"/>
      <c r="AR14" s="50"/>
      <c r="AS14" s="50"/>
      <c r="AT14" s="50"/>
      <c r="AU14" s="122"/>
      <c r="AV14" s="50"/>
      <c r="AW14" s="50"/>
      <c r="AX14" s="50"/>
      <c r="AY14" s="50"/>
      <c r="AZ14" s="50"/>
    </row>
    <row r="15" spans="1:52" s="1" customFormat="1" ht="12.75" customHeight="1">
      <c r="A15" s="61"/>
      <c r="B15" s="348" t="s">
        <v>1</v>
      </c>
      <c r="C15" s="98"/>
      <c r="D15" s="98"/>
      <c r="E15" s="98"/>
      <c r="F15" s="98"/>
      <c r="G15" s="98"/>
      <c r="H15" s="98"/>
      <c r="I15" s="98"/>
      <c r="J15" s="98"/>
      <c r="K15" s="98"/>
      <c r="L15" s="98"/>
      <c r="M15" s="98">
        <v>10</v>
      </c>
      <c r="N15" s="665"/>
      <c r="O15" s="665"/>
      <c r="P15" s="50"/>
      <c r="X15" s="368"/>
      <c r="Y15" s="768" t="s">
        <v>22</v>
      </c>
      <c r="Z15" s="166"/>
      <c r="AA15" s="166"/>
      <c r="AB15" s="166"/>
      <c r="AC15" s="166"/>
      <c r="AD15" s="166"/>
      <c r="AE15" s="166"/>
      <c r="AF15" s="166"/>
      <c r="AG15" s="166">
        <v>96</v>
      </c>
      <c r="AH15" s="70"/>
      <c r="AI15" s="50"/>
      <c r="AJ15" s="50"/>
      <c r="AK15" s="50"/>
      <c r="AO15" s="50"/>
      <c r="AP15" s="50"/>
      <c r="AQ15" s="50"/>
      <c r="AR15" s="50"/>
      <c r="AS15" s="50"/>
      <c r="AT15" s="50"/>
      <c r="AU15" s="122"/>
      <c r="AV15" s="50"/>
      <c r="AW15" s="50"/>
      <c r="AX15" s="50"/>
      <c r="AY15" s="50"/>
      <c r="AZ15" s="50"/>
    </row>
    <row r="16" spans="1:52" s="1" customFormat="1" ht="12.75" customHeight="1">
      <c r="A16" s="61"/>
      <c r="B16" s="769" t="s">
        <v>22</v>
      </c>
      <c r="C16" s="770"/>
      <c r="D16" s="770"/>
      <c r="E16" s="770"/>
      <c r="F16" s="770"/>
      <c r="G16" s="347"/>
      <c r="H16" s="347"/>
      <c r="I16" s="347"/>
      <c r="J16" s="347"/>
      <c r="K16" s="347"/>
      <c r="L16" s="347"/>
      <c r="M16" s="347">
        <v>96</v>
      </c>
      <c r="N16" s="665"/>
      <c r="O16" s="665"/>
      <c r="P16" s="50"/>
      <c r="X16" s="61"/>
      <c r="AO16" s="50"/>
      <c r="AP16" s="50"/>
      <c r="AQ16" s="50"/>
      <c r="AR16" s="50"/>
      <c r="AS16" s="50"/>
      <c r="AT16" s="50"/>
      <c r="AU16" s="122"/>
      <c r="AV16" s="50"/>
      <c r="AW16" s="50"/>
      <c r="AX16" s="50"/>
      <c r="AY16" s="50"/>
      <c r="AZ16" s="50"/>
    </row>
    <row r="17" spans="1:64" s="1" customFormat="1" ht="12.75" customHeight="1">
      <c r="A17" s="61"/>
      <c r="B17" s="769"/>
      <c r="C17" s="770"/>
      <c r="D17" s="770"/>
      <c r="E17" s="770"/>
      <c r="F17" s="770"/>
      <c r="G17" s="347"/>
      <c r="H17" s="347"/>
      <c r="I17" s="347"/>
      <c r="J17" s="347"/>
      <c r="K17" s="347"/>
      <c r="L17" s="347"/>
      <c r="M17" s="347"/>
      <c r="N17" s="665"/>
      <c r="O17" s="665"/>
      <c r="P17" s="50"/>
      <c r="X17" s="61"/>
      <c r="AO17" s="50"/>
      <c r="AP17" s="50"/>
      <c r="AQ17" s="50"/>
      <c r="AR17" s="50"/>
      <c r="AS17" s="50"/>
      <c r="AT17" s="50"/>
      <c r="AU17" s="122"/>
      <c r="AV17" s="50"/>
      <c r="AW17" s="50"/>
      <c r="AX17" s="50"/>
      <c r="AY17" s="50"/>
      <c r="AZ17" s="50"/>
    </row>
    <row r="18" spans="1:64" s="1" customFormat="1" ht="12.75" customHeight="1">
      <c r="A18" s="61"/>
      <c r="B18" s="718"/>
      <c r="C18" s="665"/>
      <c r="D18" s="665"/>
      <c r="E18" s="665"/>
      <c r="F18" s="665"/>
      <c r="G18" s="665"/>
      <c r="H18" s="665"/>
      <c r="I18" s="665"/>
      <c r="J18" s="665"/>
      <c r="K18" s="665"/>
      <c r="L18" s="665"/>
      <c r="M18" s="665"/>
      <c r="N18" s="665"/>
      <c r="O18" s="665"/>
      <c r="P18" s="665"/>
      <c r="X18" s="61"/>
      <c r="AO18" s="50"/>
      <c r="AP18" s="50"/>
      <c r="AQ18" s="50"/>
      <c r="AR18" s="50"/>
      <c r="AS18" s="50"/>
      <c r="AT18" s="50"/>
      <c r="AU18" s="122"/>
      <c r="AV18" s="50"/>
      <c r="AW18" s="50"/>
      <c r="AX18" s="50"/>
      <c r="AY18" s="50"/>
      <c r="AZ18" s="50"/>
    </row>
    <row r="19" spans="1:64" s="1" customFormat="1" ht="12.75" customHeight="1">
      <c r="A19" s="61">
        <f>A5-0.01</f>
        <v>-4.0199999999999996</v>
      </c>
      <c r="B19" s="60" t="s">
        <v>127</v>
      </c>
      <c r="D19" s="308"/>
      <c r="G19" s="50"/>
      <c r="H19" s="50"/>
      <c r="I19" s="50"/>
      <c r="J19" s="50"/>
      <c r="K19" s="50"/>
      <c r="L19" s="50"/>
      <c r="U19" s="353"/>
      <c r="V19" s="354"/>
      <c r="X19" s="61"/>
      <c r="Y19" s="61"/>
      <c r="Z19" s="61"/>
      <c r="AA19" s="61"/>
      <c r="AB19" s="61"/>
      <c r="AC19" s="61"/>
      <c r="AD19" s="61"/>
      <c r="AE19" s="61"/>
      <c r="AF19" s="61"/>
      <c r="AG19" s="61"/>
      <c r="AH19" s="61"/>
      <c r="AI19" s="61"/>
      <c r="AJ19" s="61"/>
      <c r="AK19" s="61"/>
      <c r="AL19" s="61"/>
      <c r="AM19" s="61"/>
      <c r="AN19" s="61"/>
      <c r="AO19" s="122"/>
      <c r="AP19" s="122"/>
      <c r="AQ19" s="122"/>
      <c r="AR19" s="122"/>
      <c r="AS19" s="122"/>
      <c r="AT19" s="122"/>
      <c r="AU19" s="122"/>
      <c r="AV19" s="50"/>
      <c r="AW19" s="50"/>
      <c r="AX19" s="50"/>
      <c r="AY19" s="50"/>
      <c r="AZ19" s="50"/>
    </row>
    <row r="20" spans="1:64" s="1" customFormat="1" ht="12.75" customHeight="1">
      <c r="A20" s="61"/>
      <c r="B20" s="60" t="s">
        <v>331</v>
      </c>
      <c r="U20" s="355"/>
      <c r="V20" s="356"/>
      <c r="X20" s="61">
        <f>X5-0.01</f>
        <v>-4.0699999999999985</v>
      </c>
      <c r="Y20" s="772" t="s">
        <v>485</v>
      </c>
      <c r="AA20" s="308"/>
      <c r="AF20" s="50"/>
      <c r="AG20" s="50"/>
      <c r="AO20" s="50"/>
      <c r="AP20" s="50"/>
      <c r="AQ20" s="50"/>
      <c r="AR20" s="50"/>
      <c r="AS20" s="50"/>
      <c r="AT20" s="50"/>
      <c r="AU20" s="122"/>
      <c r="AV20" s="50"/>
      <c r="AW20" s="50"/>
      <c r="AX20" s="50"/>
      <c r="AY20" s="50"/>
      <c r="AZ20" s="50"/>
    </row>
    <row r="21" spans="1:64" s="1" customFormat="1" ht="12.75" customHeight="1">
      <c r="A21" s="61"/>
      <c r="B21" s="2950" t="s">
        <v>458</v>
      </c>
      <c r="C21" s="2951"/>
      <c r="D21" s="2951"/>
      <c r="E21" s="2951"/>
      <c r="F21" s="2951"/>
      <c r="G21" s="2951"/>
      <c r="H21" s="2951"/>
      <c r="I21" s="2951"/>
      <c r="J21" s="2951"/>
      <c r="K21" s="2951"/>
      <c r="L21" s="2951"/>
      <c r="M21" s="2951"/>
      <c r="N21" s="2951"/>
      <c r="O21" s="2951"/>
      <c r="P21" s="2951"/>
      <c r="Q21" s="2953">
        <v>1</v>
      </c>
      <c r="R21" s="2961"/>
      <c r="S21" s="2954"/>
      <c r="T21" s="2954"/>
      <c r="X21" s="61"/>
      <c r="Y21" s="794" t="s">
        <v>486</v>
      </c>
      <c r="Z21" s="96"/>
      <c r="AA21" s="96"/>
      <c r="AB21" s="96"/>
      <c r="AC21" s="96"/>
      <c r="AD21" s="96"/>
      <c r="AE21" s="96"/>
      <c r="AF21" s="694"/>
      <c r="AG21" s="694"/>
      <c r="AH21" s="694"/>
      <c r="AI21" s="694"/>
      <c r="AJ21" s="694"/>
      <c r="AO21" s="50"/>
      <c r="AP21" s="50"/>
      <c r="AQ21" s="50"/>
      <c r="AR21" s="50"/>
      <c r="AS21" s="50"/>
      <c r="AT21" s="50"/>
      <c r="AU21" s="122"/>
      <c r="AV21" s="50"/>
      <c r="AW21" s="50"/>
      <c r="AX21" s="50"/>
      <c r="AY21" s="50"/>
      <c r="AZ21" s="50"/>
    </row>
    <row r="22" spans="1:64" s="1" customFormat="1" ht="12.75" customHeight="1">
      <c r="A22" s="61"/>
      <c r="B22" s="2952"/>
      <c r="C22" s="2952"/>
      <c r="D22" s="2952"/>
      <c r="E22" s="2952"/>
      <c r="F22" s="2952"/>
      <c r="G22" s="2952"/>
      <c r="H22" s="2952"/>
      <c r="I22" s="2952"/>
      <c r="J22" s="2952"/>
      <c r="K22" s="2952"/>
      <c r="L22" s="2952"/>
      <c r="M22" s="2952"/>
      <c r="N22" s="2952"/>
      <c r="O22" s="2952"/>
      <c r="P22" s="2952"/>
      <c r="Q22" s="2953"/>
      <c r="R22" s="2961"/>
      <c r="S22" s="2954"/>
      <c r="T22" s="2954"/>
      <c r="X22" s="61"/>
      <c r="Y22" s="773" t="s">
        <v>487</v>
      </c>
      <c r="Z22" s="98"/>
      <c r="AA22" s="98"/>
      <c r="AB22" s="98"/>
      <c r="AC22" s="98"/>
      <c r="AD22" s="98"/>
      <c r="AE22" s="98"/>
      <c r="AG22" s="347">
        <v>12</v>
      </c>
      <c r="AH22" s="665"/>
      <c r="AI22" s="665"/>
      <c r="AJ22" s="50"/>
      <c r="AN22" s="60"/>
      <c r="AO22" s="50"/>
      <c r="AP22" s="50"/>
      <c r="AQ22" s="160"/>
      <c r="AR22" s="50"/>
      <c r="AS22" s="50"/>
      <c r="AT22" s="50"/>
      <c r="AU22" s="122"/>
      <c r="AV22" s="50"/>
      <c r="AW22" s="50"/>
      <c r="AX22" s="50"/>
      <c r="AY22" s="50"/>
      <c r="AZ22" s="50"/>
    </row>
    <row r="23" spans="1:64" s="1" customFormat="1" ht="12.75" customHeight="1">
      <c r="A23" s="61"/>
      <c r="B23" s="2950" t="s">
        <v>459</v>
      </c>
      <c r="C23" s="2950"/>
      <c r="D23" s="2950"/>
      <c r="E23" s="2950"/>
      <c r="F23" s="2950"/>
      <c r="G23" s="2950"/>
      <c r="H23" s="2950"/>
      <c r="I23" s="2950"/>
      <c r="J23" s="2950"/>
      <c r="K23" s="2950"/>
      <c r="L23" s="2950"/>
      <c r="M23" s="2950"/>
      <c r="N23" s="2950"/>
      <c r="O23" s="2950"/>
      <c r="P23" s="2950"/>
      <c r="Q23" s="1730">
        <v>2</v>
      </c>
      <c r="R23" s="1324"/>
      <c r="S23" s="1731"/>
      <c r="T23" s="1731"/>
      <c r="X23" s="61"/>
      <c r="Y23" s="794" t="s">
        <v>488</v>
      </c>
      <c r="Z23" s="96"/>
      <c r="AA23" s="96"/>
      <c r="AB23" s="96"/>
      <c r="AC23" s="96"/>
      <c r="AD23" s="96"/>
      <c r="AE23" s="96"/>
      <c r="AG23" s="96"/>
      <c r="AH23" s="694"/>
      <c r="AI23" s="694"/>
      <c r="AJ23" s="50"/>
      <c r="AO23" s="50"/>
      <c r="AP23" s="50"/>
      <c r="AQ23" s="306"/>
      <c r="AR23" s="50"/>
      <c r="AS23" s="50"/>
      <c r="AT23" s="50"/>
      <c r="AU23" s="122"/>
      <c r="AV23" s="50"/>
      <c r="AW23" s="50"/>
      <c r="AX23" s="50"/>
      <c r="AY23" s="50"/>
      <c r="AZ23" s="50"/>
    </row>
    <row r="24" spans="1:64" s="1" customFormat="1" ht="12.75" customHeight="1">
      <c r="A24" s="61"/>
      <c r="B24" s="584" t="s">
        <v>327</v>
      </c>
      <c r="C24" s="585"/>
      <c r="D24" s="585"/>
      <c r="E24" s="585"/>
      <c r="F24" s="585"/>
      <c r="G24" s="585"/>
      <c r="H24" s="585"/>
      <c r="I24" s="585"/>
      <c r="J24" s="585"/>
      <c r="K24" s="585"/>
      <c r="L24" s="585"/>
      <c r="M24" s="585"/>
      <c r="N24" s="585"/>
      <c r="O24" s="585"/>
      <c r="P24" s="587"/>
      <c r="Q24" s="1090">
        <v>3</v>
      </c>
      <c r="R24" s="586"/>
      <c r="S24" s="583"/>
      <c r="T24" s="583"/>
      <c r="X24" s="61"/>
      <c r="Y24" s="346" t="s">
        <v>477</v>
      </c>
      <c r="Z24" s="351"/>
      <c r="AA24" s="351"/>
      <c r="AB24" s="351"/>
      <c r="AC24" s="351"/>
      <c r="AD24" s="351"/>
      <c r="AE24" s="351"/>
      <c r="AG24" s="351">
        <v>22</v>
      </c>
      <c r="AH24" s="694"/>
      <c r="AI24" s="694"/>
      <c r="AJ24" s="50"/>
      <c r="AN24" s="60"/>
      <c r="AO24" s="50"/>
      <c r="AP24" s="50"/>
      <c r="AQ24" s="160"/>
      <c r="AR24" s="50"/>
      <c r="AS24" s="50"/>
      <c r="AT24" s="50"/>
      <c r="AU24" s="122"/>
      <c r="AV24" s="50"/>
      <c r="AW24" s="50"/>
      <c r="AX24" s="50"/>
      <c r="AY24" s="50"/>
      <c r="AZ24" s="50"/>
    </row>
    <row r="25" spans="1:64" s="1" customFormat="1" ht="12.75" customHeight="1">
      <c r="A25" s="61"/>
      <c r="B25" s="584" t="s">
        <v>328</v>
      </c>
      <c r="C25" s="585"/>
      <c r="D25" s="585"/>
      <c r="E25" s="585"/>
      <c r="F25" s="585"/>
      <c r="G25" s="585"/>
      <c r="H25" s="585"/>
      <c r="I25" s="585"/>
      <c r="J25" s="585"/>
      <c r="K25" s="585"/>
      <c r="L25" s="585"/>
      <c r="M25" s="585"/>
      <c r="N25" s="585"/>
      <c r="O25" s="585"/>
      <c r="P25" s="587"/>
      <c r="Q25" s="1090">
        <v>4</v>
      </c>
      <c r="R25" s="586"/>
      <c r="S25" s="583"/>
      <c r="T25" s="352"/>
      <c r="X25" s="61"/>
      <c r="Y25" s="346" t="s">
        <v>482</v>
      </c>
      <c r="Z25" s="96"/>
      <c r="AA25" s="96"/>
      <c r="AB25" s="96"/>
      <c r="AC25" s="96"/>
      <c r="AD25" s="96"/>
      <c r="AE25" s="96"/>
      <c r="AG25" s="96">
        <v>23</v>
      </c>
      <c r="AH25" s="694"/>
      <c r="AI25" s="694"/>
      <c r="AJ25" s="50"/>
      <c r="AO25" s="50"/>
      <c r="AP25" s="50"/>
      <c r="AQ25" s="306"/>
      <c r="AR25" s="50"/>
      <c r="AS25" s="50"/>
      <c r="AT25" s="50"/>
      <c r="AU25" s="122"/>
      <c r="AV25" s="50"/>
      <c r="AW25" s="50"/>
      <c r="AX25" s="50"/>
      <c r="AY25" s="50"/>
      <c r="AZ25" s="50"/>
    </row>
    <row r="26" spans="1:64" s="1" customFormat="1" ht="12.75" customHeight="1">
      <c r="A26" s="61"/>
      <c r="B26" s="728" t="s">
        <v>1374</v>
      </c>
      <c r="C26" s="1202"/>
      <c r="D26" s="1202"/>
      <c r="E26" s="1202"/>
      <c r="F26" s="1202"/>
      <c r="G26" s="1202"/>
      <c r="H26" s="1202"/>
      <c r="I26" s="1202"/>
      <c r="J26" s="1202"/>
      <c r="K26" s="585"/>
      <c r="L26" s="585"/>
      <c r="M26" s="585"/>
      <c r="N26" s="585"/>
      <c r="O26" s="585"/>
      <c r="P26" s="587"/>
      <c r="Q26" s="1090">
        <v>5</v>
      </c>
      <c r="R26" s="586"/>
      <c r="S26" s="1089"/>
      <c r="T26" s="1089"/>
      <c r="X26" s="61"/>
      <c r="Y26" s="794" t="s">
        <v>489</v>
      </c>
      <c r="Z26" s="346"/>
      <c r="AA26" s="346"/>
      <c r="AB26" s="346"/>
      <c r="AC26" s="346"/>
      <c r="AD26" s="346"/>
      <c r="AE26" s="346"/>
      <c r="AG26" s="346"/>
      <c r="AH26" s="50"/>
      <c r="AI26" s="50"/>
      <c r="AJ26" s="50"/>
      <c r="AN26" s="60"/>
      <c r="AO26" s="50"/>
      <c r="AP26" s="50"/>
      <c r="AQ26" s="160"/>
      <c r="AR26" s="50"/>
      <c r="AS26" s="50"/>
      <c r="AT26" s="50"/>
      <c r="AU26" s="122"/>
      <c r="AV26" s="50"/>
      <c r="AW26" s="50"/>
      <c r="AX26" s="50"/>
      <c r="AY26" s="50"/>
      <c r="AZ26" s="50"/>
    </row>
    <row r="27" spans="1:64" s="1" customFormat="1" ht="12.75" customHeight="1">
      <c r="A27" s="61"/>
      <c r="B27" s="584" t="s">
        <v>329</v>
      </c>
      <c r="C27" s="585"/>
      <c r="D27" s="585"/>
      <c r="E27" s="585"/>
      <c r="F27" s="585"/>
      <c r="G27" s="585"/>
      <c r="H27" s="585"/>
      <c r="I27" s="585"/>
      <c r="J27" s="585"/>
      <c r="K27" s="585"/>
      <c r="L27" s="585"/>
      <c r="M27" s="585"/>
      <c r="N27" s="585"/>
      <c r="O27" s="585"/>
      <c r="P27" s="587"/>
      <c r="Q27" s="725">
        <v>6</v>
      </c>
      <c r="R27" s="863"/>
      <c r="S27" s="864"/>
      <c r="T27" s="864"/>
      <c r="X27" s="61"/>
      <c r="Y27" s="346" t="s">
        <v>1434</v>
      </c>
      <c r="Z27" s="346"/>
      <c r="AA27" s="346"/>
      <c r="AB27" s="346"/>
      <c r="AC27" s="346"/>
      <c r="AD27" s="346"/>
      <c r="AE27" s="346"/>
      <c r="AG27" s="346">
        <v>31</v>
      </c>
      <c r="AH27" s="50"/>
      <c r="AI27" s="50"/>
      <c r="AJ27" s="50"/>
      <c r="AO27" s="50"/>
      <c r="AP27" s="50"/>
      <c r="AQ27" s="50"/>
      <c r="AR27" s="50"/>
      <c r="AS27" s="50"/>
      <c r="AT27" s="50"/>
      <c r="AU27" s="122"/>
      <c r="AV27" s="50"/>
      <c r="AW27" s="50"/>
      <c r="AX27" s="50"/>
      <c r="AY27" s="50"/>
      <c r="AZ27" s="50"/>
    </row>
    <row r="28" spans="1:64" s="1" customFormat="1" ht="12.75" customHeight="1">
      <c r="A28" s="61"/>
      <c r="B28" s="584" t="s">
        <v>330</v>
      </c>
      <c r="C28" s="585"/>
      <c r="D28" s="585"/>
      <c r="E28" s="585"/>
      <c r="F28" s="585"/>
      <c r="G28" s="585"/>
      <c r="H28" s="585"/>
      <c r="I28" s="585"/>
      <c r="J28" s="585"/>
      <c r="K28" s="585"/>
      <c r="L28" s="585"/>
      <c r="M28" s="585"/>
      <c r="N28" s="585"/>
      <c r="O28" s="585"/>
      <c r="P28" s="588"/>
      <c r="Q28" s="1090">
        <v>96</v>
      </c>
      <c r="R28" s="244"/>
      <c r="S28" s="1089"/>
      <c r="T28" s="1089"/>
      <c r="X28" s="61"/>
      <c r="Y28" s="346" t="s">
        <v>441</v>
      </c>
      <c r="Z28" s="346"/>
      <c r="AA28" s="346"/>
      <c r="AB28" s="346"/>
      <c r="AC28" s="346"/>
      <c r="AD28" s="346"/>
      <c r="AE28" s="346"/>
      <c r="AG28" s="346">
        <v>32</v>
      </c>
      <c r="AH28" s="50"/>
      <c r="AI28" s="50"/>
      <c r="AJ28" s="50"/>
      <c r="AO28" s="50"/>
      <c r="AP28" s="50"/>
      <c r="AQ28" s="50"/>
      <c r="AR28" s="50"/>
      <c r="AS28" s="50"/>
      <c r="AT28" s="50"/>
      <c r="AU28" s="122"/>
      <c r="AV28" s="50"/>
      <c r="AW28" s="50"/>
      <c r="AX28" s="50"/>
      <c r="AY28" s="50"/>
      <c r="AZ28" s="50"/>
    </row>
    <row r="29" spans="1:64" s="1" customFormat="1" ht="12.75" customHeight="1">
      <c r="A29" s="61"/>
      <c r="B29" s="584"/>
      <c r="C29" s="585"/>
      <c r="D29" s="585"/>
      <c r="E29" s="585"/>
      <c r="F29" s="585"/>
      <c r="G29" s="585"/>
      <c r="H29" s="585"/>
      <c r="I29" s="585"/>
      <c r="J29" s="585"/>
      <c r="K29" s="585"/>
      <c r="L29" s="585"/>
      <c r="M29" s="585"/>
      <c r="N29" s="585"/>
      <c r="O29" s="585"/>
      <c r="P29" s="588"/>
      <c r="Q29" s="752"/>
      <c r="R29" s="586"/>
      <c r="S29" s="2954"/>
      <c r="T29" s="2954"/>
      <c r="X29" s="61"/>
      <c r="Y29" s="350" t="s">
        <v>490</v>
      </c>
      <c r="Z29" s="350"/>
      <c r="AA29" s="350"/>
      <c r="AB29" s="350"/>
      <c r="AC29" s="350"/>
      <c r="AD29" s="350"/>
      <c r="AE29" s="350"/>
      <c r="AG29" s="350">
        <v>35</v>
      </c>
      <c r="AH29" s="50"/>
      <c r="AI29" s="50"/>
      <c r="AJ29" s="50"/>
      <c r="AO29" s="50"/>
      <c r="AP29" s="50"/>
      <c r="AQ29" s="50"/>
      <c r="AR29" s="50"/>
      <c r="AS29" s="50"/>
      <c r="AT29" s="50"/>
      <c r="AU29" s="122"/>
      <c r="AV29" s="50"/>
      <c r="AW29" s="50"/>
      <c r="AX29" s="50"/>
      <c r="AY29" s="50"/>
      <c r="AZ29" s="50"/>
    </row>
    <row r="30" spans="1:64" s="1" customFormat="1" ht="12.75" customHeight="1">
      <c r="A30" s="61"/>
      <c r="W30" s="167"/>
      <c r="X30" s="61"/>
      <c r="Y30" s="350" t="s">
        <v>491</v>
      </c>
      <c r="Z30" s="350"/>
      <c r="AA30" s="350"/>
      <c r="AB30" s="350"/>
      <c r="AC30" s="350"/>
      <c r="AD30" s="350"/>
      <c r="AE30" s="350"/>
      <c r="AG30" s="350">
        <v>36</v>
      </c>
      <c r="AH30" s="50"/>
      <c r="AI30" s="50"/>
      <c r="AJ30" s="50"/>
      <c r="AO30" s="50"/>
      <c r="AP30" s="50"/>
      <c r="AQ30" s="50"/>
      <c r="AR30" s="50"/>
      <c r="AS30" s="50"/>
      <c r="AT30" s="50"/>
      <c r="AU30" s="122"/>
      <c r="AV30" s="50"/>
      <c r="AW30" s="50"/>
      <c r="AX30" s="50"/>
      <c r="AY30" s="50"/>
      <c r="AZ30" s="50"/>
      <c r="BD30" s="50"/>
      <c r="BE30" s="50"/>
      <c r="BF30" s="50"/>
      <c r="BG30" s="50"/>
      <c r="BH30" s="50"/>
      <c r="BI30" s="50"/>
      <c r="BJ30" s="50"/>
      <c r="BK30" s="50"/>
      <c r="BL30" s="50"/>
    </row>
    <row r="31" spans="1:64" s="1" customFormat="1" ht="12.75" customHeight="1">
      <c r="A31" s="57"/>
      <c r="U31" s="167"/>
      <c r="V31" s="167"/>
      <c r="W31" s="167"/>
      <c r="X31" s="61"/>
      <c r="Y31" s="769" t="s">
        <v>22</v>
      </c>
      <c r="Z31" s="771"/>
      <c r="AA31" s="771"/>
      <c r="AB31" s="771"/>
      <c r="AC31" s="166"/>
      <c r="AD31" s="166"/>
      <c r="AE31" s="166"/>
      <c r="AG31" s="166">
        <v>96</v>
      </c>
      <c r="AH31" s="50"/>
      <c r="AI31" s="50"/>
      <c r="AJ31" s="50"/>
      <c r="AO31" s="50"/>
      <c r="AP31" s="50"/>
      <c r="AQ31" s="50"/>
      <c r="AR31" s="50"/>
      <c r="AS31" s="50"/>
      <c r="AT31" s="50"/>
      <c r="AU31" s="122"/>
      <c r="AV31" s="50"/>
      <c r="AW31" s="50"/>
      <c r="AX31" s="50"/>
      <c r="AY31" s="50"/>
      <c r="AZ31" s="50"/>
      <c r="BD31" s="50"/>
      <c r="BE31" s="50"/>
      <c r="BF31" s="50"/>
      <c r="BG31" s="50"/>
      <c r="BH31" s="50"/>
      <c r="BI31" s="50"/>
      <c r="BJ31" s="50"/>
      <c r="BK31" s="50"/>
      <c r="BL31" s="50"/>
    </row>
    <row r="32" spans="1:64" s="1" customFormat="1" ht="12.75" customHeight="1">
      <c r="A32" s="57">
        <f>A19-0.01</f>
        <v>-4.0299999999999994</v>
      </c>
      <c r="B32" s="779" t="s">
        <v>126</v>
      </c>
      <c r="C32" s="779"/>
      <c r="D32" s="779"/>
      <c r="E32" s="779"/>
      <c r="F32" s="779"/>
      <c r="G32" s="779"/>
      <c r="H32" s="779"/>
      <c r="I32" s="779"/>
      <c r="J32" s="779"/>
      <c r="K32" s="168"/>
      <c r="L32" s="168"/>
      <c r="M32" s="168"/>
      <c r="N32" s="780"/>
      <c r="O32" s="780"/>
      <c r="P32" s="780"/>
      <c r="Q32" s="1715"/>
      <c r="R32" s="1716"/>
      <c r="U32" s="167"/>
      <c r="V32" s="167"/>
      <c r="W32" s="167"/>
      <c r="X32" s="61"/>
      <c r="AH32" s="70"/>
      <c r="AI32" s="70"/>
      <c r="AJ32" s="50"/>
      <c r="AO32" s="50"/>
      <c r="AP32" s="50"/>
      <c r="AQ32" s="50"/>
      <c r="AR32" s="50"/>
      <c r="AS32" s="50"/>
      <c r="AT32" s="50"/>
      <c r="AU32" s="122"/>
      <c r="AV32" s="50"/>
      <c r="AW32" s="50"/>
      <c r="AX32" s="50"/>
      <c r="AY32" s="50"/>
      <c r="AZ32" s="50"/>
      <c r="BD32" s="50"/>
      <c r="BE32" s="50"/>
      <c r="BF32" s="50"/>
      <c r="BG32" s="50"/>
      <c r="BH32" s="50"/>
      <c r="BI32" s="50"/>
      <c r="BJ32" s="50"/>
      <c r="BK32" s="50"/>
      <c r="BL32" s="50"/>
    </row>
    <row r="33" spans="1:64" s="1" customFormat="1" ht="12.75" customHeight="1">
      <c r="A33" s="167"/>
      <c r="B33" s="2956" t="s">
        <v>125</v>
      </c>
      <c r="C33" s="2956"/>
      <c r="D33" s="2956"/>
      <c r="E33" s="2956"/>
      <c r="F33" s="2956"/>
      <c r="G33" s="2956"/>
      <c r="H33" s="2956"/>
      <c r="I33" s="2956"/>
      <c r="J33" s="2956"/>
      <c r="K33" s="2956"/>
      <c r="L33" s="2956"/>
      <c r="M33" s="2956"/>
      <c r="N33" s="780"/>
      <c r="O33" s="780"/>
      <c r="P33" s="780"/>
      <c r="Q33" s="1715"/>
      <c r="R33" s="1716"/>
      <c r="U33" s="167"/>
      <c r="V33" s="167"/>
      <c r="W33" s="167"/>
      <c r="X33" s="61"/>
      <c r="AO33" s="50"/>
      <c r="AP33" s="50"/>
      <c r="AQ33" s="50"/>
      <c r="AR33" s="50"/>
      <c r="AS33" s="50"/>
      <c r="AT33" s="50"/>
      <c r="AU33" s="122"/>
      <c r="AV33" s="50"/>
      <c r="AW33" s="50"/>
      <c r="AX33" s="50"/>
      <c r="AY33" s="50"/>
      <c r="AZ33" s="50"/>
      <c r="BD33" s="50"/>
      <c r="BE33" s="50"/>
      <c r="BF33" s="50"/>
      <c r="BG33" s="50"/>
      <c r="BH33" s="50"/>
      <c r="BI33" s="50"/>
      <c r="BJ33" s="50"/>
      <c r="BK33" s="50"/>
      <c r="BL33" s="50"/>
    </row>
    <row r="34" spans="1:64" s="1" customFormat="1" ht="12.75" customHeight="1">
      <c r="A34" s="167"/>
      <c r="B34" s="2956"/>
      <c r="C34" s="2956"/>
      <c r="D34" s="2956"/>
      <c r="E34" s="2956"/>
      <c r="F34" s="2956"/>
      <c r="G34" s="2956"/>
      <c r="H34" s="2956"/>
      <c r="I34" s="2956"/>
      <c r="J34" s="2956"/>
      <c r="K34" s="2956"/>
      <c r="L34" s="2956"/>
      <c r="M34" s="2956"/>
      <c r="N34" s="780"/>
      <c r="O34" s="780"/>
      <c r="P34" s="780"/>
      <c r="Q34" s="1715"/>
      <c r="R34" s="1716"/>
      <c r="U34" s="167"/>
      <c r="V34" s="167"/>
      <c r="W34" s="167"/>
      <c r="X34" s="61"/>
      <c r="AK34" s="61"/>
      <c r="AL34" s="61"/>
      <c r="AM34" s="61"/>
      <c r="AN34" s="122"/>
      <c r="AO34" s="202"/>
      <c r="AP34" s="50"/>
      <c r="AQ34" s="50"/>
      <c r="AR34" s="50"/>
      <c r="AS34" s="50"/>
      <c r="AT34" s="50"/>
      <c r="AU34" s="50"/>
      <c r="AV34" s="50"/>
      <c r="AW34" s="50"/>
      <c r="AX34" s="50"/>
      <c r="AY34" s="50"/>
      <c r="AZ34" s="50"/>
      <c r="BA34" s="60"/>
      <c r="BB34" s="60"/>
      <c r="BC34" s="163"/>
      <c r="BD34" s="50"/>
      <c r="BE34" s="50"/>
      <c r="BF34" s="50"/>
      <c r="BG34" s="50"/>
      <c r="BH34" s="50"/>
      <c r="BI34" s="50"/>
      <c r="BJ34" s="50"/>
      <c r="BK34" s="50"/>
      <c r="BL34" s="50"/>
    </row>
    <row r="35" spans="1:64" s="1" customFormat="1" ht="12.75" customHeight="1">
      <c r="A35" s="57"/>
      <c r="B35" s="1718"/>
      <c r="C35" s="1718"/>
      <c r="D35" s="1718"/>
      <c r="E35" s="1718"/>
      <c r="F35" s="1718"/>
      <c r="G35" s="1718"/>
      <c r="H35" s="1718"/>
      <c r="I35" s="1718"/>
      <c r="J35" s="1718"/>
      <c r="K35" s="1718"/>
      <c r="L35" s="1718"/>
      <c r="M35" s="1718"/>
      <c r="N35" s="780"/>
      <c r="O35" s="780"/>
      <c r="P35" s="780"/>
      <c r="Q35" s="1715"/>
      <c r="R35" s="1716"/>
      <c r="S35" s="582"/>
      <c r="T35" s="167"/>
      <c r="U35" s="167"/>
      <c r="V35" s="167"/>
      <c r="W35" s="167"/>
      <c r="X35" s="61"/>
      <c r="AK35" s="61"/>
      <c r="AL35" s="61"/>
      <c r="AM35" s="61"/>
      <c r="AN35" s="50"/>
      <c r="AO35" s="2955"/>
      <c r="AP35" s="2955"/>
      <c r="AQ35" s="2955"/>
      <c r="AR35" s="2955"/>
      <c r="AS35" s="2955"/>
      <c r="AT35" s="2955"/>
      <c r="AU35" s="2955"/>
      <c r="AV35" s="2955"/>
      <c r="AW35" s="2955"/>
      <c r="AX35" s="2955"/>
      <c r="AY35" s="2955"/>
      <c r="AZ35" s="2955"/>
      <c r="BA35" s="60"/>
      <c r="BB35" s="60"/>
      <c r="BC35" s="163"/>
      <c r="BD35" s="50"/>
      <c r="BE35" s="50"/>
      <c r="BF35" s="50"/>
      <c r="BG35" s="50"/>
      <c r="BH35" s="50"/>
      <c r="BI35" s="50"/>
      <c r="BJ35" s="50"/>
      <c r="BK35" s="50"/>
      <c r="BL35" s="50"/>
    </row>
    <row r="36" spans="1:64" s="1" customFormat="1" ht="12.75" customHeight="1">
      <c r="A36" s="167"/>
      <c r="B36" s="1718"/>
      <c r="C36" s="1718"/>
      <c r="D36" s="1718"/>
      <c r="E36" s="1718"/>
      <c r="F36" s="1718"/>
      <c r="G36" s="1718"/>
      <c r="H36" s="1718"/>
      <c r="I36" s="1718"/>
      <c r="J36" s="1718"/>
      <c r="K36" s="1718"/>
      <c r="L36" s="1718"/>
      <c r="M36" s="1718"/>
      <c r="N36" s="781"/>
      <c r="O36" s="781"/>
      <c r="P36" s="782"/>
      <c r="Q36" s="1715"/>
      <c r="R36" s="784"/>
      <c r="S36" s="2960"/>
      <c r="T36" s="2960"/>
      <c r="X36" s="61">
        <f>X20-0.01</f>
        <v>-4.0799999999999983</v>
      </c>
      <c r="Y36" s="772" t="s">
        <v>492</v>
      </c>
      <c r="AA36" s="308"/>
      <c r="AH36" s="50"/>
      <c r="AI36" s="50"/>
      <c r="AJ36" s="50"/>
      <c r="AK36" s="60"/>
      <c r="AL36" s="60"/>
      <c r="AM36" s="61"/>
      <c r="AN36" s="50"/>
      <c r="AO36" s="2955"/>
      <c r="AP36" s="2955"/>
      <c r="AQ36" s="2955"/>
      <c r="AR36" s="2955"/>
      <c r="AS36" s="2955"/>
      <c r="AT36" s="2955"/>
      <c r="AU36" s="2955"/>
      <c r="AV36" s="2955"/>
      <c r="AW36" s="2955"/>
      <c r="AX36" s="2955"/>
      <c r="AY36" s="2955"/>
      <c r="AZ36" s="2955"/>
      <c r="BA36" s="60"/>
      <c r="BB36" s="60"/>
      <c r="BC36" s="163"/>
      <c r="BD36" s="50"/>
      <c r="BE36" s="50"/>
      <c r="BF36" s="160"/>
      <c r="BG36" s="50"/>
      <c r="BH36" s="50"/>
      <c r="BI36" s="50"/>
      <c r="BJ36" s="50"/>
      <c r="BK36" s="50"/>
      <c r="BL36" s="50"/>
    </row>
    <row r="37" spans="1:64" s="1" customFormat="1" ht="12.75" customHeight="1">
      <c r="A37" s="61"/>
      <c r="B37" s="785"/>
      <c r="C37" s="781"/>
      <c r="D37" s="781"/>
      <c r="E37" s="781"/>
      <c r="F37" s="781"/>
      <c r="G37" s="781"/>
      <c r="H37" s="781"/>
      <c r="I37" s="781"/>
      <c r="J37" s="781"/>
      <c r="K37" s="781"/>
      <c r="L37" s="781"/>
      <c r="M37" s="781"/>
      <c r="N37" s="781"/>
      <c r="O37" s="781"/>
      <c r="P37" s="782"/>
      <c r="Q37" s="1715"/>
      <c r="R37" s="784"/>
      <c r="S37" s="2960"/>
      <c r="T37" s="2960"/>
      <c r="X37" s="61"/>
      <c r="Y37" s="794" t="s">
        <v>493</v>
      </c>
      <c r="Z37" s="96"/>
      <c r="AA37" s="96"/>
      <c r="AB37" s="96"/>
      <c r="AC37" s="96"/>
      <c r="AD37" s="96"/>
      <c r="AE37" s="96"/>
      <c r="AF37" s="96"/>
      <c r="AG37" s="96"/>
      <c r="AH37" s="694"/>
      <c r="AI37" s="694"/>
      <c r="AJ37" s="694"/>
      <c r="AK37" s="60"/>
      <c r="AL37" s="167"/>
      <c r="AM37" s="61"/>
      <c r="AN37" s="61"/>
      <c r="AO37" s="2955"/>
      <c r="AP37" s="2955"/>
      <c r="AQ37" s="2955"/>
      <c r="AR37" s="2955"/>
      <c r="AS37" s="2955"/>
      <c r="AT37" s="2955"/>
      <c r="AU37" s="2955"/>
      <c r="AV37" s="2955"/>
      <c r="AW37" s="2955"/>
      <c r="AX37" s="2955"/>
      <c r="AY37" s="2955"/>
      <c r="AZ37" s="2955"/>
      <c r="BA37" s="167"/>
      <c r="BB37" s="167"/>
      <c r="BC37" s="167"/>
      <c r="BD37" s="168"/>
      <c r="BE37" s="168"/>
      <c r="BF37" s="168"/>
      <c r="BG37" s="168"/>
      <c r="BH37" s="168"/>
      <c r="BI37" s="168"/>
      <c r="BJ37" s="50"/>
      <c r="BK37" s="50"/>
      <c r="BL37" s="50"/>
    </row>
    <row r="38" spans="1:64" s="1" customFormat="1" ht="10" customHeight="1">
      <c r="A38" s="61"/>
      <c r="B38" s="785"/>
      <c r="C38" s="781"/>
      <c r="D38" s="70"/>
      <c r="E38" s="160"/>
      <c r="F38" s="50"/>
      <c r="G38" s="50"/>
      <c r="H38" s="50"/>
      <c r="I38" s="789"/>
      <c r="J38" s="724"/>
      <c r="K38" s="724"/>
      <c r="L38" s="790"/>
      <c r="M38" s="781"/>
      <c r="N38" s="781"/>
      <c r="O38" s="781"/>
      <c r="P38" s="782"/>
      <c r="Q38" s="1715"/>
      <c r="R38" s="784"/>
      <c r="S38" s="2960"/>
      <c r="T38" s="2960"/>
      <c r="X38" s="1054"/>
      <c r="Y38" s="773" t="s">
        <v>494</v>
      </c>
      <c r="Z38" s="98"/>
      <c r="AA38" s="98"/>
      <c r="AB38" s="98"/>
      <c r="AC38" s="98"/>
      <c r="AD38" s="98"/>
      <c r="AE38" s="98"/>
      <c r="AF38" s="98"/>
      <c r="AG38" s="98">
        <v>12</v>
      </c>
      <c r="AH38" s="665"/>
      <c r="AI38" s="665"/>
      <c r="AJ38" s="50"/>
      <c r="AK38" s="167"/>
      <c r="AM38" s="163"/>
      <c r="AO38" s="2955"/>
      <c r="AP38" s="2955"/>
      <c r="AQ38" s="2955"/>
      <c r="AR38" s="2955"/>
      <c r="AS38" s="2955"/>
      <c r="AT38" s="2955"/>
      <c r="AU38" s="2955"/>
      <c r="AV38" s="2955"/>
      <c r="AW38" s="2955"/>
      <c r="AX38" s="2955"/>
      <c r="AY38" s="2955"/>
      <c r="AZ38" s="2955"/>
      <c r="BD38" s="50"/>
      <c r="BE38" s="50"/>
      <c r="BF38" s="50"/>
      <c r="BG38" s="50"/>
      <c r="BH38" s="50"/>
      <c r="BI38" s="50"/>
      <c r="BJ38" s="50"/>
      <c r="BK38" s="50"/>
      <c r="BL38" s="50"/>
    </row>
    <row r="39" spans="1:64" s="1" customFormat="1" ht="10" customHeight="1">
      <c r="A39" s="61"/>
      <c r="B39" s="785"/>
      <c r="C39" s="781"/>
      <c r="D39" s="70"/>
      <c r="E39" s="160"/>
      <c r="F39" s="50"/>
      <c r="G39" s="50"/>
      <c r="H39" s="160" t="s">
        <v>286</v>
      </c>
      <c r="I39" s="791"/>
      <c r="J39" s="792"/>
      <c r="K39" s="792"/>
      <c r="L39" s="793"/>
      <c r="M39" s="781"/>
      <c r="N39" s="781"/>
      <c r="O39" s="781"/>
      <c r="P39" s="782"/>
      <c r="Q39" s="1715"/>
      <c r="R39" s="787"/>
      <c r="S39" s="2960"/>
      <c r="T39" s="2960"/>
      <c r="X39" s="61"/>
      <c r="Y39" s="346" t="s">
        <v>495</v>
      </c>
      <c r="Z39" s="96"/>
      <c r="AA39" s="96"/>
      <c r="AB39" s="96"/>
      <c r="AC39" s="96"/>
      <c r="AD39" s="96"/>
      <c r="AE39" s="96"/>
      <c r="AF39" s="96"/>
      <c r="AG39" s="96">
        <v>13</v>
      </c>
      <c r="AH39" s="694"/>
      <c r="AI39" s="694"/>
      <c r="AJ39" s="50"/>
      <c r="AM39" s="163"/>
      <c r="AO39" s="50"/>
      <c r="AP39" s="50"/>
      <c r="AQ39" s="50"/>
      <c r="AR39" s="50"/>
      <c r="AS39" s="50"/>
      <c r="AT39" s="50"/>
      <c r="AU39" s="50"/>
      <c r="AV39" s="50"/>
      <c r="AW39" s="50"/>
      <c r="AX39" s="50"/>
      <c r="AY39" s="50"/>
      <c r="AZ39" s="50"/>
      <c r="BD39" s="50"/>
      <c r="BE39" s="50"/>
      <c r="BF39" s="50"/>
      <c r="BG39" s="50"/>
      <c r="BH39" s="50"/>
      <c r="BI39" s="50"/>
      <c r="BJ39" s="50"/>
      <c r="BK39" s="50"/>
      <c r="BL39" s="50"/>
    </row>
    <row r="40" spans="1:64" s="1" customFormat="1">
      <c r="A40" s="61"/>
      <c r="C40" s="831"/>
      <c r="D40" s="831"/>
      <c r="E40" s="831"/>
      <c r="F40" s="831"/>
      <c r="G40" s="831"/>
      <c r="H40" s="831"/>
      <c r="I40" s="831"/>
      <c r="J40" s="831"/>
      <c r="K40" s="831"/>
      <c r="L40" s="831"/>
      <c r="M40" s="831"/>
      <c r="N40" s="831"/>
      <c r="O40" s="831"/>
      <c r="P40" s="831"/>
      <c r="Q40" s="1715"/>
      <c r="R40" s="1716"/>
      <c r="S40" s="717"/>
      <c r="T40" s="717"/>
      <c r="X40" s="61"/>
      <c r="Y40" s="794" t="s">
        <v>496</v>
      </c>
      <c r="Z40" s="96"/>
      <c r="AA40" s="96"/>
      <c r="AB40" s="96"/>
      <c r="AC40" s="96"/>
      <c r="AD40" s="96"/>
      <c r="AE40" s="96"/>
      <c r="AF40" s="96"/>
      <c r="AG40" s="96"/>
      <c r="AH40" s="694"/>
      <c r="AI40" s="694"/>
      <c r="AJ40" s="50"/>
      <c r="AM40" s="163"/>
      <c r="AO40" s="50"/>
      <c r="AP40" s="160"/>
      <c r="AQ40" s="50"/>
      <c r="AR40" s="50"/>
      <c r="AS40" s="50"/>
      <c r="AT40" s="50"/>
      <c r="AU40" s="50"/>
      <c r="AV40" s="50"/>
      <c r="AW40" s="50"/>
      <c r="AX40" s="50"/>
      <c r="AY40" s="50"/>
      <c r="AZ40" s="50"/>
      <c r="BD40" s="50"/>
      <c r="BE40" s="50"/>
      <c r="BF40" s="50"/>
      <c r="BG40" s="50"/>
      <c r="BH40" s="50"/>
      <c r="BI40" s="50"/>
      <c r="BJ40" s="50"/>
      <c r="BK40" s="50"/>
      <c r="BL40" s="50"/>
    </row>
    <row r="41" spans="1:64" s="1" customFormat="1">
      <c r="A41" s="61">
        <f>A32-0.01</f>
        <v>-4.0399999999999991</v>
      </c>
      <c r="B41" s="779" t="s">
        <v>541</v>
      </c>
      <c r="C41" s="831"/>
      <c r="D41" s="831"/>
      <c r="E41" s="831"/>
      <c r="F41" s="831"/>
      <c r="G41" s="831"/>
      <c r="H41" s="831"/>
      <c r="I41" s="831"/>
      <c r="J41" s="831"/>
      <c r="K41" s="831"/>
      <c r="L41" s="831"/>
      <c r="M41" s="831"/>
      <c r="N41" s="831"/>
      <c r="O41" s="831"/>
      <c r="P41" s="831"/>
      <c r="Q41" s="1715"/>
      <c r="R41" s="1716"/>
      <c r="S41" s="717"/>
      <c r="T41" s="786"/>
      <c r="X41" s="61"/>
      <c r="Y41" s="350" t="s">
        <v>497</v>
      </c>
      <c r="Z41" s="96"/>
      <c r="AA41" s="96"/>
      <c r="AB41" s="96"/>
      <c r="AC41" s="96"/>
      <c r="AD41" s="96"/>
      <c r="AE41" s="96"/>
      <c r="AF41" s="96"/>
      <c r="AG41" s="96">
        <v>21</v>
      </c>
      <c r="AH41" s="694"/>
      <c r="AI41" s="694"/>
      <c r="AJ41" s="50"/>
      <c r="AM41" s="167"/>
      <c r="AO41" s="50"/>
      <c r="AP41" s="50"/>
      <c r="AQ41" s="50"/>
      <c r="AR41" s="50"/>
      <c r="AS41" s="50"/>
      <c r="AT41" s="50"/>
      <c r="AU41" s="50"/>
      <c r="AV41" s="50"/>
      <c r="AW41" s="50"/>
      <c r="AX41" s="50"/>
      <c r="AY41" s="50"/>
      <c r="AZ41" s="50"/>
      <c r="BD41" s="50"/>
      <c r="BE41" s="50"/>
      <c r="BF41" s="50"/>
      <c r="BG41" s="50"/>
      <c r="BH41" s="50"/>
      <c r="BI41" s="50"/>
      <c r="BJ41" s="50"/>
      <c r="BK41" s="50"/>
      <c r="BL41" s="50"/>
    </row>
    <row r="42" spans="1:64" s="1" customFormat="1">
      <c r="A42" s="61"/>
      <c r="B42" s="346" t="s">
        <v>30</v>
      </c>
      <c r="C42" s="96"/>
      <c r="D42" s="96"/>
      <c r="E42" s="96"/>
      <c r="F42" s="96"/>
      <c r="G42" s="96"/>
      <c r="H42" s="96"/>
      <c r="I42" s="96"/>
      <c r="J42" s="96">
        <v>1</v>
      </c>
      <c r="K42" s="795"/>
      <c r="L42" s="795"/>
      <c r="M42" s="795"/>
      <c r="N42" s="795"/>
      <c r="O42" s="795"/>
      <c r="P42" s="795"/>
      <c r="Q42" s="1715"/>
      <c r="R42" s="1716"/>
      <c r="S42" s="2960"/>
      <c r="T42" s="2960"/>
      <c r="X42" s="61"/>
      <c r="Y42" s="346" t="s">
        <v>498</v>
      </c>
      <c r="Z42" s="351"/>
      <c r="AA42" s="351"/>
      <c r="AB42" s="351"/>
      <c r="AC42" s="351"/>
      <c r="AD42" s="351"/>
      <c r="AE42" s="351"/>
      <c r="AF42" s="351"/>
      <c r="AG42" s="351">
        <v>22</v>
      </c>
      <c r="AH42" s="694"/>
      <c r="AI42" s="694"/>
      <c r="AJ42" s="50"/>
      <c r="BD42" s="50"/>
      <c r="BE42" s="50"/>
      <c r="BF42" s="50"/>
      <c r="BG42" s="50"/>
      <c r="BH42" s="50"/>
      <c r="BI42" s="50"/>
      <c r="BJ42" s="50"/>
      <c r="BK42" s="50"/>
      <c r="BL42" s="50"/>
    </row>
    <row r="43" spans="1:64" s="1" customFormat="1">
      <c r="A43" s="57"/>
      <c r="B43" s="346" t="s">
        <v>31</v>
      </c>
      <c r="C43" s="96"/>
      <c r="D43" s="96"/>
      <c r="E43" s="96"/>
      <c r="F43" s="96"/>
      <c r="G43" s="96"/>
      <c r="H43" s="96"/>
      <c r="I43" s="96"/>
      <c r="J43" s="96">
        <v>0</v>
      </c>
      <c r="K43" s="168"/>
      <c r="L43" s="168"/>
      <c r="M43" s="167"/>
      <c r="N43" s="167"/>
      <c r="O43" s="167"/>
      <c r="P43" s="167"/>
      <c r="Q43" s="167"/>
      <c r="R43" s="167"/>
      <c r="S43" s="2960"/>
      <c r="T43" s="2960"/>
      <c r="X43" s="61"/>
      <c r="Y43" s="346" t="s">
        <v>499</v>
      </c>
      <c r="Z43" s="96"/>
      <c r="AA43" s="96"/>
      <c r="AB43" s="96"/>
      <c r="AC43" s="96"/>
      <c r="AD43" s="96"/>
      <c r="AE43" s="96"/>
      <c r="AF43" s="96"/>
      <c r="AG43" s="96">
        <v>24</v>
      </c>
      <c r="AH43" s="694"/>
      <c r="AI43" s="694"/>
      <c r="AJ43" s="50"/>
      <c r="BD43" s="50"/>
      <c r="BE43" s="50"/>
      <c r="BF43" s="50"/>
      <c r="BG43" s="50"/>
      <c r="BH43" s="50"/>
      <c r="BI43" s="50"/>
      <c r="BJ43" s="50"/>
      <c r="BK43" s="50"/>
      <c r="BL43" s="50"/>
    </row>
    <row r="44" spans="1:64" s="1" customFormat="1" ht="10" customHeight="1">
      <c r="A44" s="57"/>
      <c r="B44" s="167"/>
      <c r="C44" s="167"/>
      <c r="D44" s="307"/>
      <c r="E44" s="167"/>
      <c r="F44" s="167"/>
      <c r="G44" s="168"/>
      <c r="H44" s="168"/>
      <c r="I44" s="168"/>
      <c r="J44" s="168"/>
      <c r="K44" s="168"/>
      <c r="L44" s="168"/>
      <c r="M44" s="167"/>
      <c r="N44" s="167"/>
      <c r="O44" s="167"/>
      <c r="P44" s="167"/>
      <c r="Q44" s="167"/>
      <c r="R44" s="167"/>
      <c r="S44" s="2960"/>
      <c r="T44" s="2960"/>
      <c r="X44" s="61"/>
      <c r="Y44" s="346" t="s">
        <v>2</v>
      </c>
      <c r="Z44" s="346"/>
      <c r="AA44" s="346"/>
      <c r="AB44" s="346"/>
      <c r="AC44" s="346"/>
      <c r="AD44" s="346"/>
      <c r="AE44" s="346"/>
      <c r="AF44" s="346"/>
      <c r="AG44" s="346">
        <v>25</v>
      </c>
      <c r="AH44" s="50"/>
      <c r="AI44" s="50"/>
      <c r="AJ44" s="50"/>
      <c r="AU44" s="167"/>
      <c r="AV44" s="167"/>
      <c r="AW44" s="167"/>
    </row>
    <row r="45" spans="1:64">
      <c r="S45" s="2960"/>
      <c r="T45" s="2960"/>
      <c r="U45" s="1"/>
      <c r="V45" s="1"/>
      <c r="X45" s="61"/>
      <c r="Y45" s="773" t="s">
        <v>500</v>
      </c>
      <c r="Z45" s="346"/>
      <c r="AA45" s="346"/>
      <c r="AB45" s="346"/>
      <c r="AC45" s="346"/>
      <c r="AD45" s="346"/>
      <c r="AE45" s="346"/>
      <c r="AF45" s="346"/>
      <c r="AG45" s="346">
        <v>26</v>
      </c>
      <c r="AH45" s="50"/>
      <c r="AI45" s="50"/>
      <c r="AJ45" s="168"/>
      <c r="AK45" s="1"/>
      <c r="AL45" s="1"/>
      <c r="AM45" s="1"/>
    </row>
    <row r="46" spans="1:64">
      <c r="S46" s="796"/>
      <c r="T46" s="796"/>
      <c r="U46" s="1"/>
      <c r="V46" s="1"/>
      <c r="X46" s="61"/>
      <c r="Y46" s="794" t="s">
        <v>501</v>
      </c>
      <c r="Z46" s="346"/>
      <c r="AA46" s="346"/>
      <c r="AB46" s="346"/>
      <c r="AC46" s="346"/>
      <c r="AD46" s="346"/>
      <c r="AE46" s="346"/>
      <c r="AF46" s="346"/>
      <c r="AG46" s="346"/>
      <c r="AH46" s="50"/>
      <c r="AI46" s="50"/>
      <c r="AJ46" s="168"/>
      <c r="AK46" s="1"/>
      <c r="AL46" s="1"/>
      <c r="AM46" s="1"/>
    </row>
    <row r="47" spans="1:64">
      <c r="A47" s="57">
        <f>A41-0.01</f>
        <v>-4.0499999999999989</v>
      </c>
      <c r="B47" s="60" t="s">
        <v>6</v>
      </c>
      <c r="C47" s="1"/>
      <c r="D47" s="308"/>
      <c r="E47" s="1"/>
      <c r="F47" s="1"/>
      <c r="G47" s="50"/>
      <c r="H47" s="50"/>
      <c r="I47" s="50"/>
      <c r="J47" s="50"/>
      <c r="K47" s="50"/>
      <c r="L47" s="50"/>
      <c r="M47" s="1"/>
      <c r="N47" s="1"/>
      <c r="O47" s="1"/>
      <c r="P47" s="1"/>
      <c r="Q47" s="1"/>
      <c r="R47" s="1"/>
      <c r="X47" s="61"/>
      <c r="Y47" s="166" t="s">
        <v>1373</v>
      </c>
      <c r="Z47" s="166"/>
      <c r="AA47" s="166"/>
      <c r="AB47" s="166"/>
      <c r="AC47" s="166"/>
      <c r="AD47" s="166"/>
      <c r="AE47" s="166"/>
      <c r="AF47" s="350"/>
      <c r="AG47" s="350">
        <v>31</v>
      </c>
      <c r="AH47" s="50"/>
      <c r="AI47" s="50"/>
      <c r="AJ47" s="168"/>
      <c r="AK47" s="1"/>
      <c r="AM47" s="1"/>
    </row>
    <row r="48" spans="1:64">
      <c r="B48" s="566" t="s">
        <v>389</v>
      </c>
      <c r="C48" s="1086"/>
      <c r="D48" s="1086"/>
      <c r="E48" s="1086"/>
      <c r="F48" s="1086"/>
      <c r="G48" s="1086"/>
      <c r="H48" s="1086"/>
      <c r="I48" s="566">
        <v>1</v>
      </c>
      <c r="J48" s="1717"/>
      <c r="K48" s="165" t="s">
        <v>333</v>
      </c>
      <c r="L48" s="1086"/>
      <c r="M48" s="1086"/>
      <c r="N48" s="1086"/>
      <c r="O48" s="1086"/>
      <c r="P48" s="1086"/>
      <c r="Q48" s="1086"/>
      <c r="R48" s="1086">
        <v>8</v>
      </c>
      <c r="X48" s="61"/>
      <c r="Y48" s="771" t="s">
        <v>502</v>
      </c>
      <c r="Z48" s="350"/>
      <c r="AA48" s="350"/>
      <c r="AB48" s="350"/>
      <c r="AC48" s="350"/>
      <c r="AD48" s="350"/>
      <c r="AE48" s="350"/>
      <c r="AF48" s="350"/>
      <c r="AG48" s="350">
        <v>32</v>
      </c>
      <c r="AH48" s="50"/>
      <c r="AI48" s="50"/>
      <c r="AJ48" s="168"/>
      <c r="AK48" s="1"/>
      <c r="AM48" s="1"/>
    </row>
    <row r="49" spans="1:46">
      <c r="B49" s="567" t="s">
        <v>334</v>
      </c>
      <c r="C49" s="1086"/>
      <c r="D49" s="1086"/>
      <c r="E49" s="1086"/>
      <c r="F49" s="1086"/>
      <c r="G49" s="1086"/>
      <c r="H49" s="1086"/>
      <c r="I49" s="566">
        <v>2</v>
      </c>
      <c r="J49" s="1717"/>
      <c r="K49" s="165" t="s">
        <v>94</v>
      </c>
      <c r="L49" s="1086"/>
      <c r="M49" s="1086"/>
      <c r="N49" s="1086"/>
      <c r="O49" s="1086"/>
      <c r="P49" s="1086"/>
      <c r="Q49" s="1086"/>
      <c r="R49" s="1086">
        <v>9</v>
      </c>
      <c r="X49" s="61"/>
      <c r="Y49" s="771" t="s">
        <v>503</v>
      </c>
      <c r="Z49" s="350"/>
      <c r="AA49" s="350"/>
      <c r="AB49" s="350"/>
      <c r="AC49" s="350"/>
      <c r="AD49" s="350"/>
      <c r="AE49" s="350"/>
      <c r="AF49" s="350"/>
      <c r="AG49" s="350">
        <v>33</v>
      </c>
      <c r="AH49" s="50"/>
      <c r="AI49" s="50"/>
      <c r="AJ49" s="168"/>
      <c r="AK49" s="1"/>
      <c r="AM49" s="1"/>
    </row>
    <row r="50" spans="1:46">
      <c r="B50" s="565" t="s">
        <v>1375</v>
      </c>
      <c r="C50" s="1086"/>
      <c r="D50" s="1086"/>
      <c r="E50" s="1086"/>
      <c r="F50" s="1086"/>
      <c r="G50" s="1086"/>
      <c r="H50" s="1086"/>
      <c r="I50" s="566">
        <v>3</v>
      </c>
      <c r="J50" s="750"/>
      <c r="K50" s="165" t="s">
        <v>593</v>
      </c>
      <c r="L50" s="1167"/>
      <c r="M50" s="1167"/>
      <c r="N50" s="1167"/>
      <c r="O50" s="1167"/>
      <c r="P50" s="1167"/>
      <c r="Q50" s="1167"/>
      <c r="R50" s="1087">
        <v>13</v>
      </c>
      <c r="X50" s="61"/>
      <c r="Y50" s="771" t="s">
        <v>504</v>
      </c>
      <c r="Z50" s="350"/>
      <c r="AA50" s="350"/>
      <c r="AB50" s="350"/>
      <c r="AC50" s="350"/>
      <c r="AD50" s="350"/>
      <c r="AE50" s="350"/>
      <c r="AF50" s="350"/>
      <c r="AG50" s="350">
        <v>35</v>
      </c>
      <c r="AH50" s="50"/>
      <c r="AI50" s="50"/>
      <c r="AJ50" s="168"/>
      <c r="AK50" s="1"/>
      <c r="AM50" s="1"/>
    </row>
    <row r="51" spans="1:46" ht="10" customHeight="1">
      <c r="B51" s="165" t="s">
        <v>335</v>
      </c>
      <c r="C51" s="829"/>
      <c r="D51" s="829"/>
      <c r="E51" s="829"/>
      <c r="F51" s="829"/>
      <c r="G51" s="829"/>
      <c r="H51" s="829"/>
      <c r="I51" s="566">
        <v>4</v>
      </c>
      <c r="J51" s="750"/>
      <c r="K51" s="165" t="s">
        <v>22</v>
      </c>
      <c r="L51" s="830"/>
      <c r="M51" s="830"/>
      <c r="N51" s="830"/>
      <c r="O51" s="830"/>
      <c r="P51" s="830"/>
      <c r="Q51" s="830"/>
      <c r="R51" s="747">
        <v>96</v>
      </c>
      <c r="S51" s="1"/>
      <c r="U51" s="1"/>
      <c r="V51" s="1"/>
      <c r="X51" s="61"/>
      <c r="Y51" s="769" t="s">
        <v>22</v>
      </c>
      <c r="Z51" s="771"/>
      <c r="AA51" s="771"/>
      <c r="AB51" s="771"/>
      <c r="AC51" s="166"/>
      <c r="AD51" s="166"/>
      <c r="AE51" s="166"/>
      <c r="AF51" s="166"/>
      <c r="AG51" s="166">
        <v>96</v>
      </c>
      <c r="AH51" s="70"/>
      <c r="AI51" s="70"/>
      <c r="AJ51" s="168"/>
      <c r="AK51" s="1"/>
    </row>
    <row r="52" spans="1:46" ht="10" customHeight="1">
      <c r="B52" s="165" t="s">
        <v>336</v>
      </c>
      <c r="C52" s="829"/>
      <c r="D52" s="829"/>
      <c r="E52" s="829"/>
      <c r="F52" s="829"/>
      <c r="G52" s="829"/>
      <c r="H52" s="829"/>
      <c r="I52" s="566">
        <v>5</v>
      </c>
      <c r="J52" s="750"/>
      <c r="S52" s="1"/>
      <c r="T52" s="1"/>
      <c r="U52" s="1"/>
      <c r="V52" s="1"/>
      <c r="X52" s="61"/>
      <c r="AJ52" s="168"/>
      <c r="AK52" s="1"/>
    </row>
    <row r="53" spans="1:46" ht="10" customHeight="1">
      <c r="B53" s="728" t="s">
        <v>441</v>
      </c>
      <c r="C53" s="1010"/>
      <c r="D53" s="1010"/>
      <c r="E53" s="1010"/>
      <c r="F53" s="1010"/>
      <c r="G53" s="1010"/>
      <c r="H53" s="1010"/>
      <c r="I53" s="1724">
        <v>7</v>
      </c>
      <c r="J53" s="750"/>
      <c r="S53" s="1"/>
      <c r="T53" s="1"/>
      <c r="U53" s="1"/>
      <c r="V53" s="1"/>
      <c r="X53" s="61"/>
      <c r="AK53" s="1"/>
    </row>
    <row r="54" spans="1:46" ht="10" customHeight="1">
      <c r="S54" s="1"/>
      <c r="T54" s="1"/>
      <c r="U54" s="1"/>
      <c r="V54" s="1"/>
      <c r="X54" s="61"/>
      <c r="AL54" s="167"/>
    </row>
    <row r="55" spans="1:46" ht="10" customHeight="1">
      <c r="S55" s="1"/>
      <c r="T55" s="1"/>
    </row>
    <row r="56" spans="1:46">
      <c r="S56" s="1"/>
      <c r="T56" s="1"/>
    </row>
    <row r="57" spans="1:46">
      <c r="S57" s="1"/>
      <c r="T57" s="1"/>
    </row>
    <row r="58" spans="1:46">
      <c r="J58" s="750"/>
      <c r="S58" s="750"/>
      <c r="T58" s="1"/>
      <c r="AM58" s="167"/>
    </row>
    <row r="59" spans="1:46">
      <c r="J59" s="2091"/>
      <c r="S59" s="2091"/>
      <c r="T59" s="1"/>
      <c r="AM59" s="167"/>
    </row>
    <row r="60" spans="1:46">
      <c r="A60" s="167"/>
      <c r="J60" s="1"/>
      <c r="S60" s="1"/>
      <c r="T60" s="1"/>
      <c r="X60" s="61"/>
      <c r="Y60" s="70"/>
      <c r="Z60" s="70"/>
      <c r="AA60" s="797"/>
      <c r="AB60" s="797"/>
      <c r="AC60" s="70"/>
      <c r="AD60" s="70"/>
      <c r="AE60" s="70"/>
      <c r="AF60" s="70"/>
      <c r="AG60" s="70"/>
      <c r="AH60" s="70"/>
      <c r="AI60" s="70"/>
      <c r="AJ60" s="70"/>
      <c r="AK60" s="167"/>
      <c r="AL60" s="167"/>
      <c r="AM60" s="167"/>
    </row>
    <row r="61" spans="1:46" ht="10" customHeight="1">
      <c r="B61" s="785"/>
      <c r="C61" s="781"/>
      <c r="D61" s="781"/>
      <c r="E61" s="781"/>
      <c r="F61" s="781"/>
      <c r="G61" s="781"/>
      <c r="H61" s="781"/>
      <c r="I61" s="781"/>
      <c r="J61" s="781"/>
      <c r="K61" s="781"/>
      <c r="L61" s="781"/>
      <c r="M61" s="781"/>
      <c r="N61" s="781"/>
      <c r="O61" s="781"/>
      <c r="P61" s="788"/>
      <c r="Q61" s="783"/>
      <c r="R61" s="787"/>
      <c r="S61" s="796"/>
      <c r="T61" s="796"/>
      <c r="X61" s="167"/>
      <c r="Y61" s="167"/>
      <c r="Z61" s="167"/>
      <c r="AD61" s="167"/>
      <c r="AE61" s="167"/>
      <c r="AF61" s="167"/>
      <c r="AG61" s="167"/>
      <c r="AH61" s="167"/>
      <c r="AI61" s="167"/>
      <c r="AK61" s="167"/>
      <c r="AL61" s="167"/>
      <c r="AM61" s="167"/>
    </row>
    <row r="62" spans="1:46" ht="18">
      <c r="A62" s="328">
        <v>4</v>
      </c>
      <c r="B62" s="332" t="s">
        <v>271</v>
      </c>
      <c r="C62" s="332"/>
      <c r="D62" s="326"/>
      <c r="E62" s="326"/>
      <c r="F62" s="327"/>
      <c r="G62" s="327"/>
      <c r="H62" s="327"/>
      <c r="I62" s="327"/>
      <c r="J62" s="327"/>
      <c r="K62" s="327"/>
      <c r="L62" s="329"/>
      <c r="M62" s="329"/>
      <c r="N62" s="329"/>
      <c r="O62" s="329"/>
      <c r="P62" s="329"/>
      <c r="Q62" s="329"/>
      <c r="R62" s="329"/>
      <c r="S62" s="329"/>
      <c r="T62" s="329"/>
      <c r="U62" s="329"/>
      <c r="V62" s="329"/>
      <c r="W62" s="329"/>
      <c r="X62" s="329"/>
      <c r="Y62" s="329"/>
      <c r="Z62" s="329"/>
      <c r="AA62" s="329"/>
      <c r="AB62" s="329"/>
      <c r="AC62" s="328"/>
      <c r="AD62" s="329"/>
      <c r="AE62" s="329"/>
      <c r="AF62" s="329"/>
      <c r="AG62" s="329"/>
      <c r="AH62" s="329"/>
      <c r="AI62" s="329"/>
      <c r="AJ62" s="329"/>
      <c r="AK62" s="329"/>
      <c r="AL62" s="329"/>
      <c r="AM62" s="329"/>
      <c r="AN62" s="719"/>
      <c r="AO62" s="719"/>
      <c r="AP62" s="719"/>
      <c r="AQ62" s="719"/>
      <c r="AR62" s="719"/>
      <c r="AS62" s="719"/>
      <c r="AT62" s="719"/>
    </row>
    <row r="63" spans="1:46">
      <c r="A63" s="167"/>
      <c r="D63" s="167"/>
      <c r="G63" s="167"/>
      <c r="H63" s="167"/>
      <c r="I63" s="167"/>
      <c r="J63" s="167"/>
      <c r="K63" s="167"/>
      <c r="L63" s="167"/>
      <c r="X63" s="167"/>
      <c r="Y63" s="167"/>
      <c r="Z63" s="167"/>
      <c r="AB63" s="168"/>
      <c r="AC63" s="168"/>
      <c r="AE63" s="167"/>
      <c r="AF63" s="167"/>
      <c r="AG63" s="167"/>
      <c r="AH63" s="167"/>
      <c r="AI63" s="167"/>
      <c r="AK63" s="167"/>
      <c r="AL63" s="167"/>
    </row>
    <row r="64" spans="1:46">
      <c r="A64" s="57">
        <f>X36-0.01</f>
        <v>-4.0899999999999981</v>
      </c>
      <c r="B64" s="58" t="s">
        <v>287</v>
      </c>
      <c r="K64" s="149"/>
      <c r="L64" s="693"/>
      <c r="M64" s="693"/>
      <c r="N64" s="693"/>
      <c r="O64" s="693"/>
      <c r="P64" s="693"/>
      <c r="Q64" s="693"/>
      <c r="R64" s="149"/>
      <c r="S64" s="149"/>
      <c r="T64" s="168"/>
      <c r="U64" s="168"/>
      <c r="V64" s="57">
        <f>A117-0.01</f>
        <v>-4.139999999999997</v>
      </c>
      <c r="W64" s="806" t="s">
        <v>514</v>
      </c>
      <c r="X64" s="167"/>
      <c r="Y64" s="307"/>
      <c r="Z64" s="167"/>
      <c r="AB64" s="351"/>
      <c r="AC64" s="351"/>
      <c r="AD64" s="351"/>
      <c r="AH64" s="167"/>
      <c r="AI64" s="167"/>
      <c r="AK64" s="168"/>
      <c r="AL64" s="168"/>
      <c r="AN64" s="50"/>
      <c r="AO64" s="50"/>
      <c r="AP64" s="50"/>
      <c r="AQ64" s="50"/>
      <c r="AR64" s="50"/>
    </row>
    <row r="65" spans="1:45" ht="10" customHeight="1">
      <c r="B65" s="798" t="s">
        <v>505</v>
      </c>
      <c r="K65" s="149"/>
      <c r="L65" s="693"/>
      <c r="M65" s="693"/>
      <c r="N65" s="693"/>
      <c r="O65" s="693"/>
      <c r="P65" s="693"/>
      <c r="Q65" s="693"/>
      <c r="R65" s="149"/>
      <c r="S65" s="149"/>
      <c r="T65" s="168"/>
      <c r="U65" s="168"/>
      <c r="V65" s="57"/>
      <c r="W65" s="346" t="s">
        <v>93</v>
      </c>
      <c r="X65" s="96"/>
      <c r="Y65" s="96"/>
      <c r="Z65" s="96"/>
      <c r="AA65" s="96"/>
      <c r="AB65" s="97"/>
      <c r="AC65" s="97"/>
      <c r="AD65" s="97"/>
      <c r="AE65" s="96" t="s">
        <v>515</v>
      </c>
      <c r="AG65" s="346"/>
      <c r="AH65" s="346"/>
      <c r="AI65" s="346"/>
      <c r="AJ65" s="346"/>
      <c r="AK65" s="168"/>
      <c r="AL65" s="168"/>
      <c r="AN65" s="50"/>
      <c r="AO65" s="50"/>
      <c r="AP65" s="50"/>
      <c r="AQ65" s="50"/>
      <c r="AR65" s="50"/>
    </row>
    <row r="66" spans="1:45" ht="10" customHeight="1">
      <c r="B66" s="346" t="s">
        <v>68</v>
      </c>
      <c r="C66" s="96"/>
      <c r="D66" s="96"/>
      <c r="E66" s="96"/>
      <c r="F66" s="96"/>
      <c r="G66" s="96"/>
      <c r="H66" s="96"/>
      <c r="I66" s="96"/>
      <c r="J66" s="96"/>
      <c r="K66" s="96"/>
      <c r="L66" s="695"/>
      <c r="M66" s="696"/>
      <c r="N66" s="695"/>
      <c r="O66" s="695"/>
      <c r="P66" s="695"/>
      <c r="Q66" s="695"/>
      <c r="R66" s="96">
        <v>11</v>
      </c>
      <c r="S66" s="164" t="s">
        <v>90</v>
      </c>
      <c r="T66" s="803">
        <f>A87</f>
        <v>-4.1099999999999977</v>
      </c>
      <c r="U66" s="50"/>
      <c r="V66" s="57"/>
      <c r="W66" s="346" t="s">
        <v>509</v>
      </c>
      <c r="X66" s="97"/>
      <c r="Y66" s="97"/>
      <c r="Z66" s="97"/>
      <c r="AA66" s="97"/>
      <c r="AB66" s="96"/>
      <c r="AC66" s="96"/>
      <c r="AD66" s="96"/>
      <c r="AE66" s="97" t="s">
        <v>516</v>
      </c>
      <c r="AG66" s="96" t="s">
        <v>513</v>
      </c>
      <c r="AH66" s="96"/>
      <c r="AI66" s="96"/>
      <c r="AJ66" s="96" t="s">
        <v>520</v>
      </c>
      <c r="AK66" s="167"/>
      <c r="AN66" s="50"/>
      <c r="AO66" s="50"/>
      <c r="AP66" s="694"/>
      <c r="AQ66" s="50"/>
      <c r="AR66" s="50"/>
    </row>
    <row r="67" spans="1:45" ht="10" customHeight="1">
      <c r="B67" s="3981" t="s">
        <v>69</v>
      </c>
      <c r="C67" s="97"/>
      <c r="D67" s="97"/>
      <c r="E67" s="97"/>
      <c r="F67" s="97"/>
      <c r="G67" s="97"/>
      <c r="H67" s="97"/>
      <c r="I67" s="97"/>
      <c r="J67" s="97"/>
      <c r="K67" s="694"/>
      <c r="L67" s="3982"/>
      <c r="M67" s="3983"/>
      <c r="N67" s="695"/>
      <c r="O67" s="695"/>
      <c r="P67" s="695"/>
      <c r="Q67" s="695"/>
      <c r="R67" s="96">
        <v>12</v>
      </c>
      <c r="S67" s="164" t="s">
        <v>90</v>
      </c>
      <c r="T67" s="803">
        <f>A87</f>
        <v>-4.1099999999999977</v>
      </c>
      <c r="U67" s="168"/>
      <c r="V67" s="57"/>
      <c r="W67" s="346" t="s">
        <v>510</v>
      </c>
      <c r="X67" s="96"/>
      <c r="Y67" s="96"/>
      <c r="Z67" s="96"/>
      <c r="AA67" s="96"/>
      <c r="AB67" s="168"/>
      <c r="AC67" s="168"/>
      <c r="AE67" s="96" t="s">
        <v>517</v>
      </c>
      <c r="AG67" s="96" t="s">
        <v>521</v>
      </c>
      <c r="AH67" s="96"/>
      <c r="AI67" s="96"/>
      <c r="AJ67" s="96" t="s">
        <v>522</v>
      </c>
      <c r="AK67" s="167"/>
      <c r="AN67" s="50"/>
      <c r="AO67" s="50"/>
      <c r="AP67" s="694"/>
      <c r="AQ67" s="50"/>
      <c r="AR67" s="50"/>
    </row>
    <row r="68" spans="1:45">
      <c r="B68" s="165" t="s">
        <v>1377</v>
      </c>
      <c r="C68" s="3984"/>
      <c r="D68" s="3985"/>
      <c r="E68" s="3984"/>
      <c r="F68" s="3984"/>
      <c r="G68" s="3984"/>
      <c r="H68" s="3984"/>
      <c r="I68" s="3984"/>
      <c r="J68" s="3984"/>
      <c r="K68" s="3984"/>
      <c r="L68" s="3984"/>
      <c r="M68" s="3984"/>
      <c r="N68" s="1068"/>
      <c r="O68" s="1068"/>
      <c r="P68" s="1068"/>
      <c r="Q68" s="1068"/>
      <c r="R68" s="60">
        <v>13</v>
      </c>
      <c r="S68" s="1725"/>
      <c r="T68" s="1726"/>
      <c r="U68" s="168"/>
      <c r="V68" s="57"/>
      <c r="W68" s="773" t="s">
        <v>511</v>
      </c>
      <c r="X68" s="97"/>
      <c r="Y68" s="97"/>
      <c r="Z68" s="97"/>
      <c r="AA68" s="97"/>
      <c r="AB68" s="96"/>
      <c r="AC68" s="96"/>
      <c r="AD68" s="96"/>
      <c r="AE68" s="168" t="s">
        <v>518</v>
      </c>
      <c r="AF68" s="2092"/>
      <c r="AG68" s="96" t="s">
        <v>22</v>
      </c>
      <c r="AH68" s="96"/>
      <c r="AI68" s="96"/>
      <c r="AJ68" s="96" t="s">
        <v>508</v>
      </c>
      <c r="AK68" s="167"/>
      <c r="AN68" s="50"/>
      <c r="AO68" s="50"/>
      <c r="AP68" s="694"/>
      <c r="AQ68" s="50"/>
      <c r="AR68" s="50"/>
    </row>
    <row r="69" spans="1:45" ht="10" customHeight="1">
      <c r="B69" s="346" t="s">
        <v>70</v>
      </c>
      <c r="C69" s="97"/>
      <c r="D69" s="97"/>
      <c r="E69" s="97"/>
      <c r="F69" s="97"/>
      <c r="G69" s="97"/>
      <c r="H69" s="97"/>
      <c r="I69" s="97"/>
      <c r="J69" s="97"/>
      <c r="K69" s="96"/>
      <c r="L69" s="695"/>
      <c r="M69" s="696"/>
      <c r="N69" s="695"/>
      <c r="O69" s="695"/>
      <c r="P69" s="695"/>
      <c r="Q69" s="695"/>
      <c r="R69" s="96">
        <v>14</v>
      </c>
      <c r="T69" s="168"/>
      <c r="U69" s="168"/>
      <c r="V69" s="57"/>
      <c r="W69" s="346" t="s">
        <v>512</v>
      </c>
      <c r="X69" s="96"/>
      <c r="Y69" s="96"/>
      <c r="Z69" s="96"/>
      <c r="AA69" s="96"/>
      <c r="AB69" s="96"/>
      <c r="AC69" s="96"/>
      <c r="AD69" s="96"/>
      <c r="AE69" s="96" t="s">
        <v>519</v>
      </c>
      <c r="AF69" s="751"/>
      <c r="AG69" s="695" t="s">
        <v>7</v>
      </c>
      <c r="AH69" s="695"/>
      <c r="AI69" s="695"/>
      <c r="AJ69" s="695" t="s">
        <v>523</v>
      </c>
      <c r="AK69" s="167"/>
      <c r="AN69" s="50"/>
      <c r="AO69" s="50"/>
      <c r="AP69" s="50"/>
      <c r="AQ69" s="50"/>
      <c r="AR69" s="50"/>
    </row>
    <row r="70" spans="1:45" ht="11" customHeight="1">
      <c r="B70" s="794" t="s">
        <v>121</v>
      </c>
      <c r="C70" s="540"/>
      <c r="D70" s="540"/>
      <c r="E70" s="540"/>
      <c r="F70" s="540"/>
      <c r="G70" s="539"/>
      <c r="H70" s="539"/>
      <c r="I70" s="539"/>
      <c r="J70" s="539"/>
      <c r="K70" s="697"/>
      <c r="L70" s="695"/>
      <c r="M70" s="696"/>
      <c r="N70" s="695"/>
      <c r="O70" s="695"/>
      <c r="P70" s="695"/>
      <c r="Q70" s="695"/>
      <c r="R70" s="98">
        <v>21</v>
      </c>
      <c r="S70" s="168"/>
      <c r="T70" s="168"/>
      <c r="U70" s="168"/>
      <c r="V70" s="57"/>
      <c r="X70" s="167"/>
      <c r="Y70" s="307"/>
      <c r="Z70" s="167"/>
      <c r="AB70" s="168"/>
      <c r="AC70" s="168"/>
      <c r="AI70" s="2042"/>
      <c r="AJ70" s="168"/>
      <c r="AK70" s="167"/>
      <c r="AL70" s="167"/>
      <c r="AN70" s="50"/>
      <c r="AO70" s="50"/>
      <c r="AP70" s="50"/>
      <c r="AQ70" s="50"/>
      <c r="AR70" s="50"/>
    </row>
    <row r="71" spans="1:45" ht="10" customHeight="1">
      <c r="A71" s="799"/>
      <c r="B71" s="794" t="s">
        <v>506</v>
      </c>
      <c r="C71" s="800"/>
      <c r="D71" s="800"/>
      <c r="E71" s="800"/>
      <c r="F71" s="800"/>
      <c r="G71" s="800"/>
      <c r="H71" s="800"/>
      <c r="I71" s="800"/>
      <c r="J71" s="800"/>
      <c r="K71" s="770"/>
      <c r="L71" s="801"/>
      <c r="M71" s="802"/>
      <c r="N71" s="801"/>
      <c r="O71" s="801"/>
      <c r="P71" s="801"/>
      <c r="Q71" s="801"/>
      <c r="R71" s="770"/>
      <c r="S71" s="168"/>
      <c r="T71" s="168"/>
      <c r="U71" s="168"/>
      <c r="V71" s="57">
        <f>V64-0.01</f>
        <v>-4.1499999999999968</v>
      </c>
      <c r="W71" s="58" t="s">
        <v>128</v>
      </c>
      <c r="X71" s="167"/>
      <c r="Y71" s="307"/>
      <c r="Z71" s="167"/>
      <c r="AB71" s="168"/>
      <c r="AC71" s="698"/>
      <c r="AD71" s="698"/>
      <c r="AE71" s="698"/>
      <c r="AH71" s="167"/>
      <c r="AI71" s="167"/>
      <c r="AK71" s="167"/>
      <c r="AL71" s="167"/>
      <c r="AN71" s="50"/>
      <c r="AO71" s="50"/>
      <c r="AP71" s="50"/>
      <c r="AQ71" s="50"/>
      <c r="AR71" s="50"/>
    </row>
    <row r="72" spans="1:45" ht="12" customHeight="1">
      <c r="A72" s="799"/>
      <c r="B72" s="773" t="s">
        <v>71</v>
      </c>
      <c r="C72" s="800"/>
      <c r="D72" s="800"/>
      <c r="E72" s="800"/>
      <c r="F72" s="800"/>
      <c r="G72" s="800"/>
      <c r="H72" s="800"/>
      <c r="I72" s="800"/>
      <c r="J72" s="800"/>
      <c r="K72" s="800"/>
      <c r="L72" s="801"/>
      <c r="M72" s="801"/>
      <c r="N72" s="801"/>
      <c r="O72" s="801"/>
      <c r="P72" s="801"/>
      <c r="Q72" s="801"/>
      <c r="R72" s="770">
        <v>31</v>
      </c>
      <c r="T72" s="168"/>
      <c r="U72" s="168"/>
      <c r="V72" s="57"/>
      <c r="W72" s="794" t="s">
        <v>525</v>
      </c>
      <c r="X72" s="97"/>
      <c r="Y72" s="97"/>
      <c r="Z72" s="97"/>
      <c r="AA72" s="97"/>
      <c r="AB72" s="96"/>
      <c r="AC72" s="800"/>
      <c r="AD72" s="773"/>
      <c r="AE72" s="809"/>
      <c r="AF72" s="809"/>
      <c r="AG72" s="794" t="s">
        <v>528</v>
      </c>
      <c r="AH72" s="96"/>
      <c r="AI72" s="96"/>
      <c r="AJ72" s="96"/>
      <c r="AK72" s="96"/>
      <c r="AL72" s="96"/>
      <c r="AN72" s="50"/>
      <c r="AO72" s="50"/>
      <c r="AP72" s="2089"/>
      <c r="AQ72" s="50"/>
      <c r="AR72" s="50"/>
    </row>
    <row r="73" spans="1:45" ht="10" customHeight="1">
      <c r="A73" s="799"/>
      <c r="B73" s="773" t="s">
        <v>72</v>
      </c>
      <c r="C73" s="800"/>
      <c r="D73" s="800"/>
      <c r="E73" s="800"/>
      <c r="F73" s="800"/>
      <c r="G73" s="800"/>
      <c r="H73" s="800"/>
      <c r="I73" s="800"/>
      <c r="J73" s="800"/>
      <c r="K73" s="770"/>
      <c r="L73" s="801"/>
      <c r="M73" s="801"/>
      <c r="N73" s="801"/>
      <c r="O73" s="801"/>
      <c r="P73" s="801"/>
      <c r="Q73" s="801"/>
      <c r="R73" s="800">
        <v>32</v>
      </c>
      <c r="V73" s="57"/>
      <c r="W73" s="773" t="s">
        <v>526</v>
      </c>
      <c r="X73" s="97"/>
      <c r="Y73" s="97"/>
      <c r="Z73" s="97"/>
      <c r="AA73" s="97"/>
      <c r="AB73" s="96"/>
      <c r="AC73" s="800"/>
      <c r="AD73" s="773"/>
      <c r="AE73" s="808">
        <v>12</v>
      </c>
      <c r="AF73" s="809"/>
      <c r="AG73" s="773" t="s">
        <v>529</v>
      </c>
      <c r="AH73" s="97"/>
      <c r="AI73" s="97"/>
      <c r="AJ73" s="97"/>
      <c r="AK73" s="97"/>
      <c r="AL73" s="754">
        <v>21</v>
      </c>
      <c r="AN73" s="50"/>
      <c r="AO73" s="50"/>
      <c r="AP73" s="50"/>
      <c r="AQ73" s="50"/>
      <c r="AR73" s="50"/>
    </row>
    <row r="74" spans="1:45" ht="9" customHeight="1">
      <c r="A74" s="799"/>
      <c r="B74" s="794" t="s">
        <v>73</v>
      </c>
      <c r="C74" s="800"/>
      <c r="D74" s="800"/>
      <c r="E74" s="800"/>
      <c r="F74" s="800"/>
      <c r="G74" s="800"/>
      <c r="H74" s="800"/>
      <c r="I74" s="800"/>
      <c r="J74" s="800"/>
      <c r="K74" s="770"/>
      <c r="L74" s="801"/>
      <c r="M74" s="801"/>
      <c r="N74" s="801"/>
      <c r="O74" s="801"/>
      <c r="P74" s="801"/>
      <c r="Q74" s="801"/>
      <c r="R74" s="770">
        <v>51</v>
      </c>
      <c r="V74" s="57"/>
      <c r="W74" s="346" t="s">
        <v>74</v>
      </c>
      <c r="X74" s="96"/>
      <c r="Y74" s="96"/>
      <c r="Z74" s="96"/>
      <c r="AA74" s="96"/>
      <c r="AB74" s="96"/>
      <c r="AC74" s="800"/>
      <c r="AD74" s="773"/>
      <c r="AE74" s="808">
        <v>13</v>
      </c>
      <c r="AF74" s="809"/>
      <c r="AG74" s="773" t="s">
        <v>75</v>
      </c>
      <c r="AH74" s="96"/>
      <c r="AI74" s="96"/>
      <c r="AJ74" s="96"/>
      <c r="AK74" s="96"/>
      <c r="AL74" s="754">
        <v>22</v>
      </c>
      <c r="AO74" s="2094"/>
      <c r="AP74" s="2959"/>
    </row>
    <row r="75" spans="1:45" ht="12" customHeight="1">
      <c r="A75" s="799"/>
      <c r="B75" s="2962" t="s">
        <v>507</v>
      </c>
      <c r="C75" s="2962"/>
      <c r="D75" s="2962"/>
      <c r="E75" s="2962"/>
      <c r="F75" s="2962"/>
      <c r="G75" s="2962"/>
      <c r="H75" s="2962"/>
      <c r="I75" s="2962"/>
      <c r="J75" s="2962"/>
      <c r="K75" s="2962"/>
      <c r="L75" s="2962"/>
      <c r="M75" s="2962"/>
      <c r="N75" s="2962"/>
      <c r="O75" s="2962"/>
      <c r="P75" s="2962"/>
      <c r="Q75" s="2962"/>
      <c r="R75" s="800">
        <v>81</v>
      </c>
      <c r="V75" s="57"/>
      <c r="W75" s="346" t="s">
        <v>527</v>
      </c>
      <c r="X75" s="97"/>
      <c r="Y75" s="97"/>
      <c r="Z75" s="97"/>
      <c r="AA75" s="97"/>
      <c r="AB75" s="96"/>
      <c r="AC75" s="800"/>
      <c r="AD75" s="773"/>
      <c r="AE75" s="808">
        <v>14</v>
      </c>
      <c r="AF75" s="809"/>
      <c r="AG75" s="2967" t="s">
        <v>530</v>
      </c>
      <c r="AH75" s="2967"/>
      <c r="AI75" s="2967"/>
      <c r="AJ75" s="2967"/>
      <c r="AK75" s="2967"/>
      <c r="AL75" s="753">
        <v>23</v>
      </c>
      <c r="AO75" s="2094"/>
      <c r="AP75" s="2959"/>
    </row>
    <row r="76" spans="1:45" ht="14" customHeight="1">
      <c r="A76" s="799"/>
      <c r="B76" s="794" t="s">
        <v>1376</v>
      </c>
      <c r="C76" s="165"/>
      <c r="D76" s="165"/>
      <c r="E76" s="165"/>
      <c r="F76" s="165"/>
      <c r="G76" s="165"/>
      <c r="H76" s="165"/>
      <c r="I76" s="165"/>
      <c r="J76" s="165"/>
      <c r="K76" s="165"/>
      <c r="L76" s="165"/>
      <c r="M76" s="165"/>
      <c r="N76" s="165"/>
      <c r="O76" s="165"/>
      <c r="P76" s="165"/>
      <c r="Q76" s="165"/>
      <c r="R76" s="165">
        <v>91</v>
      </c>
      <c r="V76" s="57"/>
      <c r="W76" s="168" t="s">
        <v>531</v>
      </c>
      <c r="X76" s="97"/>
      <c r="Y76" s="97"/>
      <c r="Z76" s="97"/>
      <c r="AA76" s="97"/>
      <c r="AB76" s="168"/>
      <c r="AC76" s="809"/>
      <c r="AD76" s="810"/>
      <c r="AE76" s="804">
        <v>15</v>
      </c>
      <c r="AF76" s="809"/>
      <c r="AG76" s="2966" t="s">
        <v>696</v>
      </c>
      <c r="AH76" s="2966"/>
      <c r="AI76" s="2966"/>
      <c r="AJ76" s="2966"/>
      <c r="AK76" s="2966"/>
      <c r="AL76" s="753">
        <v>61</v>
      </c>
      <c r="AO76" s="812"/>
      <c r="AP76" s="812"/>
    </row>
    <row r="77" spans="1:45" ht="13.5" customHeight="1">
      <c r="A77" s="799"/>
      <c r="B77" s="773" t="s">
        <v>22</v>
      </c>
      <c r="C77" s="773"/>
      <c r="D77" s="773"/>
      <c r="E77" s="773"/>
      <c r="F77" s="773"/>
      <c r="G77" s="773"/>
      <c r="H77" s="773"/>
      <c r="I77" s="773"/>
      <c r="J77" s="773"/>
      <c r="K77" s="773"/>
      <c r="L77" s="801"/>
      <c r="M77" s="801"/>
      <c r="N77" s="801"/>
      <c r="O77" s="801"/>
      <c r="P77" s="801"/>
      <c r="Q77" s="801"/>
      <c r="R77" s="773">
        <v>96</v>
      </c>
      <c r="V77" s="57"/>
      <c r="W77" s="168"/>
      <c r="Y77" s="167"/>
      <c r="Z77" s="167"/>
      <c r="AB77" s="168"/>
      <c r="AC77" s="168"/>
      <c r="AF77" s="809"/>
      <c r="AG77" s="2968" t="s">
        <v>22</v>
      </c>
      <c r="AH77" s="2968"/>
      <c r="AI77" s="2968"/>
      <c r="AJ77" s="2968"/>
      <c r="AK77" s="2968"/>
      <c r="AL77" s="753">
        <v>96</v>
      </c>
      <c r="AO77" s="163"/>
      <c r="AP77" s="2395"/>
    </row>
    <row r="78" spans="1:45" ht="10" customHeight="1">
      <c r="A78" s="799"/>
      <c r="V78" s="57"/>
      <c r="W78" s="168"/>
      <c r="X78" s="694"/>
      <c r="Y78" s="694"/>
      <c r="Z78" s="694"/>
      <c r="AA78" s="694"/>
      <c r="AB78" s="694"/>
      <c r="AC78" s="811"/>
      <c r="AD78" s="797"/>
      <c r="AE78" s="805"/>
      <c r="AF78" s="809"/>
      <c r="AO78" s="50"/>
      <c r="AP78" s="50"/>
    </row>
    <row r="79" spans="1:45" ht="13.5" customHeight="1">
      <c r="A79" s="799"/>
      <c r="W79" s="168"/>
      <c r="AA79" s="168"/>
      <c r="AB79" s="168"/>
      <c r="AC79" s="809"/>
      <c r="AD79" s="809"/>
      <c r="AE79" s="809"/>
      <c r="AF79" s="806"/>
      <c r="AO79" s="2094"/>
      <c r="AP79" s="2094"/>
    </row>
    <row r="80" spans="1:45" ht="10" customHeight="1">
      <c r="A80" s="799"/>
      <c r="X80" s="167"/>
      <c r="AA80" s="168"/>
      <c r="AB80" s="168"/>
      <c r="AC80" s="168"/>
      <c r="AE80" s="809"/>
      <c r="AF80" s="809"/>
      <c r="AG80" s="809"/>
      <c r="AH80" s="806"/>
      <c r="AI80" s="712"/>
      <c r="AJ80" s="712"/>
      <c r="AK80" s="712"/>
      <c r="AL80" s="712"/>
      <c r="AM80" s="712"/>
      <c r="AN80" s="2092"/>
      <c r="AO80" s="2092"/>
      <c r="AP80" s="2094"/>
      <c r="AQ80" s="2094"/>
      <c r="AR80" s="2094"/>
      <c r="AS80" s="2094"/>
    </row>
    <row r="81" spans="1:41">
      <c r="A81" s="799"/>
      <c r="X81" s="167"/>
      <c r="Y81" s="720"/>
      <c r="Z81" s="720"/>
      <c r="AA81" s="720"/>
      <c r="AB81" s="720"/>
      <c r="AC81" s="720"/>
      <c r="AD81" s="720"/>
      <c r="AE81" s="746"/>
      <c r="AG81" s="755"/>
      <c r="AH81" s="167"/>
    </row>
    <row r="82" spans="1:41" ht="10" customHeight="1">
      <c r="A82" s="799"/>
      <c r="X82" s="365">
        <f>V71-0.01</f>
        <v>-4.1599999999999966</v>
      </c>
      <c r="Y82" s="58" t="s">
        <v>289</v>
      </c>
      <c r="Z82" s="167"/>
      <c r="AA82" s="307"/>
      <c r="AJ82" s="562"/>
      <c r="AK82" s="563"/>
      <c r="AL82" s="167"/>
      <c r="AM82" s="361"/>
    </row>
    <row r="83" spans="1:41">
      <c r="B83" s="721"/>
      <c r="C83" s="50"/>
      <c r="D83" s="50"/>
      <c r="E83" s="50"/>
      <c r="F83" s="50"/>
      <c r="G83" s="50"/>
      <c r="H83" s="50"/>
      <c r="I83" s="50"/>
      <c r="J83" s="50"/>
      <c r="K83" s="50"/>
      <c r="M83" s="168"/>
      <c r="N83" s="168"/>
      <c r="O83" s="168"/>
      <c r="P83" s="168"/>
      <c r="Q83" s="168"/>
      <c r="R83" s="50"/>
      <c r="X83" s="57"/>
      <c r="Y83" s="58" t="s">
        <v>130</v>
      </c>
      <c r="Z83" s="167"/>
      <c r="AA83" s="307"/>
      <c r="AI83" s="164" t="s">
        <v>290</v>
      </c>
      <c r="AJ83" s="1142"/>
      <c r="AK83" s="1143"/>
      <c r="AL83" s="167"/>
      <c r="AM83" s="364"/>
    </row>
    <row r="84" spans="1:41">
      <c r="A84" s="57">
        <f>A64-0.01</f>
        <v>-4.0999999999999979</v>
      </c>
      <c r="B84" s="60" t="s">
        <v>291</v>
      </c>
      <c r="S84" s="359"/>
      <c r="T84" s="360"/>
      <c r="U84" s="360"/>
      <c r="V84" s="361"/>
      <c r="X84" s="57"/>
      <c r="Y84" s="167"/>
      <c r="Z84" s="167"/>
      <c r="AA84" s="307"/>
      <c r="AK84" s="167"/>
      <c r="AL84" s="167"/>
      <c r="AM84" s="167"/>
    </row>
    <row r="85" spans="1:41">
      <c r="B85" s="60" t="s">
        <v>1378</v>
      </c>
      <c r="C85" s="60"/>
      <c r="D85" s="163"/>
      <c r="E85" s="60"/>
      <c r="F85" s="60"/>
      <c r="G85" s="70"/>
      <c r="H85" s="70"/>
      <c r="I85" s="70"/>
      <c r="J85" s="70"/>
      <c r="K85" s="70"/>
      <c r="L85" s="70"/>
      <c r="M85" s="60"/>
      <c r="N85" s="60"/>
      <c r="O85" s="60"/>
      <c r="R85" s="164" t="s">
        <v>292</v>
      </c>
      <c r="S85" s="362"/>
      <c r="T85" s="363"/>
      <c r="U85" s="363"/>
      <c r="V85" s="364"/>
      <c r="X85" s="57">
        <f>X82-0.01</f>
        <v>-4.1699999999999964</v>
      </c>
      <c r="Y85" s="60" t="s">
        <v>3</v>
      </c>
      <c r="Z85" s="167"/>
      <c r="AA85" s="307"/>
      <c r="AK85" s="167"/>
      <c r="AL85" s="168"/>
      <c r="AM85" s="361"/>
      <c r="AN85" s="50"/>
    </row>
    <row r="86" spans="1:41">
      <c r="X86" s="57"/>
      <c r="Y86" s="165" t="s">
        <v>76</v>
      </c>
      <c r="Z86" s="162"/>
      <c r="AA86" s="162"/>
      <c r="AB86" s="162"/>
      <c r="AC86" s="162"/>
      <c r="AD86" s="162"/>
      <c r="AE86" s="162"/>
      <c r="AF86" s="162"/>
      <c r="AG86" s="162">
        <v>1</v>
      </c>
      <c r="AH86" s="2039"/>
      <c r="AI86" s="2039"/>
      <c r="AK86" s="167"/>
      <c r="AL86" s="168"/>
      <c r="AM86" s="364"/>
      <c r="AN86" s="50"/>
      <c r="AO86" s="50"/>
    </row>
    <row r="87" spans="1:41">
      <c r="A87" s="57">
        <f>A84-0.01</f>
        <v>-4.1099999999999977</v>
      </c>
      <c r="B87" s="806" t="s">
        <v>524</v>
      </c>
      <c r="J87" s="698"/>
      <c r="K87" s="698"/>
      <c r="L87" s="698"/>
      <c r="M87" s="698"/>
      <c r="N87" s="698"/>
      <c r="O87" s="698"/>
      <c r="P87" s="698"/>
      <c r="Q87" s="698"/>
      <c r="U87" s="168"/>
      <c r="V87" s="168"/>
      <c r="X87" s="57"/>
      <c r="Y87" s="358" t="s">
        <v>131</v>
      </c>
      <c r="Z87" s="349"/>
      <c r="AA87" s="349"/>
      <c r="AB87" s="349"/>
      <c r="AC87" s="349"/>
      <c r="AD87" s="349"/>
      <c r="AE87" s="349"/>
      <c r="AF87" s="349"/>
      <c r="AG87" s="349">
        <v>2</v>
      </c>
      <c r="AH87" s="2041"/>
      <c r="AI87" s="2041"/>
      <c r="AJ87" s="2041"/>
      <c r="AK87" s="2041"/>
      <c r="AL87" s="2041"/>
      <c r="AM87" s="2040"/>
      <c r="AN87" s="50"/>
      <c r="AO87" s="50"/>
    </row>
    <row r="88" spans="1:41">
      <c r="B88" s="346" t="s">
        <v>93</v>
      </c>
      <c r="C88" s="96"/>
      <c r="D88" s="96"/>
      <c r="E88" s="96"/>
      <c r="F88" s="96"/>
      <c r="G88" s="96"/>
      <c r="H88" s="96"/>
      <c r="I88" s="96"/>
      <c r="J88" s="351"/>
      <c r="K88" s="695"/>
      <c r="L88" s="695"/>
      <c r="M88" s="695"/>
      <c r="N88" s="698"/>
      <c r="O88" s="695"/>
      <c r="P88" s="695"/>
      <c r="Q88" s="695"/>
      <c r="R88" s="96" t="s">
        <v>515</v>
      </c>
      <c r="U88" s="168"/>
      <c r="V88" s="168"/>
      <c r="X88" s="57"/>
      <c r="Y88" s="165" t="s">
        <v>77</v>
      </c>
      <c r="Z88" s="162"/>
      <c r="AA88" s="162"/>
      <c r="AB88" s="162"/>
      <c r="AC88" s="162"/>
      <c r="AD88" s="162"/>
      <c r="AE88" s="162"/>
      <c r="AF88" s="162"/>
      <c r="AG88" s="162">
        <f>AG87+1</f>
        <v>3</v>
      </c>
      <c r="AH88" s="2039"/>
      <c r="AI88" s="2039"/>
      <c r="AJ88" s="2039"/>
      <c r="AK88" s="2039"/>
      <c r="AL88" s="2039"/>
      <c r="AM88" s="2040"/>
      <c r="AN88" s="50"/>
      <c r="AO88" s="50"/>
    </row>
    <row r="89" spans="1:41">
      <c r="B89" s="346" t="s">
        <v>509</v>
      </c>
      <c r="C89" s="97"/>
      <c r="D89" s="97"/>
      <c r="E89" s="97"/>
      <c r="F89" s="97"/>
      <c r="G89" s="97"/>
      <c r="H89" s="97"/>
      <c r="I89" s="97"/>
      <c r="J89" s="351"/>
      <c r="K89" s="695"/>
      <c r="L89" s="695"/>
      <c r="M89" s="695"/>
      <c r="N89" s="698"/>
      <c r="O89" s="695"/>
      <c r="P89" s="695"/>
      <c r="Q89" s="695"/>
      <c r="R89" s="97" t="s">
        <v>516</v>
      </c>
      <c r="U89" s="168"/>
      <c r="V89" s="168"/>
      <c r="X89" s="57"/>
      <c r="Y89" s="165" t="s">
        <v>78</v>
      </c>
      <c r="Z89" s="161"/>
      <c r="AA89" s="161"/>
      <c r="AB89" s="161"/>
      <c r="AC89" s="161"/>
      <c r="AD89" s="161"/>
      <c r="AE89" s="161"/>
      <c r="AF89" s="161"/>
      <c r="AG89" s="162">
        <f>AG88+1</f>
        <v>4</v>
      </c>
      <c r="AH89" s="2039"/>
      <c r="AI89" s="2039"/>
      <c r="AJ89" s="2039"/>
      <c r="AK89" s="2039"/>
      <c r="AL89" s="2039"/>
      <c r="AM89" s="2040"/>
      <c r="AN89" s="50"/>
      <c r="AO89" s="50"/>
    </row>
    <row r="90" spans="1:41">
      <c r="B90" s="346" t="s">
        <v>510</v>
      </c>
      <c r="C90" s="96"/>
      <c r="D90" s="96"/>
      <c r="E90" s="96"/>
      <c r="F90" s="96"/>
      <c r="G90" s="96"/>
      <c r="H90" s="96"/>
      <c r="I90" s="97"/>
      <c r="J90" s="351"/>
      <c r="K90" s="695"/>
      <c r="L90" s="695"/>
      <c r="M90" s="695"/>
      <c r="N90" s="698"/>
      <c r="O90" s="695"/>
      <c r="P90" s="695"/>
      <c r="Q90" s="695"/>
      <c r="R90" s="96" t="s">
        <v>517</v>
      </c>
      <c r="U90" s="168"/>
      <c r="V90" s="168"/>
      <c r="X90" s="57"/>
      <c r="Y90" s="865" t="s">
        <v>129</v>
      </c>
      <c r="Z90" s="162"/>
      <c r="AA90" s="162"/>
      <c r="AB90" s="162"/>
      <c r="AC90" s="162"/>
      <c r="AD90" s="162"/>
      <c r="AE90" s="162"/>
      <c r="AF90" s="162"/>
      <c r="AG90" s="699">
        <v>5</v>
      </c>
      <c r="AH90" s="2039"/>
      <c r="AI90" s="2039"/>
      <c r="AJ90" s="2039"/>
      <c r="AK90" s="2039"/>
      <c r="AL90" s="2039"/>
      <c r="AM90" s="2040"/>
      <c r="AN90" s="50"/>
      <c r="AO90" s="50"/>
    </row>
    <row r="91" spans="1:41" ht="12.75" customHeight="1">
      <c r="B91" s="773" t="s">
        <v>511</v>
      </c>
      <c r="C91" s="97"/>
      <c r="D91" s="97"/>
      <c r="E91" s="97"/>
      <c r="F91" s="97"/>
      <c r="G91" s="589"/>
      <c r="I91" s="97"/>
      <c r="J91" s="351"/>
      <c r="K91" s="695"/>
      <c r="L91" s="695"/>
      <c r="M91" s="695"/>
      <c r="N91" s="698"/>
      <c r="O91" s="695"/>
      <c r="P91" s="695"/>
      <c r="Q91" s="695"/>
      <c r="R91" s="168" t="s">
        <v>518</v>
      </c>
      <c r="U91" s="168"/>
      <c r="V91" s="168"/>
      <c r="X91" s="57"/>
      <c r="Y91" s="348" t="s">
        <v>597</v>
      </c>
      <c r="Z91" s="162"/>
      <c r="AA91" s="162"/>
      <c r="AB91" s="162"/>
      <c r="AC91" s="162"/>
      <c r="AD91" s="162"/>
      <c r="AE91" s="162"/>
      <c r="AF91" s="162"/>
      <c r="AG91" s="162">
        <v>6</v>
      </c>
      <c r="AH91" s="2039"/>
      <c r="AI91" s="2039"/>
      <c r="AJ91" s="2039"/>
      <c r="AK91" s="2039"/>
      <c r="AL91" s="2039"/>
      <c r="AM91" s="160"/>
      <c r="AN91" s="70"/>
      <c r="AO91" s="50"/>
    </row>
    <row r="92" spans="1:41">
      <c r="B92" s="346" t="s">
        <v>512</v>
      </c>
      <c r="C92" s="96"/>
      <c r="D92" s="96"/>
      <c r="E92" s="96"/>
      <c r="F92" s="96"/>
      <c r="G92" s="96"/>
      <c r="H92" s="96"/>
      <c r="I92" s="97"/>
      <c r="J92" s="351"/>
      <c r="K92" s="695"/>
      <c r="L92" s="695"/>
      <c r="M92" s="695"/>
      <c r="N92" s="698"/>
      <c r="O92" s="695"/>
      <c r="P92" s="695"/>
      <c r="Q92" s="695"/>
      <c r="R92" s="96" t="s">
        <v>519</v>
      </c>
      <c r="U92" s="168"/>
      <c r="V92" s="168"/>
      <c r="X92" s="57"/>
      <c r="Y92" s="348" t="s">
        <v>22</v>
      </c>
      <c r="Z92" s="162"/>
      <c r="AA92" s="162"/>
      <c r="AB92" s="162"/>
      <c r="AC92" s="162"/>
      <c r="AD92" s="162"/>
      <c r="AE92" s="162"/>
      <c r="AF92" s="162"/>
      <c r="AG92" s="162">
        <v>96</v>
      </c>
      <c r="AH92" s="2039"/>
      <c r="AI92" s="2039"/>
      <c r="AJ92" s="2039"/>
      <c r="AK92" s="168"/>
      <c r="AL92" s="168"/>
      <c r="AM92" s="2040"/>
      <c r="AN92" s="50"/>
      <c r="AO92" s="50"/>
    </row>
    <row r="93" spans="1:41">
      <c r="B93" s="346" t="s">
        <v>513</v>
      </c>
      <c r="C93" s="97"/>
      <c r="D93" s="97"/>
      <c r="E93" s="97"/>
      <c r="F93" s="97"/>
      <c r="G93" s="97"/>
      <c r="H93" s="97"/>
      <c r="I93" s="97"/>
      <c r="J93" s="694"/>
      <c r="K93" s="695"/>
      <c r="L93" s="695"/>
      <c r="M93" s="695"/>
      <c r="N93" s="695"/>
      <c r="O93" s="695"/>
      <c r="P93" s="695"/>
      <c r="Q93" s="695"/>
      <c r="R93" s="165" t="s">
        <v>520</v>
      </c>
      <c r="AJ93" s="168"/>
      <c r="AK93" s="50"/>
      <c r="AL93" s="50"/>
      <c r="AM93" s="167"/>
    </row>
    <row r="94" spans="1:41" ht="12.75" customHeight="1">
      <c r="B94" s="346" t="s">
        <v>521</v>
      </c>
      <c r="C94" s="97"/>
      <c r="D94" s="97"/>
      <c r="E94" s="97"/>
      <c r="F94" s="97"/>
      <c r="G94" s="97"/>
      <c r="H94" s="97"/>
      <c r="I94" s="97"/>
      <c r="J94" s="96"/>
      <c r="K94" s="695"/>
      <c r="L94" s="695"/>
      <c r="M94" s="695"/>
      <c r="N94" s="695"/>
      <c r="O94" s="695"/>
      <c r="P94" s="695"/>
      <c r="Q94" s="695"/>
      <c r="R94" s="165" t="s">
        <v>594</v>
      </c>
      <c r="X94" s="57">
        <f>X85-0.01</f>
        <v>-4.1799999999999962</v>
      </c>
      <c r="Y94" s="58" t="s">
        <v>4</v>
      </c>
      <c r="Z94" s="167"/>
      <c r="AA94" s="307"/>
      <c r="AG94" s="50"/>
      <c r="AI94" s="1191" t="s">
        <v>441</v>
      </c>
      <c r="AJ94" s="2397">
        <v>7</v>
      </c>
      <c r="AK94" s="50"/>
      <c r="AM94" s="346"/>
      <c r="AN94" s="50"/>
    </row>
    <row r="95" spans="1:41" ht="9.75" customHeight="1">
      <c r="B95" s="346" t="s">
        <v>7</v>
      </c>
      <c r="R95" s="60" t="s">
        <v>596</v>
      </c>
      <c r="X95" s="61"/>
      <c r="Y95" s="2965" t="s">
        <v>388</v>
      </c>
      <c r="Z95" s="2965"/>
      <c r="AA95" s="2965"/>
      <c r="AB95" s="2965"/>
      <c r="AC95" s="2965"/>
      <c r="AD95" s="2965"/>
      <c r="AE95" s="2965"/>
      <c r="AF95" s="1727">
        <v>1</v>
      </c>
      <c r="AG95" s="50"/>
      <c r="AI95" s="2049" t="s">
        <v>333</v>
      </c>
      <c r="AJ95" s="2048" t="s">
        <v>1435</v>
      </c>
      <c r="AK95" s="168"/>
      <c r="AM95" s="167"/>
      <c r="AN95" s="50"/>
    </row>
    <row r="96" spans="1:41" ht="9.75" customHeight="1">
      <c r="B96" s="2046" t="s">
        <v>22</v>
      </c>
      <c r="R96" s="60" t="s">
        <v>595</v>
      </c>
      <c r="X96" s="61"/>
      <c r="Y96" s="165" t="s">
        <v>95</v>
      </c>
      <c r="Z96" s="346"/>
      <c r="AA96" s="346"/>
      <c r="AB96" s="346"/>
      <c r="AC96" s="346"/>
      <c r="AD96" s="346"/>
      <c r="AE96" s="346"/>
      <c r="AF96" s="726">
        <v>2</v>
      </c>
      <c r="AG96" s="50"/>
      <c r="AI96" s="748" t="s">
        <v>442</v>
      </c>
      <c r="AJ96" s="1086">
        <v>11</v>
      </c>
      <c r="AK96" s="2092"/>
      <c r="AM96" s="748"/>
      <c r="AN96" s="2092"/>
    </row>
    <row r="97" spans="1:46">
      <c r="X97" s="61"/>
      <c r="Y97" s="165" t="s">
        <v>1380</v>
      </c>
      <c r="Z97" s="1728"/>
      <c r="AA97" s="1728"/>
      <c r="AB97" s="1728"/>
      <c r="AC97" s="1728"/>
      <c r="AD97" s="1728"/>
      <c r="AE97" s="1728"/>
      <c r="AF97" s="1727">
        <v>3</v>
      </c>
      <c r="AG97" s="70"/>
      <c r="AI97" s="829" t="s">
        <v>1379</v>
      </c>
      <c r="AJ97" s="2088">
        <v>13</v>
      </c>
      <c r="AK97" s="1189"/>
      <c r="AM97" s="165"/>
      <c r="AN97" s="70"/>
    </row>
    <row r="98" spans="1:46">
      <c r="A98" s="57">
        <f>A87-0.01</f>
        <v>-4.1199999999999974</v>
      </c>
      <c r="B98" s="2970" t="s">
        <v>288</v>
      </c>
      <c r="C98" s="2970"/>
      <c r="D98" s="2970"/>
      <c r="E98" s="2970"/>
      <c r="F98" s="2970"/>
      <c r="G98" s="2970"/>
      <c r="H98" s="2970"/>
      <c r="I98" s="2970"/>
      <c r="J98" s="2970"/>
      <c r="K98" s="2970"/>
      <c r="L98" s="2970"/>
      <c r="M98" s="2970"/>
      <c r="N98" s="2970"/>
      <c r="O98" s="2970"/>
      <c r="P98" s="2970"/>
      <c r="Q98" s="2970"/>
      <c r="R98" s="2970"/>
      <c r="S98" s="2970"/>
      <c r="T98" s="2971"/>
      <c r="U98" s="168"/>
      <c r="V98" s="168"/>
      <c r="X98" s="61"/>
      <c r="Y98" s="165" t="s">
        <v>1381</v>
      </c>
      <c r="Z98" s="829"/>
      <c r="AA98" s="829"/>
      <c r="AB98" s="829"/>
      <c r="AC98" s="829"/>
      <c r="AD98" s="829"/>
      <c r="AE98" s="829"/>
      <c r="AF98" s="1727">
        <v>4</v>
      </c>
      <c r="AG98" s="70"/>
      <c r="AI98" s="565" t="s">
        <v>5</v>
      </c>
      <c r="AJ98" s="725">
        <v>14</v>
      </c>
      <c r="AK98" s="70"/>
      <c r="AM98" s="167"/>
      <c r="AN98" s="50"/>
    </row>
    <row r="99" spans="1:46" ht="10" customHeight="1">
      <c r="B99" s="2970"/>
      <c r="C99" s="2970"/>
      <c r="D99" s="2970"/>
      <c r="E99" s="2970"/>
      <c r="F99" s="2970"/>
      <c r="G99" s="2970"/>
      <c r="H99" s="2970"/>
      <c r="I99" s="2970"/>
      <c r="J99" s="2970"/>
      <c r="K99" s="2970"/>
      <c r="L99" s="2970"/>
      <c r="M99" s="2970"/>
      <c r="N99" s="2970"/>
      <c r="O99" s="2970"/>
      <c r="P99" s="2970"/>
      <c r="Q99" s="2970"/>
      <c r="R99" s="2970"/>
      <c r="S99" s="2970"/>
      <c r="T99" s="2971"/>
      <c r="U99" s="168"/>
      <c r="V99" s="168"/>
      <c r="X99" s="61"/>
      <c r="Y99" s="866" t="s">
        <v>336</v>
      </c>
      <c r="Z99" s="866"/>
      <c r="AA99" s="866"/>
      <c r="AB99" s="866"/>
      <c r="AC99" s="866"/>
      <c r="AD99" s="866"/>
      <c r="AE99" s="866"/>
      <c r="AF99" s="2088">
        <v>5</v>
      </c>
      <c r="AG99" s="70"/>
      <c r="AI99" s="753" t="s">
        <v>22</v>
      </c>
      <c r="AJ99" s="725">
        <v>96</v>
      </c>
      <c r="AK99" s="2092"/>
      <c r="AM99" s="165"/>
      <c r="AN99" s="70"/>
    </row>
    <row r="100" spans="1:46">
      <c r="B100" s="798" t="s">
        <v>505</v>
      </c>
      <c r="K100" s="149"/>
      <c r="L100" s="693"/>
      <c r="M100" s="693"/>
      <c r="N100" s="693"/>
      <c r="O100" s="693"/>
      <c r="P100" s="693"/>
      <c r="Q100" s="693"/>
      <c r="R100" s="149"/>
      <c r="S100" s="149"/>
      <c r="T100" s="168"/>
      <c r="U100" s="168"/>
      <c r="V100" s="168"/>
      <c r="W100" s="1"/>
      <c r="X100" s="61"/>
      <c r="AM100" s="753"/>
      <c r="AN100" s="2092"/>
    </row>
    <row r="101" spans="1:46" ht="10" customHeight="1">
      <c r="B101" s="346" t="s">
        <v>68</v>
      </c>
      <c r="C101" s="96"/>
      <c r="D101" s="96"/>
      <c r="E101" s="96"/>
      <c r="F101" s="96"/>
      <c r="G101" s="96"/>
      <c r="H101" s="96"/>
      <c r="I101" s="96"/>
      <c r="J101" s="96"/>
      <c r="K101" s="96"/>
      <c r="L101" s="695"/>
      <c r="M101" s="696"/>
      <c r="N101" s="695"/>
      <c r="O101" s="695"/>
      <c r="P101" s="695"/>
      <c r="Q101" s="695"/>
      <c r="R101" s="96">
        <v>11</v>
      </c>
      <c r="S101" s="164" t="s">
        <v>90</v>
      </c>
      <c r="T101" s="803">
        <f>V64</f>
        <v>-4.139999999999997</v>
      </c>
      <c r="U101" s="50"/>
      <c r="V101" s="50"/>
      <c r="W101" s="1"/>
      <c r="X101" s="122">
        <f>X94-0.01</f>
        <v>-4.1899999999999959</v>
      </c>
      <c r="Y101" s="814" t="s">
        <v>532</v>
      </c>
      <c r="Z101" s="568"/>
      <c r="AA101" s="568"/>
      <c r="AB101" s="568"/>
      <c r="AC101" s="568"/>
      <c r="AD101" s="568"/>
      <c r="AE101" s="568"/>
      <c r="AF101" s="568"/>
      <c r="AG101" s="568"/>
      <c r="AN101" s="50"/>
    </row>
    <row r="102" spans="1:46">
      <c r="B102" s="346" t="s">
        <v>69</v>
      </c>
      <c r="C102" s="97"/>
      <c r="D102" s="97"/>
      <c r="E102" s="97"/>
      <c r="F102" s="97"/>
      <c r="G102" s="97"/>
      <c r="H102" s="97"/>
      <c r="I102" s="97"/>
      <c r="J102" s="97"/>
      <c r="K102" s="694"/>
      <c r="L102" s="695"/>
      <c r="M102" s="696"/>
      <c r="N102" s="695"/>
      <c r="O102" s="695"/>
      <c r="P102" s="695"/>
      <c r="Q102" s="695"/>
      <c r="R102" s="96">
        <v>12</v>
      </c>
      <c r="S102" s="164" t="s">
        <v>90</v>
      </c>
      <c r="T102" s="803">
        <f>V64</f>
        <v>-4.139999999999997</v>
      </c>
      <c r="U102" s="168"/>
      <c r="V102" s="168"/>
      <c r="W102" s="1"/>
      <c r="X102" s="122"/>
      <c r="Y102" s="815" t="s">
        <v>533</v>
      </c>
      <c r="Z102" s="568"/>
      <c r="AA102" s="568"/>
      <c r="AB102" s="568"/>
      <c r="AC102" s="568"/>
      <c r="AD102" s="568"/>
      <c r="AE102" s="568"/>
      <c r="AF102" s="568"/>
      <c r="AG102" s="568"/>
      <c r="AT102" s="50"/>
    </row>
    <row r="103" spans="1:46" ht="12.75" customHeight="1">
      <c r="B103" s="60" t="s">
        <v>1377</v>
      </c>
      <c r="C103" s="60"/>
      <c r="D103" s="163"/>
      <c r="E103" s="60"/>
      <c r="F103" s="60"/>
      <c r="G103" s="70"/>
      <c r="H103" s="70"/>
      <c r="I103" s="70"/>
      <c r="J103" s="70"/>
      <c r="K103" s="70"/>
      <c r="L103" s="70"/>
      <c r="M103" s="60"/>
      <c r="N103" s="60"/>
      <c r="O103" s="60"/>
      <c r="P103" s="60"/>
      <c r="Q103" s="60"/>
      <c r="R103" s="60">
        <v>13</v>
      </c>
      <c r="S103" s="163"/>
      <c r="T103" s="1729"/>
      <c r="U103" s="168"/>
      <c r="V103" s="168"/>
      <c r="W103" s="1"/>
      <c r="X103" s="122"/>
      <c r="Y103" s="346" t="s">
        <v>30</v>
      </c>
      <c r="Z103" s="96"/>
      <c r="AA103" s="96"/>
      <c r="AB103" s="96"/>
      <c r="AC103" s="96"/>
      <c r="AD103" s="96"/>
      <c r="AE103" s="96"/>
      <c r="AF103" s="96"/>
      <c r="AG103" s="96">
        <v>1</v>
      </c>
      <c r="AT103" s="50"/>
    </row>
    <row r="104" spans="1:46" ht="12.75" customHeight="1">
      <c r="B104" s="346" t="s">
        <v>70</v>
      </c>
      <c r="C104" s="97"/>
      <c r="D104" s="97"/>
      <c r="E104" s="97"/>
      <c r="F104" s="97"/>
      <c r="G104" s="97"/>
      <c r="H104" s="97"/>
      <c r="I104" s="97"/>
      <c r="J104" s="97"/>
      <c r="K104" s="96"/>
      <c r="L104" s="695"/>
      <c r="M104" s="696"/>
      <c r="N104" s="695"/>
      <c r="O104" s="695"/>
      <c r="P104" s="695"/>
      <c r="Q104" s="695"/>
      <c r="R104" s="694">
        <v>13</v>
      </c>
      <c r="T104" s="168"/>
      <c r="U104" s="168"/>
      <c r="V104" s="168"/>
      <c r="W104" s="1"/>
      <c r="X104" s="122"/>
      <c r="Y104" s="346" t="s">
        <v>31</v>
      </c>
      <c r="Z104" s="96"/>
      <c r="AA104" s="96"/>
      <c r="AB104" s="96"/>
      <c r="AC104" s="96"/>
      <c r="AD104" s="96"/>
      <c r="AE104" s="96"/>
      <c r="AF104" s="96"/>
      <c r="AG104" s="96">
        <v>0</v>
      </c>
      <c r="AH104" s="164" t="s">
        <v>90</v>
      </c>
      <c r="AI104" s="2396">
        <f>X118</f>
        <v>-4.2299999999999951</v>
      </c>
      <c r="AJ104" s="716"/>
      <c r="AK104" s="716"/>
      <c r="AL104" s="716"/>
      <c r="AM104" s="716"/>
      <c r="AN104" s="716"/>
      <c r="AO104" s="717"/>
      <c r="AP104" s="50"/>
      <c r="AQ104" s="50"/>
      <c r="AR104" s="50"/>
      <c r="AS104" s="50"/>
      <c r="AT104" s="50"/>
    </row>
    <row r="105" spans="1:46">
      <c r="B105" s="794" t="s">
        <v>121</v>
      </c>
      <c r="C105" s="540"/>
      <c r="D105" s="540"/>
      <c r="E105" s="540"/>
      <c r="F105" s="540"/>
      <c r="G105" s="539"/>
      <c r="H105" s="539"/>
      <c r="I105" s="539"/>
      <c r="J105" s="539"/>
      <c r="K105" s="697"/>
      <c r="L105" s="695"/>
      <c r="M105" s="696"/>
      <c r="N105" s="695"/>
      <c r="O105" s="695"/>
      <c r="P105" s="695"/>
      <c r="Q105" s="695"/>
      <c r="R105" s="98">
        <v>21</v>
      </c>
      <c r="S105" s="168"/>
      <c r="T105" s="168"/>
      <c r="U105" s="168"/>
      <c r="V105" s="168"/>
      <c r="W105" s="1"/>
      <c r="X105" s="122"/>
      <c r="Y105" s="714"/>
      <c r="Z105" s="750"/>
      <c r="AA105" s="750"/>
      <c r="AB105" s="750"/>
      <c r="AC105" s="750"/>
      <c r="AD105" s="750"/>
      <c r="AE105" s="750"/>
      <c r="AF105" s="750"/>
      <c r="AG105" s="750"/>
      <c r="AP105" s="50"/>
      <c r="AQ105" s="50"/>
      <c r="AR105" s="50"/>
      <c r="AS105" s="50"/>
      <c r="AT105" s="50"/>
    </row>
    <row r="106" spans="1:46">
      <c r="B106" s="794" t="s">
        <v>506</v>
      </c>
      <c r="C106" s="800"/>
      <c r="D106" s="800"/>
      <c r="E106" s="800"/>
      <c r="F106" s="800"/>
      <c r="G106" s="800"/>
      <c r="H106" s="800"/>
      <c r="I106" s="800"/>
      <c r="J106" s="800"/>
      <c r="K106" s="770"/>
      <c r="L106" s="801"/>
      <c r="M106" s="802"/>
      <c r="N106" s="801"/>
      <c r="O106" s="801"/>
      <c r="P106" s="801"/>
      <c r="Q106" s="801"/>
      <c r="R106" s="770"/>
      <c r="S106" s="168"/>
      <c r="T106" s="168"/>
      <c r="U106" s="168"/>
      <c r="V106" s="168"/>
      <c r="W106" s="1"/>
      <c r="X106" s="122">
        <f>X101-0.01</f>
        <v>-4.1999999999999957</v>
      </c>
      <c r="Y106" s="815" t="s">
        <v>534</v>
      </c>
      <c r="Z106" s="750"/>
      <c r="AA106" s="750"/>
      <c r="AB106" s="750"/>
      <c r="AC106" s="750"/>
      <c r="AD106" s="750"/>
      <c r="AE106" s="750"/>
      <c r="AF106" s="750"/>
      <c r="AG106" s="750"/>
      <c r="AP106" s="50"/>
      <c r="AQ106" s="50"/>
      <c r="AR106" s="50"/>
      <c r="AS106" s="50"/>
      <c r="AT106" s="50"/>
    </row>
    <row r="107" spans="1:46">
      <c r="B107" s="165" t="s">
        <v>71</v>
      </c>
      <c r="C107" s="98"/>
      <c r="D107" s="98"/>
      <c r="E107" s="98"/>
      <c r="F107" s="98"/>
      <c r="G107" s="98"/>
      <c r="H107" s="98"/>
      <c r="I107" s="98"/>
      <c r="J107" s="98"/>
      <c r="K107" s="98"/>
      <c r="L107" s="165"/>
      <c r="M107" s="165"/>
      <c r="N107" s="165"/>
      <c r="O107" s="165"/>
      <c r="P107" s="165"/>
      <c r="Q107" s="165"/>
      <c r="R107" s="347">
        <v>31</v>
      </c>
      <c r="S107" s="168"/>
      <c r="T107" s="168"/>
      <c r="U107" s="168"/>
      <c r="V107" s="168"/>
      <c r="W107" s="1"/>
      <c r="X107" s="122"/>
      <c r="Y107" s="346" t="s">
        <v>30</v>
      </c>
      <c r="Z107" s="96"/>
      <c r="AA107" s="96"/>
      <c r="AB107" s="96"/>
      <c r="AC107" s="96"/>
      <c r="AD107" s="96"/>
      <c r="AE107" s="96"/>
      <c r="AF107" s="96"/>
      <c r="AG107" s="96">
        <v>1</v>
      </c>
      <c r="AP107" s="50"/>
      <c r="AQ107" s="50"/>
      <c r="AR107" s="50"/>
      <c r="AS107" s="50"/>
      <c r="AT107" s="50"/>
    </row>
    <row r="108" spans="1:46">
      <c r="B108" s="773" t="s">
        <v>72</v>
      </c>
      <c r="C108" s="800"/>
      <c r="D108" s="800"/>
      <c r="E108" s="800"/>
      <c r="F108" s="800"/>
      <c r="G108" s="800"/>
      <c r="H108" s="800"/>
      <c r="I108" s="800"/>
      <c r="J108" s="800"/>
      <c r="K108" s="770"/>
      <c r="L108" s="801"/>
      <c r="M108" s="801"/>
      <c r="N108" s="801"/>
      <c r="O108" s="801"/>
      <c r="P108" s="801"/>
      <c r="Q108" s="801"/>
      <c r="R108" s="800">
        <v>32</v>
      </c>
      <c r="T108" s="168"/>
      <c r="U108" s="168"/>
      <c r="V108" s="168"/>
      <c r="W108" s="1"/>
      <c r="X108" s="122"/>
      <c r="Y108" s="346" t="s">
        <v>31</v>
      </c>
      <c r="Z108" s="96"/>
      <c r="AA108" s="96"/>
      <c r="AB108" s="96"/>
      <c r="AC108" s="96"/>
      <c r="AD108" s="96"/>
      <c r="AE108" s="96"/>
      <c r="AF108" s="96"/>
      <c r="AG108" s="96">
        <v>0</v>
      </c>
      <c r="AP108" s="50"/>
      <c r="AQ108" s="50"/>
      <c r="AR108" s="50"/>
      <c r="AS108" s="50"/>
      <c r="AT108" s="50"/>
    </row>
    <row r="109" spans="1:46">
      <c r="W109" s="1"/>
      <c r="AP109" s="50"/>
      <c r="AQ109" s="50"/>
      <c r="AR109" s="50"/>
      <c r="AS109" s="50"/>
      <c r="AT109" s="50"/>
    </row>
    <row r="110" spans="1:46">
      <c r="B110" s="794" t="s">
        <v>73</v>
      </c>
      <c r="C110" s="800"/>
      <c r="D110" s="800"/>
      <c r="E110" s="800"/>
      <c r="F110" s="800"/>
      <c r="G110" s="800"/>
      <c r="H110" s="800"/>
      <c r="I110" s="800"/>
      <c r="J110" s="800"/>
      <c r="K110" s="770"/>
      <c r="L110" s="801"/>
      <c r="M110" s="801"/>
      <c r="N110" s="801"/>
      <c r="O110" s="801"/>
      <c r="P110" s="801"/>
      <c r="Q110" s="801"/>
      <c r="R110" s="770">
        <v>51</v>
      </c>
      <c r="X110" s="122">
        <f>X106-0.01</f>
        <v>-4.2099999999999955</v>
      </c>
      <c r="Y110" s="814" t="s">
        <v>536</v>
      </c>
      <c r="Z110" s="713"/>
      <c r="AA110" s="713"/>
      <c r="AB110" s="713"/>
      <c r="AC110" s="713"/>
      <c r="AD110" s="713"/>
      <c r="AE110" s="713"/>
      <c r="AF110" s="713"/>
      <c r="AG110" s="713"/>
      <c r="AH110" s="751"/>
      <c r="AI110" s="751"/>
      <c r="AP110" s="50"/>
      <c r="AQ110" s="50"/>
      <c r="AR110" s="50"/>
      <c r="AS110" s="50"/>
      <c r="AT110" s="50"/>
    </row>
    <row r="111" spans="1:46">
      <c r="B111" s="794" t="s">
        <v>507</v>
      </c>
      <c r="C111" s="800"/>
      <c r="D111" s="800"/>
      <c r="E111" s="800"/>
      <c r="F111" s="800"/>
      <c r="G111" s="800"/>
      <c r="H111" s="800"/>
      <c r="I111" s="800"/>
      <c r="J111" s="800"/>
      <c r="K111" s="800"/>
      <c r="L111" s="801"/>
      <c r="M111" s="801"/>
      <c r="N111" s="801"/>
      <c r="O111" s="801"/>
      <c r="P111" s="801"/>
      <c r="Q111" s="801"/>
      <c r="R111" s="800">
        <v>81</v>
      </c>
      <c r="X111" s="122"/>
      <c r="Y111" s="346" t="s">
        <v>30</v>
      </c>
      <c r="Z111" s="96"/>
      <c r="AA111" s="96"/>
      <c r="AB111" s="96"/>
      <c r="AC111" s="96"/>
      <c r="AD111" s="96"/>
      <c r="AE111" s="96"/>
      <c r="AF111" s="96"/>
      <c r="AG111" s="96">
        <v>1</v>
      </c>
      <c r="AH111" s="751"/>
      <c r="AI111" s="751"/>
      <c r="AP111" s="50"/>
      <c r="AQ111" s="50"/>
      <c r="AR111" s="50"/>
      <c r="AS111" s="50"/>
      <c r="AT111" s="50"/>
    </row>
    <row r="112" spans="1:46">
      <c r="B112" s="794" t="s">
        <v>1376</v>
      </c>
      <c r="C112" s="773"/>
      <c r="D112" s="773"/>
      <c r="E112" s="773"/>
      <c r="F112" s="773"/>
      <c r="G112" s="773"/>
      <c r="H112" s="773"/>
      <c r="I112" s="773"/>
      <c r="J112" s="773"/>
      <c r="K112" s="773"/>
      <c r="L112" s="801"/>
      <c r="M112" s="801"/>
      <c r="N112" s="801"/>
      <c r="O112" s="801"/>
      <c r="P112" s="801"/>
      <c r="Q112" s="801"/>
      <c r="R112" s="773">
        <v>91</v>
      </c>
      <c r="X112" s="122"/>
      <c r="Y112" s="346" t="s">
        <v>31</v>
      </c>
      <c r="Z112" s="96"/>
      <c r="AA112" s="96"/>
      <c r="AB112" s="96"/>
      <c r="AC112" s="96"/>
      <c r="AD112" s="96"/>
      <c r="AE112" s="96"/>
      <c r="AF112" s="96"/>
      <c r="AG112" s="96">
        <v>0</v>
      </c>
      <c r="AH112" s="751"/>
      <c r="AI112" s="751"/>
      <c r="AP112" s="50"/>
      <c r="AQ112" s="50"/>
      <c r="AR112" s="50"/>
      <c r="AS112" s="50"/>
      <c r="AT112" s="50"/>
    </row>
    <row r="113" spans="1:46">
      <c r="B113" s="773" t="s">
        <v>22</v>
      </c>
      <c r="C113" s="773"/>
      <c r="D113" s="773"/>
      <c r="E113" s="773"/>
      <c r="F113" s="773"/>
      <c r="G113" s="773"/>
      <c r="H113" s="773"/>
      <c r="I113" s="773"/>
      <c r="J113" s="773"/>
      <c r="K113" s="773"/>
      <c r="L113" s="801"/>
      <c r="M113" s="801"/>
      <c r="N113" s="801"/>
      <c r="O113" s="801"/>
      <c r="P113" s="801"/>
      <c r="Q113" s="801"/>
      <c r="R113" s="773">
        <v>96</v>
      </c>
      <c r="X113" s="122"/>
      <c r="Y113" s="749"/>
      <c r="Z113" s="749"/>
      <c r="AA113" s="749"/>
      <c r="AB113" s="749"/>
      <c r="AC113" s="749"/>
      <c r="AD113" s="749"/>
      <c r="AE113" s="749"/>
      <c r="AF113" s="750"/>
      <c r="AG113" s="750"/>
      <c r="AH113" s="751"/>
      <c r="AI113" s="751"/>
      <c r="AJ113" s="751"/>
      <c r="AK113" s="751"/>
      <c r="AL113" s="751"/>
      <c r="AM113" s="751"/>
      <c r="AN113" s="2092"/>
      <c r="AO113" s="813"/>
      <c r="AP113" s="50"/>
      <c r="AQ113" s="50"/>
      <c r="AR113" s="50"/>
      <c r="AS113" s="50"/>
      <c r="AT113" s="50"/>
    </row>
    <row r="114" spans="1:46">
      <c r="X114" s="122">
        <f>X110-0.01</f>
        <v>-4.2199999999999953</v>
      </c>
      <c r="Y114" s="814" t="s">
        <v>535</v>
      </c>
      <c r="Z114" s="713"/>
      <c r="AA114" s="713"/>
      <c r="AB114" s="713"/>
      <c r="AC114" s="713"/>
      <c r="AD114" s="713"/>
      <c r="AE114" s="713"/>
      <c r="AF114" s="713"/>
      <c r="AG114" s="713"/>
      <c r="AH114" s="1091"/>
      <c r="AI114" s="1091"/>
      <c r="AJ114" s="751"/>
      <c r="AK114" s="751"/>
      <c r="AL114" s="751"/>
      <c r="AM114" s="751"/>
      <c r="AN114" s="2092"/>
      <c r="AO114" s="813"/>
      <c r="AP114" s="50"/>
      <c r="AQ114" s="50"/>
      <c r="AR114" s="50"/>
      <c r="AS114" s="50"/>
      <c r="AT114" s="50"/>
    </row>
    <row r="115" spans="1:46">
      <c r="X115" s="122"/>
      <c r="Y115" s="346" t="s">
        <v>30</v>
      </c>
      <c r="Z115" s="96"/>
      <c r="AA115" s="96"/>
      <c r="AB115" s="96"/>
      <c r="AC115" s="96"/>
      <c r="AD115" s="96"/>
      <c r="AE115" s="96"/>
      <c r="AF115" s="96"/>
      <c r="AG115" s="96">
        <v>1</v>
      </c>
      <c r="AH115" s="163"/>
      <c r="AI115" s="122"/>
      <c r="AJ115" s="751"/>
      <c r="AK115" s="751"/>
      <c r="AL115" s="751"/>
      <c r="AM115" s="751"/>
      <c r="AN115" s="2092"/>
      <c r="AO115" s="813"/>
      <c r="AP115" s="50"/>
      <c r="AQ115" s="50"/>
      <c r="AR115" s="50"/>
      <c r="AS115" s="50"/>
      <c r="AT115" s="50"/>
    </row>
    <row r="116" spans="1:46">
      <c r="X116" s="122"/>
      <c r="Y116" s="346" t="s">
        <v>31</v>
      </c>
      <c r="Z116" s="96"/>
      <c r="AA116" s="96"/>
      <c r="AB116" s="96"/>
      <c r="AC116" s="96"/>
      <c r="AD116" s="96"/>
      <c r="AE116" s="96"/>
      <c r="AF116" s="96"/>
      <c r="AG116" s="96">
        <v>0</v>
      </c>
      <c r="AH116" s="163"/>
      <c r="AI116" s="122"/>
      <c r="AJ116" s="751"/>
      <c r="AK116" s="751"/>
      <c r="AL116" s="751"/>
      <c r="AM116" s="751"/>
      <c r="AN116" s="2092"/>
      <c r="AO116" s="813"/>
      <c r="AP116" s="50"/>
      <c r="AQ116" s="50"/>
      <c r="AR116" s="50"/>
      <c r="AS116" s="50"/>
      <c r="AT116" s="50"/>
    </row>
    <row r="117" spans="1:46">
      <c r="A117" s="57">
        <f>A98-0.01</f>
        <v>-4.1299999999999972</v>
      </c>
      <c r="B117" s="60" t="s">
        <v>291</v>
      </c>
      <c r="S117" s="359"/>
      <c r="T117" s="360"/>
      <c r="U117" s="360"/>
      <c r="V117" s="361"/>
      <c r="X117" s="122"/>
      <c r="Y117" s="749"/>
      <c r="Z117" s="749"/>
      <c r="AA117" s="749"/>
      <c r="AB117" s="749"/>
      <c r="AC117" s="749"/>
      <c r="AD117" s="749"/>
      <c r="AE117" s="749"/>
      <c r="AF117" s="750"/>
      <c r="AG117" s="750"/>
      <c r="AH117" s="751"/>
      <c r="AI117" s="751"/>
      <c r="AJ117" s="751"/>
      <c r="AK117" s="751"/>
      <c r="AL117" s="751"/>
      <c r="AM117" s="751"/>
      <c r="AN117" s="2092"/>
      <c r="AO117" s="813"/>
      <c r="AP117" s="50"/>
      <c r="AQ117" s="50"/>
      <c r="AR117" s="50"/>
      <c r="AS117" s="50"/>
      <c r="AT117" s="50"/>
    </row>
    <row r="118" spans="1:46">
      <c r="B118" s="60" t="s">
        <v>332</v>
      </c>
      <c r="R118" s="164" t="s">
        <v>292</v>
      </c>
      <c r="S118" s="362"/>
      <c r="T118" s="363"/>
      <c r="U118" s="363"/>
      <c r="V118" s="364"/>
      <c r="X118" s="122">
        <f>X114-0.01</f>
        <v>-4.2299999999999951</v>
      </c>
      <c r="Y118" s="814" t="s">
        <v>537</v>
      </c>
      <c r="Z118" s="713"/>
      <c r="AA118" s="713"/>
      <c r="AB118" s="713"/>
      <c r="AC118" s="713"/>
      <c r="AD118" s="713"/>
      <c r="AE118" s="713"/>
      <c r="AF118" s="713"/>
      <c r="AG118" s="713"/>
      <c r="AH118" s="751"/>
      <c r="AI118" s="751"/>
      <c r="AJ118" s="751"/>
      <c r="AK118" s="751"/>
      <c r="AL118" s="751"/>
      <c r="AM118" s="751"/>
      <c r="AN118" s="2092"/>
      <c r="AO118" s="813"/>
      <c r="AP118" s="50"/>
      <c r="AQ118" s="50"/>
      <c r="AR118" s="50"/>
      <c r="AS118" s="50"/>
      <c r="AT118" s="50"/>
    </row>
    <row r="119" spans="1:46">
      <c r="X119" s="122"/>
      <c r="Y119" s="346" t="s">
        <v>538</v>
      </c>
      <c r="Z119" s="96"/>
      <c r="AA119" s="96"/>
      <c r="AB119" s="96"/>
      <c r="AC119" s="96"/>
      <c r="AD119" s="96"/>
      <c r="AE119" s="96"/>
      <c r="AF119" s="96"/>
      <c r="AG119" s="96">
        <v>1</v>
      </c>
      <c r="AH119" s="751"/>
      <c r="AI119" s="751"/>
      <c r="AJ119" s="751"/>
      <c r="AK119" s="751"/>
      <c r="AL119" s="751"/>
      <c r="AM119" s="751"/>
      <c r="AN119" s="2092"/>
      <c r="AO119" s="813"/>
      <c r="AP119" s="50"/>
      <c r="AQ119" s="50"/>
      <c r="AR119" s="50"/>
      <c r="AS119" s="50"/>
      <c r="AT119" s="50"/>
    </row>
    <row r="120" spans="1:46">
      <c r="B120" s="561"/>
      <c r="C120" s="50"/>
      <c r="D120" s="50"/>
      <c r="E120" s="50"/>
      <c r="F120" s="50"/>
      <c r="G120" s="50"/>
      <c r="H120" s="50"/>
      <c r="I120" s="50"/>
      <c r="J120" s="50"/>
      <c r="K120" s="50"/>
      <c r="L120" s="50"/>
      <c r="X120" s="122"/>
      <c r="Y120" s="346" t="s">
        <v>22</v>
      </c>
      <c r="Z120" s="96"/>
      <c r="AA120" s="96"/>
      <c r="AB120" s="96"/>
      <c r="AC120" s="96"/>
      <c r="AD120" s="96"/>
      <c r="AE120" s="96"/>
      <c r="AF120" s="96"/>
      <c r="AG120" s="96">
        <v>96</v>
      </c>
      <c r="AH120" s="751"/>
      <c r="AI120" s="751"/>
      <c r="AJ120" s="751"/>
      <c r="AK120" s="751"/>
      <c r="AL120" s="751"/>
      <c r="AM120" s="751"/>
      <c r="AN120" s="2092"/>
      <c r="AO120" s="813"/>
      <c r="AP120" s="50"/>
      <c r="AQ120" s="50"/>
      <c r="AR120" s="50"/>
      <c r="AS120" s="50"/>
      <c r="AT120" s="50"/>
    </row>
    <row r="121" spans="1:46">
      <c r="B121" s="561"/>
      <c r="C121" s="50"/>
      <c r="D121" s="50"/>
      <c r="E121" s="50"/>
      <c r="F121" s="50"/>
      <c r="G121" s="50"/>
      <c r="H121" s="50"/>
      <c r="I121" s="50"/>
      <c r="J121" s="50"/>
      <c r="K121" s="50"/>
      <c r="L121" s="50"/>
      <c r="AJ121" s="751"/>
      <c r="AK121" s="751"/>
      <c r="AL121" s="751"/>
      <c r="AM121" s="751"/>
      <c r="AN121" s="2092"/>
      <c r="AO121" s="813"/>
      <c r="AP121" s="50"/>
      <c r="AQ121" s="50"/>
      <c r="AR121" s="50"/>
      <c r="AS121" s="50"/>
      <c r="AT121" s="50"/>
    </row>
    <row r="122" spans="1:46">
      <c r="B122" s="561"/>
      <c r="C122" s="50"/>
      <c r="D122" s="50"/>
      <c r="E122" s="50"/>
      <c r="F122" s="50"/>
      <c r="G122" s="50"/>
      <c r="H122" s="50"/>
      <c r="I122" s="50"/>
      <c r="J122" s="50"/>
      <c r="K122" s="50"/>
      <c r="L122" s="50"/>
      <c r="AJ122" s="751"/>
      <c r="AK122" s="751"/>
      <c r="AL122" s="751"/>
      <c r="AM122" s="751"/>
      <c r="AN122" s="2092"/>
      <c r="AO122" s="813"/>
      <c r="AP122" s="50"/>
      <c r="AQ122" s="50"/>
      <c r="AR122" s="50"/>
      <c r="AS122" s="50"/>
      <c r="AT122" s="50"/>
    </row>
    <row r="123" spans="1:46">
      <c r="AJ123" s="751"/>
      <c r="AK123" s="751"/>
      <c r="AL123" s="751"/>
      <c r="AM123" s="751"/>
      <c r="AN123" s="2092"/>
      <c r="AO123" s="813"/>
      <c r="AP123" s="50"/>
      <c r="AQ123" s="50"/>
      <c r="AR123" s="50"/>
      <c r="AS123" s="50"/>
      <c r="AT123" s="50"/>
    </row>
    <row r="124" spans="1:46" ht="18">
      <c r="W124" s="719"/>
      <c r="AJ124" s="751"/>
      <c r="AK124" s="751"/>
      <c r="AL124" s="751"/>
      <c r="AM124" s="751"/>
      <c r="AN124" s="2092"/>
      <c r="AO124" s="2091"/>
      <c r="AP124" s="2091"/>
      <c r="AQ124" s="50"/>
      <c r="AR124" s="50"/>
      <c r="AS124" s="50"/>
      <c r="AT124" s="50"/>
    </row>
    <row r="125" spans="1:46">
      <c r="A125" s="122"/>
      <c r="B125" s="70"/>
      <c r="C125" s="50"/>
      <c r="D125" s="306"/>
      <c r="E125" s="50"/>
      <c r="F125" s="50"/>
      <c r="G125" s="50"/>
      <c r="H125" s="50"/>
      <c r="I125" s="50"/>
      <c r="J125" s="50"/>
      <c r="K125" s="50"/>
      <c r="L125" s="50"/>
      <c r="M125" s="50"/>
      <c r="N125" s="50"/>
      <c r="O125" s="50"/>
      <c r="P125" s="50"/>
      <c r="Q125" s="50"/>
      <c r="R125" s="50"/>
      <c r="S125" s="50"/>
      <c r="T125" s="50"/>
      <c r="U125" s="50"/>
      <c r="V125" s="50"/>
      <c r="W125" s="50"/>
      <c r="X125" s="50"/>
      <c r="Y125" s="167"/>
      <c r="Z125" s="167"/>
      <c r="AD125" s="167"/>
      <c r="AE125" s="167"/>
      <c r="AF125" s="167"/>
      <c r="AG125" s="167"/>
      <c r="AH125" s="167"/>
      <c r="AI125" s="167"/>
      <c r="AK125" s="167"/>
      <c r="AL125" s="167"/>
      <c r="AM125" s="167"/>
    </row>
    <row r="126" spans="1:46">
      <c r="A126" s="122"/>
      <c r="B126" s="713"/>
      <c r="C126" s="750"/>
      <c r="D126" s="750"/>
      <c r="E126" s="750"/>
      <c r="F126" s="750"/>
      <c r="G126" s="750"/>
      <c r="H126" s="750"/>
      <c r="I126" s="750"/>
      <c r="J126" s="750"/>
      <c r="K126" s="715"/>
      <c r="L126" s="750"/>
      <c r="M126" s="750"/>
      <c r="N126" s="750"/>
      <c r="O126" s="750"/>
      <c r="P126" s="750"/>
      <c r="Q126" s="750"/>
      <c r="R126" s="750"/>
      <c r="S126" s="50"/>
      <c r="T126" s="50"/>
      <c r="U126" s="50"/>
      <c r="V126" s="50"/>
      <c r="W126" s="50"/>
      <c r="X126" s="50"/>
      <c r="Y126" s="167"/>
      <c r="Z126" s="167"/>
      <c r="AD126" s="167"/>
      <c r="AE126" s="167"/>
      <c r="AF126" s="167"/>
      <c r="AG126" s="167"/>
      <c r="AH126" s="167"/>
      <c r="AI126" s="167"/>
      <c r="AK126" s="167"/>
      <c r="AL126" s="167"/>
      <c r="AM126" s="167"/>
    </row>
    <row r="127" spans="1:46">
      <c r="A127" s="122"/>
      <c r="B127" s="714"/>
      <c r="C127" s="750"/>
      <c r="D127" s="750"/>
      <c r="E127" s="750"/>
      <c r="F127" s="750"/>
      <c r="G127" s="750"/>
      <c r="H127" s="750"/>
      <c r="I127" s="750"/>
      <c r="J127" s="750"/>
      <c r="K127" s="70"/>
      <c r="L127" s="750"/>
      <c r="M127" s="750"/>
      <c r="N127" s="750"/>
      <c r="O127" s="750"/>
      <c r="P127" s="750"/>
      <c r="Q127" s="750"/>
      <c r="R127" s="750"/>
      <c r="S127" s="50"/>
      <c r="T127" s="50"/>
      <c r="U127" s="50"/>
      <c r="V127" s="50"/>
      <c r="W127" s="50"/>
      <c r="X127" s="50"/>
      <c r="Y127" s="167"/>
      <c r="Z127" s="167"/>
      <c r="AD127" s="167"/>
      <c r="AE127" s="167"/>
      <c r="AF127" s="167"/>
      <c r="AG127" s="167"/>
      <c r="AH127" s="167"/>
      <c r="AI127" s="167"/>
      <c r="AK127" s="167"/>
      <c r="AL127" s="167"/>
      <c r="AM127" s="167"/>
    </row>
    <row r="128" spans="1:46">
      <c r="A128" s="122"/>
      <c r="B128" s="714"/>
      <c r="C128" s="750"/>
      <c r="D128" s="750"/>
      <c r="E128" s="750"/>
      <c r="F128" s="750"/>
      <c r="G128" s="750"/>
      <c r="H128" s="750"/>
      <c r="I128" s="750"/>
      <c r="J128" s="750"/>
      <c r="K128" s="70"/>
      <c r="L128" s="750"/>
      <c r="M128" s="750"/>
      <c r="N128" s="750"/>
      <c r="O128" s="750"/>
      <c r="P128" s="750"/>
      <c r="Q128" s="750"/>
      <c r="R128" s="750"/>
      <c r="S128" s="50"/>
      <c r="T128" s="50"/>
      <c r="U128" s="50"/>
      <c r="V128" s="50"/>
      <c r="W128" s="50"/>
      <c r="X128" s="50"/>
      <c r="Y128" s="167"/>
      <c r="Z128" s="167"/>
      <c r="AD128" s="167"/>
      <c r="AE128" s="167"/>
      <c r="AF128" s="167"/>
      <c r="AG128" s="167"/>
      <c r="AH128" s="167"/>
      <c r="AI128" s="167"/>
      <c r="AK128" s="167"/>
      <c r="AL128" s="167"/>
      <c r="AM128" s="167"/>
    </row>
    <row r="129" spans="1:39">
      <c r="A129" s="122"/>
      <c r="B129" s="2963"/>
      <c r="C129" s="2963"/>
      <c r="D129" s="2963"/>
      <c r="E129" s="2963"/>
      <c r="F129" s="2963"/>
      <c r="G129" s="2963"/>
      <c r="H129" s="2963"/>
      <c r="I129" s="2964"/>
      <c r="J129" s="750"/>
      <c r="K129" s="70"/>
      <c r="L129" s="750"/>
      <c r="M129" s="750"/>
      <c r="N129" s="750"/>
      <c r="O129" s="750"/>
      <c r="P129" s="750"/>
      <c r="Q129" s="750"/>
      <c r="R129" s="750"/>
      <c r="S129" s="50"/>
      <c r="T129" s="50"/>
      <c r="U129" s="50"/>
      <c r="V129" s="50"/>
      <c r="W129" s="50"/>
      <c r="X129" s="50"/>
      <c r="Y129" s="167"/>
      <c r="Z129" s="167"/>
      <c r="AD129" s="167"/>
      <c r="AE129" s="167"/>
      <c r="AF129" s="167"/>
      <c r="AG129" s="167"/>
      <c r="AH129" s="167"/>
      <c r="AI129" s="167"/>
      <c r="AK129" s="167"/>
      <c r="AL129" s="167"/>
      <c r="AM129" s="167"/>
    </row>
    <row r="130" spans="1:39">
      <c r="A130" s="122"/>
      <c r="B130" s="2963"/>
      <c r="C130" s="2963"/>
      <c r="D130" s="2963"/>
      <c r="E130" s="2963"/>
      <c r="F130" s="2963"/>
      <c r="G130" s="2963"/>
      <c r="H130" s="2963"/>
      <c r="I130" s="2964"/>
      <c r="J130" s="750"/>
      <c r="K130" s="2955"/>
      <c r="L130" s="2955"/>
      <c r="M130" s="2955"/>
      <c r="N130" s="2955"/>
      <c r="O130" s="2955"/>
      <c r="P130" s="2955"/>
      <c r="Q130" s="2955"/>
      <c r="R130" s="2964"/>
      <c r="S130" s="50"/>
      <c r="T130" s="50"/>
      <c r="U130" s="50"/>
      <c r="V130" s="50"/>
      <c r="W130" s="50"/>
      <c r="X130" s="50"/>
      <c r="Y130" s="167"/>
      <c r="Z130" s="167"/>
      <c r="AD130" s="167"/>
      <c r="AE130" s="167"/>
      <c r="AF130" s="167"/>
      <c r="AG130" s="167"/>
      <c r="AH130" s="167"/>
      <c r="AI130" s="167"/>
      <c r="AK130" s="167"/>
      <c r="AL130" s="167"/>
      <c r="AM130" s="167"/>
    </row>
    <row r="131" spans="1:39">
      <c r="A131" s="122"/>
      <c r="B131" s="2963"/>
      <c r="C131" s="2963"/>
      <c r="D131" s="2963"/>
      <c r="E131" s="2963"/>
      <c r="F131" s="2963"/>
      <c r="G131" s="2963"/>
      <c r="H131" s="2963"/>
      <c r="I131" s="2964"/>
      <c r="J131" s="750"/>
      <c r="K131" s="2955"/>
      <c r="L131" s="2955"/>
      <c r="M131" s="2955"/>
      <c r="N131" s="2955"/>
      <c r="O131" s="2955"/>
      <c r="P131" s="2955"/>
      <c r="Q131" s="2955"/>
      <c r="R131" s="2964"/>
      <c r="S131" s="50"/>
      <c r="T131" s="50"/>
      <c r="U131" s="50"/>
      <c r="V131" s="50"/>
      <c r="W131" s="50"/>
      <c r="X131" s="50"/>
      <c r="Y131" s="167"/>
      <c r="Z131" s="167"/>
      <c r="AD131" s="167"/>
      <c r="AE131" s="167"/>
      <c r="AF131" s="167"/>
      <c r="AG131" s="167"/>
      <c r="AH131" s="167"/>
      <c r="AI131" s="167"/>
      <c r="AK131" s="167"/>
      <c r="AL131" s="167"/>
      <c r="AM131" s="167"/>
    </row>
    <row r="132" spans="1:39">
      <c r="A132" s="122"/>
      <c r="B132" s="2963"/>
      <c r="C132" s="2963"/>
      <c r="D132" s="2963"/>
      <c r="E132" s="2963"/>
      <c r="F132" s="2963"/>
      <c r="G132" s="2963"/>
      <c r="H132" s="2963"/>
      <c r="I132" s="2964"/>
      <c r="J132" s="750"/>
      <c r="K132" s="2955"/>
      <c r="L132" s="2955"/>
      <c r="M132" s="2955"/>
      <c r="N132" s="2955"/>
      <c r="O132" s="2955"/>
      <c r="P132" s="2955"/>
      <c r="Q132" s="2955"/>
      <c r="R132" s="750"/>
      <c r="S132" s="750"/>
      <c r="T132" s="50"/>
      <c r="U132" s="50"/>
      <c r="V132" s="50"/>
      <c r="W132" s="50"/>
      <c r="X132" s="50"/>
      <c r="Y132" s="167"/>
      <c r="Z132" s="167"/>
      <c r="AD132" s="167"/>
      <c r="AE132" s="167"/>
      <c r="AF132" s="167"/>
      <c r="AG132" s="167"/>
      <c r="AH132" s="167"/>
      <c r="AI132" s="167"/>
      <c r="AK132" s="167"/>
      <c r="AL132" s="167"/>
      <c r="AM132" s="167"/>
    </row>
    <row r="133" spans="1:39">
      <c r="A133" s="50"/>
      <c r="B133" s="714"/>
      <c r="C133" s="750"/>
      <c r="D133" s="750"/>
      <c r="E133" s="750"/>
      <c r="F133" s="750"/>
      <c r="G133" s="750"/>
      <c r="H133" s="750"/>
      <c r="I133" s="750"/>
      <c r="J133" s="50"/>
      <c r="K133" s="2969"/>
      <c r="L133" s="2969"/>
      <c r="M133" s="2969"/>
      <c r="N133" s="2969"/>
      <c r="O133" s="2969"/>
      <c r="P133" s="2969"/>
      <c r="Q133" s="2969"/>
      <c r="R133" s="750"/>
      <c r="S133" s="50"/>
      <c r="T133" s="50"/>
      <c r="U133" s="50"/>
      <c r="V133" s="50"/>
      <c r="W133" s="50"/>
      <c r="X133" s="50"/>
      <c r="Y133" s="167"/>
      <c r="Z133" s="167"/>
      <c r="AD133" s="167"/>
      <c r="AE133" s="167"/>
      <c r="AF133" s="167"/>
      <c r="AG133" s="167"/>
      <c r="AH133" s="167"/>
      <c r="AI133" s="167"/>
      <c r="AK133" s="167"/>
      <c r="AL133" s="167"/>
      <c r="AM133" s="167"/>
    </row>
    <row r="134" spans="1:39">
      <c r="A134" s="50"/>
      <c r="B134" s="50"/>
      <c r="C134" s="50"/>
      <c r="D134" s="50"/>
      <c r="E134" s="50"/>
      <c r="F134" s="50"/>
      <c r="G134" s="50"/>
      <c r="H134" s="50"/>
      <c r="I134" s="50"/>
      <c r="J134" s="50"/>
      <c r="K134" s="50"/>
      <c r="L134" s="50"/>
      <c r="M134" s="50"/>
      <c r="N134" s="50"/>
      <c r="O134" s="50"/>
      <c r="P134" s="50"/>
      <c r="Q134" s="50"/>
      <c r="R134" s="50"/>
      <c r="S134" s="50"/>
      <c r="T134" s="50"/>
      <c r="U134" s="50"/>
      <c r="V134" s="50"/>
      <c r="W134" s="50"/>
      <c r="X134" s="50"/>
      <c r="Y134" s="167"/>
      <c r="Z134" s="167"/>
      <c r="AD134" s="167"/>
      <c r="AE134" s="167"/>
      <c r="AF134" s="167"/>
      <c r="AG134" s="167"/>
      <c r="AK134" s="167"/>
      <c r="AL134" s="167"/>
      <c r="AM134" s="167"/>
    </row>
    <row r="135" spans="1:39">
      <c r="A135" s="167"/>
      <c r="D135" s="167"/>
      <c r="G135" s="167"/>
      <c r="H135" s="167"/>
      <c r="I135" s="167"/>
      <c r="J135" s="167"/>
      <c r="K135" s="167"/>
      <c r="L135" s="167"/>
      <c r="X135" s="57"/>
      <c r="Y135" s="167"/>
      <c r="Z135" s="167"/>
      <c r="AA135" s="307"/>
    </row>
    <row r="136" spans="1:39">
      <c r="A136" s="167"/>
      <c r="D136" s="167"/>
      <c r="G136" s="167"/>
      <c r="H136" s="167"/>
      <c r="I136" s="167"/>
      <c r="J136" s="167"/>
      <c r="K136" s="167"/>
      <c r="L136" s="167"/>
    </row>
    <row r="137" spans="1:39">
      <c r="A137" s="167"/>
      <c r="D137" s="167"/>
      <c r="G137" s="167"/>
      <c r="H137" s="167"/>
      <c r="I137" s="167"/>
      <c r="J137" s="167"/>
      <c r="K137" s="167"/>
      <c r="L137" s="167"/>
      <c r="X137" s="167"/>
      <c r="Y137" s="167"/>
      <c r="Z137" s="167"/>
      <c r="AD137" s="167"/>
      <c r="AE137" s="167"/>
      <c r="AF137" s="167"/>
      <c r="AG137" s="167"/>
      <c r="AH137" s="167"/>
      <c r="AI137" s="167"/>
      <c r="AK137" s="167"/>
      <c r="AL137" s="167"/>
      <c r="AM137" s="167"/>
    </row>
    <row r="138" spans="1:39">
      <c r="A138" s="167"/>
      <c r="D138" s="167"/>
      <c r="G138" s="167"/>
      <c r="H138" s="167"/>
      <c r="I138" s="167"/>
      <c r="J138" s="167"/>
      <c r="K138" s="167"/>
      <c r="L138" s="167"/>
      <c r="X138" s="167"/>
      <c r="Y138" s="167"/>
      <c r="Z138" s="167"/>
      <c r="AD138" s="167"/>
      <c r="AE138" s="167"/>
      <c r="AF138" s="167"/>
      <c r="AG138" s="167"/>
      <c r="AH138" s="167"/>
      <c r="AI138" s="167"/>
      <c r="AK138" s="167"/>
      <c r="AL138" s="167"/>
      <c r="AM138" s="167"/>
    </row>
    <row r="139" spans="1:39">
      <c r="A139" s="167"/>
      <c r="D139" s="167"/>
      <c r="G139" s="167"/>
      <c r="H139" s="167"/>
      <c r="I139" s="167"/>
      <c r="J139" s="167"/>
      <c r="K139" s="167"/>
      <c r="L139" s="167"/>
      <c r="X139" s="167"/>
      <c r="Y139" s="167"/>
      <c r="Z139" s="167"/>
      <c r="AD139" s="167"/>
      <c r="AE139" s="167"/>
      <c r="AF139" s="167"/>
      <c r="AG139" s="167"/>
      <c r="AH139" s="167"/>
      <c r="AI139" s="167"/>
      <c r="AK139" s="167"/>
      <c r="AL139" s="167"/>
      <c r="AM139" s="167"/>
    </row>
    <row r="140" spans="1:39">
      <c r="A140" s="167"/>
      <c r="D140" s="167"/>
      <c r="G140" s="167"/>
      <c r="H140" s="167"/>
      <c r="I140" s="167"/>
      <c r="J140" s="167"/>
      <c r="K140" s="167"/>
      <c r="L140" s="167"/>
      <c r="X140" s="167"/>
      <c r="Y140" s="167"/>
      <c r="Z140" s="167"/>
      <c r="AD140" s="167"/>
      <c r="AE140" s="167"/>
      <c r="AF140" s="167"/>
      <c r="AG140" s="167"/>
      <c r="AH140" s="167"/>
      <c r="AI140" s="167"/>
      <c r="AK140" s="167"/>
      <c r="AL140" s="167"/>
      <c r="AM140" s="167"/>
    </row>
    <row r="141" spans="1:39">
      <c r="A141" s="167"/>
      <c r="D141" s="167"/>
      <c r="G141" s="167"/>
      <c r="H141" s="167"/>
      <c r="I141" s="167"/>
      <c r="J141" s="167"/>
      <c r="K141" s="167"/>
      <c r="L141" s="167"/>
      <c r="X141" s="167"/>
      <c r="Y141" s="167"/>
      <c r="Z141" s="167"/>
      <c r="AD141" s="167"/>
      <c r="AE141" s="167"/>
      <c r="AF141" s="167"/>
      <c r="AG141" s="167"/>
      <c r="AH141" s="167"/>
      <c r="AI141" s="167"/>
      <c r="AK141" s="167"/>
      <c r="AL141" s="167"/>
      <c r="AM141" s="167"/>
    </row>
    <row r="142" spans="1:39">
      <c r="A142" s="167"/>
      <c r="D142" s="167"/>
      <c r="G142" s="167"/>
      <c r="H142" s="167"/>
      <c r="I142" s="167"/>
      <c r="J142" s="167"/>
      <c r="K142" s="167"/>
      <c r="L142" s="167"/>
      <c r="X142" s="167"/>
      <c r="Y142" s="167"/>
      <c r="Z142" s="167"/>
      <c r="AD142" s="167"/>
      <c r="AE142" s="167"/>
      <c r="AF142" s="167"/>
      <c r="AG142" s="167"/>
      <c r="AH142" s="167"/>
      <c r="AI142" s="167"/>
      <c r="AK142" s="167"/>
      <c r="AL142" s="167"/>
      <c r="AM142" s="167"/>
    </row>
    <row r="143" spans="1:39">
      <c r="A143" s="167"/>
      <c r="D143" s="167"/>
      <c r="G143" s="167"/>
      <c r="H143" s="167"/>
      <c r="I143" s="167"/>
      <c r="J143" s="167"/>
      <c r="K143" s="167"/>
      <c r="L143" s="167"/>
      <c r="X143" s="167"/>
      <c r="Y143" s="167"/>
      <c r="Z143" s="167"/>
      <c r="AD143" s="167"/>
      <c r="AE143" s="167"/>
      <c r="AF143" s="167"/>
      <c r="AG143" s="167"/>
      <c r="AH143" s="167"/>
      <c r="AI143" s="167"/>
      <c r="AK143" s="167"/>
      <c r="AL143" s="167"/>
      <c r="AM143" s="167"/>
    </row>
    <row r="144" spans="1:39">
      <c r="A144" s="167"/>
      <c r="D144" s="167"/>
      <c r="G144" s="167"/>
      <c r="H144" s="167"/>
      <c r="I144" s="167"/>
      <c r="J144" s="167"/>
      <c r="K144" s="167"/>
      <c r="L144" s="167"/>
      <c r="X144" s="167"/>
      <c r="Y144" s="167"/>
      <c r="Z144" s="167"/>
      <c r="AD144" s="167"/>
      <c r="AE144" s="167"/>
      <c r="AF144" s="167"/>
      <c r="AG144" s="167"/>
      <c r="AH144" s="167"/>
      <c r="AI144" s="167"/>
      <c r="AK144" s="167"/>
      <c r="AL144" s="167"/>
      <c r="AM144" s="167"/>
    </row>
    <row r="145" spans="1:39">
      <c r="A145" s="167"/>
      <c r="D145" s="167"/>
      <c r="G145" s="167"/>
      <c r="H145" s="167"/>
      <c r="I145" s="167"/>
      <c r="J145" s="167"/>
      <c r="K145" s="167"/>
      <c r="L145" s="167"/>
      <c r="X145" s="167"/>
      <c r="Y145" s="167"/>
      <c r="Z145" s="167"/>
      <c r="AD145" s="167"/>
      <c r="AE145" s="167"/>
      <c r="AF145" s="167"/>
      <c r="AG145" s="167"/>
      <c r="AH145" s="167"/>
      <c r="AI145" s="167"/>
      <c r="AK145" s="167"/>
      <c r="AL145" s="167"/>
      <c r="AM145" s="167"/>
    </row>
    <row r="146" spans="1:39">
      <c r="A146" s="167"/>
      <c r="D146" s="167"/>
      <c r="G146" s="167"/>
      <c r="H146" s="167"/>
      <c r="I146" s="167"/>
      <c r="J146" s="167"/>
      <c r="K146" s="167"/>
      <c r="L146" s="167"/>
      <c r="X146" s="167"/>
      <c r="Y146" s="167"/>
      <c r="Z146" s="167"/>
      <c r="AD146" s="167"/>
      <c r="AE146" s="167"/>
      <c r="AF146" s="167"/>
      <c r="AG146" s="167"/>
      <c r="AH146" s="167"/>
      <c r="AI146" s="167"/>
      <c r="AK146" s="167"/>
      <c r="AL146" s="167"/>
      <c r="AM146" s="167"/>
    </row>
    <row r="147" spans="1:39">
      <c r="A147" s="167"/>
      <c r="D147" s="167"/>
      <c r="G147" s="167"/>
      <c r="H147" s="167"/>
      <c r="I147" s="167"/>
      <c r="J147" s="167"/>
      <c r="K147" s="167"/>
      <c r="L147" s="167"/>
      <c r="X147" s="167"/>
      <c r="Y147" s="167"/>
      <c r="Z147" s="167"/>
      <c r="AD147" s="167"/>
      <c r="AE147" s="167"/>
      <c r="AF147" s="167"/>
      <c r="AG147" s="167"/>
      <c r="AH147" s="167"/>
      <c r="AI147" s="167"/>
      <c r="AK147" s="167"/>
      <c r="AL147" s="167"/>
      <c r="AM147" s="167"/>
    </row>
    <row r="148" spans="1:39">
      <c r="A148" s="167"/>
      <c r="D148" s="167"/>
      <c r="G148" s="167"/>
      <c r="H148" s="167"/>
      <c r="I148" s="167"/>
      <c r="J148" s="167"/>
      <c r="K148" s="167"/>
      <c r="L148" s="167"/>
      <c r="X148" s="167"/>
      <c r="Y148" s="167"/>
      <c r="Z148" s="167"/>
      <c r="AD148" s="167"/>
      <c r="AE148" s="167"/>
      <c r="AF148" s="167"/>
      <c r="AG148" s="167"/>
      <c r="AH148" s="167"/>
      <c r="AI148" s="167"/>
      <c r="AK148" s="167"/>
      <c r="AL148" s="167"/>
      <c r="AM148" s="167"/>
    </row>
    <row r="149" spans="1:39">
      <c r="A149" s="167"/>
      <c r="D149" s="167"/>
      <c r="G149" s="167"/>
      <c r="H149" s="167"/>
      <c r="I149" s="167"/>
      <c r="J149" s="167"/>
      <c r="K149" s="167"/>
      <c r="L149" s="167"/>
      <c r="X149" s="167"/>
      <c r="Y149" s="167"/>
      <c r="Z149" s="167"/>
      <c r="AD149" s="167"/>
      <c r="AE149" s="167"/>
      <c r="AF149" s="167"/>
      <c r="AG149" s="167"/>
      <c r="AH149" s="167"/>
      <c r="AI149" s="167"/>
      <c r="AK149" s="167"/>
      <c r="AL149" s="167"/>
      <c r="AM149" s="167"/>
    </row>
    <row r="150" spans="1:39">
      <c r="A150" s="167"/>
      <c r="D150" s="167"/>
      <c r="G150" s="167"/>
      <c r="H150" s="167"/>
      <c r="I150" s="167"/>
      <c r="J150" s="167"/>
      <c r="K150" s="167"/>
      <c r="L150" s="167"/>
      <c r="X150" s="167"/>
      <c r="Y150" s="167"/>
      <c r="Z150" s="167"/>
      <c r="AD150" s="167"/>
      <c r="AE150" s="167"/>
      <c r="AF150" s="167"/>
      <c r="AG150" s="167"/>
      <c r="AH150" s="167"/>
      <c r="AI150" s="167"/>
      <c r="AK150" s="167"/>
      <c r="AL150" s="167"/>
      <c r="AM150" s="167"/>
    </row>
    <row r="151" spans="1:39">
      <c r="A151" s="167"/>
      <c r="D151" s="167"/>
      <c r="G151" s="167"/>
      <c r="H151" s="167"/>
      <c r="I151" s="167"/>
      <c r="J151" s="167"/>
      <c r="K151" s="167"/>
      <c r="L151" s="167"/>
      <c r="X151" s="167"/>
      <c r="Y151" s="167"/>
      <c r="Z151" s="167"/>
      <c r="AD151" s="167"/>
      <c r="AE151" s="167"/>
      <c r="AF151" s="167"/>
      <c r="AG151" s="167"/>
      <c r="AH151" s="167"/>
      <c r="AI151" s="167"/>
      <c r="AK151" s="167"/>
      <c r="AL151" s="167"/>
      <c r="AM151" s="167"/>
    </row>
    <row r="152" spans="1:39">
      <c r="A152" s="167"/>
      <c r="D152" s="167"/>
      <c r="G152" s="167"/>
      <c r="H152" s="167"/>
      <c r="I152" s="167"/>
      <c r="J152" s="167"/>
      <c r="K152" s="167"/>
      <c r="L152" s="167"/>
      <c r="X152" s="167"/>
      <c r="Y152" s="167"/>
      <c r="Z152" s="167"/>
      <c r="AD152" s="167"/>
      <c r="AE152" s="167"/>
      <c r="AF152" s="167"/>
      <c r="AG152" s="167"/>
      <c r="AH152" s="167"/>
      <c r="AI152" s="167"/>
      <c r="AK152" s="167"/>
      <c r="AL152" s="167"/>
      <c r="AM152" s="167"/>
    </row>
    <row r="153" spans="1:39">
      <c r="A153" s="167"/>
      <c r="D153" s="167"/>
      <c r="G153" s="167"/>
      <c r="H153" s="167"/>
      <c r="I153" s="167"/>
      <c r="J153" s="167"/>
      <c r="K153" s="167"/>
      <c r="L153" s="167"/>
      <c r="X153" s="167"/>
      <c r="Y153" s="167"/>
      <c r="Z153" s="167"/>
      <c r="AD153" s="167"/>
      <c r="AE153" s="167"/>
      <c r="AF153" s="167"/>
      <c r="AG153" s="167"/>
      <c r="AH153" s="167"/>
      <c r="AI153" s="167"/>
      <c r="AK153" s="167"/>
      <c r="AL153" s="167"/>
      <c r="AM153" s="167"/>
    </row>
    <row r="154" spans="1:39">
      <c r="A154" s="167"/>
      <c r="D154" s="167"/>
      <c r="G154" s="167"/>
      <c r="H154" s="167"/>
      <c r="I154" s="167"/>
      <c r="J154" s="167"/>
      <c r="K154" s="167"/>
      <c r="L154" s="167"/>
      <c r="X154" s="167"/>
      <c r="Y154" s="167"/>
      <c r="Z154" s="167"/>
      <c r="AD154" s="167"/>
      <c r="AE154" s="167"/>
      <c r="AF154" s="167"/>
      <c r="AG154" s="167"/>
      <c r="AH154" s="167"/>
      <c r="AI154" s="167"/>
      <c r="AK154" s="167"/>
      <c r="AL154" s="167"/>
      <c r="AM154" s="167"/>
    </row>
    <row r="155" spans="1:39">
      <c r="A155" s="167"/>
      <c r="D155" s="167"/>
      <c r="G155" s="167"/>
      <c r="H155" s="167"/>
      <c r="I155" s="167"/>
      <c r="J155" s="167"/>
      <c r="K155" s="167"/>
      <c r="L155" s="167"/>
      <c r="X155" s="167"/>
      <c r="Y155" s="167"/>
      <c r="Z155" s="167"/>
      <c r="AD155" s="167"/>
      <c r="AE155" s="167"/>
      <c r="AF155" s="167"/>
      <c r="AG155" s="167"/>
      <c r="AH155" s="167"/>
      <c r="AI155" s="167"/>
      <c r="AK155" s="167"/>
      <c r="AL155" s="167"/>
      <c r="AM155" s="167"/>
    </row>
    <row r="156" spans="1:39">
      <c r="A156" s="167"/>
      <c r="D156" s="167"/>
      <c r="G156" s="167"/>
      <c r="H156" s="167"/>
      <c r="I156" s="167"/>
      <c r="J156" s="167"/>
      <c r="K156" s="167"/>
      <c r="L156" s="167"/>
      <c r="X156" s="167"/>
      <c r="Y156" s="167"/>
      <c r="Z156" s="167"/>
      <c r="AD156" s="167"/>
      <c r="AE156" s="167"/>
      <c r="AF156" s="167"/>
      <c r="AG156" s="167"/>
      <c r="AH156" s="167"/>
      <c r="AI156" s="167"/>
      <c r="AK156" s="167"/>
      <c r="AL156" s="167"/>
      <c r="AM156" s="167"/>
    </row>
    <row r="157" spans="1:39">
      <c r="A157" s="167"/>
      <c r="D157" s="167"/>
      <c r="G157" s="167"/>
      <c r="H157" s="167"/>
      <c r="I157" s="167"/>
      <c r="J157" s="167"/>
      <c r="K157" s="167"/>
      <c r="L157" s="167"/>
      <c r="X157" s="167"/>
      <c r="Y157" s="167"/>
      <c r="Z157" s="167"/>
      <c r="AD157" s="167"/>
      <c r="AE157" s="167"/>
      <c r="AF157" s="167"/>
      <c r="AG157" s="167"/>
      <c r="AH157" s="167"/>
      <c r="AI157" s="167"/>
      <c r="AK157" s="167"/>
      <c r="AL157" s="167"/>
      <c r="AM157" s="167"/>
    </row>
    <row r="158" spans="1:39">
      <c r="A158" s="167"/>
      <c r="D158" s="167"/>
      <c r="G158" s="167"/>
      <c r="H158" s="167"/>
      <c r="I158" s="167"/>
      <c r="J158" s="167"/>
      <c r="K158" s="167"/>
      <c r="L158" s="167"/>
      <c r="X158" s="167"/>
      <c r="Y158" s="167"/>
      <c r="Z158" s="167"/>
      <c r="AD158" s="167"/>
      <c r="AE158" s="167"/>
      <c r="AF158" s="167"/>
      <c r="AG158" s="167"/>
      <c r="AH158" s="167"/>
      <c r="AI158" s="167"/>
      <c r="AK158" s="167"/>
      <c r="AL158" s="167"/>
      <c r="AM158" s="167"/>
    </row>
    <row r="159" spans="1:39">
      <c r="A159" s="167"/>
      <c r="D159" s="167"/>
      <c r="G159" s="167"/>
      <c r="H159" s="167"/>
      <c r="I159" s="167"/>
      <c r="J159" s="167"/>
      <c r="K159" s="167"/>
      <c r="L159" s="167"/>
      <c r="X159" s="167"/>
      <c r="Y159" s="167"/>
      <c r="Z159" s="167"/>
      <c r="AD159" s="167"/>
      <c r="AE159" s="167"/>
      <c r="AF159" s="167"/>
      <c r="AG159" s="167"/>
      <c r="AH159" s="167"/>
      <c r="AI159" s="167"/>
      <c r="AK159" s="167"/>
      <c r="AL159" s="167"/>
      <c r="AM159" s="167"/>
    </row>
    <row r="160" spans="1:39">
      <c r="A160" s="167"/>
      <c r="D160" s="167"/>
      <c r="G160" s="167"/>
      <c r="H160" s="167"/>
      <c r="I160" s="167"/>
      <c r="J160" s="167"/>
      <c r="K160" s="167"/>
      <c r="L160" s="167"/>
      <c r="X160" s="167"/>
      <c r="Y160" s="167"/>
      <c r="Z160" s="167"/>
      <c r="AD160" s="167"/>
      <c r="AE160" s="167"/>
      <c r="AF160" s="167"/>
      <c r="AG160" s="167"/>
      <c r="AH160" s="167"/>
      <c r="AI160" s="167"/>
      <c r="AK160" s="167"/>
      <c r="AL160" s="167"/>
      <c r="AM160" s="167"/>
    </row>
    <row r="161" spans="1:39">
      <c r="A161" s="167"/>
      <c r="D161" s="167"/>
      <c r="G161" s="167"/>
      <c r="H161" s="167"/>
      <c r="I161" s="167"/>
      <c r="J161" s="167"/>
      <c r="K161" s="167"/>
      <c r="L161" s="167"/>
      <c r="X161" s="167"/>
      <c r="Y161" s="167"/>
      <c r="Z161" s="167"/>
      <c r="AD161" s="167"/>
      <c r="AE161" s="167"/>
      <c r="AF161" s="167"/>
      <c r="AG161" s="167"/>
      <c r="AH161" s="167"/>
      <c r="AI161" s="167"/>
      <c r="AK161" s="167"/>
      <c r="AL161" s="167"/>
      <c r="AM161" s="167"/>
    </row>
    <row r="162" spans="1:39">
      <c r="A162" s="167"/>
      <c r="D162" s="167"/>
      <c r="G162" s="167"/>
      <c r="H162" s="167"/>
      <c r="I162" s="167"/>
      <c r="J162" s="167"/>
      <c r="K162" s="167"/>
      <c r="L162" s="167"/>
      <c r="X162" s="167"/>
      <c r="Y162" s="167"/>
      <c r="Z162" s="167"/>
      <c r="AD162" s="167"/>
      <c r="AE162" s="167"/>
      <c r="AF162" s="167"/>
      <c r="AG162" s="167"/>
      <c r="AH162" s="167"/>
      <c r="AI162" s="167"/>
      <c r="AK162" s="167"/>
      <c r="AL162" s="167"/>
      <c r="AM162" s="167"/>
    </row>
    <row r="163" spans="1:39">
      <c r="A163" s="167"/>
      <c r="D163" s="167"/>
      <c r="G163" s="167"/>
      <c r="H163" s="167"/>
      <c r="I163" s="167"/>
      <c r="J163" s="167"/>
      <c r="K163" s="167"/>
      <c r="L163" s="167"/>
      <c r="X163" s="167"/>
      <c r="Y163" s="167"/>
      <c r="Z163" s="167"/>
      <c r="AD163" s="167"/>
      <c r="AE163" s="167"/>
      <c r="AF163" s="167"/>
      <c r="AG163" s="167"/>
      <c r="AH163" s="167"/>
      <c r="AI163" s="167"/>
      <c r="AK163" s="167"/>
      <c r="AL163" s="167"/>
      <c r="AM163" s="167"/>
    </row>
    <row r="164" spans="1:39">
      <c r="A164" s="167"/>
      <c r="D164" s="167"/>
      <c r="G164" s="167"/>
      <c r="H164" s="167"/>
      <c r="I164" s="167"/>
      <c r="J164" s="167"/>
      <c r="K164" s="167"/>
      <c r="L164" s="167"/>
      <c r="X164" s="167"/>
      <c r="Y164" s="167"/>
      <c r="Z164" s="167"/>
      <c r="AD164" s="167"/>
      <c r="AE164" s="167"/>
      <c r="AF164" s="167"/>
      <c r="AG164" s="167"/>
      <c r="AH164" s="167"/>
      <c r="AI164" s="167"/>
      <c r="AK164" s="167"/>
      <c r="AL164" s="167"/>
      <c r="AM164" s="167"/>
    </row>
    <row r="165" spans="1:39">
      <c r="A165" s="167"/>
      <c r="D165" s="167"/>
      <c r="G165" s="167"/>
      <c r="H165" s="167"/>
      <c r="I165" s="167"/>
      <c r="J165" s="167"/>
      <c r="K165" s="167"/>
      <c r="L165" s="167"/>
      <c r="X165" s="167"/>
      <c r="Y165" s="167"/>
      <c r="Z165" s="167"/>
      <c r="AD165" s="167"/>
      <c r="AE165" s="167"/>
      <c r="AF165" s="167"/>
      <c r="AG165" s="167"/>
      <c r="AH165" s="167"/>
      <c r="AI165" s="167"/>
      <c r="AK165" s="167"/>
      <c r="AL165" s="167"/>
      <c r="AM165" s="167"/>
    </row>
    <row r="166" spans="1:39">
      <c r="A166" s="167"/>
      <c r="D166" s="167"/>
      <c r="G166" s="167"/>
      <c r="H166" s="167"/>
      <c r="I166" s="167"/>
      <c r="J166" s="167"/>
      <c r="K166" s="167"/>
      <c r="L166" s="167"/>
      <c r="X166" s="167"/>
      <c r="Y166" s="167"/>
      <c r="Z166" s="167"/>
      <c r="AD166" s="167"/>
      <c r="AE166" s="167"/>
      <c r="AF166" s="167"/>
      <c r="AG166" s="167"/>
      <c r="AH166" s="167"/>
      <c r="AI166" s="167"/>
      <c r="AK166" s="167"/>
      <c r="AL166" s="167"/>
      <c r="AM166" s="167"/>
    </row>
    <row r="167" spans="1:39">
      <c r="A167" s="167"/>
      <c r="D167" s="167"/>
      <c r="G167" s="167"/>
      <c r="H167" s="167"/>
      <c r="I167" s="167"/>
      <c r="J167" s="167"/>
      <c r="K167" s="167"/>
      <c r="L167" s="167"/>
    </row>
    <row r="168" spans="1:39">
      <c r="A168" s="167"/>
      <c r="D168" s="167"/>
      <c r="G168" s="167"/>
      <c r="H168" s="167"/>
      <c r="I168" s="167"/>
      <c r="J168" s="167"/>
      <c r="K168" s="167"/>
      <c r="L168" s="167"/>
    </row>
    <row r="169" spans="1:39">
      <c r="A169" s="167"/>
      <c r="D169" s="167"/>
      <c r="G169" s="167"/>
      <c r="H169" s="167"/>
      <c r="I169" s="167"/>
      <c r="J169" s="167"/>
      <c r="K169" s="167"/>
      <c r="L169" s="167"/>
    </row>
    <row r="170" spans="1:39">
      <c r="A170" s="167"/>
      <c r="D170" s="167"/>
      <c r="G170" s="167"/>
      <c r="H170" s="167"/>
      <c r="I170" s="167"/>
      <c r="J170" s="167"/>
      <c r="K170" s="167"/>
      <c r="L170" s="167"/>
    </row>
    <row r="171" spans="1:39">
      <c r="A171" s="167"/>
      <c r="D171" s="167"/>
      <c r="G171" s="167"/>
      <c r="H171" s="167"/>
      <c r="I171" s="167"/>
      <c r="J171" s="167"/>
      <c r="K171" s="167"/>
      <c r="L171" s="167"/>
    </row>
    <row r="172" spans="1:39">
      <c r="A172" s="167"/>
      <c r="D172" s="167"/>
      <c r="G172" s="167"/>
      <c r="H172" s="167"/>
      <c r="I172" s="167"/>
      <c r="J172" s="167"/>
      <c r="K172" s="167"/>
      <c r="L172" s="167"/>
    </row>
    <row r="173" spans="1:39">
      <c r="A173" s="167"/>
      <c r="D173" s="167"/>
      <c r="G173" s="167"/>
      <c r="H173" s="167"/>
      <c r="I173" s="167"/>
      <c r="J173" s="167"/>
      <c r="K173" s="167"/>
      <c r="L173" s="167"/>
    </row>
    <row r="174" spans="1:39">
      <c r="A174" s="167"/>
      <c r="D174" s="167"/>
      <c r="G174" s="167"/>
      <c r="H174" s="167"/>
      <c r="I174" s="167"/>
      <c r="J174" s="167"/>
      <c r="K174" s="167"/>
      <c r="L174" s="167"/>
    </row>
    <row r="175" spans="1:39">
      <c r="A175" s="167"/>
      <c r="D175" s="167"/>
      <c r="G175" s="167"/>
      <c r="H175" s="167"/>
      <c r="I175" s="167"/>
      <c r="J175" s="167"/>
      <c r="K175" s="167"/>
      <c r="L175" s="167"/>
    </row>
    <row r="176" spans="1:39">
      <c r="A176" s="167"/>
      <c r="D176" s="167"/>
      <c r="G176" s="167"/>
      <c r="H176" s="167"/>
      <c r="I176" s="167"/>
      <c r="J176" s="167"/>
      <c r="K176" s="167"/>
      <c r="L176" s="167"/>
    </row>
    <row r="177" spans="1:12">
      <c r="A177" s="167"/>
      <c r="D177" s="167"/>
      <c r="G177" s="167"/>
      <c r="H177" s="167"/>
      <c r="I177" s="167"/>
      <c r="J177" s="167"/>
      <c r="K177" s="167"/>
      <c r="L177" s="167"/>
    </row>
    <row r="178" spans="1:12">
      <c r="A178" s="167"/>
      <c r="D178" s="167"/>
      <c r="G178" s="167"/>
      <c r="H178" s="167"/>
      <c r="I178" s="167"/>
      <c r="J178" s="167"/>
      <c r="K178" s="167"/>
      <c r="L178" s="167"/>
    </row>
    <row r="179" spans="1:12">
      <c r="A179" s="167"/>
      <c r="D179" s="167"/>
      <c r="G179" s="167"/>
      <c r="H179" s="167"/>
      <c r="I179" s="167"/>
      <c r="J179" s="167"/>
      <c r="K179" s="167"/>
      <c r="L179" s="167"/>
    </row>
    <row r="180" spans="1:12">
      <c r="A180" s="167"/>
      <c r="D180" s="167"/>
      <c r="G180" s="167"/>
      <c r="H180" s="167"/>
      <c r="I180" s="167"/>
      <c r="J180" s="167"/>
      <c r="K180" s="167"/>
      <c r="L180" s="167"/>
    </row>
    <row r="181" spans="1:12">
      <c r="A181" s="167"/>
      <c r="D181" s="167"/>
      <c r="G181" s="167"/>
      <c r="H181" s="167"/>
      <c r="I181" s="167"/>
      <c r="J181" s="167"/>
      <c r="K181" s="167"/>
      <c r="L181" s="167"/>
    </row>
    <row r="182" spans="1:12">
      <c r="A182" s="167"/>
      <c r="D182" s="167"/>
      <c r="G182" s="167"/>
      <c r="H182" s="167"/>
      <c r="I182" s="167"/>
      <c r="J182" s="167"/>
      <c r="K182" s="167"/>
      <c r="L182" s="167"/>
    </row>
    <row r="183" spans="1:12">
      <c r="A183" s="167"/>
      <c r="D183" s="167"/>
      <c r="G183" s="167"/>
      <c r="H183" s="167"/>
      <c r="I183" s="167"/>
      <c r="J183" s="167"/>
      <c r="K183" s="167"/>
      <c r="L183" s="167"/>
    </row>
    <row r="184" spans="1:12">
      <c r="A184" s="167"/>
      <c r="D184" s="167"/>
      <c r="G184" s="167"/>
      <c r="H184" s="167"/>
      <c r="I184" s="167"/>
      <c r="J184" s="167"/>
      <c r="K184" s="167"/>
      <c r="L184" s="167"/>
    </row>
    <row r="185" spans="1:12">
      <c r="A185" s="167"/>
      <c r="D185" s="167"/>
      <c r="G185" s="167"/>
      <c r="H185" s="167"/>
      <c r="I185" s="167"/>
      <c r="J185" s="167"/>
      <c r="K185" s="167"/>
      <c r="L185" s="167"/>
    </row>
    <row r="186" spans="1:12">
      <c r="A186" s="167"/>
      <c r="D186" s="167"/>
      <c r="G186" s="167"/>
      <c r="H186" s="167"/>
      <c r="I186" s="167"/>
      <c r="J186" s="167"/>
      <c r="K186" s="167"/>
      <c r="L186" s="167"/>
    </row>
    <row r="187" spans="1:12">
      <c r="A187" s="167"/>
      <c r="D187" s="167"/>
      <c r="G187" s="167"/>
      <c r="H187" s="167"/>
      <c r="I187" s="167"/>
      <c r="J187" s="167"/>
      <c r="K187" s="167"/>
      <c r="L187" s="167"/>
    </row>
    <row r="188" spans="1:12">
      <c r="A188" s="167"/>
      <c r="D188" s="167"/>
      <c r="G188" s="167"/>
      <c r="H188" s="167"/>
      <c r="I188" s="167"/>
      <c r="J188" s="167"/>
      <c r="K188" s="167"/>
      <c r="L188" s="167"/>
    </row>
    <row r="189" spans="1:12">
      <c r="A189" s="167"/>
      <c r="D189" s="167"/>
      <c r="G189" s="167"/>
      <c r="H189" s="167"/>
      <c r="I189" s="167"/>
      <c r="J189" s="167"/>
      <c r="K189" s="167"/>
      <c r="L189" s="167"/>
    </row>
    <row r="190" spans="1:12">
      <c r="A190" s="167"/>
      <c r="D190" s="167"/>
      <c r="G190" s="167"/>
      <c r="H190" s="167"/>
      <c r="I190" s="167"/>
      <c r="J190" s="167"/>
      <c r="K190" s="167"/>
      <c r="L190" s="167"/>
    </row>
    <row r="191" spans="1:12">
      <c r="A191" s="167"/>
      <c r="D191" s="167"/>
      <c r="G191" s="167"/>
      <c r="H191" s="167"/>
      <c r="I191" s="167"/>
      <c r="J191" s="167"/>
      <c r="K191" s="167"/>
      <c r="L191" s="167"/>
    </row>
    <row r="192" spans="1:12">
      <c r="A192" s="167"/>
      <c r="D192" s="167"/>
      <c r="G192" s="167"/>
      <c r="H192" s="167"/>
      <c r="I192" s="167"/>
      <c r="J192" s="167"/>
      <c r="K192" s="167"/>
      <c r="L192" s="167"/>
    </row>
    <row r="193" spans="1:12">
      <c r="A193" s="167"/>
      <c r="D193" s="167"/>
      <c r="G193" s="167"/>
      <c r="H193" s="167"/>
      <c r="I193" s="167"/>
      <c r="J193" s="167"/>
      <c r="K193" s="167"/>
      <c r="L193" s="167"/>
    </row>
    <row r="194" spans="1:12">
      <c r="A194" s="167"/>
      <c r="D194" s="167"/>
      <c r="G194" s="167"/>
      <c r="H194" s="167"/>
      <c r="I194" s="167"/>
      <c r="J194" s="167"/>
      <c r="K194" s="167"/>
      <c r="L194" s="167"/>
    </row>
    <row r="195" spans="1:12">
      <c r="A195" s="167"/>
      <c r="D195" s="167"/>
      <c r="G195" s="167"/>
      <c r="H195" s="167"/>
      <c r="I195" s="167"/>
      <c r="J195" s="167"/>
      <c r="K195" s="167"/>
      <c r="L195" s="167"/>
    </row>
    <row r="196" spans="1:12">
      <c r="A196" s="167"/>
      <c r="D196" s="167"/>
      <c r="G196" s="167"/>
      <c r="H196" s="167"/>
      <c r="I196" s="167"/>
      <c r="J196" s="167"/>
      <c r="K196" s="167"/>
      <c r="L196" s="167"/>
    </row>
    <row r="197" spans="1:12">
      <c r="A197" s="167"/>
      <c r="D197" s="167"/>
      <c r="G197" s="167"/>
      <c r="H197" s="167"/>
      <c r="I197" s="167"/>
      <c r="J197" s="167"/>
      <c r="K197" s="167"/>
      <c r="L197" s="167"/>
    </row>
  </sheetData>
  <mergeCells count="29">
    <mergeCell ref="Y95:AE95"/>
    <mergeCell ref="AG76:AK76"/>
    <mergeCell ref="AG75:AK75"/>
    <mergeCell ref="AG77:AK77"/>
    <mergeCell ref="K133:Q133"/>
    <mergeCell ref="B98:T99"/>
    <mergeCell ref="B75:Q75"/>
    <mergeCell ref="B129:H130"/>
    <mergeCell ref="I129:I130"/>
    <mergeCell ref="K130:Q131"/>
    <mergeCell ref="R130:R131"/>
    <mergeCell ref="B131:H132"/>
    <mergeCell ref="I131:I132"/>
    <mergeCell ref="K132:Q132"/>
    <mergeCell ref="Y3:Z3"/>
    <mergeCell ref="AP74:AP75"/>
    <mergeCell ref="S44:T45"/>
    <mergeCell ref="R21:R22"/>
    <mergeCell ref="S21:T22"/>
    <mergeCell ref="S36:T37"/>
    <mergeCell ref="S42:T42"/>
    <mergeCell ref="S43:T43"/>
    <mergeCell ref="S38:T39"/>
    <mergeCell ref="B21:P22"/>
    <mergeCell ref="Q21:Q22"/>
    <mergeCell ref="B23:P23"/>
    <mergeCell ref="S29:T29"/>
    <mergeCell ref="AO35:AZ38"/>
    <mergeCell ref="B33:M34"/>
  </mergeCells>
  <phoneticPr fontId="6" type="noConversion"/>
  <pageMargins left="0.75" right="0.75" top="0.5" bottom="0.5" header="0.25" footer="0.25"/>
  <pageSetup scale="74"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1" OnePage="0" WScale="10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AZ201"/>
  <sheetViews>
    <sheetView showGridLines="0" tabSelected="1" view="pageLayout" topLeftCell="A101" zoomScale="125" zoomScaleNormal="117" zoomScaleSheetLayoutView="100" zoomScalePageLayoutView="117" workbookViewId="0">
      <selection activeCell="AE135" sqref="AE135"/>
    </sheetView>
  </sheetViews>
  <sheetFormatPr baseColWidth="10" defaultColWidth="4" defaultRowHeight="10" x14ac:dyDescent="0"/>
  <cols>
    <col min="1" max="1" width="5.75" style="138" customWidth="1"/>
    <col min="2" max="2" width="4" style="367"/>
    <col min="3" max="5" width="4" style="138"/>
    <col min="6" max="6" width="4" style="310"/>
    <col min="7" max="7" width="4" style="138"/>
    <col min="8" max="9" width="6.25" style="138" bestFit="1" customWidth="1"/>
    <col min="10" max="11" width="4" style="138"/>
    <col min="12" max="15" width="4" style="310"/>
    <col min="16" max="19" width="4" style="138"/>
    <col min="20" max="20" width="4" style="310"/>
    <col min="21" max="21" width="5.75" style="310" customWidth="1"/>
    <col min="22" max="22" width="5" style="310" customWidth="1"/>
    <col min="23" max="23" width="5.75" style="310" bestFit="1" customWidth="1"/>
    <col min="24" max="24" width="4" style="138"/>
    <col min="25" max="25" width="13.5" style="138" customWidth="1"/>
    <col min="26" max="26" width="5.5" style="138" bestFit="1" customWidth="1"/>
    <col min="27" max="28" width="4" style="138"/>
    <col min="29" max="29" width="25.75" style="138" bestFit="1" customWidth="1"/>
    <col min="30" max="30" width="6.25" style="138" bestFit="1" customWidth="1"/>
    <col min="31" max="36" width="4" style="138"/>
    <col min="37" max="37" width="5.75" style="138" customWidth="1"/>
    <col min="38" max="38" width="4" style="138"/>
    <col min="39" max="39" width="7.5" style="138" customWidth="1"/>
    <col min="40" max="40" width="5" style="138" customWidth="1"/>
    <col min="41" max="41" width="4" style="138"/>
    <col min="42" max="42" width="6.25" style="138" bestFit="1" customWidth="1"/>
    <col min="43" max="16384" width="4" style="138"/>
  </cols>
  <sheetData>
    <row r="1" spans="1:44" s="357" customFormat="1" ht="25" customHeight="1">
      <c r="A1" s="328">
        <v>5</v>
      </c>
      <c r="B1" s="332" t="s">
        <v>293</v>
      </c>
      <c r="C1" s="332"/>
      <c r="D1" s="326"/>
      <c r="E1" s="326"/>
      <c r="F1" s="327"/>
      <c r="G1" s="327"/>
      <c r="H1" s="327"/>
      <c r="I1" s="327"/>
      <c r="J1" s="327"/>
      <c r="K1" s="327"/>
      <c r="L1" s="329"/>
      <c r="M1" s="329"/>
      <c r="N1" s="329"/>
      <c r="O1" s="329"/>
      <c r="P1" s="329"/>
      <c r="Q1" s="329"/>
      <c r="R1" s="329"/>
      <c r="S1" s="329"/>
      <c r="T1" s="329"/>
      <c r="U1" s="2047"/>
      <c r="V1" s="2047"/>
      <c r="W1" s="329"/>
      <c r="X1" s="329"/>
      <c r="Y1" s="329"/>
      <c r="Z1" s="328"/>
      <c r="AA1" s="329"/>
      <c r="AB1" s="329"/>
      <c r="AC1" s="329"/>
      <c r="AD1" s="329"/>
      <c r="AE1" s="329"/>
      <c r="AF1" s="329"/>
      <c r="AG1" s="329"/>
      <c r="AH1" s="329"/>
      <c r="AI1" s="329"/>
      <c r="AJ1" s="329"/>
      <c r="AK1" s="329"/>
      <c r="AL1" s="329"/>
      <c r="AM1" s="329"/>
      <c r="AN1" s="329"/>
      <c r="AO1" s="719"/>
      <c r="AP1" s="719"/>
      <c r="AQ1" s="719"/>
    </row>
    <row r="2" spans="1:44" ht="18" customHeight="1">
      <c r="A2" s="54" t="s">
        <v>539</v>
      </c>
      <c r="B2" s="368"/>
      <c r="C2" s="60"/>
      <c r="D2" s="60"/>
      <c r="E2" s="60"/>
      <c r="F2" s="855"/>
      <c r="G2" s="60"/>
      <c r="H2" s="60"/>
      <c r="I2" s="60"/>
      <c r="J2" s="60"/>
      <c r="K2" s="60"/>
      <c r="L2" s="855"/>
      <c r="M2" s="855"/>
      <c r="N2" s="855"/>
      <c r="O2" s="855"/>
      <c r="P2" s="60"/>
      <c r="Q2" s="60"/>
      <c r="R2" s="60"/>
      <c r="S2" s="60"/>
      <c r="T2" s="855"/>
      <c r="U2" s="382"/>
      <c r="V2" s="1760"/>
      <c r="W2" s="855"/>
      <c r="X2" s="60"/>
      <c r="Y2" s="60"/>
      <c r="Z2" s="60"/>
      <c r="AA2" s="60"/>
      <c r="AB2" s="60"/>
      <c r="AC2" s="60"/>
      <c r="AD2" s="60"/>
      <c r="AE2" s="60"/>
      <c r="AF2" s="60"/>
      <c r="AG2" s="60"/>
      <c r="AH2" s="154"/>
      <c r="AI2" s="60"/>
      <c r="AJ2" s="60"/>
      <c r="AK2" s="60"/>
      <c r="AL2" s="60"/>
      <c r="AM2" s="60"/>
      <c r="AN2" s="60"/>
      <c r="AO2" s="60"/>
      <c r="AP2" s="60"/>
      <c r="AQ2" s="60"/>
    </row>
    <row r="3" spans="1:44" ht="18" customHeight="1">
      <c r="A3" s="60" t="s">
        <v>540</v>
      </c>
      <c r="B3" s="368"/>
      <c r="C3" s="60"/>
      <c r="D3" s="60"/>
      <c r="E3" s="60"/>
      <c r="F3" s="855"/>
      <c r="G3" s="60"/>
      <c r="H3" s="60"/>
      <c r="I3" s="60"/>
      <c r="J3" s="60"/>
      <c r="K3" s="60"/>
      <c r="L3" s="855"/>
      <c r="M3" s="855"/>
      <c r="N3" s="855"/>
      <c r="O3" s="855"/>
      <c r="P3" s="60"/>
      <c r="Q3" s="60"/>
      <c r="R3" s="60"/>
      <c r="S3" s="60"/>
      <c r="T3" s="855"/>
      <c r="U3" s="3030"/>
      <c r="V3" s="3031"/>
      <c r="W3" s="1720"/>
      <c r="X3" s="170"/>
      <c r="Y3" s="1016"/>
      <c r="Z3" s="60"/>
      <c r="AA3" s="60"/>
      <c r="AB3" s="1721" t="s">
        <v>345</v>
      </c>
      <c r="AC3" s="1722"/>
      <c r="AD3" s="1723"/>
      <c r="AE3" s="60"/>
      <c r="AF3" s="60"/>
      <c r="AG3" s="60"/>
      <c r="AH3" s="154"/>
      <c r="AI3" s="60"/>
      <c r="AJ3" s="60"/>
      <c r="AK3" s="60"/>
      <c r="AL3" s="60"/>
      <c r="AM3" s="60"/>
      <c r="AN3" s="60"/>
      <c r="AO3" s="60"/>
      <c r="AP3" s="60"/>
      <c r="AQ3" s="60"/>
    </row>
    <row r="4" spans="1:44" ht="10" customHeight="1">
      <c r="A4" s="2977" t="s">
        <v>294</v>
      </c>
      <c r="B4" s="2977"/>
      <c r="C4" s="2977"/>
      <c r="D4" s="2977"/>
      <c r="E4" s="2977"/>
      <c r="F4" s="2977"/>
      <c r="G4" s="2977"/>
      <c r="H4" s="2977"/>
      <c r="I4" s="2977"/>
      <c r="J4" s="2977"/>
      <c r="K4" s="2977"/>
      <c r="L4" s="2977"/>
      <c r="M4" s="2977"/>
      <c r="N4" s="2977"/>
      <c r="O4" s="2977"/>
      <c r="P4" s="2977"/>
      <c r="Q4" s="2977"/>
      <c r="R4" s="2977"/>
      <c r="S4" s="60"/>
      <c r="T4" s="855"/>
      <c r="U4" s="1760"/>
      <c r="V4" s="2977" t="s">
        <v>295</v>
      </c>
      <c r="W4" s="2977"/>
      <c r="X4" s="2977"/>
      <c r="Y4" s="2977"/>
      <c r="Z4" s="2977"/>
      <c r="AA4" s="2977"/>
      <c r="AB4" s="2977"/>
      <c r="AC4" s="2977"/>
      <c r="AD4" s="2977"/>
      <c r="AE4" s="2977"/>
      <c r="AF4" s="2977"/>
      <c r="AG4" s="2977"/>
      <c r="AH4" s="2977"/>
      <c r="AI4" s="2977"/>
      <c r="AJ4" s="2977"/>
      <c r="AK4" s="2977"/>
      <c r="AL4" s="2977"/>
      <c r="AM4" s="2977"/>
      <c r="AN4" s="60"/>
      <c r="AO4" s="60"/>
      <c r="AP4" s="60"/>
      <c r="AQ4" s="1744"/>
    </row>
    <row r="5" spans="1:44" ht="10" customHeight="1">
      <c r="A5" s="2977"/>
      <c r="B5" s="2977"/>
      <c r="C5" s="2977"/>
      <c r="D5" s="2977"/>
      <c r="E5" s="2977"/>
      <c r="F5" s="2977"/>
      <c r="G5" s="2977"/>
      <c r="H5" s="2977"/>
      <c r="I5" s="2977"/>
      <c r="J5" s="2977"/>
      <c r="K5" s="2977"/>
      <c r="L5" s="2977"/>
      <c r="M5" s="2977"/>
      <c r="N5" s="2977"/>
      <c r="O5" s="2977"/>
      <c r="P5" s="2977"/>
      <c r="Q5" s="2977"/>
      <c r="R5" s="2977"/>
      <c r="S5" s="60"/>
      <c r="T5" s="855"/>
      <c r="U5" s="1760"/>
      <c r="V5" s="2977"/>
      <c r="W5" s="2977"/>
      <c r="X5" s="2977"/>
      <c r="Y5" s="2977"/>
      <c r="Z5" s="2977"/>
      <c r="AA5" s="2977"/>
      <c r="AB5" s="2977"/>
      <c r="AC5" s="2977"/>
      <c r="AD5" s="2977"/>
      <c r="AE5" s="2977"/>
      <c r="AF5" s="2977"/>
      <c r="AG5" s="2977"/>
      <c r="AH5" s="2977"/>
      <c r="AI5" s="2977"/>
      <c r="AJ5" s="2977"/>
      <c r="AK5" s="2977"/>
      <c r="AL5" s="2977"/>
      <c r="AM5" s="2977"/>
      <c r="AN5" s="60"/>
      <c r="AO5" s="60"/>
      <c r="AP5" s="60"/>
      <c r="AQ5" s="1744"/>
    </row>
    <row r="6" spans="1:44" ht="17" customHeight="1">
      <c r="A6" s="2978" t="s">
        <v>342</v>
      </c>
      <c r="B6" s="1747" t="s">
        <v>341</v>
      </c>
      <c r="C6" s="1748"/>
      <c r="D6" s="1748"/>
      <c r="E6" s="1748"/>
      <c r="F6" s="1748"/>
      <c r="G6" s="1748"/>
      <c r="H6" s="1748"/>
      <c r="I6" s="1748"/>
      <c r="J6" s="1750"/>
      <c r="K6" s="2984">
        <f>-A1-0.01</f>
        <v>-5.01</v>
      </c>
      <c r="L6" s="2985"/>
      <c r="M6" s="853"/>
      <c r="N6" s="853"/>
      <c r="O6" s="854"/>
      <c r="P6" s="2984">
        <f>K6-0.01</f>
        <v>-5.0199999999999996</v>
      </c>
      <c r="Q6" s="2985"/>
      <c r="R6" s="817"/>
      <c r="S6" s="854"/>
      <c r="T6" s="855"/>
      <c r="U6" s="2976">
        <f>P6-0.01</f>
        <v>-5.0299999999999994</v>
      </c>
      <c r="V6" s="3032"/>
      <c r="W6" s="1018" t="s">
        <v>134</v>
      </c>
      <c r="X6" s="1018"/>
      <c r="Y6" s="1018"/>
      <c r="Z6" s="1018"/>
      <c r="AA6" s="1018"/>
      <c r="AB6" s="1018"/>
      <c r="AC6" s="1018"/>
      <c r="AD6" s="1018"/>
      <c r="AE6" s="1018"/>
      <c r="AF6" s="1018"/>
      <c r="AG6" s="1018"/>
      <c r="AH6" s="855"/>
      <c r="AI6" s="2097"/>
      <c r="AJ6" s="2097"/>
      <c r="AK6" s="2097"/>
      <c r="AL6" s="2097"/>
      <c r="AM6" s="2097"/>
      <c r="AN6" s="60"/>
      <c r="AO6" s="60"/>
      <c r="AP6" s="60"/>
      <c r="AQ6" s="1744"/>
    </row>
    <row r="7" spans="1:44" ht="12.75" customHeight="1">
      <c r="A7" s="2979"/>
      <c r="B7" s="509"/>
      <c r="C7" s="70"/>
      <c r="D7" s="70"/>
      <c r="E7" s="70"/>
      <c r="F7" s="70"/>
      <c r="G7" s="70"/>
      <c r="H7" s="70"/>
      <c r="I7" s="70"/>
      <c r="J7" s="1777"/>
      <c r="K7" s="2986" t="s">
        <v>339</v>
      </c>
      <c r="L7" s="2987"/>
      <c r="M7" s="2987"/>
      <c r="N7" s="2987"/>
      <c r="O7" s="2988"/>
      <c r="P7" s="2986" t="s">
        <v>340</v>
      </c>
      <c r="Q7" s="2987"/>
      <c r="R7" s="2987"/>
      <c r="S7" s="2988"/>
      <c r="T7" s="368"/>
      <c r="U7" s="1760"/>
      <c r="V7" s="1760"/>
      <c r="W7" s="1018"/>
      <c r="X7" s="377" t="s">
        <v>30</v>
      </c>
      <c r="Y7" s="377"/>
      <c r="Z7" s="377">
        <v>1</v>
      </c>
      <c r="AA7" s="377"/>
      <c r="AB7" s="377"/>
      <c r="AC7" s="377"/>
      <c r="AD7" s="1018"/>
      <c r="AE7" s="1018"/>
      <c r="AF7" s="1018"/>
      <c r="AG7" s="1018"/>
      <c r="AH7" s="1016"/>
      <c r="AI7" s="2097"/>
      <c r="AJ7" s="2097"/>
      <c r="AK7" s="2097"/>
      <c r="AL7" s="2097"/>
      <c r="AM7" s="2097"/>
      <c r="AN7" s="60"/>
      <c r="AO7" s="60"/>
      <c r="AP7" s="60"/>
      <c r="AQ7" s="1744"/>
      <c r="AR7" s="376"/>
    </row>
    <row r="8" spans="1:44" ht="12.75" customHeight="1">
      <c r="A8" s="2979"/>
      <c r="B8" s="509"/>
      <c r="C8" s="70"/>
      <c r="D8" s="70"/>
      <c r="E8" s="70"/>
      <c r="F8" s="70"/>
      <c r="G8" s="70"/>
      <c r="H8" s="70"/>
      <c r="I8" s="70"/>
      <c r="J8" s="1777"/>
      <c r="K8" s="2989"/>
      <c r="L8" s="2955"/>
      <c r="M8" s="2955"/>
      <c r="N8" s="2955"/>
      <c r="O8" s="2990"/>
      <c r="P8" s="2989"/>
      <c r="Q8" s="2955"/>
      <c r="R8" s="2955"/>
      <c r="S8" s="2990"/>
      <c r="T8" s="60"/>
      <c r="U8" s="1760"/>
      <c r="V8" s="1760"/>
      <c r="W8" s="1018"/>
      <c r="X8" s="377" t="s">
        <v>31</v>
      </c>
      <c r="Y8" s="377"/>
      <c r="Z8" s="377">
        <v>2</v>
      </c>
      <c r="AA8" s="377" t="s">
        <v>90</v>
      </c>
      <c r="AB8" s="3009">
        <f>U25</f>
        <v>-5.0599999999999987</v>
      </c>
      <c r="AC8" s="3010"/>
      <c r="AD8" s="1018"/>
      <c r="AE8" s="1018"/>
      <c r="AF8" s="1018"/>
      <c r="AG8" s="1018"/>
      <c r="AH8" s="1016"/>
      <c r="AI8" s="2097"/>
      <c r="AJ8" s="2097"/>
      <c r="AK8" s="2097"/>
      <c r="AL8" s="2097"/>
      <c r="AM8" s="2097"/>
      <c r="AN8" s="60"/>
      <c r="AO8" s="60"/>
      <c r="AP8" s="60"/>
      <c r="AQ8" s="1744"/>
      <c r="AR8" s="376"/>
    </row>
    <row r="9" spans="1:44" ht="12.75" customHeight="1">
      <c r="A9" s="2979"/>
      <c r="B9" s="509"/>
      <c r="C9" s="70"/>
      <c r="D9" s="70"/>
      <c r="E9" s="70"/>
      <c r="F9" s="70"/>
      <c r="G9" s="70"/>
      <c r="H9" s="70"/>
      <c r="I9" s="70"/>
      <c r="J9" s="1777"/>
      <c r="K9" s="2989"/>
      <c r="L9" s="2955"/>
      <c r="M9" s="2955"/>
      <c r="N9" s="2955"/>
      <c r="O9" s="2990"/>
      <c r="P9" s="2989"/>
      <c r="Q9" s="2955"/>
      <c r="R9" s="2955"/>
      <c r="S9" s="2990"/>
      <c r="T9" s="60"/>
      <c r="U9" s="60"/>
      <c r="V9" s="368"/>
      <c r="W9" s="60"/>
      <c r="X9" s="60"/>
      <c r="Y9" s="60"/>
      <c r="Z9" s="1016"/>
      <c r="AA9" s="60"/>
      <c r="AB9" s="60"/>
      <c r="AC9" s="60"/>
      <c r="AD9" s="60"/>
      <c r="AE9" s="60"/>
      <c r="AF9" s="1016"/>
      <c r="AG9" s="1016"/>
      <c r="AH9" s="1016"/>
      <c r="AI9" s="2097"/>
      <c r="AJ9" s="2097"/>
      <c r="AK9" s="2097"/>
      <c r="AL9" s="2097"/>
      <c r="AM9" s="2097"/>
      <c r="AN9" s="60"/>
      <c r="AO9" s="60"/>
      <c r="AP9" s="60"/>
      <c r="AQ9" s="1744"/>
      <c r="AR9" s="376"/>
    </row>
    <row r="10" spans="1:44" ht="17">
      <c r="A10" s="2979"/>
      <c r="B10" s="509"/>
      <c r="C10" s="70"/>
      <c r="D10" s="70"/>
      <c r="E10" s="70"/>
      <c r="F10" s="70"/>
      <c r="G10" s="70"/>
      <c r="H10" s="70"/>
      <c r="I10" s="70"/>
      <c r="J10" s="1777"/>
      <c r="K10" s="2989"/>
      <c r="L10" s="2955"/>
      <c r="M10" s="2955"/>
      <c r="N10" s="2955"/>
      <c r="O10" s="2990"/>
      <c r="P10" s="2989"/>
      <c r="Q10" s="2955"/>
      <c r="R10" s="2955"/>
      <c r="S10" s="2990"/>
      <c r="T10" s="60"/>
      <c r="U10" s="2098"/>
      <c r="V10" s="2097"/>
      <c r="W10" s="2097"/>
      <c r="X10" s="2097"/>
      <c r="Y10" s="2097"/>
      <c r="Z10" s="2097"/>
      <c r="AA10" s="2097"/>
      <c r="AB10" s="2097"/>
      <c r="AC10" s="2097"/>
      <c r="AD10" s="2097"/>
      <c r="AE10" s="2097"/>
      <c r="AF10" s="2097"/>
      <c r="AG10" s="2097"/>
      <c r="AH10" s="2097"/>
      <c r="AI10" s="2097"/>
      <c r="AJ10" s="2097"/>
      <c r="AK10" s="2097"/>
      <c r="AL10" s="2097"/>
      <c r="AM10" s="2097"/>
      <c r="AN10" s="60"/>
      <c r="AO10" s="60"/>
      <c r="AP10" s="60"/>
      <c r="AQ10" s="1744"/>
      <c r="AR10" s="376"/>
    </row>
    <row r="11" spans="1:44" ht="12.75" customHeight="1">
      <c r="A11" s="2979"/>
      <c r="B11" s="509"/>
      <c r="C11" s="70"/>
      <c r="D11" s="70"/>
      <c r="E11" s="70"/>
      <c r="F11" s="70"/>
      <c r="G11" s="70"/>
      <c r="H11" s="70"/>
      <c r="I11" s="70"/>
      <c r="J11" s="1777"/>
      <c r="K11" s="2989"/>
      <c r="L11" s="2955"/>
      <c r="M11" s="2955"/>
      <c r="N11" s="2955"/>
      <c r="O11" s="2990"/>
      <c r="P11" s="2989"/>
      <c r="Q11" s="2955"/>
      <c r="R11" s="2955"/>
      <c r="S11" s="2990"/>
      <c r="T11" s="60"/>
      <c r="U11" s="2098"/>
      <c r="V11" s="2097"/>
      <c r="W11" s="2097"/>
      <c r="X11" s="2097"/>
      <c r="Y11" s="2097"/>
      <c r="Z11" s="2097"/>
      <c r="AA11" s="2097"/>
      <c r="AB11" s="2097"/>
      <c r="AC11" s="2097"/>
      <c r="AD11" s="2097"/>
      <c r="AE11" s="2097"/>
      <c r="AF11" s="2097"/>
      <c r="AG11" s="2097"/>
      <c r="AH11" s="2097"/>
      <c r="AI11" s="2097"/>
      <c r="AJ11" s="2097"/>
      <c r="AK11" s="2097"/>
      <c r="AL11" s="2097"/>
      <c r="AM11" s="2097"/>
      <c r="AN11" s="60"/>
      <c r="AO11" s="60"/>
      <c r="AP11" s="60"/>
      <c r="AQ11" s="1744"/>
      <c r="AR11" s="376"/>
    </row>
    <row r="12" spans="1:44" ht="12.75" customHeight="1">
      <c r="A12" s="2979"/>
      <c r="B12" s="509"/>
      <c r="C12" s="70"/>
      <c r="D12" s="70"/>
      <c r="E12" s="70"/>
      <c r="F12" s="70"/>
      <c r="G12" s="70"/>
      <c r="H12" s="70"/>
      <c r="I12" s="70"/>
      <c r="J12" s="1777"/>
      <c r="K12" s="2989"/>
      <c r="L12" s="2955"/>
      <c r="M12" s="2955"/>
      <c r="N12" s="2955"/>
      <c r="O12" s="2990"/>
      <c r="P12" s="2989"/>
      <c r="Q12" s="2955"/>
      <c r="R12" s="2955"/>
      <c r="S12" s="2990"/>
      <c r="T12" s="60"/>
      <c r="U12" s="2976">
        <f>U6-0.01</f>
        <v>-5.0399999999999991</v>
      </c>
      <c r="V12" s="2976"/>
      <c r="W12" s="2118" t="s">
        <v>645</v>
      </c>
      <c r="X12" s="2118"/>
      <c r="Y12" s="2118"/>
      <c r="Z12" s="2118"/>
      <c r="AA12" s="2118"/>
      <c r="AB12" s="2118"/>
      <c r="AC12" s="2118"/>
      <c r="AD12" s="2118"/>
      <c r="AE12" s="2118"/>
      <c r="AF12" s="2118"/>
      <c r="AG12" s="2118"/>
      <c r="AH12" s="2118"/>
      <c r="AI12" s="2118"/>
      <c r="AJ12" s="2118"/>
      <c r="AK12" s="2118"/>
      <c r="AL12" s="2118"/>
      <c r="AM12" s="2118"/>
      <c r="AN12" s="2118"/>
      <c r="AO12" s="2118"/>
      <c r="AR12" s="376"/>
    </row>
    <row r="13" spans="1:44" ht="12.75" customHeight="1">
      <c r="A13" s="2979"/>
      <c r="B13" s="509"/>
      <c r="C13" s="70"/>
      <c r="D13" s="70"/>
      <c r="E13" s="70"/>
      <c r="F13" s="70"/>
      <c r="G13" s="70"/>
      <c r="H13" s="70"/>
      <c r="I13" s="70"/>
      <c r="J13" s="1777"/>
      <c r="K13" s="2989"/>
      <c r="L13" s="2955"/>
      <c r="M13" s="2955"/>
      <c r="N13" s="2955"/>
      <c r="O13" s="2990"/>
      <c r="P13" s="2989"/>
      <c r="Q13" s="2955"/>
      <c r="R13" s="2955"/>
      <c r="S13" s="2990"/>
      <c r="T13" s="60"/>
      <c r="U13" s="2096"/>
      <c r="V13" s="2098"/>
      <c r="W13" s="2118"/>
      <c r="X13" s="2118"/>
      <c r="Y13" s="2118"/>
      <c r="Z13" s="2118"/>
      <c r="AA13" s="2118"/>
      <c r="AB13" s="2118"/>
      <c r="AC13" s="2118"/>
      <c r="AD13" s="2118"/>
      <c r="AE13" s="2118"/>
      <c r="AF13" s="2118"/>
      <c r="AG13" s="2118"/>
      <c r="AH13" s="2118"/>
      <c r="AI13" s="2118"/>
      <c r="AJ13" s="2118"/>
      <c r="AK13" s="2118"/>
      <c r="AL13" s="2118"/>
      <c r="AM13" s="2118"/>
      <c r="AN13" s="2118"/>
      <c r="AO13" s="2118"/>
      <c r="AR13" s="376"/>
    </row>
    <row r="14" spans="1:44" ht="12.75" customHeight="1">
      <c r="A14" s="2979"/>
      <c r="B14" s="509"/>
      <c r="C14" s="70"/>
      <c r="D14" s="70"/>
      <c r="E14" s="70"/>
      <c r="F14" s="70"/>
      <c r="G14" s="70"/>
      <c r="H14" s="70"/>
      <c r="I14" s="70"/>
      <c r="J14" s="1777"/>
      <c r="K14" s="2997" t="s">
        <v>132</v>
      </c>
      <c r="L14" s="2998"/>
      <c r="M14" s="2998"/>
      <c r="N14" s="2998"/>
      <c r="O14" s="2999"/>
      <c r="P14" s="2989"/>
      <c r="Q14" s="2955"/>
      <c r="R14" s="2955"/>
      <c r="S14" s="2990"/>
      <c r="T14" s="60"/>
      <c r="U14" s="2096"/>
      <c r="V14" s="2098"/>
      <c r="W14" s="2118"/>
      <c r="X14" s="2118"/>
      <c r="Y14" s="2118"/>
      <c r="Z14" s="2118"/>
      <c r="AA14" s="2118"/>
      <c r="AB14" s="1757"/>
      <c r="AC14" s="1761"/>
      <c r="AD14" s="60"/>
      <c r="AE14" s="2118"/>
      <c r="AF14" s="1747"/>
      <c r="AG14" s="1750"/>
      <c r="AH14" s="60"/>
      <c r="AI14" s="2118"/>
      <c r="AJ14" s="60"/>
      <c r="AK14" s="60"/>
      <c r="AL14" s="2118"/>
      <c r="AM14" s="1746"/>
      <c r="AO14" s="2118"/>
      <c r="AP14" s="1018"/>
      <c r="AQ14" s="1746"/>
      <c r="AR14" s="376"/>
    </row>
    <row r="15" spans="1:44" ht="12.75" customHeight="1">
      <c r="A15" s="2979"/>
      <c r="B15" s="509"/>
      <c r="C15" s="70"/>
      <c r="D15" s="70"/>
      <c r="E15" s="70"/>
      <c r="F15" s="70"/>
      <c r="G15" s="70"/>
      <c r="H15" s="70"/>
      <c r="I15" s="70"/>
      <c r="J15" s="1777"/>
      <c r="K15" s="2997"/>
      <c r="L15" s="2998"/>
      <c r="M15" s="2998"/>
      <c r="N15" s="2998"/>
      <c r="O15" s="2999"/>
      <c r="P15" s="2989"/>
      <c r="Q15" s="2955"/>
      <c r="R15" s="2955"/>
      <c r="S15" s="2990"/>
      <c r="T15" s="60"/>
      <c r="U15" s="2096"/>
      <c r="V15" s="2098"/>
      <c r="W15" s="2118"/>
      <c r="X15" s="2118"/>
      <c r="Y15" s="2118"/>
      <c r="Z15" s="2118"/>
      <c r="AA15" s="2118"/>
      <c r="AB15" s="1758"/>
      <c r="AC15" s="1762"/>
      <c r="AD15" s="2118" t="s">
        <v>544</v>
      </c>
      <c r="AE15" s="2118"/>
      <c r="AF15" s="1751"/>
      <c r="AG15" s="1754"/>
      <c r="AH15" s="60" t="s">
        <v>543</v>
      </c>
      <c r="AI15" s="2118"/>
      <c r="AJ15" s="377" t="s">
        <v>90</v>
      </c>
      <c r="AK15" s="3009">
        <f>U29</f>
        <v>-5.0699999999999985</v>
      </c>
      <c r="AL15" s="3009"/>
      <c r="AM15" s="1746"/>
      <c r="AO15" s="2118"/>
      <c r="AP15" s="1018"/>
      <c r="AQ15" s="1746"/>
      <c r="AR15" s="376"/>
    </row>
    <row r="16" spans="1:44" ht="10" customHeight="1">
      <c r="A16" s="2979"/>
      <c r="B16" s="509"/>
      <c r="C16" s="70"/>
      <c r="D16" s="70"/>
      <c r="E16" s="70"/>
      <c r="F16" s="70"/>
      <c r="G16" s="70"/>
      <c r="H16" s="70"/>
      <c r="I16" s="70"/>
      <c r="J16" s="1777"/>
      <c r="K16" s="2997"/>
      <c r="L16" s="2998"/>
      <c r="M16" s="2998"/>
      <c r="N16" s="2998"/>
      <c r="O16" s="2999"/>
      <c r="P16" s="2991" t="s">
        <v>338</v>
      </c>
      <c r="Q16" s="2992"/>
      <c r="R16" s="2992"/>
      <c r="S16" s="2993"/>
      <c r="T16" s="60"/>
      <c r="U16" s="2096"/>
      <c r="V16" s="2098"/>
      <c r="W16" s="2118"/>
      <c r="X16" s="2118"/>
      <c r="Y16" s="2118"/>
      <c r="Z16" s="2118"/>
      <c r="AA16" s="2118"/>
      <c r="AB16" s="818"/>
      <c r="AC16" s="818"/>
      <c r="AD16" s="2118"/>
      <c r="AE16" s="2118"/>
      <c r="AF16" s="70"/>
      <c r="AG16" s="70"/>
      <c r="AH16" s="60"/>
      <c r="AI16" s="2118"/>
      <c r="AJ16" s="377"/>
      <c r="AK16" s="2120"/>
      <c r="AL16" s="2121"/>
      <c r="AM16" s="2057"/>
      <c r="AO16" s="2118"/>
      <c r="AP16" s="1018"/>
      <c r="AQ16" s="1746"/>
      <c r="AR16" s="376"/>
    </row>
    <row r="17" spans="1:52" ht="12.75" customHeight="1">
      <c r="A17" s="2979"/>
      <c r="B17" s="509"/>
      <c r="C17" s="70"/>
      <c r="D17" s="70"/>
      <c r="E17" s="70"/>
      <c r="F17" s="70"/>
      <c r="G17" s="70"/>
      <c r="H17" s="70"/>
      <c r="I17" s="70"/>
      <c r="J17" s="1777"/>
      <c r="K17" s="2997"/>
      <c r="L17" s="2998"/>
      <c r="M17" s="2998"/>
      <c r="N17" s="2998"/>
      <c r="O17" s="2999"/>
      <c r="P17" s="2991"/>
      <c r="Q17" s="2992"/>
      <c r="R17" s="2992"/>
      <c r="S17" s="2993"/>
      <c r="T17" s="60"/>
      <c r="U17" s="2096"/>
      <c r="V17" s="2098"/>
      <c r="W17" s="2118"/>
      <c r="X17" s="2118"/>
      <c r="Y17" s="2118"/>
      <c r="Z17" s="2118"/>
      <c r="AA17" s="2118"/>
      <c r="AB17" s="2118" t="s">
        <v>545</v>
      </c>
      <c r="AC17" s="2118"/>
      <c r="AD17" s="2118"/>
      <c r="AE17" s="2118"/>
      <c r="AF17" s="2118"/>
      <c r="AG17" s="60"/>
      <c r="AH17" s="60"/>
      <c r="AI17" s="60">
        <v>99</v>
      </c>
      <c r="AJ17" s="377" t="s">
        <v>90</v>
      </c>
      <c r="AK17" s="3009">
        <f>U19</f>
        <v>-5.0499999999999989</v>
      </c>
      <c r="AL17" s="3009"/>
      <c r="AM17" s="2057"/>
      <c r="AR17" s="376"/>
    </row>
    <row r="18" spans="1:52" ht="10" customHeight="1">
      <c r="A18" s="2979"/>
      <c r="B18" s="509"/>
      <c r="C18" s="70"/>
      <c r="D18" s="70"/>
      <c r="E18" s="70"/>
      <c r="F18" s="70"/>
      <c r="G18" s="70"/>
      <c r="H18" s="70"/>
      <c r="I18" s="70"/>
      <c r="J18" s="1777"/>
      <c r="K18" s="2997" t="s">
        <v>337</v>
      </c>
      <c r="L18" s="2998"/>
      <c r="M18" s="2998"/>
      <c r="N18" s="2998"/>
      <c r="O18" s="2999"/>
      <c r="P18" s="2991"/>
      <c r="Q18" s="2992"/>
      <c r="R18" s="2992"/>
      <c r="S18" s="2993"/>
      <c r="T18" s="60"/>
      <c r="U18" s="2096"/>
      <c r="V18" s="2098"/>
      <c r="W18" s="2118"/>
      <c r="X18" s="2118"/>
      <c r="Y18" s="2118"/>
      <c r="Z18" s="2118"/>
      <c r="AA18" s="2118"/>
      <c r="AB18" s="2118"/>
      <c r="AC18" s="2118"/>
      <c r="AD18" s="2118"/>
      <c r="AE18" s="2118"/>
      <c r="AF18" s="2118"/>
      <c r="AG18" s="2118"/>
      <c r="AH18" s="2118"/>
      <c r="AI18" s="2118"/>
      <c r="AJ18" s="2118"/>
      <c r="AK18" s="2118"/>
      <c r="AL18" s="2118"/>
      <c r="AM18" s="2118"/>
      <c r="AN18" s="2118"/>
      <c r="AR18" s="376"/>
      <c r="AS18" s="865"/>
    </row>
    <row r="19" spans="1:52" ht="12.75" customHeight="1">
      <c r="A19" s="2979"/>
      <c r="B19" s="509"/>
      <c r="C19" s="70"/>
      <c r="D19" s="70"/>
      <c r="E19" s="70"/>
      <c r="F19" s="70"/>
      <c r="G19" s="70"/>
      <c r="H19" s="70"/>
      <c r="I19" s="70"/>
      <c r="J19" s="1777"/>
      <c r="K19" s="2997"/>
      <c r="L19" s="2998"/>
      <c r="M19" s="2998"/>
      <c r="N19" s="2998"/>
      <c r="O19" s="2999"/>
      <c r="P19" s="2991"/>
      <c r="Q19" s="2992"/>
      <c r="R19" s="2992"/>
      <c r="S19" s="2993"/>
      <c r="T19" s="60"/>
      <c r="U19" s="2976">
        <f>U12-0.01</f>
        <v>-5.0499999999999989</v>
      </c>
      <c r="V19" s="2976"/>
      <c r="W19" s="2118" t="s">
        <v>133</v>
      </c>
      <c r="X19" s="2118"/>
      <c r="Y19" s="2118"/>
      <c r="Z19" s="2118"/>
      <c r="AA19" s="2118"/>
      <c r="AB19" s="2118"/>
      <c r="AC19" s="2118"/>
      <c r="AD19" s="2118"/>
      <c r="AE19" s="1757"/>
      <c r="AF19" s="1763"/>
      <c r="AG19" s="1763"/>
      <c r="AH19" s="1761"/>
      <c r="AJ19" s="2118"/>
      <c r="AK19" s="2118"/>
      <c r="AL19" s="1757"/>
      <c r="AM19" s="1755"/>
      <c r="AR19" s="376"/>
      <c r="AS19" s="865"/>
    </row>
    <row r="20" spans="1:52" ht="12.75" customHeight="1">
      <c r="A20" s="2979"/>
      <c r="B20" s="509"/>
      <c r="C20" s="70"/>
      <c r="D20" s="70"/>
      <c r="E20" s="70"/>
      <c r="F20" s="70"/>
      <c r="G20" s="70"/>
      <c r="H20" s="70"/>
      <c r="I20" s="70"/>
      <c r="J20" s="1777"/>
      <c r="K20" s="2997"/>
      <c r="L20" s="2998"/>
      <c r="M20" s="2998"/>
      <c r="N20" s="2998"/>
      <c r="O20" s="2999"/>
      <c r="P20" s="2991"/>
      <c r="Q20" s="2992"/>
      <c r="R20" s="2992"/>
      <c r="S20" s="2993"/>
      <c r="T20" s="833"/>
      <c r="U20" s="2976"/>
      <c r="V20" s="2976"/>
      <c r="W20" s="2118"/>
      <c r="X20" s="1764" t="s">
        <v>296</v>
      </c>
      <c r="Y20" s="2118"/>
      <c r="Z20" s="2118"/>
      <c r="AA20" s="2118"/>
      <c r="AB20" s="2118"/>
      <c r="AC20" s="2118"/>
      <c r="AD20" s="1765" t="s">
        <v>297</v>
      </c>
      <c r="AE20" s="1758"/>
      <c r="AF20" s="1766"/>
      <c r="AG20" s="1766"/>
      <c r="AH20" s="1762"/>
      <c r="AJ20" s="2118"/>
      <c r="AK20" s="1765" t="s">
        <v>298</v>
      </c>
      <c r="AL20" s="1758"/>
      <c r="AM20" s="1756"/>
      <c r="AR20" s="376"/>
      <c r="AS20" s="865"/>
    </row>
    <row r="21" spans="1:52">
      <c r="A21" s="2979"/>
      <c r="B21" s="509"/>
      <c r="C21" s="70"/>
      <c r="D21" s="70"/>
      <c r="E21" s="70"/>
      <c r="F21" s="70"/>
      <c r="G21" s="70"/>
      <c r="H21" s="70"/>
      <c r="I21" s="70"/>
      <c r="J21" s="1777"/>
      <c r="K21" s="2997"/>
      <c r="L21" s="2998"/>
      <c r="M21" s="2998"/>
      <c r="N21" s="2998"/>
      <c r="O21" s="2999"/>
      <c r="P21" s="2991"/>
      <c r="Q21" s="2992"/>
      <c r="R21" s="2992"/>
      <c r="S21" s="2993"/>
      <c r="T21" s="60"/>
      <c r="U21" s="2976"/>
      <c r="V21" s="2976"/>
      <c r="W21" s="2118"/>
      <c r="X21" s="1551" t="s">
        <v>430</v>
      </c>
      <c r="Y21" s="143"/>
      <c r="Z21" s="143"/>
      <c r="AA21" s="1767">
        <v>1</v>
      </c>
      <c r="AB21" s="1551"/>
      <c r="AI21" s="2118"/>
      <c r="AJ21" s="2118"/>
      <c r="AK21" s="2118"/>
      <c r="AL21" s="2118"/>
      <c r="AM21" s="2118"/>
      <c r="AN21" s="2118"/>
      <c r="AO21" s="2118"/>
      <c r="AP21" s="1018"/>
      <c r="AQ21" s="1746"/>
      <c r="AR21" s="376"/>
    </row>
    <row r="22" spans="1:52">
      <c r="A22" s="2979"/>
      <c r="B22" s="509"/>
      <c r="C22" s="70"/>
      <c r="D22" s="70"/>
      <c r="E22" s="70"/>
      <c r="F22" s="70"/>
      <c r="G22" s="70"/>
      <c r="H22" s="70"/>
      <c r="I22" s="70"/>
      <c r="J22" s="1777"/>
      <c r="K22" s="2997"/>
      <c r="L22" s="2998"/>
      <c r="M22" s="2998"/>
      <c r="N22" s="2998"/>
      <c r="O22" s="2999"/>
      <c r="P22" s="2991"/>
      <c r="Q22" s="2992"/>
      <c r="R22" s="2992"/>
      <c r="S22" s="2993"/>
      <c r="T22" s="60"/>
      <c r="U22" s="2976"/>
      <c r="V22" s="2976"/>
      <c r="W22" s="2118"/>
      <c r="X22" s="143" t="s">
        <v>108</v>
      </c>
      <c r="Y22" s="143"/>
      <c r="Z22" s="143"/>
      <c r="AA22" s="1767">
        <v>2</v>
      </c>
      <c r="AB22" s="1551"/>
      <c r="AC22" s="1551" t="s">
        <v>546</v>
      </c>
      <c r="AD22" s="1551"/>
      <c r="AE22" s="1768"/>
      <c r="AF22" s="1768"/>
      <c r="AG22" s="1768"/>
      <c r="AH22" s="1767">
        <v>96</v>
      </c>
      <c r="AI22" s="2118"/>
      <c r="AJ22" s="2118"/>
      <c r="AK22" s="2118"/>
      <c r="AL22" s="2118"/>
      <c r="AM22" s="2118"/>
      <c r="AN22" s="2118"/>
      <c r="AR22" s="376"/>
    </row>
    <row r="23" spans="1:52">
      <c r="A23" s="2979"/>
      <c r="B23" s="509"/>
      <c r="C23" s="70"/>
      <c r="D23" s="70"/>
      <c r="E23" s="70"/>
      <c r="F23" s="70"/>
      <c r="G23" s="70"/>
      <c r="H23" s="70"/>
      <c r="I23" s="70"/>
      <c r="J23" s="1777"/>
      <c r="K23" s="3000"/>
      <c r="L23" s="3001"/>
      <c r="M23" s="3001"/>
      <c r="N23" s="3001"/>
      <c r="O23" s="3002"/>
      <c r="P23" s="2994"/>
      <c r="Q23" s="2995"/>
      <c r="R23" s="2995"/>
      <c r="S23" s="2996"/>
      <c r="T23" s="60"/>
      <c r="U23" s="2096"/>
      <c r="V23" s="2098"/>
      <c r="W23" s="2118"/>
      <c r="X23" s="3028"/>
      <c r="Y23" s="3028"/>
      <c r="Z23" s="3028"/>
      <c r="AA23" s="3028"/>
      <c r="AB23" s="3028"/>
      <c r="AC23" s="3028"/>
      <c r="AD23" s="3028"/>
      <c r="AE23" s="3028"/>
      <c r="AF23" s="3028"/>
      <c r="AG23" s="3028"/>
      <c r="AH23" s="3028"/>
      <c r="AI23" s="3028"/>
      <c r="AJ23" s="3028"/>
      <c r="AK23" s="3028"/>
      <c r="AL23" s="3028"/>
      <c r="AM23" s="3028"/>
      <c r="AN23" s="2118"/>
      <c r="AR23" s="376"/>
    </row>
    <row r="24" spans="1:52">
      <c r="A24" s="2980"/>
      <c r="B24" s="1751"/>
      <c r="C24" s="1752"/>
      <c r="D24" s="1752"/>
      <c r="E24" s="1752"/>
      <c r="F24" s="1752"/>
      <c r="G24" s="1752"/>
      <c r="H24" s="1752"/>
      <c r="I24" s="1752"/>
      <c r="J24" s="1754"/>
      <c r="K24" s="2981" t="s">
        <v>36</v>
      </c>
      <c r="L24" s="2982"/>
      <c r="M24" s="2982"/>
      <c r="N24" s="2982"/>
      <c r="O24" s="2983"/>
      <c r="P24" s="2981" t="s">
        <v>460</v>
      </c>
      <c r="Q24" s="2982"/>
      <c r="R24" s="2982"/>
      <c r="S24" s="2983"/>
      <c r="T24" s="60"/>
      <c r="U24" s="2976"/>
      <c r="V24" s="2976"/>
      <c r="W24" s="2118"/>
      <c r="X24" s="3028"/>
      <c r="Y24" s="3028"/>
      <c r="Z24" s="3028"/>
      <c r="AA24" s="3028"/>
      <c r="AB24" s="3028"/>
      <c r="AC24" s="3028"/>
      <c r="AD24" s="3028"/>
      <c r="AE24" s="3028"/>
      <c r="AF24" s="3028"/>
      <c r="AG24" s="3028"/>
      <c r="AH24" s="3028"/>
      <c r="AI24" s="3028"/>
      <c r="AJ24" s="3028"/>
      <c r="AK24" s="3028"/>
      <c r="AL24" s="3028"/>
      <c r="AM24" s="3028"/>
      <c r="AN24" s="2118"/>
      <c r="AO24" s="2118"/>
      <c r="AP24" s="1018"/>
      <c r="AQ24" s="1746"/>
      <c r="AR24" s="376"/>
    </row>
    <row r="25" spans="1:52">
      <c r="A25" s="371">
        <f>1</f>
        <v>1</v>
      </c>
      <c r="B25" s="370" t="s">
        <v>141</v>
      </c>
      <c r="C25" s="819"/>
      <c r="D25" s="819"/>
      <c r="E25" s="820"/>
      <c r="F25" s="819"/>
      <c r="G25" s="819"/>
      <c r="H25" s="819"/>
      <c r="I25" s="819"/>
      <c r="J25" s="821"/>
      <c r="K25" s="822"/>
      <c r="L25" s="823"/>
      <c r="M25" s="823"/>
      <c r="N25" s="823"/>
      <c r="O25" s="824"/>
      <c r="P25" s="2975"/>
      <c r="Q25" s="2975"/>
      <c r="R25" s="2975"/>
      <c r="S25" s="2975"/>
      <c r="T25" s="60"/>
      <c r="U25" s="2976">
        <f>U19-0.01</f>
        <v>-5.0599999999999987</v>
      </c>
      <c r="V25" s="2976"/>
      <c r="W25" s="2118" t="s">
        <v>315</v>
      </c>
      <c r="X25" s="2118"/>
      <c r="Y25" s="2118"/>
      <c r="Z25" s="2118"/>
      <c r="AA25" s="2118"/>
      <c r="AB25" s="2118"/>
      <c r="AC25" s="2118"/>
      <c r="AD25" s="2118"/>
      <c r="AE25" s="2118"/>
      <c r="AF25" s="2118"/>
      <c r="AG25" s="2118"/>
      <c r="AH25" s="2118"/>
      <c r="AI25" s="2118"/>
      <c r="AJ25" s="2118"/>
      <c r="AK25" s="818"/>
      <c r="AL25" s="2057"/>
      <c r="AO25" s="2118"/>
      <c r="AP25" s="1018"/>
      <c r="AQ25" s="1746"/>
      <c r="AR25" s="541"/>
      <c r="AS25" s="369"/>
    </row>
    <row r="26" spans="1:52">
      <c r="A26" s="371">
        <f>1+A25</f>
        <v>2</v>
      </c>
      <c r="B26" s="370" t="s">
        <v>142</v>
      </c>
      <c r="C26" s="819"/>
      <c r="D26" s="819"/>
      <c r="E26" s="820"/>
      <c r="F26" s="819"/>
      <c r="G26" s="819"/>
      <c r="H26" s="819"/>
      <c r="I26" s="819"/>
      <c r="J26" s="821"/>
      <c r="K26" s="825"/>
      <c r="L26" s="820"/>
      <c r="M26" s="820"/>
      <c r="N26" s="820"/>
      <c r="O26" s="821"/>
      <c r="P26" s="2975"/>
      <c r="Q26" s="2975"/>
      <c r="R26" s="2975"/>
      <c r="S26" s="2975"/>
      <c r="T26" s="60"/>
      <c r="U26" s="2976"/>
      <c r="V26" s="2976"/>
      <c r="W26" s="2118"/>
      <c r="X26" s="377" t="s">
        <v>30</v>
      </c>
      <c r="Y26" s="377"/>
      <c r="Z26" s="377">
        <v>1</v>
      </c>
      <c r="AA26" s="377"/>
      <c r="AB26" s="377"/>
      <c r="AC26" s="377"/>
      <c r="AD26" s="2118"/>
      <c r="AE26" s="2118"/>
      <c r="AF26" s="2118"/>
      <c r="AG26" s="2118"/>
      <c r="AH26" s="2118"/>
      <c r="AI26" s="2118"/>
      <c r="AJ26" s="2118"/>
      <c r="AK26" s="818"/>
      <c r="AL26" s="2057"/>
      <c r="AO26" s="2118"/>
      <c r="AP26" s="1018"/>
      <c r="AQ26" s="1746"/>
      <c r="AR26" s="541"/>
      <c r="AS26" s="369"/>
    </row>
    <row r="27" spans="1:52">
      <c r="A27" s="371">
        <f t="shared" ref="A27:A48" si="0">1+A26</f>
        <v>3</v>
      </c>
      <c r="B27" s="372" t="s">
        <v>1382</v>
      </c>
      <c r="C27" s="819"/>
      <c r="D27" s="819"/>
      <c r="E27" s="820"/>
      <c r="F27" s="819"/>
      <c r="G27" s="819"/>
      <c r="H27" s="819"/>
      <c r="I27" s="819"/>
      <c r="J27" s="821"/>
      <c r="K27" s="825"/>
      <c r="L27" s="820"/>
      <c r="M27" s="820"/>
      <c r="N27" s="820"/>
      <c r="O27" s="821"/>
      <c r="P27" s="2975"/>
      <c r="Q27" s="2975"/>
      <c r="R27" s="2975"/>
      <c r="S27" s="2975"/>
      <c r="T27" s="60"/>
      <c r="U27" s="2976"/>
      <c r="V27" s="2976"/>
      <c r="W27" s="2118"/>
      <c r="X27" s="377" t="s">
        <v>31</v>
      </c>
      <c r="Y27" s="377"/>
      <c r="Z27" s="377">
        <v>2</v>
      </c>
      <c r="AA27" s="377" t="s">
        <v>90</v>
      </c>
      <c r="AB27" s="3009">
        <f>G63</f>
        <v>-5.1199999999999974</v>
      </c>
      <c r="AC27" s="3009"/>
      <c r="AD27" s="2118"/>
      <c r="AE27" s="2118"/>
      <c r="AF27" s="2118"/>
      <c r="AG27" s="2118"/>
      <c r="AH27" s="2118"/>
      <c r="AI27" s="2118"/>
      <c r="AJ27" s="2118"/>
      <c r="AK27" s="2118"/>
      <c r="AL27" s="1746"/>
      <c r="AO27" s="2118"/>
      <c r="AP27" s="1018"/>
      <c r="AQ27" s="1746"/>
      <c r="AR27" s="541"/>
      <c r="AS27" s="369"/>
    </row>
    <row r="28" spans="1:52">
      <c r="A28" s="371">
        <f t="shared" si="0"/>
        <v>4</v>
      </c>
      <c r="B28" s="372" t="s">
        <v>143</v>
      </c>
      <c r="C28" s="819"/>
      <c r="D28" s="819"/>
      <c r="E28" s="820"/>
      <c r="F28" s="819"/>
      <c r="G28" s="819"/>
      <c r="H28" s="819"/>
      <c r="I28" s="819"/>
      <c r="J28" s="821"/>
      <c r="K28" s="825"/>
      <c r="L28" s="820"/>
      <c r="M28" s="820"/>
      <c r="N28" s="820"/>
      <c r="O28" s="821"/>
      <c r="P28" s="2975"/>
      <c r="Q28" s="2975"/>
      <c r="R28" s="2975"/>
      <c r="S28" s="2975"/>
      <c r="T28" s="60"/>
      <c r="U28" s="2096"/>
      <c r="V28" s="2098"/>
      <c r="W28" s="2118"/>
      <c r="X28" s="818"/>
      <c r="Y28" s="818"/>
      <c r="Z28" s="818"/>
      <c r="AA28" s="818"/>
      <c r="AB28" s="2120"/>
      <c r="AC28" s="2121"/>
      <c r="AD28" s="2118"/>
      <c r="AE28" s="2118"/>
      <c r="AF28" s="2118"/>
      <c r="AG28" s="2118"/>
      <c r="AH28" s="2118"/>
      <c r="AI28" s="2118"/>
      <c r="AJ28" s="2118"/>
      <c r="AK28" s="2118"/>
      <c r="AL28" s="1746"/>
      <c r="AR28" s="541"/>
      <c r="AS28" s="369"/>
    </row>
    <row r="29" spans="1:52">
      <c r="A29" s="371">
        <f t="shared" si="0"/>
        <v>5</v>
      </c>
      <c r="B29" s="372" t="s">
        <v>144</v>
      </c>
      <c r="C29" s="819"/>
      <c r="D29" s="819"/>
      <c r="E29" s="820"/>
      <c r="F29" s="819"/>
      <c r="G29" s="819"/>
      <c r="H29" s="819"/>
      <c r="I29" s="819"/>
      <c r="J29" s="821"/>
      <c r="K29" s="825"/>
      <c r="L29" s="820"/>
      <c r="M29" s="820"/>
      <c r="N29" s="820"/>
      <c r="O29" s="821"/>
      <c r="P29" s="2975"/>
      <c r="Q29" s="2975"/>
      <c r="R29" s="2975"/>
      <c r="S29" s="2975"/>
      <c r="T29" s="60"/>
      <c r="U29" s="2976">
        <f>U25-0.01</f>
        <v>-5.0699999999999985</v>
      </c>
      <c r="V29" s="2976"/>
      <c r="W29" s="2118" t="s">
        <v>648</v>
      </c>
      <c r="X29" s="2118"/>
      <c r="Y29" s="2118"/>
      <c r="Z29" s="2118"/>
      <c r="AA29" s="2118"/>
      <c r="AB29" s="2118"/>
      <c r="AC29" s="2118"/>
      <c r="AD29" s="2118"/>
      <c r="AE29" s="2118"/>
      <c r="AF29" s="2118"/>
      <c r="AG29" s="2118"/>
      <c r="AH29" s="2118"/>
      <c r="AI29" s="2118"/>
      <c r="AJ29" s="2118"/>
      <c r="AK29" s="1757"/>
      <c r="AL29" s="1755"/>
      <c r="AR29" s="541"/>
      <c r="AS29" s="369"/>
    </row>
    <row r="30" spans="1:52">
      <c r="A30" s="371">
        <f t="shared" si="0"/>
        <v>6</v>
      </c>
      <c r="B30" s="370" t="s">
        <v>145</v>
      </c>
      <c r="C30" s="819"/>
      <c r="D30" s="819"/>
      <c r="E30" s="820"/>
      <c r="F30" s="819"/>
      <c r="G30" s="819"/>
      <c r="H30" s="819"/>
      <c r="I30" s="819"/>
      <c r="J30" s="821"/>
      <c r="K30" s="825"/>
      <c r="L30" s="820"/>
      <c r="M30" s="820"/>
      <c r="N30" s="820"/>
      <c r="O30" s="821"/>
      <c r="P30" s="2975"/>
      <c r="Q30" s="2975"/>
      <c r="R30" s="2975"/>
      <c r="S30" s="2975"/>
      <c r="T30" s="60"/>
      <c r="U30" s="2976"/>
      <c r="V30" s="2976"/>
      <c r="W30" s="2118"/>
      <c r="X30" s="818"/>
      <c r="Y30" s="818"/>
      <c r="Z30" s="818"/>
      <c r="AA30" s="818"/>
      <c r="AB30" s="818"/>
      <c r="AC30" s="818"/>
      <c r="AD30" s="818"/>
      <c r="AE30" s="2118"/>
      <c r="AF30" s="2118"/>
      <c r="AG30" s="2118"/>
      <c r="AH30" s="2118" t="s">
        <v>649</v>
      </c>
      <c r="AI30" s="2118"/>
      <c r="AJ30" s="2118"/>
      <c r="AK30" s="1758"/>
      <c r="AL30" s="1756"/>
      <c r="AR30" s="541"/>
      <c r="AS30" s="369"/>
    </row>
    <row r="31" spans="1:52">
      <c r="A31" s="371">
        <f t="shared" si="0"/>
        <v>7</v>
      </c>
      <c r="B31" s="374" t="s">
        <v>146</v>
      </c>
      <c r="C31" s="819"/>
      <c r="D31" s="819"/>
      <c r="E31" s="820"/>
      <c r="F31" s="819"/>
      <c r="G31" s="819"/>
      <c r="H31" s="819"/>
      <c r="I31" s="819"/>
      <c r="J31" s="821"/>
      <c r="K31" s="825"/>
      <c r="L31" s="820"/>
      <c r="M31" s="820"/>
      <c r="N31" s="820"/>
      <c r="O31" s="821"/>
      <c r="P31" s="2975"/>
      <c r="Q31" s="2975"/>
      <c r="R31" s="2975"/>
      <c r="S31" s="2975"/>
      <c r="T31" s="60"/>
      <c r="U31" s="2976"/>
      <c r="V31" s="2976"/>
      <c r="W31" s="2118"/>
      <c r="X31" s="818"/>
      <c r="Y31" s="818"/>
      <c r="Z31" s="818"/>
      <c r="AA31" s="818"/>
      <c r="AB31" s="3029"/>
      <c r="AC31" s="3029"/>
      <c r="AD31" s="818"/>
      <c r="AE31" s="2118"/>
      <c r="AF31" s="2118"/>
      <c r="AG31" s="2118"/>
      <c r="AH31" s="2118"/>
      <c r="AI31" s="2118"/>
      <c r="AJ31" s="2118"/>
      <c r="AK31" s="2118"/>
      <c r="AL31" s="2118"/>
      <c r="AM31" s="2118"/>
      <c r="AN31" s="2118"/>
      <c r="AR31" s="541"/>
      <c r="AS31" s="369"/>
    </row>
    <row r="32" spans="1:52" ht="10" customHeight="1">
      <c r="A32" s="371">
        <f t="shared" si="0"/>
        <v>8</v>
      </c>
      <c r="B32" s="370" t="s">
        <v>147</v>
      </c>
      <c r="C32" s="819"/>
      <c r="D32" s="819"/>
      <c r="E32" s="820"/>
      <c r="F32" s="819"/>
      <c r="G32" s="819"/>
      <c r="H32" s="819"/>
      <c r="I32" s="819"/>
      <c r="J32" s="821"/>
      <c r="K32" s="825"/>
      <c r="L32" s="820"/>
      <c r="M32" s="820"/>
      <c r="N32" s="820"/>
      <c r="O32" s="821"/>
      <c r="P32" s="2975"/>
      <c r="Q32" s="2975"/>
      <c r="R32" s="2975"/>
      <c r="S32" s="2975"/>
      <c r="T32" s="60"/>
      <c r="U32" s="2976">
        <f>U29-0.01</f>
        <v>-5.0799999999999983</v>
      </c>
      <c r="V32" s="2976"/>
      <c r="W32" s="2118" t="s">
        <v>650</v>
      </c>
      <c r="X32" s="2118"/>
      <c r="Y32" s="2118"/>
      <c r="Z32" s="2118"/>
      <c r="AA32" s="2118"/>
      <c r="AB32" s="2118"/>
      <c r="AC32" s="2118"/>
      <c r="AD32" s="2118"/>
      <c r="AE32" s="2118"/>
      <c r="AF32" s="2118"/>
      <c r="AG32" s="2118"/>
      <c r="AH32" s="2118"/>
      <c r="AI32" s="2118"/>
      <c r="AJ32" s="2118"/>
      <c r="AK32" s="2118"/>
      <c r="AL32" s="2118"/>
      <c r="AM32" s="2118"/>
      <c r="AN32" s="2118"/>
      <c r="AR32" s="60"/>
      <c r="AS32" s="60"/>
      <c r="AT32" s="60"/>
      <c r="AU32" s="60"/>
      <c r="AV32" s="60"/>
      <c r="AW32" s="60"/>
      <c r="AX32" s="60"/>
      <c r="AY32" s="60"/>
      <c r="AZ32" s="60"/>
    </row>
    <row r="33" spans="1:52" ht="10" customHeight="1">
      <c r="A33" s="371">
        <f t="shared" si="0"/>
        <v>9</v>
      </c>
      <c r="B33" s="370" t="s">
        <v>376</v>
      </c>
      <c r="C33" s="819"/>
      <c r="D33" s="819"/>
      <c r="E33" s="820"/>
      <c r="F33" s="819"/>
      <c r="G33" s="819"/>
      <c r="H33" s="819"/>
      <c r="I33" s="819"/>
      <c r="J33" s="821"/>
      <c r="K33" s="825"/>
      <c r="L33" s="820"/>
      <c r="M33" s="820"/>
      <c r="N33" s="820"/>
      <c r="O33" s="821"/>
      <c r="P33" s="2975"/>
      <c r="Q33" s="2975"/>
      <c r="R33" s="2975"/>
      <c r="S33" s="2975"/>
      <c r="T33" s="60"/>
      <c r="U33" s="2096"/>
      <c r="V33" s="2098"/>
      <c r="W33" s="2118"/>
      <c r="X33" s="2118"/>
      <c r="Y33" s="2118"/>
      <c r="Z33" s="2118"/>
      <c r="AA33" s="2118"/>
      <c r="AB33" s="2118"/>
      <c r="AC33" s="2118"/>
      <c r="AD33" s="2118"/>
      <c r="AE33" s="2118"/>
      <c r="AF33" s="2118"/>
      <c r="AG33" s="2118"/>
      <c r="AH33" s="2118"/>
      <c r="AI33" s="2118"/>
      <c r="AJ33" s="2118"/>
      <c r="AK33" s="2118"/>
      <c r="AL33" s="2118"/>
      <c r="AM33" s="2118"/>
      <c r="AN33" s="2118"/>
      <c r="AR33" s="60"/>
      <c r="AS33" s="60"/>
      <c r="AT33" s="60"/>
      <c r="AU33" s="60"/>
      <c r="AV33" s="60"/>
      <c r="AW33" s="60"/>
      <c r="AX33" s="60"/>
      <c r="AY33" s="60"/>
      <c r="AZ33" s="60"/>
    </row>
    <row r="34" spans="1:52" ht="10" customHeight="1">
      <c r="A34" s="371">
        <f t="shared" si="0"/>
        <v>10</v>
      </c>
      <c r="B34" s="370" t="s">
        <v>148</v>
      </c>
      <c r="C34" s="819"/>
      <c r="D34" s="819"/>
      <c r="E34" s="820"/>
      <c r="F34" s="819"/>
      <c r="G34" s="819"/>
      <c r="H34" s="819"/>
      <c r="I34" s="819"/>
      <c r="J34" s="821"/>
      <c r="K34" s="825"/>
      <c r="L34" s="820"/>
      <c r="M34" s="820"/>
      <c r="N34" s="820"/>
      <c r="O34" s="821"/>
      <c r="P34" s="2975"/>
      <c r="Q34" s="2975"/>
      <c r="R34" s="2975"/>
      <c r="S34" s="2975"/>
      <c r="T34" s="60"/>
      <c r="U34" s="2096"/>
      <c r="V34" s="2098"/>
      <c r="W34" s="2118"/>
      <c r="X34" s="2118"/>
      <c r="Y34" s="2118"/>
      <c r="Z34" s="2118"/>
      <c r="AA34" s="2118"/>
      <c r="AB34" s="1757"/>
      <c r="AC34" s="1761"/>
      <c r="AD34" s="60"/>
      <c r="AE34" s="2118"/>
      <c r="AF34" s="1747"/>
      <c r="AG34" s="1750"/>
      <c r="AH34" s="60"/>
      <c r="AJ34" s="2118"/>
      <c r="AK34" s="60"/>
      <c r="AL34" s="60"/>
      <c r="AM34" s="2118"/>
      <c r="AN34" s="1746"/>
      <c r="AO34" s="2118"/>
      <c r="AP34" s="1018"/>
      <c r="AQ34" s="1746"/>
      <c r="AR34" s="60"/>
      <c r="AS34" s="60"/>
      <c r="AT34" s="60"/>
      <c r="AU34" s="60"/>
      <c r="AV34" s="60"/>
      <c r="AW34" s="60"/>
      <c r="AX34" s="60"/>
      <c r="AY34" s="60"/>
      <c r="AZ34" s="60"/>
    </row>
    <row r="35" spans="1:52" ht="10" customHeight="1">
      <c r="A35" s="371">
        <f t="shared" si="0"/>
        <v>11</v>
      </c>
      <c r="B35" s="370" t="s">
        <v>149</v>
      </c>
      <c r="C35" s="819"/>
      <c r="D35" s="819"/>
      <c r="E35" s="820"/>
      <c r="F35" s="819"/>
      <c r="G35" s="819"/>
      <c r="H35" s="819"/>
      <c r="I35" s="819"/>
      <c r="J35" s="821"/>
      <c r="K35" s="825"/>
      <c r="L35" s="820"/>
      <c r="M35" s="820"/>
      <c r="N35" s="820"/>
      <c r="O35" s="821"/>
      <c r="P35" s="2975"/>
      <c r="Q35" s="2975"/>
      <c r="R35" s="2975"/>
      <c r="S35" s="2975"/>
      <c r="T35" s="60"/>
      <c r="U35" s="2096"/>
      <c r="V35" s="2098"/>
      <c r="W35" s="2118"/>
      <c r="X35" s="2118"/>
      <c r="Y35" s="2118"/>
      <c r="Z35" s="2118"/>
      <c r="AA35" s="2118"/>
      <c r="AB35" s="1758"/>
      <c r="AC35" s="1762"/>
      <c r="AD35" s="2118" t="s">
        <v>544</v>
      </c>
      <c r="AE35" s="2118"/>
      <c r="AF35" s="1751"/>
      <c r="AG35" s="1754"/>
      <c r="AH35" s="60" t="s">
        <v>543</v>
      </c>
      <c r="AJ35" s="377" t="s">
        <v>90</v>
      </c>
      <c r="AK35" s="2095">
        <f>U45</f>
        <v>-5.0999999999999979</v>
      </c>
      <c r="AN35" s="1746"/>
      <c r="AO35" s="2118"/>
      <c r="AP35" s="1018"/>
      <c r="AQ35" s="1746"/>
      <c r="AR35" s="60"/>
      <c r="AS35" s="60"/>
      <c r="AT35" s="60"/>
      <c r="AU35" s="60"/>
      <c r="AV35" s="60"/>
      <c r="AW35" s="60"/>
      <c r="AX35" s="60"/>
      <c r="AY35" s="60"/>
      <c r="AZ35" s="60"/>
    </row>
    <row r="36" spans="1:52">
      <c r="A36" s="371">
        <f t="shared" si="0"/>
        <v>12</v>
      </c>
      <c r="B36" s="372" t="s">
        <v>150</v>
      </c>
      <c r="C36" s="819"/>
      <c r="D36" s="819"/>
      <c r="E36" s="820"/>
      <c r="F36" s="819"/>
      <c r="G36" s="819"/>
      <c r="H36" s="819"/>
      <c r="I36" s="819"/>
      <c r="J36" s="821"/>
      <c r="K36" s="825"/>
      <c r="L36" s="820"/>
      <c r="M36" s="820"/>
      <c r="N36" s="820"/>
      <c r="O36" s="821"/>
      <c r="P36" s="2975"/>
      <c r="Q36" s="2975"/>
      <c r="R36" s="2975"/>
      <c r="S36" s="2975"/>
      <c r="T36" s="60"/>
      <c r="U36" s="2096"/>
      <c r="V36" s="2098"/>
      <c r="W36" s="2118"/>
      <c r="X36" s="2118"/>
      <c r="Y36" s="2118"/>
      <c r="Z36" s="2118"/>
      <c r="AA36" s="2118"/>
      <c r="AB36" s="2118"/>
      <c r="AC36" s="818"/>
      <c r="AD36" s="2118"/>
      <c r="AE36" s="2118"/>
      <c r="AF36" s="70"/>
      <c r="AG36" s="70"/>
      <c r="AH36" s="60"/>
      <c r="AJ36" s="377"/>
      <c r="AK36" s="60"/>
      <c r="AL36" s="2120"/>
      <c r="AN36" s="1746"/>
      <c r="AO36" s="2118"/>
      <c r="AP36" s="1018"/>
      <c r="AQ36" s="1746"/>
      <c r="AR36" s="60"/>
      <c r="AS36" s="60"/>
      <c r="AT36" s="60"/>
      <c r="AU36" s="60"/>
      <c r="AV36" s="60"/>
      <c r="AW36" s="60"/>
      <c r="AX36" s="60"/>
      <c r="AY36" s="60"/>
      <c r="AZ36" s="60"/>
    </row>
    <row r="37" spans="1:52" ht="10" customHeight="1">
      <c r="A37" s="371">
        <f t="shared" si="0"/>
        <v>13</v>
      </c>
      <c r="B37" s="3003" t="s">
        <v>151</v>
      </c>
      <c r="C37" s="3004"/>
      <c r="D37" s="819"/>
      <c r="E37" s="820"/>
      <c r="F37" s="819"/>
      <c r="G37" s="819"/>
      <c r="H37" s="819"/>
      <c r="I37" s="819"/>
      <c r="J37" s="821"/>
      <c r="K37" s="825"/>
      <c r="L37" s="820"/>
      <c r="M37" s="820"/>
      <c r="N37" s="820"/>
      <c r="O37" s="821"/>
      <c r="P37" s="2975"/>
      <c r="Q37" s="2975"/>
      <c r="R37" s="2975"/>
      <c r="S37" s="2975"/>
      <c r="T37" s="60"/>
      <c r="U37" s="2096"/>
      <c r="V37" s="2098"/>
      <c r="W37" s="2118"/>
      <c r="X37" s="2118"/>
      <c r="Y37" s="2118"/>
      <c r="Z37" s="2118"/>
      <c r="AA37" s="2118"/>
      <c r="AB37" s="2118"/>
      <c r="AC37" s="2118" t="s">
        <v>545</v>
      </c>
      <c r="AD37" s="2118"/>
      <c r="AE37" s="2118"/>
      <c r="AF37" s="2118"/>
      <c r="AG37" s="2118"/>
      <c r="AH37" s="60"/>
      <c r="AI37" s="60">
        <v>99</v>
      </c>
      <c r="AJ37" s="377" t="s">
        <v>90</v>
      </c>
      <c r="AK37" s="2095">
        <f>U39</f>
        <v>-5.0899999999999981</v>
      </c>
      <c r="AN37" s="2057"/>
      <c r="AR37" s="60"/>
      <c r="AS37" s="60"/>
      <c r="AT37" s="60"/>
      <c r="AU37" s="60"/>
      <c r="AV37" s="60"/>
      <c r="AW37" s="60"/>
      <c r="AX37" s="60"/>
      <c r="AY37" s="60"/>
      <c r="AZ37" s="60"/>
    </row>
    <row r="38" spans="1:52" ht="10" customHeight="1">
      <c r="A38" s="371">
        <f t="shared" si="0"/>
        <v>14</v>
      </c>
      <c r="B38" s="373" t="s">
        <v>152</v>
      </c>
      <c r="C38" s="819"/>
      <c r="D38" s="819"/>
      <c r="E38" s="820"/>
      <c r="F38" s="819"/>
      <c r="G38" s="819"/>
      <c r="H38" s="819"/>
      <c r="I38" s="819"/>
      <c r="J38" s="821"/>
      <c r="K38" s="825"/>
      <c r="L38" s="820"/>
      <c r="M38" s="820"/>
      <c r="N38" s="820"/>
      <c r="O38" s="821"/>
      <c r="P38" s="2975"/>
      <c r="Q38" s="2975"/>
      <c r="R38" s="2975"/>
      <c r="S38" s="2975"/>
      <c r="T38" s="60"/>
      <c r="U38" s="2096"/>
      <c r="V38" s="2098"/>
      <c r="W38" s="2118"/>
      <c r="X38" s="2118"/>
      <c r="Y38" s="2118"/>
      <c r="Z38" s="2118"/>
      <c r="AA38" s="2118"/>
      <c r="AB38" s="2118"/>
      <c r="AC38" s="2118"/>
      <c r="AD38" s="2118"/>
      <c r="AE38" s="2118"/>
      <c r="AF38" s="2118"/>
      <c r="AG38" s="2118"/>
      <c r="AH38" s="2118"/>
      <c r="AI38" s="2118"/>
      <c r="AJ38" s="2118"/>
      <c r="AK38" s="2118"/>
      <c r="AL38" s="2118"/>
      <c r="AN38" s="2118"/>
      <c r="AR38" s="60"/>
      <c r="AS38" s="60"/>
      <c r="AT38" s="60"/>
      <c r="AU38" s="60"/>
      <c r="AV38" s="60"/>
      <c r="AW38" s="60"/>
      <c r="AX38" s="60"/>
      <c r="AY38" s="60"/>
      <c r="AZ38" s="60"/>
    </row>
    <row r="39" spans="1:52">
      <c r="A39" s="371">
        <f t="shared" si="0"/>
        <v>15</v>
      </c>
      <c r="B39" s="832" t="s">
        <v>542</v>
      </c>
      <c r="C39" s="819"/>
      <c r="D39" s="819"/>
      <c r="E39" s="820"/>
      <c r="F39" s="819"/>
      <c r="G39" s="819"/>
      <c r="H39" s="819"/>
      <c r="I39" s="819"/>
      <c r="J39" s="821"/>
      <c r="K39" s="825"/>
      <c r="L39" s="820"/>
      <c r="M39" s="820"/>
      <c r="N39" s="820"/>
      <c r="O39" s="821"/>
      <c r="P39" s="2975"/>
      <c r="Q39" s="2975"/>
      <c r="R39" s="2975"/>
      <c r="S39" s="2975"/>
      <c r="T39" s="60"/>
      <c r="U39" s="2976">
        <f>U32-0.01</f>
        <v>-5.0899999999999981</v>
      </c>
      <c r="V39" s="2976"/>
      <c r="W39" s="2118" t="s">
        <v>651</v>
      </c>
      <c r="X39" s="2118"/>
      <c r="Y39" s="2118"/>
      <c r="Z39" s="2118"/>
      <c r="AA39" s="2118"/>
      <c r="AB39" s="2118"/>
      <c r="AC39" s="2118"/>
      <c r="AD39" s="2118"/>
      <c r="AE39" s="60"/>
      <c r="AF39" s="60"/>
      <c r="AG39" s="60"/>
      <c r="AH39" s="60"/>
      <c r="AI39" s="60"/>
      <c r="AJ39" s="60"/>
      <c r="AK39" s="60"/>
      <c r="AL39" s="60"/>
      <c r="AM39" s="60"/>
      <c r="AN39" s="60"/>
      <c r="AR39" s="60"/>
      <c r="AS39" s="60"/>
      <c r="AT39" s="60"/>
      <c r="AU39" s="60"/>
      <c r="AV39" s="60"/>
      <c r="AW39" s="60"/>
      <c r="AX39" s="60"/>
      <c r="AY39" s="60"/>
      <c r="AZ39" s="60"/>
    </row>
    <row r="40" spans="1:52">
      <c r="A40" s="371">
        <f t="shared" si="0"/>
        <v>16</v>
      </c>
      <c r="B40" s="370" t="s">
        <v>153</v>
      </c>
      <c r="C40" s="819"/>
      <c r="D40" s="819"/>
      <c r="E40" s="820"/>
      <c r="F40" s="819"/>
      <c r="G40" s="819"/>
      <c r="H40" s="819"/>
      <c r="I40" s="819"/>
      <c r="J40" s="821"/>
      <c r="K40" s="825"/>
      <c r="L40" s="820"/>
      <c r="M40" s="820"/>
      <c r="N40" s="820"/>
      <c r="O40" s="821"/>
      <c r="P40" s="2975"/>
      <c r="Q40" s="2975"/>
      <c r="R40" s="2975"/>
      <c r="S40" s="2975"/>
      <c r="T40" s="855"/>
      <c r="U40" s="2976"/>
      <c r="V40" s="2976"/>
      <c r="W40" s="2118"/>
      <c r="X40" s="1769"/>
      <c r="Y40" s="818"/>
      <c r="Z40" s="818"/>
      <c r="AA40" s="818"/>
      <c r="AB40" s="818"/>
      <c r="AC40" s="2118"/>
      <c r="AD40" s="2118"/>
      <c r="AE40" s="1757"/>
      <c r="AF40" s="1763"/>
      <c r="AG40" s="1763"/>
      <c r="AH40" s="1761"/>
      <c r="AJ40" s="2118"/>
      <c r="AK40" s="2118"/>
      <c r="AL40" s="1757"/>
      <c r="AM40" s="1755"/>
      <c r="AR40" s="60"/>
      <c r="AS40" s="60"/>
      <c r="AT40" s="60"/>
      <c r="AU40" s="60"/>
      <c r="AV40" s="60"/>
      <c r="AW40" s="60"/>
      <c r="AX40" s="60"/>
      <c r="AY40" s="60"/>
      <c r="AZ40" s="60"/>
    </row>
    <row r="41" spans="1:52">
      <c r="A41" s="371">
        <f t="shared" si="0"/>
        <v>17</v>
      </c>
      <c r="B41" s="370" t="s">
        <v>154</v>
      </c>
      <c r="C41" s="819"/>
      <c r="D41" s="819"/>
      <c r="E41" s="820"/>
      <c r="F41" s="819"/>
      <c r="G41" s="819"/>
      <c r="H41" s="819"/>
      <c r="I41" s="819"/>
      <c r="J41" s="821"/>
      <c r="K41" s="825"/>
      <c r="L41" s="820"/>
      <c r="M41" s="820"/>
      <c r="N41" s="820"/>
      <c r="O41" s="821"/>
      <c r="P41" s="2975"/>
      <c r="Q41" s="2975"/>
      <c r="R41" s="2975"/>
      <c r="S41" s="2975"/>
      <c r="T41" s="855"/>
      <c r="U41" s="2976"/>
      <c r="V41" s="2976"/>
      <c r="W41" s="2118"/>
      <c r="X41" s="1764" t="s">
        <v>296</v>
      </c>
      <c r="Y41" s="1770"/>
      <c r="Z41" s="1770"/>
      <c r="AA41" s="1771"/>
      <c r="AB41" s="2118"/>
      <c r="AC41" s="2118"/>
      <c r="AD41" s="1765" t="s">
        <v>297</v>
      </c>
      <c r="AE41" s="1758"/>
      <c r="AF41" s="1766"/>
      <c r="AG41" s="1766"/>
      <c r="AH41" s="1762"/>
      <c r="AJ41" s="2118"/>
      <c r="AK41" s="1765" t="s">
        <v>298</v>
      </c>
      <c r="AL41" s="1758"/>
      <c r="AM41" s="1756"/>
      <c r="AO41" s="2118"/>
      <c r="AP41" s="1018"/>
      <c r="AQ41" s="1746"/>
      <c r="AR41" s="60"/>
      <c r="AS41" s="60"/>
      <c r="AT41" s="60"/>
      <c r="AU41" s="60"/>
      <c r="AV41" s="60"/>
      <c r="AW41" s="60"/>
      <c r="AX41" s="60"/>
      <c r="AY41" s="60"/>
      <c r="AZ41" s="60"/>
    </row>
    <row r="42" spans="1:52">
      <c r="A42" s="371">
        <f t="shared" si="0"/>
        <v>18</v>
      </c>
      <c r="B42" s="370" t="s">
        <v>1383</v>
      </c>
      <c r="C42" s="819"/>
      <c r="D42" s="819"/>
      <c r="E42" s="820"/>
      <c r="F42" s="819"/>
      <c r="G42" s="819"/>
      <c r="H42" s="819"/>
      <c r="I42" s="819"/>
      <c r="J42" s="821"/>
      <c r="K42" s="825"/>
      <c r="L42" s="820"/>
      <c r="M42" s="820"/>
      <c r="N42" s="820"/>
      <c r="O42" s="821"/>
      <c r="P42" s="3005"/>
      <c r="Q42" s="2975"/>
      <c r="R42" s="2975"/>
      <c r="S42" s="2975"/>
      <c r="T42" s="855"/>
      <c r="U42" s="2976"/>
      <c r="V42" s="2976"/>
      <c r="W42" s="2118"/>
      <c r="X42" s="1551" t="s">
        <v>430</v>
      </c>
      <c r="Y42" s="143"/>
      <c r="Z42" s="143"/>
      <c r="AA42" s="1767">
        <v>1</v>
      </c>
      <c r="AB42" s="1551"/>
      <c r="AI42" s="2118"/>
      <c r="AJ42" s="2118"/>
      <c r="AK42" s="2118"/>
      <c r="AL42" s="2118"/>
      <c r="AM42" s="2118"/>
      <c r="AN42" s="2118"/>
      <c r="AO42" s="60"/>
      <c r="AP42" s="60"/>
      <c r="AQ42" s="1744"/>
      <c r="AR42" s="60"/>
      <c r="AS42" s="60"/>
      <c r="AT42" s="60"/>
      <c r="AU42" s="60"/>
      <c r="AV42" s="60"/>
      <c r="AW42" s="60"/>
      <c r="AX42" s="60"/>
      <c r="AY42" s="60"/>
      <c r="AZ42" s="60"/>
    </row>
    <row r="43" spans="1:52">
      <c r="A43" s="371">
        <f t="shared" si="0"/>
        <v>19</v>
      </c>
      <c r="B43" s="370" t="s">
        <v>155</v>
      </c>
      <c r="C43" s="819"/>
      <c r="D43" s="819"/>
      <c r="E43" s="820"/>
      <c r="F43" s="819"/>
      <c r="G43" s="819"/>
      <c r="H43" s="819"/>
      <c r="I43" s="819"/>
      <c r="J43" s="821"/>
      <c r="K43" s="825"/>
      <c r="L43" s="820"/>
      <c r="M43" s="820"/>
      <c r="N43" s="820"/>
      <c r="O43" s="821"/>
      <c r="P43" s="2975"/>
      <c r="Q43" s="2975"/>
      <c r="R43" s="2975"/>
      <c r="S43" s="2975"/>
      <c r="T43" s="855"/>
      <c r="U43" s="2976"/>
      <c r="V43" s="2976"/>
      <c r="W43" s="2118"/>
      <c r="X43" s="143" t="s">
        <v>108</v>
      </c>
      <c r="Y43" s="143"/>
      <c r="Z43" s="143"/>
      <c r="AA43" s="1767">
        <v>2</v>
      </c>
      <c r="AB43" s="1551"/>
      <c r="AC43" s="1551" t="s">
        <v>546</v>
      </c>
      <c r="AD43" s="1551"/>
      <c r="AE43" s="1768"/>
      <c r="AF43" s="1768"/>
      <c r="AG43" s="1768"/>
      <c r="AH43" s="1767">
        <v>96</v>
      </c>
      <c r="AI43" s="2118"/>
      <c r="AJ43" s="2118"/>
      <c r="AK43" s="2118"/>
      <c r="AL43" s="2118"/>
      <c r="AM43" s="2118"/>
      <c r="AN43" s="2118"/>
      <c r="AR43" s="60"/>
      <c r="AS43" s="60"/>
      <c r="AT43" s="60"/>
      <c r="AU43" s="60"/>
      <c r="AV43" s="60"/>
      <c r="AW43" s="60"/>
      <c r="AX43" s="60"/>
      <c r="AY43" s="60"/>
      <c r="AZ43" s="60"/>
    </row>
    <row r="44" spans="1:52">
      <c r="A44" s="371">
        <f t="shared" si="0"/>
        <v>20</v>
      </c>
      <c r="B44" s="370" t="s">
        <v>156</v>
      </c>
      <c r="C44" s="819"/>
      <c r="D44" s="819"/>
      <c r="E44" s="820"/>
      <c r="F44" s="819"/>
      <c r="G44" s="819"/>
      <c r="H44" s="819"/>
      <c r="I44" s="819"/>
      <c r="J44" s="821"/>
      <c r="K44" s="825"/>
      <c r="L44" s="820"/>
      <c r="M44" s="820"/>
      <c r="N44" s="820"/>
      <c r="O44" s="821"/>
      <c r="P44" s="2975"/>
      <c r="Q44" s="2975"/>
      <c r="R44" s="2975"/>
      <c r="S44" s="2975"/>
      <c r="T44" s="855"/>
      <c r="U44" s="2096"/>
      <c r="V44" s="2098"/>
      <c r="W44" s="2118"/>
      <c r="X44" s="2208"/>
      <c r="Y44" s="2208"/>
      <c r="Z44" s="2208"/>
      <c r="AA44" s="1772"/>
      <c r="AB44" s="1773"/>
      <c r="AC44" s="1773"/>
      <c r="AD44" s="1773"/>
      <c r="AE44" s="1774"/>
      <c r="AF44" s="1774"/>
      <c r="AG44" s="1774"/>
      <c r="AH44" s="1775"/>
      <c r="AI44" s="2118"/>
      <c r="AJ44" s="2118"/>
      <c r="AK44" s="2118"/>
      <c r="AL44" s="2118"/>
      <c r="AM44" s="2118"/>
      <c r="AN44" s="2118"/>
      <c r="AR44" s="60"/>
      <c r="AS44" s="60"/>
      <c r="AT44" s="60"/>
      <c r="AU44" s="60"/>
      <c r="AV44" s="60"/>
      <c r="AW44" s="60"/>
      <c r="AX44" s="60"/>
      <c r="AY44" s="60"/>
      <c r="AZ44" s="60"/>
    </row>
    <row r="45" spans="1:52">
      <c r="A45" s="371">
        <f t="shared" si="0"/>
        <v>21</v>
      </c>
      <c r="B45" s="370" t="s">
        <v>688</v>
      </c>
      <c r="C45" s="819"/>
      <c r="D45" s="819"/>
      <c r="E45" s="820"/>
      <c r="F45" s="819"/>
      <c r="G45" s="819"/>
      <c r="H45" s="819"/>
      <c r="I45" s="819"/>
      <c r="J45" s="821"/>
      <c r="K45" s="827"/>
      <c r="L45" s="828"/>
      <c r="M45" s="828"/>
      <c r="N45" s="828"/>
      <c r="O45" s="826"/>
      <c r="P45" s="2975"/>
      <c r="Q45" s="2975"/>
      <c r="R45" s="2975"/>
      <c r="S45" s="2975"/>
      <c r="T45" s="855"/>
      <c r="U45" s="2096">
        <f>U39-0.01</f>
        <v>-5.0999999999999979</v>
      </c>
      <c r="V45" s="2098"/>
      <c r="W45" s="2118" t="s">
        <v>652</v>
      </c>
      <c r="X45" s="2118"/>
      <c r="Y45" s="2118"/>
      <c r="Z45" s="2118"/>
      <c r="AA45" s="2118"/>
      <c r="AB45" s="2118"/>
      <c r="AC45" s="2118"/>
      <c r="AD45" s="2118"/>
      <c r="AE45" s="2118"/>
      <c r="AF45" s="2118"/>
      <c r="AG45" s="2118"/>
      <c r="AH45" s="2118"/>
      <c r="AI45" s="2118"/>
      <c r="AJ45" s="2118"/>
      <c r="AK45" s="2118"/>
      <c r="AL45" s="2118"/>
      <c r="AM45" s="2118"/>
      <c r="AN45" s="2118"/>
      <c r="AO45" s="2118"/>
      <c r="AP45" s="1018"/>
      <c r="AQ45" s="1746"/>
      <c r="AR45" s="60"/>
      <c r="AS45" s="60"/>
      <c r="AT45" s="60"/>
      <c r="AU45" s="60"/>
      <c r="AV45" s="60"/>
      <c r="AW45" s="60"/>
      <c r="AX45" s="60"/>
      <c r="AY45" s="60"/>
      <c r="AZ45" s="60"/>
    </row>
    <row r="46" spans="1:52">
      <c r="A46" s="371">
        <f t="shared" si="0"/>
        <v>22</v>
      </c>
      <c r="B46" s="370" t="s">
        <v>689</v>
      </c>
      <c r="C46" s="819"/>
      <c r="D46" s="819"/>
      <c r="E46" s="820"/>
      <c r="F46" s="819"/>
      <c r="G46" s="819"/>
      <c r="H46" s="819"/>
      <c r="I46" s="819"/>
      <c r="J46" s="821"/>
      <c r="K46" s="827"/>
      <c r="L46" s="828"/>
      <c r="M46" s="828"/>
      <c r="N46" s="828"/>
      <c r="O46" s="826"/>
      <c r="P46" s="2975"/>
      <c r="Q46" s="2975"/>
      <c r="R46" s="2975"/>
      <c r="S46" s="2975"/>
      <c r="T46" s="855"/>
      <c r="U46" s="2096"/>
      <c r="V46" s="2098"/>
      <c r="W46" s="2118"/>
      <c r="X46" s="2118"/>
      <c r="Y46" s="2118"/>
      <c r="Z46" s="2118"/>
      <c r="AA46" s="2118"/>
      <c r="AB46" s="2118"/>
      <c r="AC46" s="2118"/>
      <c r="AD46" s="2118"/>
      <c r="AE46" s="2118"/>
      <c r="AF46" s="2118"/>
      <c r="AG46" s="2118"/>
      <c r="AH46" s="2118"/>
      <c r="AI46" s="2118"/>
      <c r="AJ46" s="2118"/>
      <c r="AK46" s="2118"/>
      <c r="AL46" s="2118"/>
      <c r="AM46" s="2118"/>
      <c r="AN46" s="2118"/>
      <c r="AO46" s="2118"/>
      <c r="AP46" s="1018"/>
      <c r="AQ46" s="1746"/>
      <c r="AR46" s="60"/>
      <c r="AS46" s="60"/>
      <c r="AT46" s="60"/>
      <c r="AU46" s="60"/>
      <c r="AV46" s="60"/>
      <c r="AW46" s="60"/>
      <c r="AX46" s="60"/>
      <c r="AY46" s="60"/>
      <c r="AZ46" s="60"/>
    </row>
    <row r="47" spans="1:52">
      <c r="A47" s="371">
        <f t="shared" si="0"/>
        <v>23</v>
      </c>
      <c r="B47" s="370" t="s">
        <v>686</v>
      </c>
      <c r="C47" s="819"/>
      <c r="D47" s="819"/>
      <c r="E47" s="820"/>
      <c r="F47" s="819"/>
      <c r="G47" s="819"/>
      <c r="H47" s="819"/>
      <c r="I47" s="819"/>
      <c r="J47" s="821"/>
      <c r="K47" s="827"/>
      <c r="L47" s="828"/>
      <c r="M47" s="828"/>
      <c r="N47" s="828"/>
      <c r="O47" s="826"/>
      <c r="P47" s="2975"/>
      <c r="Q47" s="2975"/>
      <c r="R47" s="2975"/>
      <c r="S47" s="2975"/>
      <c r="T47" s="855"/>
      <c r="U47" s="2096"/>
      <c r="V47" s="2098"/>
      <c r="W47" s="2118"/>
      <c r="X47" s="2118"/>
      <c r="Y47" s="2118"/>
      <c r="Z47" s="2118"/>
      <c r="AA47" s="2118"/>
      <c r="AB47" s="1757"/>
      <c r="AC47" s="1761"/>
      <c r="AD47" s="60"/>
      <c r="AE47" s="2118"/>
      <c r="AF47" s="1747"/>
      <c r="AG47" s="1750"/>
      <c r="AH47" s="60"/>
      <c r="AI47" s="2118"/>
      <c r="AJ47" s="60"/>
      <c r="AK47" s="60"/>
      <c r="AL47" s="2118"/>
      <c r="AM47" s="1746"/>
      <c r="AO47" s="2118"/>
      <c r="AP47" s="1018"/>
      <c r="AQ47" s="1746"/>
      <c r="AR47" s="60"/>
      <c r="AS47" s="60"/>
      <c r="AT47" s="60"/>
      <c r="AU47" s="60"/>
      <c r="AV47" s="60"/>
      <c r="AW47" s="60"/>
      <c r="AX47" s="60"/>
      <c r="AY47" s="60"/>
      <c r="AZ47" s="60"/>
    </row>
    <row r="48" spans="1:52" ht="13.5" customHeight="1">
      <c r="A48" s="371">
        <f t="shared" si="0"/>
        <v>24</v>
      </c>
      <c r="B48" s="370" t="s">
        <v>687</v>
      </c>
      <c r="C48" s="819"/>
      <c r="D48" s="819"/>
      <c r="E48" s="820"/>
      <c r="F48" s="819"/>
      <c r="G48" s="819"/>
      <c r="H48" s="819"/>
      <c r="I48" s="819"/>
      <c r="J48" s="821"/>
      <c r="K48" s="827"/>
      <c r="L48" s="828"/>
      <c r="M48" s="828"/>
      <c r="N48" s="828"/>
      <c r="O48" s="826"/>
      <c r="P48" s="2975"/>
      <c r="Q48" s="2975"/>
      <c r="R48" s="2975"/>
      <c r="S48" s="2975"/>
      <c r="T48" s="855"/>
      <c r="U48" s="2096"/>
      <c r="V48" s="2098"/>
      <c r="W48" s="2118"/>
      <c r="X48" s="2118"/>
      <c r="Y48" s="2118"/>
      <c r="Z48" s="2118"/>
      <c r="AA48" s="2118"/>
      <c r="AB48" s="1758"/>
      <c r="AC48" s="1762"/>
      <c r="AD48" s="2118" t="s">
        <v>544</v>
      </c>
      <c r="AE48" s="2118"/>
      <c r="AF48" s="1751"/>
      <c r="AG48" s="1754"/>
      <c r="AH48" s="60" t="s">
        <v>543</v>
      </c>
      <c r="AI48" s="2118"/>
      <c r="AJ48" s="377" t="s">
        <v>90</v>
      </c>
      <c r="AK48" s="2095">
        <f>G63</f>
        <v>-5.1199999999999974</v>
      </c>
      <c r="AL48" s="2117"/>
      <c r="AM48" s="1746"/>
      <c r="AO48" s="2118"/>
      <c r="AP48" s="1018"/>
      <c r="AQ48" s="1746"/>
      <c r="AR48" s="60"/>
      <c r="AS48" s="60"/>
      <c r="AT48" s="60"/>
      <c r="AU48" s="60"/>
      <c r="AV48" s="60"/>
      <c r="AW48" s="60"/>
      <c r="AX48" s="60"/>
      <c r="AY48" s="60"/>
      <c r="AZ48" s="60"/>
    </row>
    <row r="49" spans="1:52">
      <c r="A49" s="60"/>
      <c r="B49" s="368"/>
      <c r="C49" s="60"/>
      <c r="D49" s="60"/>
      <c r="E49" s="60"/>
      <c r="F49" s="855"/>
      <c r="G49" s="60"/>
      <c r="H49" s="60"/>
      <c r="I49" s="60"/>
      <c r="J49" s="60"/>
      <c r="K49" s="60"/>
      <c r="L49" s="855"/>
      <c r="M49" s="855"/>
      <c r="N49" s="855"/>
      <c r="O49" s="855"/>
      <c r="P49" s="60"/>
      <c r="Q49" s="60"/>
      <c r="R49" s="60"/>
      <c r="S49" s="60"/>
      <c r="T49" s="855"/>
      <c r="U49" s="2096"/>
      <c r="V49" s="2098"/>
      <c r="W49" s="2118"/>
      <c r="X49" s="2118"/>
      <c r="Y49" s="2118"/>
      <c r="Z49" s="2118"/>
      <c r="AA49" s="2118"/>
      <c r="AB49" s="818"/>
      <c r="AC49" s="818"/>
      <c r="AD49" s="2118"/>
      <c r="AE49" s="2118"/>
      <c r="AF49" s="70"/>
      <c r="AG49" s="70"/>
      <c r="AH49" s="60"/>
      <c r="AI49" s="2118"/>
      <c r="AJ49" s="377"/>
      <c r="AK49" s="2120"/>
      <c r="AL49" s="2121"/>
      <c r="AM49" s="2057"/>
      <c r="AO49" s="2118"/>
      <c r="AP49" s="1018"/>
      <c r="AQ49" s="1746"/>
      <c r="AR49" s="60"/>
      <c r="AS49" s="60"/>
      <c r="AT49" s="60"/>
      <c r="AU49" s="60"/>
      <c r="AV49" s="60"/>
      <c r="AW49" s="60"/>
      <c r="AX49" s="60"/>
      <c r="AY49" s="60"/>
      <c r="AZ49" s="60"/>
    </row>
    <row r="50" spans="1:52">
      <c r="A50" s="60"/>
      <c r="B50" s="368"/>
      <c r="C50" s="60"/>
      <c r="D50" s="60"/>
      <c r="E50" s="60"/>
      <c r="F50" s="855"/>
      <c r="G50" s="60"/>
      <c r="H50" s="60"/>
      <c r="I50" s="60"/>
      <c r="J50" s="60"/>
      <c r="K50" s="60"/>
      <c r="L50" s="855"/>
      <c r="M50" s="855"/>
      <c r="N50" s="855"/>
      <c r="O50" s="855"/>
      <c r="P50" s="60"/>
      <c r="Q50" s="60"/>
      <c r="R50" s="60"/>
      <c r="S50" s="60"/>
      <c r="T50" s="855"/>
      <c r="U50" s="2096"/>
      <c r="V50" s="2098"/>
      <c r="W50" s="2118"/>
      <c r="X50" s="2118"/>
      <c r="Y50" s="2118"/>
      <c r="Z50" s="2118"/>
      <c r="AA50" s="2118"/>
      <c r="AB50" s="2118" t="s">
        <v>545</v>
      </c>
      <c r="AC50" s="2118"/>
      <c r="AD50" s="2118"/>
      <c r="AE50" s="2118"/>
      <c r="AF50" s="2118"/>
      <c r="AG50" s="60"/>
      <c r="AH50" s="60"/>
      <c r="AI50" s="60"/>
      <c r="AJ50" s="377" t="s">
        <v>90</v>
      </c>
      <c r="AK50" s="2095">
        <f>U52</f>
        <v>-5.1099999999999977</v>
      </c>
      <c r="AL50" s="2117"/>
      <c r="AM50" s="2057"/>
      <c r="AP50" s="1018"/>
      <c r="AQ50" s="1746"/>
      <c r="AR50" s="60"/>
      <c r="AS50" s="60"/>
      <c r="AT50" s="60"/>
      <c r="AU50" s="60"/>
      <c r="AV50" s="60"/>
      <c r="AW50" s="60"/>
      <c r="AX50" s="60"/>
      <c r="AY50" s="60"/>
      <c r="AZ50" s="60"/>
    </row>
    <row r="51" spans="1:52">
      <c r="O51" s="855"/>
      <c r="P51" s="60"/>
      <c r="Q51" s="60"/>
      <c r="R51" s="60"/>
      <c r="S51" s="60"/>
      <c r="T51" s="855"/>
      <c r="U51" s="2096"/>
      <c r="V51" s="2098"/>
      <c r="W51" s="2118"/>
      <c r="X51" s="2118"/>
      <c r="Y51" s="2118"/>
      <c r="Z51" s="2118"/>
      <c r="AA51" s="2118"/>
      <c r="AB51" s="2118"/>
      <c r="AC51" s="2118"/>
      <c r="AD51" s="2118"/>
      <c r="AE51" s="2118"/>
      <c r="AF51" s="2118"/>
      <c r="AG51" s="2118"/>
      <c r="AH51" s="2118"/>
      <c r="AI51" s="2118"/>
      <c r="AJ51" s="2118"/>
      <c r="AK51" s="2118"/>
      <c r="AL51" s="2118"/>
      <c r="AM51" s="2118"/>
      <c r="AN51" s="2118"/>
    </row>
    <row r="52" spans="1:52">
      <c r="O52" s="1016"/>
      <c r="P52" s="60"/>
      <c r="Q52" s="60"/>
      <c r="R52" s="60"/>
      <c r="S52" s="60"/>
      <c r="T52" s="1016"/>
      <c r="U52" s="2096">
        <f>U45-0.01</f>
        <v>-5.1099999999999977</v>
      </c>
      <c r="V52" s="2098"/>
      <c r="W52" s="2118" t="s">
        <v>653</v>
      </c>
      <c r="X52" s="2118"/>
      <c r="Y52" s="2118"/>
      <c r="Z52" s="2118"/>
      <c r="AA52" s="2118"/>
      <c r="AB52" s="2118"/>
      <c r="AC52" s="2118"/>
      <c r="AD52" s="2118"/>
      <c r="AE52" s="60"/>
      <c r="AF52" s="60"/>
      <c r="AG52" s="60"/>
      <c r="AH52" s="60"/>
      <c r="AI52" s="60"/>
      <c r="AJ52" s="60"/>
      <c r="AK52" s="60"/>
      <c r="AL52" s="60"/>
      <c r="AM52" s="60"/>
      <c r="AN52" s="60"/>
    </row>
    <row r="53" spans="1:52">
      <c r="O53" s="1016"/>
      <c r="P53" s="60"/>
      <c r="Q53" s="60"/>
      <c r="R53" s="60"/>
      <c r="S53" s="60"/>
      <c r="T53" s="1016"/>
      <c r="U53" s="2096"/>
      <c r="V53" s="2098"/>
      <c r="W53" s="2118"/>
      <c r="X53" s="1769"/>
      <c r="Y53" s="818"/>
      <c r="Z53" s="818"/>
      <c r="AA53" s="818"/>
      <c r="AB53" s="818"/>
      <c r="AC53" s="2118"/>
      <c r="AD53" s="1757"/>
      <c r="AE53" s="1763"/>
      <c r="AF53" s="1763"/>
      <c r="AG53" s="1761"/>
      <c r="AJ53" s="2118"/>
      <c r="AK53" s="2118"/>
      <c r="AL53" s="1757"/>
      <c r="AM53" s="1755"/>
    </row>
    <row r="54" spans="1:52" ht="10" customHeight="1">
      <c r="O54" s="1016"/>
      <c r="P54" s="60"/>
      <c r="Q54" s="60"/>
      <c r="R54" s="60"/>
      <c r="S54" s="60"/>
      <c r="T54" s="1016"/>
      <c r="U54" s="2096"/>
      <c r="V54" s="2098"/>
      <c r="W54" s="2118"/>
      <c r="X54" s="1764" t="s">
        <v>296</v>
      </c>
      <c r="Y54" s="1770"/>
      <c r="Z54" s="1770"/>
      <c r="AA54" s="1771"/>
      <c r="AB54" s="2118"/>
      <c r="AC54" s="1765" t="s">
        <v>297</v>
      </c>
      <c r="AD54" s="1758"/>
      <c r="AE54" s="1766"/>
      <c r="AF54" s="1766"/>
      <c r="AG54" s="1762"/>
      <c r="AJ54" s="2118"/>
      <c r="AK54" s="1765" t="s">
        <v>298</v>
      </c>
      <c r="AL54" s="1758"/>
      <c r="AM54" s="1756"/>
      <c r="AO54" s="2118"/>
    </row>
    <row r="55" spans="1:52">
      <c r="A55" s="60"/>
      <c r="B55" s="368"/>
      <c r="C55" s="60"/>
      <c r="D55" s="60"/>
      <c r="E55" s="60"/>
      <c r="F55" s="1016"/>
      <c r="G55" s="60"/>
      <c r="H55" s="60"/>
      <c r="I55" s="60"/>
      <c r="J55" s="60"/>
      <c r="K55" s="60"/>
      <c r="L55" s="1016"/>
      <c r="M55" s="1016"/>
      <c r="N55" s="1016"/>
      <c r="O55" s="1016"/>
      <c r="P55" s="60"/>
      <c r="Q55" s="60"/>
      <c r="R55" s="60"/>
      <c r="S55" s="60"/>
      <c r="T55" s="1016"/>
      <c r="U55" s="2096"/>
      <c r="V55" s="2098"/>
      <c r="W55" s="2118"/>
      <c r="X55" s="1551" t="s">
        <v>430</v>
      </c>
      <c r="Y55" s="143"/>
      <c r="Z55" s="143"/>
      <c r="AA55" s="1767">
        <v>1</v>
      </c>
      <c r="AB55" s="1551"/>
      <c r="AI55" s="2118"/>
      <c r="AJ55" s="2118"/>
      <c r="AK55" s="2118"/>
      <c r="AL55" s="2118"/>
      <c r="AM55" s="2118"/>
      <c r="AN55" s="2118"/>
      <c r="AO55" s="60"/>
      <c r="AP55" s="1018"/>
      <c r="AQ55" s="1746"/>
    </row>
    <row r="56" spans="1:52" ht="10" customHeight="1">
      <c r="A56" s="60"/>
      <c r="B56" s="368"/>
      <c r="C56" s="60"/>
      <c r="D56" s="60"/>
      <c r="E56" s="60"/>
      <c r="F56" s="1016"/>
      <c r="G56" s="60"/>
      <c r="H56" s="60"/>
      <c r="I56" s="60"/>
      <c r="J56" s="60"/>
      <c r="K56" s="60"/>
      <c r="L56" s="1016"/>
      <c r="M56" s="1016"/>
      <c r="N56" s="1016"/>
      <c r="O56" s="1016"/>
      <c r="P56" s="60"/>
      <c r="Q56" s="60"/>
      <c r="R56" s="60"/>
      <c r="S56" s="60"/>
      <c r="T56" s="1016"/>
      <c r="U56" s="2976"/>
      <c r="V56" s="2976"/>
      <c r="W56" s="2118"/>
      <c r="X56" s="143" t="s">
        <v>108</v>
      </c>
      <c r="Y56" s="143"/>
      <c r="Z56" s="143"/>
      <c r="AA56" s="1767">
        <v>2</v>
      </c>
      <c r="AB56" s="1551"/>
      <c r="AC56" s="1551" t="s">
        <v>546</v>
      </c>
      <c r="AD56" s="1551"/>
      <c r="AE56" s="1768"/>
      <c r="AF56" s="1768"/>
      <c r="AG56" s="1768"/>
      <c r="AH56" s="1767">
        <v>96</v>
      </c>
      <c r="AI56" s="2118"/>
      <c r="AJ56" s="2118"/>
      <c r="AK56" s="2118"/>
      <c r="AL56" s="2118"/>
      <c r="AM56" s="2118"/>
      <c r="AN56" s="2118"/>
      <c r="AP56" s="60"/>
      <c r="AQ56" s="1744"/>
    </row>
    <row r="57" spans="1:52" ht="10" customHeight="1">
      <c r="A57" s="60"/>
      <c r="B57" s="368"/>
      <c r="C57" s="60"/>
      <c r="D57" s="60"/>
      <c r="E57" s="60"/>
      <c r="F57" s="2098"/>
      <c r="G57" s="60"/>
      <c r="H57" s="60"/>
      <c r="I57" s="60"/>
      <c r="J57" s="60"/>
      <c r="K57" s="60"/>
      <c r="L57" s="2098"/>
      <c r="M57" s="2098"/>
      <c r="N57" s="2098"/>
      <c r="O57" s="2098"/>
      <c r="P57" s="60"/>
      <c r="Q57" s="60"/>
      <c r="R57" s="60"/>
      <c r="S57" s="60"/>
      <c r="T57" s="2098"/>
      <c r="U57" s="2096"/>
      <c r="V57" s="2096"/>
      <c r="W57" s="2118"/>
      <c r="X57" s="2208"/>
      <c r="Y57" s="2208"/>
      <c r="Z57" s="2208"/>
      <c r="AA57" s="1772"/>
      <c r="AB57" s="1773"/>
      <c r="AC57" s="1773"/>
      <c r="AD57" s="1773"/>
      <c r="AE57" s="1774"/>
      <c r="AF57" s="1774"/>
      <c r="AG57" s="1774"/>
      <c r="AH57" s="1772"/>
      <c r="AI57" s="2118"/>
      <c r="AJ57" s="2118"/>
      <c r="AK57" s="2118"/>
      <c r="AL57" s="2118"/>
      <c r="AM57" s="2118"/>
      <c r="AN57" s="2118"/>
      <c r="AP57" s="60"/>
      <c r="AQ57" s="1744"/>
    </row>
    <row r="58" spans="1:52" ht="10" customHeight="1">
      <c r="A58" s="60"/>
      <c r="B58" s="368"/>
      <c r="C58" s="60"/>
      <c r="D58" s="60"/>
      <c r="E58" s="60"/>
      <c r="F58" s="2098"/>
      <c r="G58" s="60"/>
      <c r="H58" s="60"/>
      <c r="I58" s="60"/>
      <c r="J58" s="60"/>
      <c r="K58" s="60"/>
      <c r="L58" s="2098"/>
      <c r="M58" s="2098"/>
      <c r="N58" s="2098"/>
      <c r="O58" s="2098"/>
      <c r="P58" s="60"/>
      <c r="Q58" s="60"/>
      <c r="R58" s="60"/>
      <c r="S58" s="60"/>
      <c r="T58" s="2098"/>
      <c r="U58" s="2096"/>
      <c r="V58" s="2096"/>
      <c r="W58" s="2118"/>
      <c r="X58" s="2208"/>
      <c r="Y58" s="2208"/>
      <c r="Z58" s="2208"/>
      <c r="AA58" s="1772"/>
      <c r="AB58" s="1773"/>
      <c r="AC58" s="1773"/>
      <c r="AD58" s="1773"/>
      <c r="AE58" s="1774"/>
      <c r="AF58" s="1774"/>
      <c r="AG58" s="1774"/>
      <c r="AH58" s="1772"/>
      <c r="AI58" s="2118"/>
      <c r="AJ58" s="2118"/>
      <c r="AK58" s="2118"/>
      <c r="AL58" s="2118"/>
      <c r="AM58" s="2118"/>
      <c r="AN58" s="2118"/>
      <c r="AP58" s="60"/>
      <c r="AQ58" s="1744"/>
    </row>
    <row r="59" spans="1:52" ht="10" customHeight="1">
      <c r="A59" s="60"/>
      <c r="B59" s="368"/>
      <c r="C59" s="60"/>
      <c r="D59" s="60"/>
      <c r="E59" s="60"/>
      <c r="F59" s="2098"/>
      <c r="G59" s="60"/>
      <c r="H59" s="60"/>
      <c r="I59" s="60"/>
      <c r="J59" s="60"/>
      <c r="K59" s="60"/>
      <c r="L59" s="2098"/>
      <c r="M59" s="2098"/>
      <c r="N59" s="2098"/>
      <c r="O59" s="2098"/>
      <c r="P59" s="60"/>
      <c r="Q59" s="60"/>
      <c r="R59" s="60"/>
      <c r="S59" s="60"/>
      <c r="T59" s="2098"/>
      <c r="U59" s="2096"/>
      <c r="V59" s="2096"/>
      <c r="W59" s="2118"/>
      <c r="X59" s="2208"/>
      <c r="Y59" s="2208"/>
      <c r="Z59" s="2208"/>
      <c r="AA59" s="1772"/>
      <c r="AB59" s="1773"/>
      <c r="AC59" s="1773"/>
      <c r="AD59" s="1773"/>
      <c r="AE59" s="1774"/>
      <c r="AF59" s="1774"/>
      <c r="AG59" s="1774"/>
      <c r="AH59" s="1772"/>
      <c r="AI59" s="2118"/>
      <c r="AJ59" s="2118"/>
      <c r="AK59" s="2118"/>
      <c r="AL59" s="2118"/>
      <c r="AM59" s="2118"/>
      <c r="AN59" s="2118"/>
      <c r="AP59" s="60"/>
      <c r="AQ59" s="1744"/>
    </row>
    <row r="60" spans="1:52" ht="10" customHeight="1">
      <c r="A60" s="60"/>
      <c r="B60" s="368"/>
      <c r="C60" s="60"/>
      <c r="D60" s="60"/>
      <c r="E60" s="60"/>
      <c r="F60" s="2098"/>
      <c r="G60" s="60"/>
      <c r="H60" s="60"/>
      <c r="I60" s="60"/>
      <c r="J60" s="60"/>
      <c r="K60" s="60"/>
      <c r="L60" s="2098"/>
      <c r="M60" s="2098"/>
      <c r="N60" s="2098"/>
      <c r="O60" s="2098"/>
      <c r="P60" s="60"/>
      <c r="Q60" s="60"/>
      <c r="R60" s="60"/>
      <c r="S60" s="60"/>
      <c r="T60" s="2098"/>
    </row>
    <row r="61" spans="1:52" ht="18">
      <c r="A61" s="328">
        <v>5</v>
      </c>
      <c r="B61" s="332" t="s">
        <v>293</v>
      </c>
      <c r="C61" s="332"/>
      <c r="D61" s="326"/>
      <c r="E61" s="326"/>
      <c r="F61" s="327"/>
      <c r="G61" s="327"/>
      <c r="H61" s="327"/>
      <c r="I61" s="327"/>
      <c r="J61" s="327"/>
      <c r="K61" s="327"/>
      <c r="L61" s="329"/>
      <c r="M61" s="329"/>
      <c r="N61" s="329"/>
      <c r="O61" s="329"/>
      <c r="P61" s="329"/>
      <c r="Q61" s="329"/>
      <c r="R61" s="329"/>
      <c r="S61" s="329"/>
      <c r="T61" s="329"/>
      <c r="U61" s="2401"/>
      <c r="V61" s="2401"/>
      <c r="W61" s="2401"/>
      <c r="X61" s="2402"/>
      <c r="Y61" s="2402"/>
      <c r="Z61" s="2402"/>
      <c r="AA61" s="2402"/>
      <c r="AB61" s="2402"/>
      <c r="AC61" s="2402"/>
      <c r="AD61" s="2402"/>
      <c r="AE61" s="2402"/>
      <c r="AF61" s="2402"/>
      <c r="AG61" s="2402"/>
      <c r="AH61" s="2402"/>
      <c r="AI61" s="2402"/>
      <c r="AJ61" s="2402"/>
      <c r="AK61" s="2402"/>
      <c r="AL61" s="2402"/>
      <c r="AM61" s="2402"/>
      <c r="AN61" s="2402"/>
    </row>
    <row r="62" spans="1:52" ht="10" customHeight="1">
      <c r="A62" s="60"/>
      <c r="B62" s="368"/>
      <c r="C62" s="60"/>
      <c r="D62" s="60"/>
      <c r="E62" s="60"/>
      <c r="F62" s="2098"/>
      <c r="G62" s="60"/>
      <c r="H62" s="60"/>
      <c r="I62" s="60"/>
      <c r="J62" s="60"/>
      <c r="K62" s="60"/>
      <c r="L62" s="2098"/>
      <c r="M62" s="2098"/>
      <c r="N62" s="2098"/>
      <c r="O62" s="2098"/>
      <c r="P62" s="60"/>
      <c r="Q62" s="60"/>
      <c r="R62" s="60"/>
      <c r="S62" s="60"/>
      <c r="T62" s="2098"/>
      <c r="U62" s="366"/>
      <c r="V62" s="366"/>
      <c r="W62" s="366"/>
      <c r="X62" s="366"/>
      <c r="Y62" s="366"/>
      <c r="Z62" s="366"/>
      <c r="AA62" s="366"/>
      <c r="AB62" s="366"/>
      <c r="AC62" s="366"/>
      <c r="AD62" s="366"/>
      <c r="AE62" s="366"/>
      <c r="AF62" s="366"/>
      <c r="AG62" s="366"/>
      <c r="AH62" s="366"/>
      <c r="AI62" s="366"/>
      <c r="AJ62" s="366"/>
      <c r="AK62" s="366"/>
      <c r="AL62" s="366"/>
    </row>
    <row r="63" spans="1:52" ht="10" customHeight="1">
      <c r="A63" s="60"/>
      <c r="B63" s="3033" t="s">
        <v>299</v>
      </c>
      <c r="C63" s="2044"/>
      <c r="D63" s="1748"/>
      <c r="E63" s="1748"/>
      <c r="F63" s="1750"/>
      <c r="G63" s="2984">
        <f>U52-0.01</f>
        <v>-5.1199999999999974</v>
      </c>
      <c r="H63" s="2985"/>
      <c r="I63" s="2100"/>
      <c r="J63" s="2100"/>
      <c r="K63" s="1736"/>
      <c r="L63" s="1776"/>
      <c r="M63" s="2098"/>
      <c r="N63" s="2098"/>
      <c r="O63" s="2098"/>
      <c r="P63" s="60"/>
      <c r="Q63" s="60"/>
      <c r="R63" s="60"/>
      <c r="S63" s="60"/>
      <c r="T63" s="2098"/>
      <c r="U63" s="3040">
        <f>L98-0.01</f>
        <v>-5.1799999999999962</v>
      </c>
      <c r="V63" s="3040"/>
      <c r="W63" s="3041" t="s">
        <v>393</v>
      </c>
      <c r="X63" s="3041"/>
      <c r="Y63" s="3041"/>
      <c r="Z63" s="3041"/>
      <c r="AA63" s="3041"/>
      <c r="AB63" s="3041"/>
      <c r="AC63" s="3041"/>
      <c r="AD63" s="3041"/>
      <c r="AE63" s="3041"/>
      <c r="AF63" s="3041"/>
      <c r="AG63" s="3041"/>
      <c r="AH63" s="3041"/>
      <c r="AI63" s="3041"/>
      <c r="AJ63" s="3041"/>
      <c r="AK63" s="3041"/>
      <c r="AL63" s="3041"/>
      <c r="AM63" s="3041"/>
      <c r="AN63" s="867"/>
      <c r="AO63" s="867"/>
    </row>
    <row r="64" spans="1:52" ht="10" customHeight="1">
      <c r="A64" s="60"/>
      <c r="B64" s="3034"/>
      <c r="C64" s="1183"/>
      <c r="D64" s="70"/>
      <c r="E64" s="70"/>
      <c r="F64" s="1777"/>
      <c r="G64" s="2986" t="s">
        <v>96</v>
      </c>
      <c r="H64" s="2987"/>
      <c r="I64" s="2987"/>
      <c r="J64" s="2987"/>
      <c r="K64" s="2987"/>
      <c r="L64" s="2988"/>
      <c r="M64" s="2098"/>
      <c r="N64" s="2098"/>
      <c r="O64" s="2098"/>
      <c r="P64" s="60"/>
      <c r="Q64" s="60"/>
      <c r="R64" s="60"/>
      <c r="S64" s="60"/>
      <c r="T64" s="2098"/>
      <c r="V64" s="2054"/>
      <c r="W64" s="3041"/>
      <c r="X64" s="3041"/>
      <c r="Y64" s="3041"/>
      <c r="Z64" s="3041"/>
      <c r="AA64" s="3041"/>
      <c r="AB64" s="3041"/>
      <c r="AC64" s="3041"/>
      <c r="AD64" s="3041"/>
      <c r="AE64" s="3041"/>
      <c r="AF64" s="3041"/>
      <c r="AG64" s="3041"/>
      <c r="AH64" s="3041"/>
      <c r="AI64" s="3041"/>
      <c r="AJ64" s="3041"/>
      <c r="AK64" s="3041"/>
      <c r="AL64" s="3041"/>
      <c r="AM64" s="3041"/>
      <c r="AN64" s="867"/>
      <c r="AO64" s="867"/>
    </row>
    <row r="65" spans="1:42" ht="10" customHeight="1">
      <c r="A65" s="60"/>
      <c r="B65" s="3034"/>
      <c r="C65" s="1183"/>
      <c r="D65" s="70"/>
      <c r="E65" s="70"/>
      <c r="F65" s="1777"/>
      <c r="G65" s="2989"/>
      <c r="H65" s="2955"/>
      <c r="I65" s="2955"/>
      <c r="J65" s="2955"/>
      <c r="K65" s="2955"/>
      <c r="L65" s="2990"/>
      <c r="M65" s="2098"/>
      <c r="N65" s="2098"/>
      <c r="O65" s="2098"/>
      <c r="P65" s="60"/>
      <c r="Q65" s="60"/>
      <c r="R65" s="60"/>
      <c r="S65" s="60"/>
      <c r="T65" s="2098"/>
      <c r="V65" s="2054"/>
      <c r="W65" s="867"/>
      <c r="X65" s="867"/>
      <c r="Y65" s="867"/>
      <c r="Z65" s="867"/>
      <c r="AA65" s="867"/>
      <c r="AB65" s="867"/>
      <c r="AC65" s="867"/>
      <c r="AD65" s="867"/>
      <c r="AE65" s="867"/>
      <c r="AF65" s="867"/>
      <c r="AG65" s="867"/>
      <c r="AH65" s="867"/>
      <c r="AI65" s="867"/>
      <c r="AJ65" s="867"/>
      <c r="AK65" s="867"/>
      <c r="AL65" s="867"/>
      <c r="AM65" s="867"/>
      <c r="AN65" s="867"/>
      <c r="AO65" s="867"/>
    </row>
    <row r="66" spans="1:42" ht="10" customHeight="1">
      <c r="A66" s="60"/>
      <c r="B66" s="3034"/>
      <c r="C66" s="1183"/>
      <c r="D66" s="70"/>
      <c r="E66" s="70"/>
      <c r="F66" s="1777"/>
      <c r="G66" s="2989"/>
      <c r="H66" s="2955"/>
      <c r="I66" s="2955"/>
      <c r="J66" s="2955"/>
      <c r="K66" s="2955"/>
      <c r="L66" s="2990"/>
      <c r="M66" s="2098"/>
      <c r="N66" s="2098"/>
      <c r="O66" s="2098"/>
      <c r="P66" s="60"/>
      <c r="Q66" s="60"/>
      <c r="R66" s="60"/>
      <c r="S66" s="60"/>
      <c r="T66" s="2098"/>
      <c r="W66" s="867" t="s">
        <v>394</v>
      </c>
      <c r="X66" s="867"/>
      <c r="Y66" s="867"/>
      <c r="Z66" s="867"/>
      <c r="AA66" s="867"/>
      <c r="AB66" s="867"/>
      <c r="AC66" s="867"/>
      <c r="AD66" s="867"/>
      <c r="AE66" s="867"/>
      <c r="AF66" s="867"/>
      <c r="AG66" s="867"/>
      <c r="AH66" s="867"/>
      <c r="AI66" s="867"/>
      <c r="AJ66" s="867"/>
      <c r="AK66" s="867"/>
      <c r="AL66" s="867"/>
      <c r="AM66" s="867"/>
      <c r="AN66" s="867"/>
      <c r="AO66" s="868"/>
    </row>
    <row r="67" spans="1:42" ht="10" customHeight="1">
      <c r="A67" s="60"/>
      <c r="B67" s="3034"/>
      <c r="C67" s="1183"/>
      <c r="D67" s="70"/>
      <c r="E67" s="70"/>
      <c r="F67" s="1777"/>
      <c r="G67" s="2989"/>
      <c r="H67" s="2955"/>
      <c r="I67" s="2955"/>
      <c r="J67" s="2955"/>
      <c r="K67" s="2955"/>
      <c r="L67" s="2990"/>
      <c r="M67" s="1016"/>
      <c r="N67" s="1016"/>
      <c r="O67" s="1016"/>
      <c r="P67" s="60"/>
      <c r="Q67" s="60"/>
      <c r="R67" s="60"/>
      <c r="S67" s="60"/>
      <c r="T67" s="1016"/>
      <c r="W67" s="867"/>
      <c r="X67" s="867"/>
      <c r="Y67" s="867"/>
      <c r="Z67" s="867"/>
      <c r="AA67" s="867"/>
      <c r="AB67" s="867"/>
      <c r="AC67" s="867"/>
      <c r="AD67" s="867"/>
      <c r="AE67" s="867"/>
      <c r="AF67" s="867"/>
      <c r="AG67" s="867"/>
      <c r="AH67" s="867"/>
      <c r="AI67" s="867"/>
      <c r="AJ67" s="867"/>
      <c r="AK67" s="867"/>
      <c r="AL67" s="867"/>
      <c r="AM67" s="867"/>
      <c r="AN67" s="867"/>
      <c r="AO67" s="868"/>
    </row>
    <row r="68" spans="1:42">
      <c r="A68" s="60"/>
      <c r="B68" s="3034"/>
      <c r="C68" s="1183"/>
      <c r="D68" s="70"/>
      <c r="E68" s="70"/>
      <c r="F68" s="1777"/>
      <c r="G68" s="2989"/>
      <c r="H68" s="2955"/>
      <c r="I68" s="2955"/>
      <c r="J68" s="2955"/>
      <c r="K68" s="2955"/>
      <c r="L68" s="2990"/>
      <c r="M68" s="1016"/>
      <c r="N68" s="1016"/>
      <c r="O68" s="1016"/>
      <c r="P68" s="60"/>
      <c r="Q68" s="60"/>
      <c r="R68" s="60"/>
      <c r="S68" s="60"/>
      <c r="T68" s="1016"/>
      <c r="W68" s="376"/>
      <c r="X68" s="376"/>
      <c r="AE68" s="376"/>
      <c r="AG68" s="310"/>
      <c r="AH68" s="310"/>
      <c r="AI68" s="310"/>
      <c r="AJ68" s="310"/>
      <c r="AN68" s="541"/>
      <c r="AO68" s="541"/>
      <c r="AP68" s="369"/>
    </row>
    <row r="69" spans="1:42">
      <c r="A69" s="60"/>
      <c r="B69" s="3034"/>
      <c r="C69" s="1183"/>
      <c r="D69" s="70"/>
      <c r="E69" s="70"/>
      <c r="F69" s="1777"/>
      <c r="G69" s="2991" t="s">
        <v>343</v>
      </c>
      <c r="H69" s="2992"/>
      <c r="I69" s="2992"/>
      <c r="J69" s="2992"/>
      <c r="K69" s="2992"/>
      <c r="L69" s="2993"/>
      <c r="M69" s="1016"/>
      <c r="N69" s="1016"/>
      <c r="O69" s="1016"/>
      <c r="P69" s="60"/>
      <c r="Q69" s="60"/>
      <c r="R69" s="60"/>
      <c r="S69" s="60"/>
      <c r="T69" s="1016"/>
      <c r="W69" s="138"/>
      <c r="Y69" s="377" t="s">
        <v>30</v>
      </c>
      <c r="Z69" s="377"/>
      <c r="AA69" s="377">
        <v>1</v>
      </c>
      <c r="AB69" s="377"/>
      <c r="AC69" s="377"/>
      <c r="AD69" s="377"/>
      <c r="AE69" s="513"/>
      <c r="AF69" s="511"/>
      <c r="AG69" s="310"/>
      <c r="AH69" s="310"/>
      <c r="AI69" s="310"/>
      <c r="AJ69" s="310"/>
      <c r="AN69" s="541"/>
      <c r="AO69" s="541"/>
      <c r="AP69" s="369"/>
    </row>
    <row r="70" spans="1:42" ht="10" customHeight="1">
      <c r="A70" s="60"/>
      <c r="B70" s="3034"/>
      <c r="C70" s="1183"/>
      <c r="D70" s="70"/>
      <c r="E70" s="70"/>
      <c r="F70" s="1777"/>
      <c r="G70" s="2991"/>
      <c r="H70" s="2992"/>
      <c r="I70" s="2992"/>
      <c r="J70" s="2992"/>
      <c r="K70" s="2992"/>
      <c r="L70" s="2993"/>
      <c r="M70" s="1016"/>
      <c r="N70" s="1016"/>
      <c r="O70" s="1016"/>
      <c r="P70" s="60"/>
      <c r="Q70" s="60"/>
      <c r="R70" s="60"/>
      <c r="S70" s="60"/>
      <c r="T70" s="1016"/>
      <c r="W70" s="138"/>
      <c r="Y70" s="377" t="s">
        <v>31</v>
      </c>
      <c r="Z70" s="377"/>
      <c r="AA70" s="377">
        <v>2</v>
      </c>
      <c r="AB70" s="377" t="s">
        <v>90</v>
      </c>
      <c r="AC70" s="3009">
        <f>U76</f>
        <v>-5.1999999999999957</v>
      </c>
      <c r="AD70" s="3009"/>
      <c r="AE70" s="513"/>
      <c r="AF70" s="511"/>
      <c r="AG70" s="310"/>
      <c r="AH70" s="310"/>
      <c r="AI70" s="310"/>
      <c r="AJ70" s="310"/>
      <c r="AN70" s="541"/>
      <c r="AO70" s="541"/>
      <c r="AP70" s="369"/>
    </row>
    <row r="71" spans="1:42" ht="10" customHeight="1">
      <c r="A71" s="60"/>
      <c r="B71" s="3034"/>
      <c r="C71" s="3036" t="s">
        <v>300</v>
      </c>
      <c r="D71" s="3023"/>
      <c r="E71" s="3023"/>
      <c r="F71" s="3024"/>
      <c r="G71" s="2994"/>
      <c r="H71" s="2995"/>
      <c r="I71" s="2995"/>
      <c r="J71" s="2995"/>
      <c r="K71" s="2995"/>
      <c r="L71" s="2996"/>
      <c r="M71" s="1016"/>
      <c r="N71" s="1016"/>
      <c r="O71" s="1016"/>
      <c r="P71" s="60"/>
      <c r="Q71" s="60"/>
      <c r="R71" s="60"/>
      <c r="S71" s="60"/>
      <c r="T71" s="1016"/>
      <c r="W71" s="367"/>
      <c r="AA71" s="664"/>
      <c r="AG71" s="310"/>
      <c r="AH71" s="310"/>
      <c r="AI71" s="310"/>
      <c r="AJ71" s="310"/>
      <c r="AO71" s="310"/>
    </row>
    <row r="72" spans="1:42">
      <c r="A72" s="60"/>
      <c r="B72" s="3035"/>
      <c r="C72" s="2045"/>
      <c r="D72" s="1752"/>
      <c r="E72" s="1752"/>
      <c r="F72" s="1754"/>
      <c r="G72" s="2981" t="s">
        <v>36</v>
      </c>
      <c r="H72" s="2982"/>
      <c r="I72" s="2982"/>
      <c r="J72" s="2982"/>
      <c r="K72" s="2982"/>
      <c r="L72" s="2983"/>
      <c r="M72" s="1016"/>
      <c r="N72" s="1016"/>
      <c r="O72" s="1016"/>
      <c r="P72" s="60"/>
      <c r="Q72" s="60"/>
      <c r="R72" s="60"/>
      <c r="S72" s="60"/>
      <c r="T72" s="1016"/>
      <c r="U72" s="3037">
        <f>U63-0.01</f>
        <v>-5.1899999999999959</v>
      </c>
      <c r="V72" s="3037"/>
      <c r="W72" s="1051" t="s">
        <v>323</v>
      </c>
      <c r="X72" s="865"/>
      <c r="Y72" s="865"/>
      <c r="Z72" s="865"/>
      <c r="AA72" s="1038"/>
      <c r="AB72" s="865"/>
      <c r="AC72" s="865"/>
      <c r="AD72" s="865"/>
      <c r="AE72" s="865"/>
      <c r="AF72" s="865"/>
      <c r="AG72" s="1038"/>
      <c r="AH72" s="1038"/>
      <c r="AI72" s="1038"/>
      <c r="AJ72" s="1038"/>
      <c r="AK72" s="865"/>
      <c r="AL72" s="865"/>
      <c r="AM72" s="865"/>
      <c r="AN72" s="865"/>
      <c r="AO72" s="1038"/>
      <c r="AP72" s="865"/>
    </row>
    <row r="73" spans="1:42">
      <c r="A73" s="60"/>
      <c r="B73" s="2050">
        <v>1</v>
      </c>
      <c r="C73" s="2125" t="s">
        <v>139</v>
      </c>
      <c r="D73" s="1732"/>
      <c r="E73" s="1732"/>
      <c r="F73" s="1733"/>
      <c r="G73" s="1734"/>
      <c r="H73" s="1732"/>
      <c r="I73" s="1732"/>
      <c r="J73" s="1732"/>
      <c r="K73" s="1732"/>
      <c r="L73" s="1735"/>
      <c r="M73" s="1016"/>
      <c r="N73" s="1016"/>
      <c r="O73" s="1016"/>
      <c r="P73" s="60"/>
      <c r="Q73" s="60"/>
      <c r="R73" s="60"/>
      <c r="S73" s="60"/>
      <c r="T73" s="1016"/>
      <c r="U73" s="1038"/>
      <c r="V73" s="1038"/>
      <c r="W73" s="1051"/>
      <c r="X73" s="865"/>
      <c r="Y73" s="865"/>
      <c r="Z73" s="865"/>
      <c r="AA73" s="1038"/>
      <c r="AB73" s="865"/>
      <c r="AC73" s="865"/>
      <c r="AD73" s="865"/>
      <c r="AE73" s="865"/>
      <c r="AF73" s="1038"/>
      <c r="AG73" s="1038"/>
      <c r="AH73" s="865"/>
      <c r="AI73" s="865"/>
      <c r="AJ73" s="1040"/>
      <c r="AK73" s="1045"/>
      <c r="AL73" s="1052"/>
      <c r="AM73" s="1041"/>
    </row>
    <row r="74" spans="1:42">
      <c r="A74" s="60"/>
      <c r="B74" s="2051">
        <v>2</v>
      </c>
      <c r="C74" s="2052" t="s">
        <v>135</v>
      </c>
      <c r="D74" s="1046"/>
      <c r="E74" s="1046"/>
      <c r="F74" s="1049"/>
      <c r="G74" s="1050"/>
      <c r="H74" s="1046"/>
      <c r="I74" s="1046"/>
      <c r="J74" s="1046"/>
      <c r="K74" s="1046"/>
      <c r="L74" s="1047"/>
      <c r="M74" s="1016"/>
      <c r="N74" s="1016"/>
      <c r="O74" s="1016"/>
      <c r="P74" s="60"/>
      <c r="Q74" s="60"/>
      <c r="R74" s="60"/>
      <c r="S74" s="60"/>
      <c r="T74" s="1016"/>
      <c r="U74" s="1038"/>
      <c r="V74" s="1038"/>
      <c r="W74" s="1051"/>
      <c r="X74" s="865"/>
      <c r="Y74" s="865"/>
      <c r="Z74" s="865"/>
      <c r="AA74" s="1038"/>
      <c r="AB74" s="865"/>
      <c r="AC74" s="865"/>
      <c r="AD74" s="865"/>
      <c r="AE74" s="865"/>
      <c r="AF74" s="1038"/>
      <c r="AG74" s="1038"/>
      <c r="AH74" s="865"/>
      <c r="AI74" s="729" t="s">
        <v>461</v>
      </c>
      <c r="AJ74" s="1042"/>
      <c r="AK74" s="1048"/>
      <c r="AL74" s="1053"/>
      <c r="AM74" s="1043"/>
    </row>
    <row r="75" spans="1:42">
      <c r="A75" s="60"/>
      <c r="B75" s="2051">
        <f>1+B74</f>
        <v>3</v>
      </c>
      <c r="C75" s="2052" t="s">
        <v>136</v>
      </c>
      <c r="D75" s="1046"/>
      <c r="E75" s="1046"/>
      <c r="F75" s="1049"/>
      <c r="G75" s="1050"/>
      <c r="H75" s="1046"/>
      <c r="I75" s="1046"/>
      <c r="J75" s="1046"/>
      <c r="K75" s="1046"/>
      <c r="L75" s="1047"/>
      <c r="M75" s="1016"/>
      <c r="N75" s="1016"/>
      <c r="O75" s="1016"/>
      <c r="P75" s="60"/>
      <c r="Q75" s="60"/>
      <c r="R75" s="60"/>
      <c r="S75" s="60"/>
      <c r="T75" s="1016"/>
      <c r="U75" s="772"/>
      <c r="V75" s="1038"/>
      <c r="W75" s="865"/>
      <c r="X75" s="1051"/>
      <c r="Y75" s="865"/>
      <c r="Z75" s="865"/>
      <c r="AA75" s="1038"/>
      <c r="AB75" s="865"/>
      <c r="AC75" s="865"/>
      <c r="AD75" s="865"/>
      <c r="AE75" s="865"/>
      <c r="AF75" s="865"/>
      <c r="AG75" s="1038"/>
      <c r="AH75" s="1038"/>
      <c r="AI75" s="1038"/>
      <c r="AJ75" s="1038"/>
      <c r="AK75" s="865"/>
      <c r="AL75" s="729"/>
      <c r="AM75" s="797"/>
      <c r="AN75" s="797"/>
      <c r="AO75" s="772"/>
      <c r="AP75" s="797"/>
    </row>
    <row r="76" spans="1:42">
      <c r="A76" s="60"/>
      <c r="B76" s="2051">
        <f>B75+1</f>
        <v>4</v>
      </c>
      <c r="C76" s="2052" t="s">
        <v>137</v>
      </c>
      <c r="D76" s="1046"/>
      <c r="E76" s="1046"/>
      <c r="F76" s="1049"/>
      <c r="G76" s="1050"/>
      <c r="H76" s="1046"/>
      <c r="I76" s="1046"/>
      <c r="J76" s="1046"/>
      <c r="K76" s="1046"/>
      <c r="L76" s="1047"/>
      <c r="M76" s="1016"/>
      <c r="N76" s="1016"/>
      <c r="O76" s="1016"/>
      <c r="P76" s="60"/>
      <c r="Q76" s="60"/>
      <c r="R76" s="60"/>
      <c r="S76" s="60"/>
      <c r="T76" s="1016"/>
      <c r="U76" s="2976">
        <f>U72-0.01</f>
        <v>-5.1999999999999957</v>
      </c>
      <c r="V76" s="2976"/>
      <c r="W76" s="1092" t="s">
        <v>654</v>
      </c>
      <c r="X76" s="1092"/>
      <c r="Y76" s="1092"/>
      <c r="Z76" s="1092"/>
      <c r="AA76" s="1092"/>
      <c r="AB76" s="1092"/>
      <c r="AC76" s="1092"/>
      <c r="AD76" s="1092"/>
      <c r="AE76" s="1092"/>
      <c r="AF76" s="1092"/>
      <c r="AG76" s="1092"/>
      <c r="AH76" s="1092"/>
      <c r="AI76" s="1092"/>
      <c r="AJ76" s="1092"/>
      <c r="AK76" s="1092"/>
      <c r="AL76" s="1092"/>
      <c r="AM76" s="1092"/>
      <c r="AN76" s="1092"/>
      <c r="AO76" s="1092"/>
      <c r="AP76" s="60"/>
    </row>
    <row r="77" spans="1:42">
      <c r="A77" s="60"/>
      <c r="B77" s="2051">
        <v>5</v>
      </c>
      <c r="C77" s="2052" t="s">
        <v>138</v>
      </c>
      <c r="D77" s="1046"/>
      <c r="E77" s="1046"/>
      <c r="F77" s="1049"/>
      <c r="G77" s="1050"/>
      <c r="H77" s="1046"/>
      <c r="I77" s="1046"/>
      <c r="J77" s="1046"/>
      <c r="K77" s="1046"/>
      <c r="L77" s="1047"/>
      <c r="M77" s="1016"/>
      <c r="N77" s="1016"/>
      <c r="O77" s="1016"/>
      <c r="P77" s="60"/>
      <c r="Q77" s="60"/>
      <c r="R77" s="60"/>
      <c r="S77" s="60"/>
      <c r="T77" s="1016"/>
      <c r="U77" s="1760"/>
      <c r="V77" s="1759"/>
      <c r="W77" s="1092"/>
      <c r="X77" s="1092"/>
      <c r="Y77" s="1092"/>
      <c r="Z77" s="1092"/>
      <c r="AA77" s="1092"/>
      <c r="AB77" s="1092"/>
      <c r="AC77" s="1092"/>
      <c r="AD77" s="1092"/>
      <c r="AE77" s="1092"/>
      <c r="AF77" s="1092"/>
      <c r="AG77" s="1092"/>
      <c r="AH77" s="1092"/>
      <c r="AI77" s="1092"/>
      <c r="AJ77" s="1092"/>
      <c r="AK77" s="1092"/>
      <c r="AL77" s="1092"/>
      <c r="AM77" s="1092"/>
      <c r="AN77" s="1092"/>
      <c r="AO77" s="1092"/>
      <c r="AP77" s="60"/>
    </row>
    <row r="78" spans="1:42">
      <c r="A78" s="60"/>
      <c r="B78" s="2051">
        <f>1+B77</f>
        <v>6</v>
      </c>
      <c r="C78" s="2125" t="s">
        <v>690</v>
      </c>
      <c r="D78" s="1736"/>
      <c r="E78" s="1736"/>
      <c r="F78" s="1737"/>
      <c r="G78" s="1738"/>
      <c r="H78" s="1736"/>
      <c r="I78" s="1736"/>
      <c r="J78" s="1736"/>
      <c r="K78" s="1736"/>
      <c r="L78" s="1047"/>
      <c r="M78" s="1016"/>
      <c r="N78" s="1016"/>
      <c r="O78" s="1016"/>
      <c r="P78" s="60"/>
      <c r="Q78" s="60"/>
      <c r="R78" s="60"/>
      <c r="S78" s="60"/>
      <c r="T78" s="1016"/>
      <c r="U78" s="1760"/>
      <c r="V78" s="1759"/>
      <c r="W78" s="1092"/>
      <c r="X78" s="1092"/>
      <c r="Y78" s="1092"/>
      <c r="Z78" s="1092"/>
      <c r="AA78" s="1092"/>
      <c r="AB78" s="1092"/>
      <c r="AC78" s="1092"/>
      <c r="AD78" s="1092"/>
      <c r="AE78" s="1092"/>
      <c r="AF78" s="1092"/>
      <c r="AG78" s="1092"/>
      <c r="AH78" s="1092"/>
      <c r="AI78" s="1092"/>
      <c r="AJ78" s="1092"/>
      <c r="AK78" s="1092"/>
      <c r="AL78" s="1092"/>
      <c r="AM78" s="1092"/>
      <c r="AN78" s="1092"/>
      <c r="AO78" s="1092"/>
      <c r="AP78" s="60"/>
    </row>
    <row r="79" spans="1:42">
      <c r="A79" s="60"/>
      <c r="B79" s="2051">
        <v>7</v>
      </c>
      <c r="C79" s="2052" t="s">
        <v>598</v>
      </c>
      <c r="D79" s="1046"/>
      <c r="E79" s="1046"/>
      <c r="F79" s="1049"/>
      <c r="G79" s="1050"/>
      <c r="H79" s="1046"/>
      <c r="I79" s="1046"/>
      <c r="J79" s="1046"/>
      <c r="K79" s="1046"/>
      <c r="L79" s="1047"/>
      <c r="M79" s="1016"/>
      <c r="N79" s="1016"/>
      <c r="O79" s="1016"/>
      <c r="P79" s="60"/>
      <c r="Q79" s="60"/>
      <c r="R79" s="60"/>
      <c r="S79" s="60"/>
      <c r="T79" s="1016"/>
      <c r="U79" s="1760"/>
      <c r="V79" s="1760"/>
      <c r="W79" s="1092" t="s">
        <v>394</v>
      </c>
      <c r="X79" s="1092"/>
      <c r="Y79" s="1092"/>
      <c r="Z79" s="1092"/>
      <c r="AA79" s="1092"/>
      <c r="AB79" s="1092"/>
      <c r="AC79" s="1092"/>
      <c r="AD79" s="1092"/>
      <c r="AE79" s="1092"/>
      <c r="AF79" s="1092"/>
      <c r="AG79" s="1092"/>
      <c r="AH79" s="1092"/>
      <c r="AI79" s="1092"/>
      <c r="AJ79" s="1092"/>
      <c r="AK79" s="1092"/>
      <c r="AL79" s="1092"/>
      <c r="AM79" s="1092"/>
      <c r="AN79" s="1092"/>
      <c r="AO79" s="868"/>
      <c r="AP79" s="60"/>
    </row>
    <row r="80" spans="1:42">
      <c r="A80" s="60"/>
      <c r="B80" s="2051">
        <f>1+B79</f>
        <v>8</v>
      </c>
      <c r="C80" s="2052" t="s">
        <v>599</v>
      </c>
      <c r="D80" s="1046"/>
      <c r="E80" s="1046"/>
      <c r="F80" s="1049"/>
      <c r="G80" s="1050"/>
      <c r="H80" s="1046"/>
      <c r="I80" s="1046"/>
      <c r="J80" s="1046"/>
      <c r="K80" s="1046"/>
      <c r="L80" s="1047"/>
      <c r="M80" s="1016"/>
      <c r="N80" s="1016"/>
      <c r="O80" s="1016"/>
      <c r="P80" s="60"/>
      <c r="Q80" s="60"/>
      <c r="R80" s="60"/>
      <c r="S80" s="60"/>
      <c r="T80" s="1016"/>
      <c r="U80" s="1760"/>
      <c r="V80" s="1760"/>
      <c r="W80" s="1092"/>
      <c r="X80" s="1092"/>
      <c r="Y80" s="377" t="s">
        <v>30</v>
      </c>
      <c r="Z80" s="377"/>
      <c r="AA80" s="377">
        <v>1</v>
      </c>
      <c r="AB80" s="377"/>
      <c r="AC80" s="377"/>
      <c r="AD80" s="377"/>
      <c r="AE80" s="377"/>
      <c r="AF80" s="165"/>
      <c r="AG80" s="1016"/>
      <c r="AH80" s="1092"/>
      <c r="AI80" s="1092"/>
      <c r="AJ80" s="1092"/>
      <c r="AK80" s="1092"/>
      <c r="AL80" s="1092"/>
      <c r="AM80" s="1092"/>
      <c r="AN80" s="1092"/>
      <c r="AO80" s="868"/>
      <c r="AP80" s="60"/>
    </row>
    <row r="81" spans="1:44">
      <c r="A81" s="60"/>
      <c r="B81" s="2053">
        <v>96</v>
      </c>
      <c r="C81" s="2052" t="s">
        <v>140</v>
      </c>
      <c r="D81" s="1046"/>
      <c r="E81" s="1046"/>
      <c r="F81" s="1049"/>
      <c r="G81" s="1050"/>
      <c r="H81" s="1046"/>
      <c r="I81" s="1046"/>
      <c r="J81" s="1046"/>
      <c r="K81" s="1046"/>
      <c r="L81" s="1047"/>
      <c r="M81" s="1016"/>
      <c r="N81" s="1016"/>
      <c r="O81" s="1016"/>
      <c r="P81" s="60"/>
      <c r="Q81" s="60"/>
      <c r="R81" s="60"/>
      <c r="S81" s="60"/>
      <c r="T81" s="1016"/>
      <c r="U81" s="1760"/>
      <c r="V81" s="1760"/>
      <c r="W81" s="1018"/>
      <c r="X81" s="1018"/>
      <c r="Y81" s="377" t="s">
        <v>31</v>
      </c>
      <c r="Z81" s="377"/>
      <c r="AA81" s="377">
        <v>2</v>
      </c>
      <c r="AB81" s="377" t="s">
        <v>90</v>
      </c>
      <c r="AC81" s="3009">
        <f>U89</f>
        <v>-5.2199999999999953</v>
      </c>
      <c r="AD81" s="3009"/>
      <c r="AE81" s="377"/>
      <c r="AF81" s="165"/>
      <c r="AG81" s="1016"/>
      <c r="AH81" s="1016"/>
      <c r="AI81" s="1016"/>
      <c r="AJ81" s="1016"/>
      <c r="AK81" s="60"/>
      <c r="AL81" s="60"/>
      <c r="AM81" s="60"/>
      <c r="AN81" s="818"/>
      <c r="AO81" s="818"/>
      <c r="AP81" s="70"/>
    </row>
    <row r="82" spans="1:44">
      <c r="B82" s="1185"/>
      <c r="C82" s="715"/>
      <c r="D82" s="70"/>
      <c r="E82" s="70"/>
      <c r="F82" s="70"/>
      <c r="G82" s="70"/>
      <c r="H82" s="70"/>
      <c r="I82" s="70"/>
      <c r="J82" s="70"/>
      <c r="K82" s="70"/>
      <c r="L82" s="202"/>
      <c r="M82" s="138"/>
      <c r="N82" s="138"/>
      <c r="O82" s="138"/>
      <c r="T82" s="138"/>
      <c r="U82" s="1760"/>
      <c r="V82" s="1760"/>
      <c r="W82" s="60"/>
      <c r="X82" s="60"/>
      <c r="AH82" s="1016"/>
      <c r="AI82" s="1016"/>
      <c r="AJ82" s="1016"/>
      <c r="AK82" s="60"/>
      <c r="AL82" s="60"/>
      <c r="AM82" s="60"/>
      <c r="AN82" s="818"/>
      <c r="AO82" s="818"/>
      <c r="AP82" s="70"/>
    </row>
    <row r="83" spans="1:44">
      <c r="A83" s="2977" t="s">
        <v>391</v>
      </c>
      <c r="B83" s="2977"/>
      <c r="C83" s="2977"/>
      <c r="D83" s="2977"/>
      <c r="E83" s="2977"/>
      <c r="F83" s="2977"/>
      <c r="G83" s="2977"/>
      <c r="H83" s="2977"/>
      <c r="I83" s="2977"/>
      <c r="J83" s="2977"/>
      <c r="K83" s="2977"/>
      <c r="L83" s="2977"/>
      <c r="M83" s="2977"/>
      <c r="N83" s="2977"/>
      <c r="O83" s="2977"/>
      <c r="P83" s="2977"/>
      <c r="Q83" s="2977"/>
      <c r="R83" s="2977"/>
      <c r="U83" s="1760"/>
      <c r="V83" s="1760"/>
      <c r="W83" s="60"/>
      <c r="X83" s="60"/>
      <c r="AH83" s="1760"/>
      <c r="AI83" s="1760"/>
      <c r="AJ83" s="1760"/>
      <c r="AK83" s="60"/>
      <c r="AL83" s="60"/>
      <c r="AM83" s="60"/>
      <c r="AN83" s="818"/>
      <c r="AO83" s="818"/>
      <c r="AP83" s="70"/>
    </row>
    <row r="84" spans="1:44">
      <c r="A84" s="2977"/>
      <c r="B84" s="2977"/>
      <c r="C84" s="2977"/>
      <c r="D84" s="2977"/>
      <c r="E84" s="2977"/>
      <c r="F84" s="2977"/>
      <c r="G84" s="2977"/>
      <c r="H84" s="2977"/>
      <c r="I84" s="2977"/>
      <c r="J84" s="2977"/>
      <c r="K84" s="2977"/>
      <c r="L84" s="2977"/>
      <c r="M84" s="2977"/>
      <c r="N84" s="2977"/>
      <c r="O84" s="2977"/>
      <c r="P84" s="2977"/>
      <c r="Q84" s="2977"/>
      <c r="R84" s="2977"/>
      <c r="S84" s="369"/>
      <c r="T84" s="816"/>
      <c r="U84" s="1760"/>
      <c r="V84" s="1760"/>
      <c r="W84" s="368"/>
      <c r="X84" s="60"/>
      <c r="Y84" s="60"/>
      <c r="Z84" s="60"/>
      <c r="AA84" s="833"/>
      <c r="AB84" s="60"/>
      <c r="AC84" s="60"/>
      <c r="AD84" s="60"/>
      <c r="AE84" s="60"/>
      <c r="AF84" s="60"/>
      <c r="AG84" s="1760"/>
      <c r="AH84" s="1760"/>
      <c r="AI84" s="1760"/>
      <c r="AJ84" s="1760"/>
      <c r="AK84" s="60"/>
      <c r="AL84" s="60"/>
      <c r="AM84" s="60"/>
      <c r="AN84" s="60"/>
      <c r="AO84" s="1016"/>
      <c r="AP84" s="60"/>
    </row>
    <row r="85" spans="1:44" s="357" customFormat="1" ht="21" customHeight="1">
      <c r="A85" s="368">
        <f>G63-0.02</f>
        <v>-5.139999999999997</v>
      </c>
      <c r="B85" s="3011" t="s">
        <v>1384</v>
      </c>
      <c r="C85" s="3011"/>
      <c r="D85" s="3011"/>
      <c r="E85" s="3011"/>
      <c r="F85" s="3011"/>
      <c r="G85" s="3011"/>
      <c r="H85" s="3011"/>
      <c r="I85" s="3011"/>
      <c r="J85" s="3011"/>
      <c r="K85" s="3011"/>
      <c r="L85" s="3011"/>
      <c r="M85" s="3011"/>
      <c r="N85" s="3011"/>
      <c r="O85" s="3011"/>
      <c r="P85" s="3011"/>
      <c r="Q85" s="3011"/>
      <c r="R85" s="3011"/>
      <c r="S85" s="369"/>
      <c r="T85" s="816"/>
      <c r="U85" s="2976">
        <f>U76-0.01</f>
        <v>-5.2099999999999955</v>
      </c>
      <c r="V85" s="2976"/>
      <c r="W85" s="368" t="s">
        <v>655</v>
      </c>
      <c r="X85" s="60"/>
      <c r="Y85" s="60"/>
      <c r="Z85" s="60"/>
      <c r="AA85" s="1760"/>
      <c r="AB85" s="60"/>
      <c r="AC85" s="60"/>
      <c r="AD85" s="60"/>
      <c r="AE85" s="60"/>
      <c r="AF85" s="60"/>
      <c r="AG85" s="1760"/>
      <c r="AH85" s="1760"/>
      <c r="AI85" s="1760"/>
      <c r="AJ85" s="1760"/>
      <c r="AK85" s="60"/>
      <c r="AL85" s="60"/>
      <c r="AM85" s="60"/>
      <c r="AN85" s="60"/>
      <c r="AO85" s="1016"/>
      <c r="AP85" s="60"/>
      <c r="AQ85" s="138"/>
      <c r="AR85" s="138"/>
    </row>
    <row r="86" spans="1:44" ht="10" customHeight="1">
      <c r="B86" s="3011"/>
      <c r="C86" s="3011"/>
      <c r="D86" s="3011"/>
      <c r="E86" s="3011"/>
      <c r="F86" s="3011"/>
      <c r="G86" s="3011"/>
      <c r="H86" s="3011"/>
      <c r="I86" s="3011"/>
      <c r="J86" s="3011"/>
      <c r="K86" s="3011"/>
      <c r="L86" s="3011"/>
      <c r="M86" s="3011"/>
      <c r="N86" s="3011"/>
      <c r="O86" s="3011"/>
      <c r="P86" s="3011"/>
      <c r="Q86" s="3011"/>
      <c r="R86" s="3011"/>
      <c r="S86" s="694"/>
      <c r="T86" s="816"/>
      <c r="U86" s="1760"/>
      <c r="V86" s="1760"/>
      <c r="W86" s="368"/>
      <c r="X86" s="60"/>
      <c r="Y86" s="60"/>
      <c r="Z86" s="60"/>
      <c r="AA86" s="1760"/>
      <c r="AB86" s="60"/>
      <c r="AC86" s="60"/>
      <c r="AD86" s="60"/>
      <c r="AE86" s="60"/>
      <c r="AF86" s="1760"/>
      <c r="AG86" s="1760"/>
      <c r="AH86" s="60"/>
      <c r="AI86" s="60"/>
      <c r="AJ86" s="1747"/>
      <c r="AK86" s="1748"/>
      <c r="AL86" s="1749"/>
      <c r="AM86" s="1750"/>
    </row>
    <row r="87" spans="1:44" ht="10" customHeight="1">
      <c r="D87" s="377" t="s">
        <v>30</v>
      </c>
      <c r="E87" s="377"/>
      <c r="F87" s="377">
        <v>1</v>
      </c>
      <c r="G87" s="377"/>
      <c r="H87" s="377"/>
      <c r="I87" s="377"/>
      <c r="S87" s="665"/>
      <c r="T87" s="816"/>
      <c r="U87" s="1760"/>
      <c r="V87" s="1760"/>
      <c r="W87" s="368"/>
      <c r="X87" s="60"/>
      <c r="Y87" s="60"/>
      <c r="Z87" s="60"/>
      <c r="AA87" s="1760"/>
      <c r="AB87" s="60"/>
      <c r="AC87" s="60"/>
      <c r="AD87" s="60"/>
      <c r="AE87" s="60"/>
      <c r="AF87" s="1760"/>
      <c r="AG87" s="1760"/>
      <c r="AH87" s="60"/>
      <c r="AI87" s="163" t="s">
        <v>461</v>
      </c>
      <c r="AJ87" s="1751"/>
      <c r="AK87" s="1752"/>
      <c r="AL87" s="1753"/>
      <c r="AM87" s="1754"/>
      <c r="AQ87" s="818"/>
    </row>
    <row r="88" spans="1:44" ht="10" customHeight="1">
      <c r="D88" s="377" t="s">
        <v>31</v>
      </c>
      <c r="E88" s="377"/>
      <c r="F88" s="377">
        <v>2</v>
      </c>
      <c r="G88" s="377" t="s">
        <v>390</v>
      </c>
      <c r="H88" s="564"/>
      <c r="I88" s="377"/>
      <c r="S88" s="369"/>
      <c r="U88" s="1760"/>
      <c r="V88" s="1760" t="s">
        <v>657</v>
      </c>
      <c r="W88" s="368">
        <f>U63</f>
        <v>-5.1799999999999962</v>
      </c>
      <c r="X88" s="60" t="s">
        <v>658</v>
      </c>
      <c r="Y88" s="368">
        <f>U76</f>
        <v>-5.1999999999999957</v>
      </c>
      <c r="Z88" s="60" t="s">
        <v>659</v>
      </c>
      <c r="AA88" s="1760"/>
      <c r="AB88" s="60"/>
      <c r="AC88" s="368">
        <f>U98</f>
        <v>-5.2399999999999949</v>
      </c>
      <c r="AD88" s="60"/>
      <c r="AE88" s="60"/>
      <c r="AF88" s="1760"/>
      <c r="AG88" s="1760"/>
      <c r="AH88" s="60"/>
      <c r="AI88" s="163"/>
      <c r="AJ88" s="70"/>
      <c r="AK88" s="70"/>
      <c r="AL88" s="202"/>
      <c r="AM88" s="70"/>
      <c r="AQ88" s="719"/>
    </row>
    <row r="89" spans="1:44" ht="19" customHeight="1">
      <c r="U89" s="3037">
        <f>U85-0.01</f>
        <v>-5.2199999999999953</v>
      </c>
      <c r="V89" s="3037"/>
      <c r="W89" s="1051" t="s">
        <v>565</v>
      </c>
      <c r="X89" s="865"/>
      <c r="Y89" s="865"/>
      <c r="Z89" s="865"/>
      <c r="AA89" s="1038"/>
      <c r="AB89" s="865"/>
      <c r="AC89" s="865"/>
      <c r="AD89" s="865"/>
      <c r="AE89" s="865"/>
      <c r="AF89" s="1038"/>
      <c r="AG89" s="1038"/>
      <c r="AH89" s="865"/>
      <c r="AI89" s="865"/>
      <c r="AJ89" s="865"/>
      <c r="AK89" s="865"/>
      <c r="AL89" s="1038"/>
      <c r="AM89" s="865"/>
    </row>
    <row r="90" spans="1:44" ht="10" customHeight="1">
      <c r="A90" s="367">
        <f>A85-0.01</f>
        <v>-5.1499999999999968</v>
      </c>
      <c r="B90" s="3011" t="s">
        <v>392</v>
      </c>
      <c r="C90" s="3011"/>
      <c r="D90" s="3011"/>
      <c r="E90" s="3011"/>
      <c r="F90" s="3011"/>
      <c r="G90" s="3011"/>
      <c r="H90" s="3011"/>
      <c r="I90" s="3011"/>
      <c r="J90" s="3011"/>
      <c r="K90" s="3011"/>
      <c r="L90" s="3011"/>
      <c r="M90" s="3011"/>
      <c r="N90" s="3011"/>
      <c r="O90" s="3011"/>
      <c r="P90" s="3011"/>
      <c r="Q90" s="3011"/>
      <c r="R90" s="3011"/>
      <c r="S90" s="3011"/>
      <c r="T90" s="3011"/>
      <c r="U90" s="1038"/>
      <c r="V90" s="1038"/>
      <c r="W90" s="1051"/>
      <c r="X90" s="865"/>
      <c r="Y90" s="865"/>
      <c r="Z90" s="865"/>
      <c r="AA90" s="1038"/>
      <c r="AB90" s="865"/>
      <c r="AC90" s="865"/>
      <c r="AD90" s="865"/>
      <c r="AE90" s="865"/>
      <c r="AF90" s="1038"/>
      <c r="AG90" s="1038"/>
      <c r="AH90" s="865"/>
      <c r="AI90" s="865"/>
      <c r="AJ90" s="1040"/>
      <c r="AK90" s="1045"/>
      <c r="AL90" s="1052"/>
      <c r="AM90" s="1041"/>
    </row>
    <row r="91" spans="1:44" ht="10" customHeight="1">
      <c r="A91" s="367"/>
      <c r="B91" s="3011"/>
      <c r="C91" s="3011"/>
      <c r="D91" s="3011"/>
      <c r="E91" s="3011"/>
      <c r="F91" s="3011"/>
      <c r="G91" s="3011"/>
      <c r="H91" s="3011"/>
      <c r="I91" s="3011"/>
      <c r="J91" s="3011"/>
      <c r="K91" s="3011"/>
      <c r="L91" s="3011"/>
      <c r="M91" s="3011"/>
      <c r="N91" s="3011"/>
      <c r="O91" s="3011"/>
      <c r="P91" s="3011"/>
      <c r="Q91" s="3011"/>
      <c r="R91" s="3011"/>
      <c r="S91" s="3011"/>
      <c r="T91" s="3011"/>
      <c r="U91" s="1038"/>
      <c r="V91" s="1038"/>
      <c r="W91" s="1051"/>
      <c r="X91" s="865"/>
      <c r="Y91" s="865"/>
      <c r="Z91" s="865"/>
      <c r="AA91" s="1038"/>
      <c r="AB91" s="865"/>
      <c r="AC91" s="865"/>
      <c r="AD91" s="865"/>
      <c r="AE91" s="865"/>
      <c r="AF91" s="1038"/>
      <c r="AG91" s="1038"/>
      <c r="AH91" s="865"/>
      <c r="AI91" s="729" t="s">
        <v>461</v>
      </c>
      <c r="AJ91" s="1042"/>
      <c r="AK91" s="1048"/>
      <c r="AL91" s="1053"/>
      <c r="AM91" s="1043"/>
    </row>
    <row r="92" spans="1:44">
      <c r="A92" s="367"/>
      <c r="B92" s="3011"/>
      <c r="C92" s="3011"/>
      <c r="D92" s="3011"/>
      <c r="E92" s="3011"/>
      <c r="F92" s="3011"/>
      <c r="G92" s="3011"/>
      <c r="H92" s="3011"/>
      <c r="I92" s="3011"/>
      <c r="J92" s="3011"/>
      <c r="K92" s="3011"/>
      <c r="L92" s="3011"/>
      <c r="M92" s="3011"/>
      <c r="N92" s="3011"/>
      <c r="O92" s="3011"/>
      <c r="P92" s="3011"/>
      <c r="Q92" s="3011"/>
      <c r="R92" s="3011"/>
      <c r="S92" s="3011"/>
      <c r="T92" s="3011"/>
      <c r="U92" s="1038"/>
      <c r="V92" s="1038"/>
      <c r="W92" s="1051"/>
      <c r="X92" s="865"/>
      <c r="Y92" s="865"/>
      <c r="Z92" s="865"/>
      <c r="AA92" s="1038"/>
      <c r="AB92" s="865"/>
      <c r="AC92" s="865"/>
      <c r="AD92" s="865"/>
      <c r="AE92" s="865"/>
      <c r="AF92" s="1038"/>
      <c r="AG92" s="1038"/>
      <c r="AH92" s="865"/>
      <c r="AI92" s="865"/>
      <c r="AJ92" s="865"/>
      <c r="AK92" s="865"/>
      <c r="AL92" s="1038"/>
      <c r="AM92" s="865"/>
    </row>
    <row r="93" spans="1:44" ht="10" customHeight="1">
      <c r="B93" s="867" t="s">
        <v>394</v>
      </c>
      <c r="C93" s="867"/>
      <c r="D93" s="867"/>
      <c r="E93" s="867"/>
      <c r="F93" s="867"/>
      <c r="G93" s="867"/>
      <c r="H93" s="867"/>
      <c r="I93" s="867"/>
      <c r="J93" s="867"/>
      <c r="K93" s="867"/>
      <c r="L93" s="867"/>
      <c r="M93" s="867"/>
      <c r="N93" s="867"/>
      <c r="O93" s="867"/>
      <c r="P93" s="1092"/>
      <c r="Q93" s="1092"/>
      <c r="R93" s="1092"/>
      <c r="S93" s="1092"/>
      <c r="T93" s="868"/>
      <c r="U93" s="1038"/>
      <c r="V93" s="1038"/>
      <c r="W93" s="1051"/>
      <c r="X93" s="865"/>
      <c r="Y93" s="865"/>
      <c r="Z93" s="865"/>
      <c r="AA93" s="1038"/>
      <c r="AB93" s="865"/>
      <c r="AC93" s="865"/>
      <c r="AD93" s="865"/>
      <c r="AE93" s="865"/>
      <c r="AF93" s="1038"/>
      <c r="AG93" s="1038"/>
      <c r="AH93" s="865"/>
      <c r="AI93" s="865"/>
      <c r="AJ93" s="865"/>
      <c r="AK93" s="865"/>
      <c r="AL93" s="1038"/>
      <c r="AM93" s="865"/>
    </row>
    <row r="94" spans="1:44" ht="12.75" customHeight="1">
      <c r="B94" s="867"/>
      <c r="C94" s="867"/>
      <c r="D94" s="867"/>
      <c r="E94" s="867"/>
      <c r="F94" s="867"/>
      <c r="G94" s="867"/>
      <c r="H94" s="867"/>
      <c r="I94" s="867"/>
      <c r="J94" s="867"/>
      <c r="K94" s="867"/>
      <c r="L94" s="867"/>
      <c r="M94" s="867"/>
      <c r="N94" s="867"/>
      <c r="O94" s="867"/>
      <c r="P94" s="1092"/>
      <c r="Q94" s="1092"/>
      <c r="R94" s="1092"/>
      <c r="S94" s="1092"/>
      <c r="T94" s="541"/>
      <c r="U94" s="3037">
        <f>U89-0.01</f>
        <v>-5.2299999999999951</v>
      </c>
      <c r="V94" s="3037"/>
      <c r="W94" s="1051" t="s">
        <v>324</v>
      </c>
      <c r="X94" s="865"/>
      <c r="Y94" s="865"/>
      <c r="Z94" s="865"/>
      <c r="AA94" s="1038"/>
      <c r="AB94" s="865"/>
      <c r="AC94" s="865"/>
      <c r="AD94" s="865"/>
      <c r="AE94" s="865"/>
      <c r="AF94" s="1038"/>
      <c r="AG94" s="1038"/>
      <c r="AH94" s="865"/>
      <c r="AI94" s="865"/>
      <c r="AJ94" s="865"/>
      <c r="AK94" s="865"/>
      <c r="AL94" s="1038"/>
      <c r="AM94" s="865"/>
      <c r="AR94" s="369"/>
    </row>
    <row r="95" spans="1:44">
      <c r="B95" s="138"/>
      <c r="D95" s="377" t="s">
        <v>30</v>
      </c>
      <c r="E95" s="377"/>
      <c r="F95" s="377">
        <v>1</v>
      </c>
      <c r="G95" s="377"/>
      <c r="H95" s="377"/>
      <c r="I95" s="377"/>
      <c r="J95" s="376"/>
      <c r="K95" s="869"/>
      <c r="L95" s="869"/>
      <c r="M95" s="869"/>
      <c r="N95" s="869"/>
      <c r="O95" s="869"/>
      <c r="P95" s="869"/>
      <c r="Q95" s="869"/>
      <c r="R95" s="869"/>
      <c r="S95" s="376"/>
      <c r="T95" s="541"/>
      <c r="U95" s="1038"/>
      <c r="V95" s="1038"/>
      <c r="W95" s="1051"/>
      <c r="X95" s="865"/>
      <c r="Y95" s="865"/>
      <c r="Z95" s="865"/>
      <c r="AA95" s="1038"/>
      <c r="AB95" s="865"/>
      <c r="AC95" s="865"/>
      <c r="AD95" s="865"/>
      <c r="AE95" s="865"/>
      <c r="AF95" s="1038"/>
      <c r="AG95" s="1038"/>
      <c r="AH95" s="865"/>
      <c r="AI95" s="865"/>
      <c r="AJ95" s="1040"/>
      <c r="AK95" s="1045"/>
      <c r="AL95" s="1052"/>
      <c r="AM95" s="1041"/>
      <c r="AR95" s="369"/>
    </row>
    <row r="96" spans="1:44">
      <c r="B96" s="138"/>
      <c r="D96" s="377" t="s">
        <v>31</v>
      </c>
      <c r="E96" s="377"/>
      <c r="F96" s="377">
        <v>2</v>
      </c>
      <c r="G96" s="377" t="s">
        <v>90</v>
      </c>
      <c r="H96" s="3009">
        <f>U63</f>
        <v>-5.1799999999999962</v>
      </c>
      <c r="I96" s="3010"/>
      <c r="J96" s="376"/>
      <c r="K96" s="869"/>
      <c r="L96" s="869"/>
      <c r="M96" s="869"/>
      <c r="N96" s="869"/>
      <c r="O96" s="869"/>
      <c r="P96" s="869"/>
      <c r="Q96" s="869"/>
      <c r="R96" s="869"/>
      <c r="S96" s="376"/>
      <c r="T96" s="541"/>
      <c r="U96" s="1038"/>
      <c r="V96" s="1038"/>
      <c r="W96" s="1051"/>
      <c r="X96" s="865"/>
      <c r="Y96" s="865"/>
      <c r="Z96" s="865"/>
      <c r="AA96" s="1038"/>
      <c r="AB96" s="865"/>
      <c r="AC96" s="865"/>
      <c r="AD96" s="865"/>
      <c r="AE96" s="865"/>
      <c r="AF96" s="1038"/>
      <c r="AG96" s="1038"/>
      <c r="AH96" s="865"/>
      <c r="AI96" s="729" t="s">
        <v>461</v>
      </c>
      <c r="AJ96" s="1042"/>
      <c r="AK96" s="1048"/>
      <c r="AL96" s="1053"/>
      <c r="AM96" s="1043"/>
      <c r="AR96" s="369"/>
    </row>
    <row r="97" spans="2:44">
      <c r="T97" s="816"/>
      <c r="U97" s="1038"/>
      <c r="V97" s="1038"/>
      <c r="W97" s="1051"/>
      <c r="X97" s="865"/>
      <c r="Y97" s="865"/>
      <c r="Z97" s="865"/>
      <c r="AA97" s="1038"/>
      <c r="AB97" s="865"/>
      <c r="AC97" s="865"/>
      <c r="AD97" s="865"/>
      <c r="AE97" s="865"/>
      <c r="AF97" s="865"/>
      <c r="AG97" s="1038"/>
      <c r="AH97" s="1038"/>
      <c r="AI97" s="1038"/>
      <c r="AJ97" s="1038"/>
      <c r="AK97" s="865"/>
      <c r="AL97" s="865"/>
      <c r="AM97" s="865"/>
      <c r="AN97" s="865"/>
      <c r="AO97" s="1038"/>
      <c r="AP97" s="865"/>
      <c r="AQ97" s="369"/>
    </row>
    <row r="98" spans="2:44">
      <c r="I98" s="3018">
        <f>A90-0.01</f>
        <v>-5.1599999999999966</v>
      </c>
      <c r="J98" s="3019"/>
      <c r="K98" s="3020"/>
      <c r="L98" s="3018">
        <f>I98-0.01</f>
        <v>-5.1699999999999964</v>
      </c>
      <c r="M98" s="3021"/>
      <c r="N98" s="3021"/>
      <c r="O98" s="3021"/>
      <c r="P98" s="3021"/>
      <c r="Q98" s="3020"/>
      <c r="T98" s="816"/>
      <c r="U98" s="3037">
        <f>U94-0.01</f>
        <v>-5.2399999999999949</v>
      </c>
      <c r="V98" s="3037"/>
      <c r="W98" s="3039" t="s">
        <v>395</v>
      </c>
      <c r="X98" s="3039"/>
      <c r="Y98" s="3039"/>
      <c r="Z98" s="3039"/>
      <c r="AA98" s="3039"/>
      <c r="AB98" s="3039"/>
      <c r="AC98" s="3039"/>
      <c r="AD98" s="3039"/>
      <c r="AE98" s="3039"/>
      <c r="AF98" s="3039"/>
      <c r="AG98" s="3039"/>
      <c r="AH98" s="3039"/>
      <c r="AI98" s="3039"/>
      <c r="AJ98" s="3039"/>
      <c r="AK98" s="3039"/>
      <c r="AL98" s="3039"/>
      <c r="AM98" s="3039"/>
      <c r="AN98" s="2043"/>
      <c r="AO98" s="2043"/>
      <c r="AP98" s="865"/>
      <c r="AQ98" s="369"/>
      <c r="AR98" s="865"/>
    </row>
    <row r="99" spans="2:44">
      <c r="I99" s="2986" t="s">
        <v>321</v>
      </c>
      <c r="J99" s="2987"/>
      <c r="K99" s="2988"/>
      <c r="L99" s="2986" t="s">
        <v>322</v>
      </c>
      <c r="M99" s="2987"/>
      <c r="N99" s="2987"/>
      <c r="O99" s="2987"/>
      <c r="P99" s="2987"/>
      <c r="Q99" s="2988"/>
      <c r="T99" s="816"/>
      <c r="U99" s="1038"/>
      <c r="V99" s="2055"/>
      <c r="W99" s="3039"/>
      <c r="X99" s="3039"/>
      <c r="Y99" s="3039"/>
      <c r="Z99" s="3039"/>
      <c r="AA99" s="3039"/>
      <c r="AB99" s="3039"/>
      <c r="AC99" s="3039"/>
      <c r="AD99" s="3039"/>
      <c r="AE99" s="3039"/>
      <c r="AF99" s="3039"/>
      <c r="AG99" s="3039"/>
      <c r="AH99" s="3039"/>
      <c r="AI99" s="3039"/>
      <c r="AJ99" s="3039"/>
      <c r="AK99" s="3039"/>
      <c r="AL99" s="3039"/>
      <c r="AM99" s="3039"/>
      <c r="AN99" s="2043"/>
      <c r="AO99" s="2043"/>
      <c r="AP99" s="865"/>
      <c r="AQ99" s="369"/>
      <c r="AR99" s="865"/>
    </row>
    <row r="100" spans="2:44">
      <c r="I100" s="2989"/>
      <c r="J100" s="2955"/>
      <c r="K100" s="2990"/>
      <c r="L100" s="2989"/>
      <c r="M100" s="2955"/>
      <c r="N100" s="2955"/>
      <c r="O100" s="2955"/>
      <c r="P100" s="2955"/>
      <c r="Q100" s="2990"/>
      <c r="T100" s="816"/>
      <c r="U100" s="1038"/>
      <c r="V100" s="2055"/>
      <c r="W100" s="3039"/>
      <c r="X100" s="3039"/>
      <c r="Y100" s="3039"/>
      <c r="Z100" s="3039"/>
      <c r="AA100" s="3039"/>
      <c r="AB100" s="3039"/>
      <c r="AC100" s="3039"/>
      <c r="AD100" s="3039"/>
      <c r="AE100" s="3039"/>
      <c r="AF100" s="3039"/>
      <c r="AG100" s="3039"/>
      <c r="AH100" s="3039"/>
      <c r="AI100" s="3039"/>
      <c r="AJ100" s="3039"/>
      <c r="AK100" s="3039"/>
      <c r="AL100" s="3039"/>
      <c r="AM100" s="3039"/>
      <c r="AN100" s="2043"/>
      <c r="AO100" s="2043"/>
      <c r="AP100" s="865"/>
      <c r="AR100" s="865"/>
    </row>
    <row r="101" spans="2:44">
      <c r="I101" s="3012"/>
      <c r="J101" s="3013"/>
      <c r="K101" s="3014"/>
      <c r="L101" s="2989"/>
      <c r="M101" s="2955"/>
      <c r="N101" s="2955"/>
      <c r="O101" s="2955"/>
      <c r="P101" s="2955"/>
      <c r="Q101" s="2990"/>
      <c r="T101" s="816"/>
      <c r="U101" s="1038"/>
      <c r="V101" s="1038"/>
      <c r="W101" s="3039"/>
      <c r="X101" s="3039"/>
      <c r="Y101" s="3039"/>
      <c r="Z101" s="3039"/>
      <c r="AA101" s="3039"/>
      <c r="AB101" s="3039"/>
      <c r="AC101" s="3039"/>
      <c r="AD101" s="3039"/>
      <c r="AE101" s="3039"/>
      <c r="AF101" s="3039"/>
      <c r="AG101" s="3039"/>
      <c r="AH101" s="3039"/>
      <c r="AI101" s="3039"/>
      <c r="AJ101" s="3039"/>
      <c r="AK101" s="3039"/>
      <c r="AL101" s="3039"/>
      <c r="AM101" s="3039"/>
      <c r="AN101" s="2043"/>
      <c r="AO101" s="2043"/>
      <c r="AP101" s="865"/>
      <c r="AQ101" s="865"/>
      <c r="AR101" s="865"/>
    </row>
    <row r="102" spans="2:44">
      <c r="I102" s="510" t="s">
        <v>30</v>
      </c>
      <c r="J102" s="511"/>
      <c r="K102" s="666">
        <v>1</v>
      </c>
      <c r="L102" s="870"/>
      <c r="M102" s="40"/>
      <c r="N102" s="40"/>
      <c r="O102" s="40"/>
      <c r="P102" s="369"/>
      <c r="Q102" s="309"/>
      <c r="T102" s="816"/>
      <c r="U102" s="1038"/>
      <c r="V102" s="1038"/>
      <c r="W102" s="865"/>
      <c r="X102" s="865"/>
      <c r="Y102" s="1039" t="s">
        <v>30</v>
      </c>
      <c r="Z102" s="1039"/>
      <c r="AA102" s="1039">
        <v>1</v>
      </c>
      <c r="AB102" s="1039"/>
      <c r="AC102" s="1039"/>
      <c r="AD102" s="1039"/>
      <c r="AE102" s="1039"/>
      <c r="AF102" s="773"/>
      <c r="AG102" s="1038"/>
      <c r="AH102" s="1038"/>
      <c r="AI102" s="1038"/>
      <c r="AJ102" s="1038"/>
      <c r="AK102" s="865"/>
      <c r="AL102" s="865"/>
      <c r="AM102" s="865"/>
      <c r="AN102" s="2043"/>
      <c r="AO102" s="2043"/>
      <c r="AP102" s="865"/>
      <c r="AQ102" s="865"/>
      <c r="AR102" s="797"/>
    </row>
    <row r="103" spans="2:44">
      <c r="I103" s="509" t="s">
        <v>31</v>
      </c>
      <c r="J103" s="369"/>
      <c r="K103" s="667">
        <v>2</v>
      </c>
      <c r="L103" s="3022" t="s">
        <v>462</v>
      </c>
      <c r="M103" s="3023"/>
      <c r="N103" s="3023"/>
      <c r="O103" s="3023"/>
      <c r="P103" s="3023"/>
      <c r="Q103" s="3024"/>
      <c r="T103" s="816"/>
      <c r="U103" s="1038"/>
      <c r="V103" s="1038"/>
      <c r="W103" s="865"/>
      <c r="X103" s="865"/>
      <c r="Y103" s="1039" t="s">
        <v>31</v>
      </c>
      <c r="Z103" s="1039"/>
      <c r="AA103" s="1039">
        <v>2</v>
      </c>
      <c r="AB103" s="1039" t="s">
        <v>90</v>
      </c>
      <c r="AC103" s="1719">
        <f>U112</f>
        <v>-5.2599999999999945</v>
      </c>
      <c r="AD103" s="1719"/>
      <c r="AE103" s="1039"/>
      <c r="AF103" s="773"/>
      <c r="AG103" s="1038"/>
      <c r="AH103" s="1038"/>
      <c r="AI103" s="1038"/>
      <c r="AJ103" s="1038"/>
      <c r="AK103" s="865"/>
      <c r="AL103" s="865"/>
      <c r="AM103" s="865"/>
      <c r="AN103" s="1017"/>
      <c r="AO103" s="1044"/>
      <c r="AP103" s="797"/>
      <c r="AQ103" s="865"/>
      <c r="AR103" s="797"/>
    </row>
    <row r="104" spans="2:44">
      <c r="I104" s="3015" t="s">
        <v>344</v>
      </c>
      <c r="J104" s="3016"/>
      <c r="K104" s="3017"/>
      <c r="L104" s="3025"/>
      <c r="M104" s="3026"/>
      <c r="N104" s="3026"/>
      <c r="O104" s="3026"/>
      <c r="P104" s="3026"/>
      <c r="Q104" s="3027"/>
      <c r="T104" s="816"/>
      <c r="U104" s="1038"/>
      <c r="V104" s="1038"/>
      <c r="W104" s="1051"/>
      <c r="X104" s="865"/>
      <c r="Y104" s="865"/>
      <c r="Z104" s="865"/>
      <c r="AA104" s="1038"/>
      <c r="AB104" s="865"/>
      <c r="AC104" s="865"/>
      <c r="AD104" s="865"/>
      <c r="AE104" s="865"/>
      <c r="AF104" s="865"/>
      <c r="AG104" s="1038"/>
      <c r="AH104" s="1038"/>
      <c r="AI104" s="1038"/>
      <c r="AJ104" s="1038"/>
      <c r="AK104" s="865"/>
      <c r="AL104" s="865"/>
      <c r="AM104" s="865"/>
      <c r="AN104" s="1017"/>
      <c r="AO104" s="1044"/>
      <c r="AP104" s="797"/>
      <c r="AQ104" s="865"/>
      <c r="AR104" s="797"/>
    </row>
    <row r="105" spans="2:44">
      <c r="B105" s="508">
        <v>1</v>
      </c>
      <c r="C105" s="505" t="s">
        <v>316</v>
      </c>
      <c r="D105" s="505"/>
      <c r="E105" s="505"/>
      <c r="F105" s="506"/>
      <c r="G105" s="505"/>
      <c r="H105" s="507"/>
      <c r="I105" s="512"/>
      <c r="J105" s="505"/>
      <c r="K105" s="506"/>
      <c r="L105" s="2972"/>
      <c r="M105" s="2973"/>
      <c r="N105" s="2973"/>
      <c r="O105" s="2973"/>
      <c r="P105" s="2973"/>
      <c r="Q105" s="2974"/>
      <c r="T105" s="369"/>
      <c r="U105" s="2056">
        <f>U98-0.01</f>
        <v>-5.2499999999999947</v>
      </c>
      <c r="V105" s="2056"/>
      <c r="W105" s="368" t="s">
        <v>656</v>
      </c>
      <c r="X105" s="1744"/>
      <c r="Y105" s="1744"/>
      <c r="Z105" s="1744"/>
      <c r="AA105" s="1745"/>
      <c r="AB105" s="1744"/>
      <c r="AC105" s="1744"/>
      <c r="AD105" s="1744"/>
      <c r="AE105" s="1744"/>
      <c r="AF105" s="1744"/>
      <c r="AG105" s="1745"/>
      <c r="AH105" s="1745"/>
      <c r="AI105" s="1745"/>
      <c r="AJ105" s="1745"/>
      <c r="AK105" s="865"/>
      <c r="AL105" s="865"/>
      <c r="AM105" s="865"/>
      <c r="AN105" s="1017"/>
      <c r="AO105" s="1044"/>
      <c r="AP105" s="797"/>
      <c r="AQ105" s="60"/>
      <c r="AR105" s="865"/>
    </row>
    <row r="106" spans="2:44" ht="12.75" customHeight="1">
      <c r="B106" s="508">
        <v>2</v>
      </c>
      <c r="C106" s="505" t="s">
        <v>317</v>
      </c>
      <c r="D106" s="505"/>
      <c r="E106" s="505"/>
      <c r="F106" s="506"/>
      <c r="G106" s="505"/>
      <c r="H106" s="507"/>
      <c r="I106" s="512"/>
      <c r="J106" s="505"/>
      <c r="K106" s="506"/>
      <c r="L106" s="2972"/>
      <c r="M106" s="2973"/>
      <c r="N106" s="2973"/>
      <c r="O106" s="2973"/>
      <c r="P106" s="2973"/>
      <c r="Q106" s="2974"/>
      <c r="T106" s="369"/>
      <c r="U106" s="1038"/>
      <c r="V106" s="1038"/>
      <c r="W106" s="1051"/>
      <c r="X106" s="865"/>
      <c r="Y106" s="865"/>
      <c r="Z106" s="865"/>
      <c r="AA106" s="1038"/>
      <c r="AB106" s="865"/>
      <c r="AC106" s="865"/>
      <c r="AD106" s="865"/>
      <c r="AE106" s="865"/>
      <c r="AF106" s="1038"/>
      <c r="AG106" s="1038"/>
      <c r="AH106" s="865"/>
      <c r="AI106" s="865"/>
      <c r="AJ106" s="1040"/>
      <c r="AK106" s="1045"/>
      <c r="AL106" s="1052"/>
      <c r="AM106" s="1041"/>
      <c r="AN106" s="865"/>
      <c r="AO106" s="1038"/>
      <c r="AP106" s="865"/>
      <c r="AQ106" s="70"/>
      <c r="AR106" s="865"/>
    </row>
    <row r="107" spans="2:44">
      <c r="B107" s="508">
        <v>3</v>
      </c>
      <c r="C107" s="505" t="s">
        <v>318</v>
      </c>
      <c r="D107" s="505"/>
      <c r="E107" s="505"/>
      <c r="F107" s="506"/>
      <c r="G107" s="505"/>
      <c r="H107" s="507"/>
      <c r="I107" s="512"/>
      <c r="J107" s="505"/>
      <c r="K107" s="506"/>
      <c r="L107" s="2972"/>
      <c r="M107" s="2973"/>
      <c r="N107" s="2973"/>
      <c r="O107" s="2973"/>
      <c r="P107" s="2973"/>
      <c r="Q107" s="2974"/>
      <c r="T107" s="369"/>
      <c r="U107" s="1038"/>
      <c r="V107" s="1038"/>
      <c r="W107" s="1051"/>
      <c r="X107" s="865"/>
      <c r="Y107" s="865"/>
      <c r="Z107" s="865"/>
      <c r="AA107" s="1038"/>
      <c r="AB107" s="865"/>
      <c r="AC107" s="865"/>
      <c r="AD107" s="865"/>
      <c r="AE107" s="865"/>
      <c r="AF107" s="1038"/>
      <c r="AG107" s="1038"/>
      <c r="AH107" s="865"/>
      <c r="AI107" s="729" t="s">
        <v>461</v>
      </c>
      <c r="AJ107" s="1042"/>
      <c r="AK107" s="1048"/>
      <c r="AL107" s="1053"/>
      <c r="AM107" s="1043"/>
      <c r="AN107" s="865"/>
      <c r="AO107" s="1038"/>
      <c r="AP107" s="865"/>
      <c r="AQ107" s="70"/>
      <c r="AR107" s="865"/>
    </row>
    <row r="108" spans="2:44">
      <c r="B108" s="508">
        <v>4</v>
      </c>
      <c r="C108" s="505" t="s">
        <v>319</v>
      </c>
      <c r="D108" s="505"/>
      <c r="E108" s="505"/>
      <c r="F108" s="506"/>
      <c r="G108" s="505"/>
      <c r="H108" s="507"/>
      <c r="I108" s="512"/>
      <c r="J108" s="505"/>
      <c r="K108" s="506"/>
      <c r="L108" s="2972"/>
      <c r="M108" s="2973"/>
      <c r="N108" s="2973"/>
      <c r="O108" s="2973"/>
      <c r="P108" s="2973"/>
      <c r="Q108" s="2974"/>
      <c r="T108" s="369"/>
      <c r="AQ108" s="70"/>
      <c r="AR108" s="865"/>
    </row>
    <row r="109" spans="2:44">
      <c r="B109" s="1243">
        <v>5</v>
      </c>
      <c r="C109" s="1739" t="s">
        <v>691</v>
      </c>
      <c r="D109" s="1739"/>
      <c r="E109" s="1739"/>
      <c r="F109" s="1740"/>
      <c r="G109" s="1741"/>
      <c r="H109" s="1742"/>
      <c r="I109" s="1743"/>
      <c r="J109" s="1741"/>
      <c r="K109" s="1740"/>
      <c r="L109" s="3006"/>
      <c r="M109" s="3007"/>
      <c r="N109" s="3007"/>
      <c r="O109" s="3007"/>
      <c r="P109" s="3007"/>
      <c r="Q109" s="3008"/>
      <c r="T109" s="369"/>
      <c r="AQ109" s="60"/>
      <c r="AR109" s="865"/>
    </row>
    <row r="110" spans="2:44">
      <c r="B110" s="508">
        <v>6</v>
      </c>
      <c r="C110" s="505" t="s">
        <v>320</v>
      </c>
      <c r="D110" s="505"/>
      <c r="E110" s="505"/>
      <c r="F110" s="506"/>
      <c r="G110" s="505"/>
      <c r="H110" s="507"/>
      <c r="I110" s="512"/>
      <c r="J110" s="505"/>
      <c r="K110" s="506"/>
      <c r="L110" s="2972"/>
      <c r="M110" s="2973"/>
      <c r="N110" s="2973"/>
      <c r="O110" s="2973"/>
      <c r="P110" s="2973"/>
      <c r="Q110" s="2974"/>
      <c r="T110" s="816"/>
      <c r="U110" s="1038"/>
      <c r="V110" s="1038"/>
      <c r="W110" s="1051"/>
      <c r="X110" s="865"/>
      <c r="Y110" s="865"/>
      <c r="Z110" s="865"/>
      <c r="AA110" s="1038"/>
      <c r="AB110" s="865"/>
      <c r="AC110" s="865"/>
      <c r="AD110" s="865"/>
      <c r="AE110" s="865"/>
      <c r="AF110" s="865"/>
      <c r="AG110" s="1038"/>
      <c r="AH110" s="1038"/>
      <c r="AI110" s="1038"/>
      <c r="AJ110" s="1038"/>
      <c r="AK110" s="865"/>
      <c r="AL110" s="865"/>
      <c r="AM110" s="865"/>
      <c r="AN110" s="865"/>
      <c r="AO110" s="1038"/>
      <c r="AP110" s="865"/>
      <c r="AQ110" s="60"/>
      <c r="AR110" s="865"/>
    </row>
    <row r="111" spans="2:44" ht="12.75" customHeight="1">
      <c r="P111" s="310"/>
      <c r="R111" s="310"/>
      <c r="S111" s="310"/>
      <c r="T111" s="816"/>
      <c r="U111" s="1038"/>
      <c r="V111" s="1038"/>
      <c r="W111" s="1038"/>
      <c r="X111" s="865"/>
      <c r="Y111" s="865"/>
      <c r="Z111" s="865"/>
      <c r="AA111" s="865"/>
      <c r="AB111" s="865"/>
      <c r="AC111" s="865"/>
      <c r="AD111" s="865"/>
      <c r="AE111" s="865"/>
      <c r="AF111" s="865"/>
      <c r="AG111" s="865"/>
      <c r="AH111" s="865"/>
      <c r="AI111" s="865"/>
      <c r="AJ111" s="865"/>
      <c r="AK111" s="865"/>
      <c r="AL111" s="865"/>
      <c r="AM111" s="865"/>
      <c r="AN111" s="865"/>
      <c r="AO111" s="865"/>
      <c r="AP111" s="865"/>
      <c r="AQ111" s="60"/>
      <c r="AR111" s="865"/>
    </row>
    <row r="112" spans="2:44">
      <c r="P112" s="310"/>
      <c r="R112" s="310"/>
      <c r="S112" s="310"/>
      <c r="T112" s="816"/>
      <c r="U112" s="3037">
        <f>U105-0.01</f>
        <v>-5.2599999999999945</v>
      </c>
      <c r="V112" s="3037"/>
      <c r="W112" s="1051" t="s">
        <v>396</v>
      </c>
      <c r="X112" s="865"/>
      <c r="Y112" s="865"/>
      <c r="Z112" s="865"/>
      <c r="AA112" s="1038"/>
      <c r="AB112" s="865"/>
      <c r="AC112" s="865"/>
      <c r="AD112" s="865"/>
      <c r="AE112" s="865"/>
      <c r="AF112" s="865"/>
      <c r="AG112" s="1038"/>
      <c r="AH112" s="1038"/>
      <c r="AI112" s="1038"/>
      <c r="AJ112" s="1038"/>
      <c r="AK112" s="865"/>
      <c r="AL112" s="865"/>
      <c r="AM112" s="865"/>
      <c r="AN112" s="865"/>
      <c r="AO112" s="1038"/>
      <c r="AP112" s="865"/>
      <c r="AQ112" s="60"/>
      <c r="AR112" s="865"/>
    </row>
    <row r="113" spans="16:44">
      <c r="P113" s="310"/>
      <c r="R113" s="310"/>
      <c r="S113" s="310"/>
      <c r="T113" s="816"/>
      <c r="U113" s="1038"/>
      <c r="V113" s="1038"/>
      <c r="W113" s="1051"/>
      <c r="X113" s="3038" t="s">
        <v>306</v>
      </c>
      <c r="Y113" s="3038"/>
      <c r="Z113" s="3038"/>
      <c r="AA113" s="3038"/>
      <c r="AB113" s="3038"/>
      <c r="AC113" s="3038"/>
      <c r="AD113" s="3038"/>
      <c r="AE113" s="3038"/>
      <c r="AF113" s="1038"/>
      <c r="AG113" s="1038"/>
      <c r="AH113" s="865"/>
      <c r="AI113" s="865"/>
      <c r="AJ113" s="1040"/>
      <c r="AK113" s="1045"/>
      <c r="AL113" s="1052"/>
      <c r="AM113" s="1041"/>
      <c r="AQ113" s="60"/>
      <c r="AR113" s="865"/>
    </row>
    <row r="114" spans="16:44">
      <c r="T114" s="816"/>
      <c r="U114" s="1038"/>
      <c r="V114" s="1038"/>
      <c r="W114" s="1051"/>
      <c r="X114" s="3038"/>
      <c r="Y114" s="3038"/>
      <c r="Z114" s="3038"/>
      <c r="AA114" s="3038"/>
      <c r="AB114" s="3038"/>
      <c r="AC114" s="3038"/>
      <c r="AD114" s="3038"/>
      <c r="AE114" s="3038"/>
      <c r="AF114" s="865" t="s">
        <v>461</v>
      </c>
      <c r="AG114" s="865"/>
      <c r="AH114" s="865"/>
      <c r="AI114" s="2058"/>
      <c r="AJ114" s="1042"/>
      <c r="AK114" s="1048"/>
      <c r="AL114" s="1053"/>
      <c r="AM114" s="1043"/>
      <c r="AQ114" s="60"/>
      <c r="AR114" s="865"/>
    </row>
    <row r="115" spans="16:44" ht="12.75" customHeight="1">
      <c r="T115" s="816"/>
      <c r="U115" s="1038"/>
      <c r="V115" s="1038"/>
      <c r="W115" s="1038"/>
      <c r="X115" s="865"/>
      <c r="Y115" s="865"/>
      <c r="Z115" s="865"/>
      <c r="AA115" s="865"/>
      <c r="AB115" s="865"/>
      <c r="AC115" s="865"/>
      <c r="AD115" s="865"/>
      <c r="AE115" s="865"/>
      <c r="AF115" s="865"/>
      <c r="AG115" s="865"/>
      <c r="AH115" s="865"/>
      <c r="AI115" s="865"/>
      <c r="AJ115" s="865"/>
      <c r="AK115" s="865"/>
      <c r="AL115" s="865"/>
      <c r="AM115" s="865"/>
      <c r="AN115" s="865"/>
      <c r="AO115" s="865"/>
      <c r="AP115" s="865"/>
      <c r="AQ115" s="60"/>
      <c r="AR115" s="865"/>
    </row>
    <row r="116" spans="16:44">
      <c r="T116" s="816"/>
      <c r="W116" s="138"/>
      <c r="AQ116" s="60"/>
      <c r="AR116" s="865"/>
    </row>
    <row r="117" spans="16:44">
      <c r="T117" s="816"/>
      <c r="W117" s="138"/>
      <c r="AQ117" s="60"/>
      <c r="AR117" s="865"/>
    </row>
    <row r="118" spans="16:44" ht="10" customHeight="1">
      <c r="W118" s="138"/>
      <c r="AQ118" s="865"/>
      <c r="AR118" s="865"/>
    </row>
    <row r="119" spans="16:44">
      <c r="W119" s="138"/>
      <c r="AQ119" s="865"/>
      <c r="AR119" s="865"/>
    </row>
    <row r="120" spans="16:44" ht="12.75" customHeight="1">
      <c r="W120" s="138"/>
      <c r="AQ120" s="865"/>
      <c r="AR120" s="865"/>
    </row>
    <row r="121" spans="16:44" ht="10" customHeight="1">
      <c r="W121" s="138"/>
      <c r="AQ121" s="865"/>
      <c r="AR121" s="865"/>
    </row>
    <row r="122" spans="16:44">
      <c r="W122" s="138"/>
      <c r="AQ122" s="865"/>
      <c r="AR122" s="865"/>
    </row>
    <row r="123" spans="16:44">
      <c r="W123" s="138"/>
      <c r="AQ123" s="797"/>
      <c r="AR123" s="865"/>
    </row>
    <row r="124" spans="16:44" ht="12.75" customHeight="1">
      <c r="W124" s="138"/>
      <c r="AQ124" s="797"/>
      <c r="AR124" s="865"/>
    </row>
    <row r="125" spans="16:44">
      <c r="W125" s="138"/>
      <c r="AQ125" s="797"/>
      <c r="AR125" s="865"/>
    </row>
    <row r="126" spans="16:44">
      <c r="W126" s="138"/>
      <c r="AQ126" s="865"/>
      <c r="AR126" s="865"/>
    </row>
    <row r="127" spans="16:44" ht="13" customHeight="1">
      <c r="W127" s="138"/>
      <c r="AQ127" s="865"/>
      <c r="AR127" s="865"/>
    </row>
    <row r="128" spans="16:44">
      <c r="W128" s="138"/>
      <c r="AQ128" s="865"/>
      <c r="AR128" s="865"/>
    </row>
    <row r="129" spans="2:44">
      <c r="W129" s="138"/>
      <c r="AQ129" s="865"/>
      <c r="AR129" s="865"/>
    </row>
    <row r="130" spans="2:44">
      <c r="W130" s="138"/>
      <c r="AQ130" s="865"/>
      <c r="AR130" s="865"/>
    </row>
    <row r="131" spans="2:44">
      <c r="W131" s="138"/>
      <c r="AQ131" s="865"/>
      <c r="AR131" s="865"/>
    </row>
    <row r="132" spans="2:44">
      <c r="W132" s="138"/>
      <c r="AQ132" s="865"/>
      <c r="AR132" s="865"/>
    </row>
    <row r="133" spans="2:44">
      <c r="W133" s="138"/>
      <c r="AQ133" s="865"/>
      <c r="AR133" s="865"/>
    </row>
    <row r="134" spans="2:44">
      <c r="W134" s="138"/>
      <c r="AQ134" s="865"/>
      <c r="AR134" s="865"/>
    </row>
    <row r="135" spans="2:44">
      <c r="R135" s="310"/>
      <c r="S135" s="310"/>
      <c r="W135" s="138"/>
      <c r="AQ135" s="865"/>
      <c r="AR135" s="865"/>
    </row>
    <row r="136" spans="2:44">
      <c r="R136" s="310"/>
      <c r="S136" s="310"/>
      <c r="W136" s="138"/>
      <c r="AQ136" s="865"/>
      <c r="AR136" s="865"/>
    </row>
    <row r="137" spans="2:44" ht="12.75" customHeight="1">
      <c r="B137" s="138"/>
      <c r="F137" s="138"/>
      <c r="L137" s="138"/>
      <c r="R137" s="310"/>
      <c r="S137" s="310"/>
      <c r="W137" s="138"/>
      <c r="AQ137" s="865"/>
      <c r="AR137" s="865"/>
    </row>
    <row r="138" spans="2:44">
      <c r="B138" s="138"/>
      <c r="F138" s="138"/>
      <c r="L138" s="138"/>
      <c r="R138" s="310"/>
      <c r="S138" s="310"/>
      <c r="W138" s="138"/>
      <c r="AQ138" s="865"/>
      <c r="AR138" s="865"/>
    </row>
    <row r="139" spans="2:44">
      <c r="B139" s="138"/>
      <c r="F139" s="138"/>
      <c r="L139" s="138"/>
      <c r="M139" s="138"/>
      <c r="N139" s="138"/>
      <c r="O139" s="138"/>
      <c r="T139" s="138"/>
      <c r="W139" s="138"/>
      <c r="AQ139" s="865"/>
      <c r="AR139" s="865"/>
    </row>
    <row r="140" spans="2:44">
      <c r="W140" s="138"/>
      <c r="AQ140" s="865"/>
      <c r="AR140" s="865"/>
    </row>
    <row r="141" spans="2:44">
      <c r="W141" s="138"/>
      <c r="AQ141" s="865"/>
      <c r="AR141" s="865"/>
    </row>
    <row r="142" spans="2:44">
      <c r="W142" s="138"/>
      <c r="AQ142" s="865"/>
    </row>
    <row r="143" spans="2:44">
      <c r="AQ143" s="865"/>
    </row>
    <row r="144" spans="2:44">
      <c r="AQ144" s="865"/>
    </row>
    <row r="146" ht="12.75" customHeight="1"/>
    <row r="149" ht="12.75" customHeight="1"/>
    <row r="167" spans="2:15">
      <c r="B167" s="138"/>
      <c r="F167" s="138"/>
      <c r="L167" s="138"/>
      <c r="M167" s="138"/>
      <c r="N167" s="138"/>
      <c r="O167" s="138"/>
    </row>
    <row r="168" spans="2:15">
      <c r="B168" s="138"/>
      <c r="F168" s="138"/>
      <c r="L168" s="138"/>
      <c r="M168" s="138"/>
      <c r="N168" s="138"/>
      <c r="O168" s="138"/>
    </row>
    <row r="169" spans="2:15">
      <c r="B169" s="138"/>
      <c r="F169" s="138"/>
      <c r="L169" s="138"/>
      <c r="M169" s="138"/>
      <c r="N169" s="138"/>
      <c r="O169" s="138"/>
    </row>
    <row r="170" spans="2:15">
      <c r="B170" s="138"/>
      <c r="F170" s="138"/>
      <c r="L170" s="138"/>
      <c r="M170" s="138"/>
      <c r="N170" s="138"/>
      <c r="O170" s="138"/>
    </row>
    <row r="171" spans="2:15">
      <c r="B171" s="138"/>
      <c r="F171" s="138"/>
      <c r="L171" s="138"/>
      <c r="M171" s="138"/>
      <c r="N171" s="138"/>
      <c r="O171" s="138"/>
    </row>
    <row r="172" spans="2:15">
      <c r="B172" s="138"/>
      <c r="F172" s="138"/>
      <c r="L172" s="138"/>
      <c r="M172" s="138"/>
      <c r="N172" s="138"/>
      <c r="O172" s="138"/>
    </row>
    <row r="173" spans="2:15">
      <c r="B173" s="138"/>
      <c r="F173" s="138"/>
      <c r="L173" s="138"/>
      <c r="M173" s="138"/>
      <c r="N173" s="138"/>
      <c r="O173" s="138"/>
    </row>
    <row r="174" spans="2:15">
      <c r="B174" s="138"/>
      <c r="F174" s="138"/>
      <c r="L174" s="138"/>
      <c r="M174" s="138"/>
      <c r="N174" s="138"/>
      <c r="O174" s="138"/>
    </row>
    <row r="175" spans="2:15">
      <c r="B175" s="138"/>
      <c r="F175" s="138"/>
      <c r="L175" s="138"/>
      <c r="M175" s="138"/>
      <c r="N175" s="138"/>
      <c r="O175" s="138"/>
    </row>
    <row r="176" spans="2:15">
      <c r="B176" s="138"/>
      <c r="F176" s="138"/>
      <c r="L176" s="138"/>
      <c r="M176" s="138"/>
      <c r="N176" s="138"/>
      <c r="O176" s="138"/>
    </row>
    <row r="177" spans="2:15">
      <c r="B177" s="138"/>
      <c r="F177" s="138"/>
      <c r="L177" s="138"/>
      <c r="M177" s="138"/>
      <c r="N177" s="138"/>
      <c r="O177" s="138"/>
    </row>
    <row r="178" spans="2:15">
      <c r="B178" s="138"/>
      <c r="F178" s="138"/>
      <c r="L178" s="138"/>
      <c r="M178" s="138"/>
      <c r="N178" s="138"/>
      <c r="O178" s="138"/>
    </row>
    <row r="179" spans="2:15">
      <c r="B179" s="138"/>
      <c r="F179" s="138"/>
      <c r="L179" s="138"/>
      <c r="M179" s="138"/>
      <c r="N179" s="138"/>
      <c r="O179" s="138"/>
    </row>
    <row r="180" spans="2:15">
      <c r="B180" s="138"/>
      <c r="F180" s="138"/>
      <c r="L180" s="138"/>
      <c r="M180" s="138"/>
      <c r="N180" s="138"/>
      <c r="O180" s="138"/>
    </row>
    <row r="181" spans="2:15">
      <c r="B181" s="138"/>
      <c r="F181" s="138"/>
      <c r="L181" s="138"/>
      <c r="M181" s="138"/>
      <c r="N181" s="138"/>
      <c r="O181" s="138"/>
    </row>
    <row r="182" spans="2:15">
      <c r="B182" s="138"/>
      <c r="F182" s="138"/>
      <c r="L182" s="138"/>
      <c r="M182" s="138"/>
      <c r="N182" s="138"/>
      <c r="O182" s="138"/>
    </row>
    <row r="183" spans="2:15">
      <c r="B183" s="138"/>
      <c r="F183" s="138"/>
      <c r="L183" s="138"/>
      <c r="M183" s="138"/>
      <c r="N183" s="138"/>
      <c r="O183" s="138"/>
    </row>
    <row r="184" spans="2:15">
      <c r="B184" s="138"/>
      <c r="F184" s="138"/>
      <c r="L184" s="138"/>
      <c r="M184" s="138"/>
      <c r="N184" s="138"/>
      <c r="O184" s="138"/>
    </row>
    <row r="185" spans="2:15">
      <c r="B185" s="138"/>
      <c r="F185" s="138"/>
      <c r="L185" s="138"/>
      <c r="M185" s="138"/>
      <c r="N185" s="138"/>
      <c r="O185" s="138"/>
    </row>
    <row r="186" spans="2:15">
      <c r="B186" s="138"/>
      <c r="F186" s="138"/>
      <c r="L186" s="138"/>
      <c r="M186" s="138"/>
      <c r="N186" s="138"/>
      <c r="O186" s="138"/>
    </row>
    <row r="187" spans="2:15">
      <c r="B187" s="138"/>
      <c r="F187" s="138"/>
      <c r="L187" s="138"/>
      <c r="M187" s="138"/>
      <c r="N187" s="138"/>
      <c r="O187" s="138"/>
    </row>
    <row r="188" spans="2:15">
      <c r="B188" s="138"/>
      <c r="F188" s="138"/>
      <c r="L188" s="138"/>
      <c r="M188" s="138"/>
      <c r="N188" s="138"/>
      <c r="O188" s="138"/>
    </row>
    <row r="189" spans="2:15">
      <c r="B189" s="138"/>
      <c r="F189" s="138"/>
      <c r="L189" s="138"/>
      <c r="M189" s="138"/>
      <c r="N189" s="138"/>
      <c r="O189" s="138"/>
    </row>
    <row r="190" spans="2:15">
      <c r="B190" s="138"/>
      <c r="F190" s="138"/>
      <c r="L190" s="138"/>
      <c r="M190" s="138"/>
      <c r="N190" s="138"/>
      <c r="O190" s="138"/>
    </row>
    <row r="191" spans="2:15">
      <c r="B191" s="138"/>
      <c r="F191" s="138"/>
      <c r="L191" s="138"/>
      <c r="M191" s="138"/>
      <c r="N191" s="138"/>
      <c r="O191" s="138"/>
    </row>
    <row r="192" spans="2:15">
      <c r="B192" s="138"/>
      <c r="F192" s="138"/>
      <c r="L192" s="138"/>
      <c r="M192" s="138"/>
      <c r="N192" s="138"/>
      <c r="O192" s="138"/>
    </row>
    <row r="193" spans="2:15">
      <c r="B193" s="138"/>
      <c r="F193" s="138"/>
      <c r="L193" s="138"/>
      <c r="M193" s="138"/>
      <c r="N193" s="138"/>
      <c r="O193" s="138"/>
    </row>
    <row r="194" spans="2:15">
      <c r="B194" s="138"/>
      <c r="F194" s="138"/>
      <c r="L194" s="138"/>
      <c r="M194" s="138"/>
      <c r="N194" s="138"/>
      <c r="O194" s="138"/>
    </row>
    <row r="195" spans="2:15">
      <c r="B195" s="138"/>
      <c r="F195" s="138"/>
      <c r="L195" s="138"/>
      <c r="M195" s="138"/>
      <c r="N195" s="138"/>
      <c r="O195" s="138"/>
    </row>
    <row r="196" spans="2:15">
      <c r="B196" s="138"/>
      <c r="F196" s="138"/>
      <c r="L196" s="138"/>
      <c r="M196" s="138"/>
      <c r="N196" s="138"/>
      <c r="O196" s="138"/>
    </row>
    <row r="197" spans="2:15">
      <c r="B197" s="138"/>
      <c r="F197" s="138"/>
      <c r="L197" s="138"/>
      <c r="M197" s="138"/>
      <c r="N197" s="138"/>
      <c r="O197" s="138"/>
    </row>
    <row r="198" spans="2:15">
      <c r="B198" s="138"/>
      <c r="F198" s="138"/>
      <c r="L198" s="138"/>
      <c r="M198" s="138"/>
      <c r="N198" s="138"/>
      <c r="O198" s="138"/>
    </row>
    <row r="199" spans="2:15">
      <c r="B199" s="138"/>
      <c r="F199" s="138"/>
      <c r="L199" s="138"/>
      <c r="M199" s="138"/>
      <c r="N199" s="138"/>
      <c r="O199" s="138"/>
    </row>
    <row r="200" spans="2:15">
      <c r="B200" s="138"/>
      <c r="F200" s="138"/>
      <c r="L200" s="138"/>
      <c r="M200" s="138"/>
      <c r="N200" s="138"/>
      <c r="O200" s="138"/>
    </row>
    <row r="201" spans="2:15">
      <c r="B201" s="138"/>
      <c r="F201" s="138"/>
      <c r="L201" s="138"/>
      <c r="M201" s="138"/>
      <c r="N201" s="138"/>
      <c r="O201" s="138"/>
    </row>
  </sheetData>
  <mergeCells count="99">
    <mergeCell ref="AC70:AD70"/>
    <mergeCell ref="W63:AM64"/>
    <mergeCell ref="X113:AE114"/>
    <mergeCell ref="W98:AM101"/>
    <mergeCell ref="U89:V89"/>
    <mergeCell ref="U94:V94"/>
    <mergeCell ref="AC81:AD81"/>
    <mergeCell ref="P46:S46"/>
    <mergeCell ref="P47:S47"/>
    <mergeCell ref="P48:S48"/>
    <mergeCell ref="U98:V98"/>
    <mergeCell ref="U112:V112"/>
    <mergeCell ref="U76:V76"/>
    <mergeCell ref="U72:V72"/>
    <mergeCell ref="U63:V63"/>
    <mergeCell ref="U3:V3"/>
    <mergeCell ref="U22:V22"/>
    <mergeCell ref="U24:V24"/>
    <mergeCell ref="V4:AM5"/>
    <mergeCell ref="U21:V21"/>
    <mergeCell ref="U6:V6"/>
    <mergeCell ref="AB8:AC8"/>
    <mergeCell ref="U12:V12"/>
    <mergeCell ref="AK15:AL15"/>
    <mergeCell ref="AK17:AL17"/>
    <mergeCell ref="X23:AM24"/>
    <mergeCell ref="AB31:AC31"/>
    <mergeCell ref="U30:V30"/>
    <mergeCell ref="U26:V26"/>
    <mergeCell ref="U25:V25"/>
    <mergeCell ref="U29:V29"/>
    <mergeCell ref="U20:V20"/>
    <mergeCell ref="U19:V19"/>
    <mergeCell ref="U31:V31"/>
    <mergeCell ref="U27:V27"/>
    <mergeCell ref="L103:Q104"/>
    <mergeCell ref="L105:Q105"/>
    <mergeCell ref="B85:R86"/>
    <mergeCell ref="AB27:AC27"/>
    <mergeCell ref="U32:V32"/>
    <mergeCell ref="U85:V85"/>
    <mergeCell ref="U42:V42"/>
    <mergeCell ref="U43:V43"/>
    <mergeCell ref="U56:V56"/>
    <mergeCell ref="B63:B72"/>
    <mergeCell ref="G63:H63"/>
    <mergeCell ref="G64:L68"/>
    <mergeCell ref="G69:L71"/>
    <mergeCell ref="C71:F71"/>
    <mergeCell ref="G72:L72"/>
    <mergeCell ref="P45:S45"/>
    <mergeCell ref="P41:S41"/>
    <mergeCell ref="P42:S42"/>
    <mergeCell ref="P43:S43"/>
    <mergeCell ref="U39:V39"/>
    <mergeCell ref="L109:Q109"/>
    <mergeCell ref="A83:R84"/>
    <mergeCell ref="H96:I96"/>
    <mergeCell ref="B90:T92"/>
    <mergeCell ref="I99:K101"/>
    <mergeCell ref="I104:K104"/>
    <mergeCell ref="I98:K98"/>
    <mergeCell ref="L98:Q98"/>
    <mergeCell ref="L99:Q101"/>
    <mergeCell ref="L106:Q106"/>
    <mergeCell ref="L107:Q107"/>
    <mergeCell ref="L108:Q108"/>
    <mergeCell ref="U40:V40"/>
    <mergeCell ref="U41:V41"/>
    <mergeCell ref="A4:R5"/>
    <mergeCell ref="A6:A24"/>
    <mergeCell ref="P24:S24"/>
    <mergeCell ref="P6:Q6"/>
    <mergeCell ref="K24:O24"/>
    <mergeCell ref="K6:L6"/>
    <mergeCell ref="P7:S15"/>
    <mergeCell ref="P16:S23"/>
    <mergeCell ref="K14:O17"/>
    <mergeCell ref="K18:O23"/>
    <mergeCell ref="K7:O13"/>
    <mergeCell ref="P39:S39"/>
    <mergeCell ref="B37:C37"/>
    <mergeCell ref="P40:S40"/>
    <mergeCell ref="L110:Q110"/>
    <mergeCell ref="P44:S44"/>
    <mergeCell ref="P25:S25"/>
    <mergeCell ref="P26:S26"/>
    <mergeCell ref="P27:S27"/>
    <mergeCell ref="P28:S28"/>
    <mergeCell ref="P29:S29"/>
    <mergeCell ref="P30:S30"/>
    <mergeCell ref="P31:S31"/>
    <mergeCell ref="P32:S32"/>
    <mergeCell ref="P33:S33"/>
    <mergeCell ref="P34:S34"/>
    <mergeCell ref="P35:S35"/>
    <mergeCell ref="P36:S36"/>
    <mergeCell ref="P37:S37"/>
    <mergeCell ref="P38:S38"/>
  </mergeCells>
  <phoneticPr fontId="0" type="noConversion"/>
  <pageMargins left="0.75" right="0.75" top="0.5" bottom="0.5" header="0.25" footer="0.40598290598290598"/>
  <pageSetup scale="81" fitToHeight="2"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1" OnePage="0" WScale="10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L55"/>
  <sheetViews>
    <sheetView showGridLines="0" view="pageLayout" topLeftCell="A15" zoomScale="150" zoomScaleNormal="150" zoomScaleSheetLayoutView="120" zoomScalePageLayoutView="150" workbookViewId="0">
      <selection activeCell="G4" sqref="G4"/>
    </sheetView>
  </sheetViews>
  <sheetFormatPr baseColWidth="10" defaultColWidth="8.75" defaultRowHeight="10" x14ac:dyDescent="0"/>
  <cols>
    <col min="1" max="1" width="7.5" style="906" customWidth="1"/>
    <col min="2" max="2" width="72.5" style="380" customWidth="1"/>
    <col min="3" max="3" width="12.25" style="381" customWidth="1"/>
    <col min="4" max="5" width="3.5" style="381" bestFit="1" customWidth="1"/>
    <col min="6" max="6" width="12.5" style="141" customWidth="1"/>
    <col min="7" max="8" width="20" style="141" customWidth="1"/>
    <col min="9" max="9" width="5.5" style="141" customWidth="1"/>
    <col min="10" max="16384" width="8.75" style="141"/>
  </cols>
  <sheetData>
    <row r="1" spans="1:12" s="357" customFormat="1" ht="18">
      <c r="A1" s="328">
        <v>6</v>
      </c>
      <c r="B1" s="332" t="s">
        <v>272</v>
      </c>
      <c r="C1" s="332"/>
      <c r="D1" s="332"/>
      <c r="E1" s="332"/>
      <c r="F1" s="326"/>
      <c r="G1" s="326"/>
      <c r="H1" s="326"/>
      <c r="I1" s="326"/>
      <c r="J1" s="327"/>
      <c r="K1" s="2311"/>
      <c r="L1" s="2311"/>
    </row>
    <row r="2" spans="1:12" ht="19">
      <c r="A2" s="900"/>
      <c r="B2" s="139"/>
      <c r="C2" s="139"/>
      <c r="D2" s="139"/>
      <c r="E2" s="139"/>
      <c r="F2" s="154"/>
      <c r="G2" s="334"/>
      <c r="H2" s="334"/>
      <c r="I2" s="334"/>
      <c r="J2" s="335"/>
      <c r="K2" s="335"/>
    </row>
    <row r="3" spans="1:12" ht="12">
      <c r="A3" s="3043" t="s">
        <v>159</v>
      </c>
      <c r="B3" s="3043"/>
      <c r="C3" s="54"/>
      <c r="D3" s="54"/>
      <c r="E3" s="54"/>
      <c r="F3" s="54"/>
      <c r="G3" s="334"/>
      <c r="H3" s="334"/>
      <c r="I3" s="334"/>
      <c r="J3" s="335"/>
      <c r="K3" s="335"/>
    </row>
    <row r="4" spans="1:12" ht="12">
      <c r="A4" s="3044" t="s">
        <v>160</v>
      </c>
      <c r="B4" s="3044"/>
      <c r="C4" s="155"/>
      <c r="D4" s="155"/>
      <c r="E4" s="155"/>
      <c r="F4" s="155"/>
      <c r="G4" s="335"/>
      <c r="H4" s="335"/>
      <c r="I4" s="335"/>
      <c r="J4" s="335"/>
      <c r="K4" s="335"/>
    </row>
    <row r="5" spans="1:12" ht="19">
      <c r="A5" s="901"/>
      <c r="B5" s="139"/>
      <c r="C5" s="139"/>
      <c r="D5" s="139"/>
      <c r="E5" s="139"/>
      <c r="F5" s="140"/>
      <c r="G5" s="335"/>
      <c r="H5" s="335"/>
      <c r="I5" s="335"/>
      <c r="J5" s="335"/>
      <c r="K5" s="335"/>
    </row>
    <row r="6" spans="1:12" ht="19">
      <c r="A6" s="902"/>
      <c r="B6" s="378"/>
      <c r="C6" s="139"/>
      <c r="D6" s="139"/>
      <c r="E6" s="139"/>
      <c r="F6" s="140"/>
      <c r="G6" s="270"/>
      <c r="H6" s="270"/>
      <c r="I6" s="270"/>
      <c r="J6" s="270"/>
      <c r="K6" s="270"/>
    </row>
    <row r="7" spans="1:12">
      <c r="A7" s="1988"/>
      <c r="B7" s="170" t="s">
        <v>157</v>
      </c>
      <c r="C7" s="1989"/>
      <c r="D7" s="154"/>
      <c r="E7" s="154"/>
      <c r="F7" s="140"/>
      <c r="G7" s="142"/>
      <c r="H7" s="142"/>
      <c r="I7" s="142"/>
      <c r="J7" s="142"/>
      <c r="K7" s="142"/>
    </row>
    <row r="8" spans="1:12">
      <c r="A8" s="1988"/>
      <c r="B8" s="170"/>
      <c r="C8" s="1990"/>
      <c r="D8" s="154"/>
      <c r="E8" s="154"/>
      <c r="F8" s="140"/>
      <c r="G8" s="142"/>
      <c r="H8" s="142"/>
      <c r="I8" s="142"/>
      <c r="J8" s="142"/>
      <c r="K8" s="142"/>
    </row>
    <row r="9" spans="1:12">
      <c r="A9" s="1988"/>
      <c r="B9" s="1991"/>
      <c r="C9" s="154"/>
      <c r="D9" s="154"/>
      <c r="E9" s="154"/>
      <c r="F9" s="154"/>
      <c r="G9" s="142"/>
      <c r="H9" s="142"/>
      <c r="I9" s="142"/>
      <c r="J9" s="142"/>
      <c r="K9" s="142"/>
    </row>
    <row r="10" spans="1:12" s="379" customFormat="1">
      <c r="A10" s="3052" t="s">
        <v>304</v>
      </c>
      <c r="B10" s="3052"/>
      <c r="C10" s="3052"/>
      <c r="D10" s="3052"/>
      <c r="E10" s="3052"/>
      <c r="F10" s="3052"/>
      <c r="G10" s="3052"/>
      <c r="H10" s="1019"/>
      <c r="I10" s="1019"/>
      <c r="J10" s="573"/>
      <c r="K10" s="573"/>
    </row>
    <row r="11" spans="1:12" s="379" customFormat="1">
      <c r="A11" s="3053"/>
      <c r="B11" s="3053"/>
      <c r="C11" s="3053"/>
      <c r="D11" s="3053"/>
      <c r="E11" s="3053"/>
      <c r="F11" s="3053"/>
      <c r="G11" s="3053"/>
      <c r="H11" s="1019"/>
      <c r="I11" s="1019"/>
      <c r="J11" s="384"/>
      <c r="K11" s="384"/>
    </row>
    <row r="12" spans="1:12" s="379" customFormat="1">
      <c r="A12" s="3049" t="s">
        <v>346</v>
      </c>
      <c r="B12" s="390"/>
      <c r="C12" s="519">
        <f>-A1-0.01</f>
        <v>-6.01</v>
      </c>
      <c r="D12" s="520"/>
      <c r="E12" s="520"/>
      <c r="F12" s="521"/>
      <c r="G12" s="1779">
        <f>C12-0.01</f>
        <v>-6.02</v>
      </c>
      <c r="H12" s="3065">
        <f>G12-0.01</f>
        <v>-6.0299999999999994</v>
      </c>
      <c r="I12" s="3066"/>
      <c r="J12" s="1780"/>
      <c r="K12" s="384"/>
    </row>
    <row r="13" spans="1:12" s="379" customFormat="1">
      <c r="A13" s="3050"/>
      <c r="B13" s="391"/>
      <c r="C13" s="3054" t="s">
        <v>302</v>
      </c>
      <c r="D13" s="3055"/>
      <c r="E13" s="3055"/>
      <c r="F13" s="3056"/>
      <c r="G13" s="3062" t="s">
        <v>671</v>
      </c>
      <c r="H13" s="3067" t="s">
        <v>664</v>
      </c>
      <c r="I13" s="3068"/>
      <c r="J13" s="1781"/>
      <c r="K13" s="384"/>
    </row>
    <row r="14" spans="1:12" s="379" customFormat="1">
      <c r="A14" s="3050"/>
      <c r="B14" s="391"/>
      <c r="C14" s="3057"/>
      <c r="D14" s="3052"/>
      <c r="E14" s="3052"/>
      <c r="F14" s="3058"/>
      <c r="G14" s="3063"/>
      <c r="H14" s="3069"/>
      <c r="I14" s="3070"/>
      <c r="J14" s="394"/>
      <c r="K14" s="384"/>
    </row>
    <row r="15" spans="1:12" s="379" customFormat="1">
      <c r="A15" s="3050"/>
      <c r="B15" s="391"/>
      <c r="C15" s="3057"/>
      <c r="D15" s="3052"/>
      <c r="E15" s="3052"/>
      <c r="F15" s="3058"/>
      <c r="G15" s="3063"/>
      <c r="H15" s="1782" t="s">
        <v>665</v>
      </c>
      <c r="I15" s="1783">
        <v>1</v>
      </c>
      <c r="J15" s="396"/>
      <c r="K15" s="384"/>
    </row>
    <row r="16" spans="1:12" s="379" customFormat="1">
      <c r="A16" s="3050"/>
      <c r="B16" s="391"/>
      <c r="C16" s="3057"/>
      <c r="D16" s="3052"/>
      <c r="E16" s="3052"/>
      <c r="F16" s="3058"/>
      <c r="G16" s="3063"/>
      <c r="H16" s="1782" t="s">
        <v>666</v>
      </c>
      <c r="I16" s="1783">
        <v>2</v>
      </c>
      <c r="J16" s="396"/>
      <c r="K16" s="384"/>
    </row>
    <row r="17" spans="1:11" s="379" customFormat="1">
      <c r="A17" s="3050"/>
      <c r="B17" s="391"/>
      <c r="C17" s="3059"/>
      <c r="D17" s="3060"/>
      <c r="E17" s="3060"/>
      <c r="F17" s="3061"/>
      <c r="G17" s="3063"/>
      <c r="H17" s="1782" t="s">
        <v>667</v>
      </c>
      <c r="I17" s="1783">
        <v>3</v>
      </c>
      <c r="J17" s="396"/>
      <c r="K17" s="384"/>
    </row>
    <row r="18" spans="1:11" s="379" customFormat="1" ht="15" customHeight="1">
      <c r="A18" s="3050"/>
      <c r="B18" s="3042" t="s">
        <v>1442</v>
      </c>
      <c r="C18" s="616" t="s">
        <v>30</v>
      </c>
      <c r="D18" s="668">
        <v>1</v>
      </c>
      <c r="E18" s="395"/>
      <c r="F18" s="396"/>
      <c r="G18" s="3063"/>
      <c r="H18" s="1782" t="s">
        <v>668</v>
      </c>
      <c r="I18" s="1783">
        <v>4</v>
      </c>
      <c r="J18" s="396"/>
      <c r="K18" s="384"/>
    </row>
    <row r="19" spans="1:11" s="379" customFormat="1">
      <c r="A19" s="3050"/>
      <c r="B19" s="3042"/>
      <c r="C19" s="675" t="s">
        <v>31</v>
      </c>
      <c r="D19" s="676">
        <v>2</v>
      </c>
      <c r="E19" s="677"/>
      <c r="F19" s="678"/>
      <c r="G19" s="3063"/>
      <c r="H19" s="1782" t="s">
        <v>669</v>
      </c>
      <c r="I19" s="1783">
        <v>5</v>
      </c>
      <c r="J19" s="396"/>
      <c r="K19" s="384"/>
    </row>
    <row r="20" spans="1:11" s="379" customFormat="1">
      <c r="A20" s="3050"/>
      <c r="B20" s="391"/>
      <c r="C20" s="1020" t="s">
        <v>90</v>
      </c>
      <c r="D20" s="679" t="s">
        <v>303</v>
      </c>
      <c r="E20" s="679"/>
      <c r="F20" s="680"/>
      <c r="G20" s="3063"/>
      <c r="H20" s="1782" t="s">
        <v>670</v>
      </c>
      <c r="I20" s="1783">
        <v>96</v>
      </c>
      <c r="J20" s="396"/>
      <c r="K20" s="384"/>
    </row>
    <row r="21" spans="1:11" s="379" customFormat="1">
      <c r="A21" s="3050"/>
      <c r="B21" s="391"/>
      <c r="C21" s="387"/>
      <c r="D21" s="383"/>
      <c r="E21" s="383"/>
      <c r="F21" s="394"/>
      <c r="G21" s="3064"/>
      <c r="H21" s="1784"/>
      <c r="I21" s="1785"/>
      <c r="J21" s="1786"/>
      <c r="K21" s="384"/>
    </row>
    <row r="22" spans="1:11" s="379" customFormat="1">
      <c r="A22" s="3051"/>
      <c r="B22" s="392" t="s">
        <v>301</v>
      </c>
      <c r="C22" s="2398"/>
      <c r="D22" s="2399"/>
      <c r="E22" s="2399"/>
      <c r="F22" s="1015"/>
      <c r="G22" s="385" t="s">
        <v>460</v>
      </c>
      <c r="H22" s="3046" t="s">
        <v>35</v>
      </c>
      <c r="I22" s="3047"/>
      <c r="J22" s="3048"/>
      <c r="K22" s="142"/>
    </row>
    <row r="23" spans="1:11" s="388" customFormat="1" ht="25" customHeight="1">
      <c r="A23" s="590">
        <v>1</v>
      </c>
      <c r="B23" s="834" t="s">
        <v>660</v>
      </c>
      <c r="C23" s="1014"/>
      <c r="D23" s="741"/>
      <c r="E23" s="741"/>
      <c r="F23" s="1015"/>
      <c r="G23" s="742"/>
      <c r="H23" s="3045"/>
      <c r="I23" s="3045"/>
      <c r="J23" s="3045"/>
      <c r="K23" s="386"/>
    </row>
    <row r="24" spans="1:11" s="388" customFormat="1" ht="25" customHeight="1">
      <c r="A24" s="590">
        <f>A23+1</f>
        <v>2</v>
      </c>
      <c r="B24" s="834" t="s">
        <v>661</v>
      </c>
      <c r="C24" s="1014"/>
      <c r="D24" s="741"/>
      <c r="E24" s="741"/>
      <c r="F24" s="1015"/>
      <c r="G24" s="742"/>
      <c r="H24" s="3045"/>
      <c r="I24" s="3045"/>
      <c r="J24" s="3045"/>
      <c r="K24" s="386"/>
    </row>
    <row r="25" spans="1:11" s="388" customFormat="1" ht="25" customHeight="1">
      <c r="A25" s="590">
        <f t="shared" ref="A25:A27" si="0">A24+1</f>
        <v>3</v>
      </c>
      <c r="B25" s="834" t="s">
        <v>662</v>
      </c>
      <c r="C25" s="1014"/>
      <c r="D25" s="741"/>
      <c r="E25" s="741"/>
      <c r="F25" s="1015"/>
      <c r="G25" s="742"/>
      <c r="H25" s="3046"/>
      <c r="I25" s="3047"/>
      <c r="J25" s="3048"/>
      <c r="K25" s="386"/>
    </row>
    <row r="26" spans="1:11" s="388" customFormat="1" ht="25" customHeight="1">
      <c r="A26" s="590">
        <f t="shared" si="0"/>
        <v>4</v>
      </c>
      <c r="B26" s="834" t="s">
        <v>663</v>
      </c>
      <c r="C26" s="1014"/>
      <c r="D26" s="741"/>
      <c r="E26" s="741"/>
      <c r="F26" s="1015"/>
      <c r="G26" s="742"/>
      <c r="H26" s="3045"/>
      <c r="I26" s="3045"/>
      <c r="J26" s="3045"/>
      <c r="K26" s="386"/>
    </row>
    <row r="27" spans="1:11" s="379" customFormat="1" ht="25" customHeight="1">
      <c r="A27" s="590">
        <f t="shared" si="0"/>
        <v>5</v>
      </c>
      <c r="B27" s="1778" t="s">
        <v>617</v>
      </c>
      <c r="C27" s="897"/>
      <c r="D27" s="898"/>
      <c r="E27" s="898"/>
      <c r="F27" s="899"/>
      <c r="G27" s="742"/>
      <c r="H27" s="3045"/>
      <c r="I27" s="3045"/>
      <c r="J27" s="3045"/>
      <c r="K27" s="142"/>
    </row>
    <row r="28" spans="1:11" s="388" customFormat="1" ht="25" customHeight="1">
      <c r="A28" s="590">
        <v>6</v>
      </c>
      <c r="B28" s="591" t="s">
        <v>547</v>
      </c>
      <c r="C28" s="397"/>
      <c r="D28" s="398"/>
      <c r="E28" s="398"/>
      <c r="F28" s="399"/>
      <c r="G28" s="393"/>
      <c r="H28" s="3045"/>
      <c r="I28" s="3045"/>
      <c r="J28" s="3045"/>
    </row>
    <row r="29" spans="1:11" s="388" customFormat="1" ht="25" customHeight="1">
      <c r="A29" s="590">
        <f t="shared" ref="A29" si="1">A28+1</f>
        <v>7</v>
      </c>
      <c r="B29" s="2400" t="s">
        <v>548</v>
      </c>
      <c r="C29" s="397"/>
      <c r="D29" s="398"/>
      <c r="E29" s="398"/>
      <c r="F29" s="399"/>
      <c r="G29" s="2132"/>
      <c r="H29" s="3045"/>
      <c r="I29" s="3045"/>
      <c r="J29" s="3045"/>
    </row>
    <row r="30" spans="1:11" s="388" customFormat="1">
      <c r="A30" s="904"/>
      <c r="B30" s="592"/>
      <c r="C30" s="379"/>
      <c r="D30" s="379"/>
      <c r="E30" s="379"/>
      <c r="F30" s="379"/>
      <c r="G30" s="379"/>
      <c r="H30" s="379"/>
      <c r="I30" s="379"/>
    </row>
    <row r="31" spans="1:11" s="379" customFormat="1">
      <c r="A31" s="904"/>
      <c r="B31" s="592"/>
    </row>
    <row r="32" spans="1:11" s="379" customFormat="1">
      <c r="A32" s="904"/>
      <c r="B32" s="592"/>
    </row>
    <row r="33" spans="1:2" s="379" customFormat="1">
      <c r="A33" s="904"/>
      <c r="B33" s="592"/>
    </row>
    <row r="34" spans="1:2" s="379" customFormat="1">
      <c r="A34" s="904"/>
      <c r="B34" s="592"/>
    </row>
    <row r="35" spans="1:2" s="379" customFormat="1">
      <c r="A35" s="904"/>
      <c r="B35" s="592"/>
    </row>
    <row r="36" spans="1:2" s="379" customFormat="1">
      <c r="A36" s="904"/>
      <c r="B36" s="592"/>
    </row>
    <row r="37" spans="1:2" s="379" customFormat="1">
      <c r="A37" s="904"/>
      <c r="B37" s="592"/>
    </row>
    <row r="38" spans="1:2" s="379" customFormat="1">
      <c r="A38" s="905"/>
    </row>
    <row r="39" spans="1:2" s="379" customFormat="1">
      <c r="A39" s="905"/>
    </row>
    <row r="40" spans="1:2" s="379" customFormat="1">
      <c r="A40" s="905"/>
    </row>
    <row r="41" spans="1:2" s="379" customFormat="1">
      <c r="A41" s="905"/>
    </row>
    <row r="42" spans="1:2" s="379" customFormat="1">
      <c r="A42" s="905"/>
    </row>
    <row r="43" spans="1:2" s="379" customFormat="1">
      <c r="A43" s="905"/>
    </row>
    <row r="44" spans="1:2" s="379" customFormat="1">
      <c r="A44" s="905"/>
    </row>
    <row r="45" spans="1:2" s="379" customFormat="1">
      <c r="A45" s="905"/>
    </row>
    <row r="46" spans="1:2" s="379" customFormat="1">
      <c r="A46" s="905"/>
    </row>
    <row r="47" spans="1:2" s="379" customFormat="1">
      <c r="A47" s="905"/>
    </row>
    <row r="48" spans="1:2" s="379" customFormat="1">
      <c r="A48" s="905"/>
    </row>
    <row r="49" spans="1:9" s="379" customFormat="1">
      <c r="A49" s="905"/>
    </row>
    <row r="50" spans="1:9" s="379" customFormat="1">
      <c r="A50" s="903"/>
      <c r="B50" s="388"/>
      <c r="C50" s="388"/>
      <c r="D50" s="388"/>
      <c r="E50" s="388"/>
    </row>
    <row r="51" spans="1:9" s="379" customFormat="1">
      <c r="A51" s="903"/>
      <c r="B51" s="388"/>
      <c r="C51" s="389"/>
      <c r="D51" s="389"/>
      <c r="E51" s="389"/>
    </row>
    <row r="52" spans="1:9" s="379" customFormat="1">
      <c r="A52" s="903"/>
      <c r="B52" s="388"/>
      <c r="C52" s="389"/>
      <c r="D52" s="389"/>
      <c r="E52" s="389"/>
    </row>
    <row r="53" spans="1:9" s="379" customFormat="1">
      <c r="A53" s="903"/>
      <c r="B53" s="388"/>
      <c r="C53" s="389"/>
      <c r="D53" s="389"/>
      <c r="E53" s="389"/>
    </row>
    <row r="54" spans="1:9" s="379" customFormat="1">
      <c r="A54" s="903"/>
      <c r="B54" s="388"/>
      <c r="C54" s="389"/>
      <c r="D54" s="389"/>
      <c r="E54" s="389"/>
    </row>
    <row r="55" spans="1:9" s="379" customFormat="1">
      <c r="A55" s="906"/>
      <c r="B55" s="380"/>
      <c r="C55" s="381"/>
      <c r="D55" s="381"/>
      <c r="E55" s="381"/>
      <c r="F55" s="141"/>
      <c r="G55" s="141"/>
      <c r="H55" s="141"/>
      <c r="I55" s="141"/>
    </row>
  </sheetData>
  <mergeCells count="17">
    <mergeCell ref="H13:I14"/>
    <mergeCell ref="B18:B19"/>
    <mergeCell ref="A3:B3"/>
    <mergeCell ref="A4:B4"/>
    <mergeCell ref="H28:J28"/>
    <mergeCell ref="H29:J29"/>
    <mergeCell ref="H23:J23"/>
    <mergeCell ref="H24:J24"/>
    <mergeCell ref="H25:J25"/>
    <mergeCell ref="H26:J26"/>
    <mergeCell ref="H27:J27"/>
    <mergeCell ref="A12:A22"/>
    <mergeCell ref="H22:J22"/>
    <mergeCell ref="A10:G11"/>
    <mergeCell ref="C13:F17"/>
    <mergeCell ref="G13:G21"/>
    <mergeCell ref="H12:I12"/>
  </mergeCells>
  <phoneticPr fontId="6" type="noConversion"/>
  <pageMargins left="0.75" right="0.75" top="0.5" bottom="0.5" header="0.25" footer="0.25"/>
  <pageSetup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1" OnePage="0" WScale="10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enableFormatConditionsCalculation="0">
    <pageSetUpPr fitToPage="1"/>
  </sheetPr>
  <dimension ref="A1:Z55"/>
  <sheetViews>
    <sheetView showGridLines="0" zoomScale="188" zoomScaleNormal="188" zoomScaleSheetLayoutView="100" zoomScalePageLayoutView="188" workbookViewId="0">
      <selection activeCell="C17" sqref="C17"/>
    </sheetView>
  </sheetViews>
  <sheetFormatPr baseColWidth="10" defaultColWidth="12.75" defaultRowHeight="10" x14ac:dyDescent="0"/>
  <cols>
    <col min="1" max="2" width="6" style="52" customWidth="1"/>
    <col min="3" max="3" width="42.5" style="52" customWidth="1"/>
    <col min="4" max="4" width="9.75" style="52" bestFit="1" customWidth="1"/>
    <col min="5" max="5" width="12.5" style="52" bestFit="1" customWidth="1"/>
    <col min="6" max="7" width="30.5" style="55" customWidth="1"/>
    <col min="8" max="8" width="11" style="55" customWidth="1"/>
    <col min="9" max="9" width="1.75" style="55" customWidth="1"/>
    <col min="10" max="10" width="6" style="52" customWidth="1"/>
    <col min="11" max="11" width="45.5" style="52" bestFit="1" customWidth="1"/>
    <col min="12" max="12" width="13" style="52" customWidth="1"/>
    <col min="13" max="13" width="5.75" style="52" bestFit="1" customWidth="1"/>
    <col min="14" max="14" width="38.5" style="52" customWidth="1"/>
    <col min="15" max="15" width="29.5" style="52" customWidth="1"/>
    <col min="16" max="16" width="37.75" style="52" customWidth="1"/>
    <col min="17" max="17" width="16" style="55" customWidth="1"/>
    <col min="18" max="19" width="6" style="52" customWidth="1"/>
    <col min="20" max="20" width="68" style="52" customWidth="1"/>
    <col min="21" max="22" width="5" style="52" customWidth="1"/>
    <col min="23" max="24" width="39.5" style="52" customWidth="1"/>
    <col min="25" max="25" width="37.25" style="862" customWidth="1"/>
    <col min="26" max="26" width="4.25" style="862" customWidth="1"/>
    <col min="27" max="16384" width="12.75" style="52"/>
  </cols>
  <sheetData>
    <row r="1" spans="1:26" s="357" customFormat="1" ht="25" customHeight="1">
      <c r="A1" s="328">
        <v>7</v>
      </c>
      <c r="B1" s="332" t="s">
        <v>305</v>
      </c>
      <c r="C1" s="332"/>
      <c r="D1" s="332"/>
      <c r="E1" s="332"/>
      <c r="F1" s="332"/>
      <c r="G1" s="332"/>
      <c r="H1" s="326"/>
      <c r="I1" s="1909"/>
      <c r="J1" s="2005"/>
      <c r="K1" s="2310"/>
      <c r="L1" s="2310"/>
      <c r="M1" s="2310"/>
      <c r="N1" s="2310"/>
      <c r="O1" s="2311"/>
      <c r="P1" s="2311"/>
      <c r="Q1" s="1909"/>
      <c r="R1" s="2005"/>
      <c r="S1" s="2310"/>
      <c r="T1" s="2310"/>
      <c r="U1" s="2310"/>
      <c r="V1" s="2310"/>
      <c r="W1" s="2311"/>
      <c r="X1" s="2311"/>
      <c r="Y1" s="2312"/>
      <c r="Z1" s="858"/>
    </row>
    <row r="2" spans="1:26" s="138" customFormat="1" ht="12.75" customHeight="1">
      <c r="A2" s="941" t="s">
        <v>1385</v>
      </c>
      <c r="B2" s="366"/>
      <c r="C2" s="366"/>
      <c r="D2" s="375"/>
      <c r="E2" s="375"/>
      <c r="F2" s="366"/>
      <c r="G2" s="366"/>
      <c r="H2" s="366"/>
      <c r="I2" s="410"/>
      <c r="J2" s="410"/>
      <c r="K2" s="410"/>
      <c r="L2" s="410"/>
      <c r="M2" s="410"/>
      <c r="N2" s="410"/>
      <c r="O2" s="410"/>
      <c r="P2" s="410"/>
      <c r="Q2" s="410"/>
      <c r="R2" s="366"/>
      <c r="S2" s="366"/>
      <c r="T2" s="366"/>
      <c r="U2" s="366"/>
      <c r="V2" s="375"/>
      <c r="W2" s="366"/>
      <c r="X2" s="366"/>
      <c r="Y2" s="851"/>
      <c r="Z2" s="851"/>
    </row>
    <row r="3" spans="1:26" s="138" customFormat="1" ht="12.75" customHeight="1">
      <c r="A3" s="941"/>
      <c r="B3" s="366"/>
      <c r="C3" s="366"/>
      <c r="D3" s="3090"/>
      <c r="E3" s="3090"/>
      <c r="F3" s="3092"/>
      <c r="G3" s="1992" t="s">
        <v>630</v>
      </c>
      <c r="H3" s="3094"/>
      <c r="I3" s="410"/>
      <c r="J3" s="410"/>
      <c r="K3" s="410"/>
      <c r="L3" s="410"/>
      <c r="M3" s="410"/>
      <c r="N3" s="410"/>
      <c r="O3" s="410"/>
      <c r="P3" s="410"/>
      <c r="Q3" s="410"/>
      <c r="R3" s="366"/>
      <c r="S3" s="366"/>
      <c r="T3" s="366"/>
      <c r="U3" s="366"/>
      <c r="V3" s="375"/>
      <c r="W3" s="366"/>
      <c r="X3" s="366"/>
      <c r="Y3" s="851"/>
      <c r="Z3" s="851"/>
    </row>
    <row r="4" spans="1:26" s="175" customFormat="1" ht="8" customHeight="1">
      <c r="A4" s="942"/>
      <c r="B4" s="174"/>
      <c r="C4" s="174"/>
      <c r="D4" s="382"/>
      <c r="E4" s="170"/>
      <c r="F4" s="3093"/>
      <c r="G4" s="1992"/>
      <c r="H4" s="3095"/>
      <c r="I4" s="411"/>
      <c r="J4" s="2262"/>
      <c r="K4" s="2262"/>
      <c r="L4" s="2262"/>
      <c r="M4" s="2262"/>
      <c r="N4" s="2262"/>
      <c r="O4" s="2262"/>
      <c r="P4" s="2262"/>
      <c r="Q4" s="411"/>
      <c r="Y4" s="859"/>
      <c r="Z4" s="859"/>
    </row>
    <row r="5" spans="1:26" s="54" customFormat="1" ht="12.75" customHeight="1">
      <c r="A5" s="943" t="s">
        <v>631</v>
      </c>
      <c r="D5" s="382"/>
      <c r="H5" s="154"/>
      <c r="I5" s="401"/>
      <c r="J5" s="401"/>
      <c r="K5" s="401"/>
      <c r="L5" s="401"/>
      <c r="M5" s="401"/>
      <c r="N5" s="401"/>
      <c r="O5" s="401"/>
      <c r="P5" s="401"/>
      <c r="Q5" s="401"/>
      <c r="Y5" s="860"/>
      <c r="Z5" s="860"/>
    </row>
    <row r="6" spans="1:26" s="56" customFormat="1" ht="12.75" customHeight="1">
      <c r="A6" s="943" t="s">
        <v>632</v>
      </c>
      <c r="B6" s="155"/>
      <c r="C6" s="155"/>
      <c r="D6" s="155"/>
      <c r="E6" s="155"/>
      <c r="F6" s="403" t="s">
        <v>158</v>
      </c>
      <c r="G6" s="403"/>
      <c r="H6" s="403"/>
      <c r="I6" s="412"/>
      <c r="J6" s="2059"/>
      <c r="K6" s="2059"/>
      <c r="L6" s="2059"/>
      <c r="M6" s="2059"/>
      <c r="N6" s="2059"/>
      <c r="O6" s="2263"/>
      <c r="P6" s="2263"/>
      <c r="Q6" s="412"/>
      <c r="R6" s="337"/>
      <c r="Y6" s="861"/>
      <c r="Z6" s="861"/>
    </row>
    <row r="7" spans="1:26" ht="8" customHeight="1">
      <c r="A7" s="72"/>
      <c r="B7" s="72"/>
      <c r="C7" s="72"/>
      <c r="D7" s="72"/>
      <c r="E7" s="72"/>
      <c r="F7" s="52"/>
      <c r="G7" s="52"/>
      <c r="H7" s="52"/>
      <c r="I7" s="53"/>
      <c r="J7" s="53"/>
      <c r="K7" s="53"/>
      <c r="L7" s="53"/>
      <c r="M7" s="53"/>
      <c r="N7" s="53"/>
      <c r="O7" s="53"/>
      <c r="P7" s="53"/>
      <c r="Q7" s="53"/>
    </row>
    <row r="8" spans="1:26" ht="12.75" customHeight="1">
      <c r="A8" s="3080" t="s">
        <v>351</v>
      </c>
      <c r="B8" s="522">
        <f>-A1-0.01</f>
        <v>-7.01</v>
      </c>
      <c r="C8" s="523"/>
      <c r="D8" s="524"/>
      <c r="E8" s="525"/>
      <c r="F8" s="526">
        <f>B8-0.01</f>
        <v>-7.02</v>
      </c>
      <c r="G8" s="526">
        <f>F8-0.01</f>
        <v>-7.0299999999999994</v>
      </c>
      <c r="H8" s="407"/>
      <c r="I8" s="3091"/>
      <c r="J8" s="2264"/>
      <c r="K8" s="2264"/>
      <c r="L8" s="53"/>
      <c r="M8" s="53"/>
      <c r="N8" s="2264"/>
      <c r="O8" s="2264"/>
      <c r="P8" s="3077"/>
      <c r="Q8" s="3077"/>
      <c r="Y8" s="52"/>
      <c r="Z8" s="52"/>
    </row>
    <row r="9" spans="1:26" ht="12.75" customHeight="1">
      <c r="A9" s="3081"/>
      <c r="B9" s="3096" t="s">
        <v>1386</v>
      </c>
      <c r="C9" s="3097"/>
      <c r="D9" s="3097"/>
      <c r="E9" s="3098"/>
      <c r="F9" s="3088" t="s">
        <v>352</v>
      </c>
      <c r="G9" s="3089" t="s">
        <v>400</v>
      </c>
      <c r="H9" s="404"/>
      <c r="I9" s="3091"/>
      <c r="J9" s="3079"/>
      <c r="K9" s="3079"/>
      <c r="L9" s="3079"/>
      <c r="M9" s="3079"/>
      <c r="N9" s="3079"/>
      <c r="O9" s="3079"/>
      <c r="P9" s="3076"/>
      <c r="Q9" s="3076"/>
      <c r="Y9" s="52"/>
      <c r="Z9" s="52"/>
    </row>
    <row r="10" spans="1:26" ht="12.75" customHeight="1">
      <c r="A10" s="3081"/>
      <c r="B10" s="3099"/>
      <c r="C10" s="3079"/>
      <c r="D10" s="3079"/>
      <c r="E10" s="3100"/>
      <c r="F10" s="3089"/>
      <c r="G10" s="3089"/>
      <c r="H10" s="404"/>
      <c r="I10" s="3091"/>
      <c r="J10" s="3079"/>
      <c r="K10" s="3079"/>
      <c r="L10" s="3079"/>
      <c r="M10" s="3079"/>
      <c r="N10" s="3079"/>
      <c r="O10" s="3079"/>
      <c r="P10" s="3076"/>
      <c r="Q10" s="3076"/>
      <c r="Y10" s="52"/>
      <c r="Z10" s="52"/>
    </row>
    <row r="11" spans="1:26" ht="12.75" customHeight="1">
      <c r="A11" s="3081"/>
      <c r="B11" s="3099"/>
      <c r="C11" s="3079"/>
      <c r="D11" s="3079"/>
      <c r="E11" s="3100"/>
      <c r="F11" s="3089"/>
      <c r="G11" s="3089"/>
      <c r="H11" s="404"/>
      <c r="I11" s="3091"/>
      <c r="J11" s="2265"/>
      <c r="K11" s="3083"/>
      <c r="L11" s="3083"/>
      <c r="M11" s="3083"/>
      <c r="N11" s="3079"/>
      <c r="O11" s="3079"/>
      <c r="P11" s="3076"/>
      <c r="Q11" s="3076"/>
      <c r="Y11" s="52"/>
      <c r="Z11" s="52"/>
    </row>
    <row r="12" spans="1:26" ht="12.75" customHeight="1">
      <c r="A12" s="3081"/>
      <c r="B12" s="405"/>
      <c r="C12" s="3083"/>
      <c r="D12" s="3083"/>
      <c r="E12" s="3084"/>
      <c r="F12" s="3089"/>
      <c r="G12" s="3089"/>
      <c r="H12" s="404"/>
      <c r="I12" s="3091"/>
      <c r="J12" s="1789"/>
      <c r="K12" s="3083"/>
      <c r="L12" s="3083"/>
      <c r="M12" s="3083"/>
      <c r="N12" s="3079"/>
      <c r="O12" s="3079"/>
      <c r="P12" s="3078"/>
      <c r="Q12" s="3078"/>
      <c r="Y12" s="52"/>
      <c r="Z12" s="52"/>
    </row>
    <row r="13" spans="1:26" ht="12.75" customHeight="1">
      <c r="A13" s="3081"/>
      <c r="B13" s="406"/>
      <c r="C13" s="3083"/>
      <c r="D13" s="3083"/>
      <c r="E13" s="3084"/>
      <c r="F13" s="3089"/>
      <c r="G13" s="3089"/>
      <c r="H13" s="404"/>
      <c r="I13" s="3091"/>
      <c r="J13" s="1789"/>
      <c r="K13" s="1787"/>
      <c r="L13" s="1787"/>
      <c r="M13" s="1787"/>
      <c r="N13" s="3087"/>
      <c r="O13" s="3087"/>
      <c r="P13" s="2029"/>
      <c r="Q13" s="2266"/>
      <c r="Y13" s="52"/>
      <c r="Z13" s="52"/>
    </row>
    <row r="14" spans="1:26" ht="12.75" customHeight="1">
      <c r="A14" s="3081"/>
      <c r="B14" s="406"/>
      <c r="C14" s="1787"/>
      <c r="D14" s="1787"/>
      <c r="E14" s="1788"/>
      <c r="F14" s="409" t="s">
        <v>306</v>
      </c>
      <c r="G14" s="409" t="s">
        <v>306</v>
      </c>
      <c r="H14" s="404"/>
      <c r="I14" s="3091"/>
      <c r="J14" s="1789"/>
      <c r="K14" s="1787"/>
      <c r="L14" s="1787"/>
      <c r="M14" s="1787"/>
      <c r="N14" s="3087"/>
      <c r="O14" s="3087"/>
      <c r="P14" s="2029"/>
      <c r="Q14" s="2266"/>
      <c r="Y14" s="52"/>
      <c r="Z14" s="52"/>
    </row>
    <row r="15" spans="1:26">
      <c r="A15" s="3081"/>
      <c r="B15" s="2411"/>
      <c r="C15" s="2270"/>
      <c r="D15" s="2409" t="s">
        <v>30</v>
      </c>
      <c r="E15" s="2412">
        <v>1</v>
      </c>
      <c r="F15" s="2403"/>
      <c r="G15" s="336"/>
      <c r="H15" s="408"/>
      <c r="I15" s="3091"/>
      <c r="J15" s="1790"/>
      <c r="K15" s="1791"/>
      <c r="L15" s="1791"/>
      <c r="M15" s="1791"/>
      <c r="N15" s="2267"/>
      <c r="O15" s="2267"/>
      <c r="P15" s="2029"/>
      <c r="Q15" s="2266"/>
      <c r="Y15" s="52"/>
      <c r="Z15" s="52"/>
    </row>
    <row r="16" spans="1:26">
      <c r="A16" s="3081"/>
      <c r="B16" s="2411"/>
      <c r="C16" s="2270"/>
      <c r="D16" s="2410" t="s">
        <v>31</v>
      </c>
      <c r="E16" s="2412">
        <v>2</v>
      </c>
      <c r="F16" s="2403"/>
      <c r="G16" s="336"/>
      <c r="H16" s="408"/>
      <c r="I16" s="3091"/>
      <c r="J16" s="401"/>
      <c r="K16" s="53"/>
      <c r="L16" s="53"/>
      <c r="M16" s="818"/>
      <c r="N16" s="2267"/>
      <c r="O16" s="2267"/>
      <c r="P16" s="2029"/>
      <c r="Q16" s="2266"/>
      <c r="Y16" s="52"/>
      <c r="Z16" s="52"/>
    </row>
    <row r="17" spans="1:26">
      <c r="A17" s="3082"/>
      <c r="D17" s="2413" t="s">
        <v>672</v>
      </c>
      <c r="E17" s="2414">
        <v>3</v>
      </c>
      <c r="F17" s="2404" t="s">
        <v>460</v>
      </c>
      <c r="G17" s="835" t="s">
        <v>460</v>
      </c>
      <c r="H17" s="417"/>
      <c r="I17" s="3091"/>
      <c r="J17" s="53"/>
      <c r="K17" s="53"/>
      <c r="L17" s="401"/>
      <c r="M17" s="818"/>
      <c r="N17" s="2268"/>
      <c r="O17" s="2268"/>
      <c r="P17" s="2029"/>
      <c r="Q17" s="2266"/>
      <c r="Y17" s="52"/>
      <c r="Z17" s="52"/>
    </row>
    <row r="18" spans="1:26" ht="18" customHeight="1">
      <c r="A18" s="1011"/>
      <c r="B18" s="3085" t="s">
        <v>402</v>
      </c>
      <c r="C18" s="3086"/>
      <c r="D18" s="2408" t="s">
        <v>646</v>
      </c>
      <c r="E18" s="1762" t="s">
        <v>647</v>
      </c>
      <c r="F18" s="2404"/>
      <c r="G18" s="835"/>
      <c r="H18" s="417"/>
      <c r="I18" s="3091"/>
      <c r="J18" s="53"/>
      <c r="K18" s="53"/>
      <c r="L18" s="53"/>
      <c r="M18" s="53"/>
      <c r="N18" s="2268"/>
      <c r="O18" s="2268"/>
      <c r="P18" s="2029"/>
      <c r="Q18" s="2266"/>
      <c r="Y18" s="52"/>
      <c r="Z18" s="52"/>
    </row>
    <row r="19" spans="1:26" ht="17.25" customHeight="1">
      <c r="A19" s="2028">
        <v>1</v>
      </c>
      <c r="B19" s="610" t="s">
        <v>107</v>
      </c>
      <c r="C19" s="611"/>
      <c r="D19" s="2405"/>
      <c r="E19" s="2406"/>
      <c r="F19" s="2027"/>
      <c r="G19" s="2027"/>
      <c r="H19" s="417"/>
      <c r="I19" s="3091"/>
      <c r="J19" s="3101"/>
      <c r="K19" s="3101"/>
      <c r="L19" s="401"/>
      <c r="M19" s="1729"/>
      <c r="N19" s="2269"/>
      <c r="O19" s="2269"/>
      <c r="P19" s="3076"/>
      <c r="Q19" s="3076"/>
      <c r="Y19" s="52"/>
      <c r="Z19" s="52"/>
    </row>
    <row r="20" spans="1:26" ht="17.25" customHeight="1">
      <c r="A20" s="2028">
        <f>A19+1</f>
        <v>2</v>
      </c>
      <c r="B20" s="610" t="s">
        <v>111</v>
      </c>
      <c r="C20" s="611"/>
      <c r="D20" s="608"/>
      <c r="E20" s="609"/>
      <c r="F20" s="402"/>
      <c r="G20" s="2027"/>
      <c r="H20" s="417"/>
      <c r="I20" s="140"/>
      <c r="J20" s="53"/>
      <c r="K20" s="2260"/>
      <c r="L20" s="2260"/>
      <c r="M20" s="2260"/>
      <c r="N20" s="2261"/>
      <c r="O20" s="400"/>
      <c r="P20" s="3075"/>
      <c r="Q20" s="3075"/>
      <c r="Y20" s="52"/>
      <c r="Z20" s="52"/>
    </row>
    <row r="21" spans="1:26" ht="30.75" customHeight="1">
      <c r="A21" s="2024">
        <v>3</v>
      </c>
      <c r="B21" s="3071" t="s">
        <v>347</v>
      </c>
      <c r="C21" s="3072"/>
      <c r="D21" s="2025"/>
      <c r="E21" s="2026"/>
      <c r="F21" s="2027"/>
      <c r="G21" s="2027"/>
      <c r="H21" s="417"/>
      <c r="I21" s="140"/>
      <c r="J21" s="53"/>
      <c r="K21" s="2260"/>
      <c r="L21" s="2260"/>
      <c r="M21" s="2260"/>
      <c r="N21" s="2261"/>
      <c r="O21" s="400"/>
      <c r="P21" s="3075"/>
      <c r="Q21" s="3075"/>
      <c r="Y21" s="52"/>
      <c r="Z21" s="52"/>
    </row>
    <row r="22" spans="1:26" ht="17.25" customHeight="1">
      <c r="A22" s="2028">
        <v>4</v>
      </c>
      <c r="B22" s="610" t="s">
        <v>463</v>
      </c>
      <c r="C22" s="611"/>
      <c r="D22" s="608"/>
      <c r="E22" s="609"/>
      <c r="F22" s="402"/>
      <c r="G22" s="204"/>
      <c r="H22" s="417"/>
      <c r="I22" s="140"/>
      <c r="J22" s="53"/>
      <c r="K22" s="2260"/>
      <c r="L22" s="2260"/>
      <c r="M22" s="2260"/>
      <c r="N22" s="2261"/>
      <c r="O22" s="400"/>
      <c r="P22" s="3073"/>
      <c r="Q22" s="3073"/>
      <c r="Y22" s="52"/>
      <c r="Z22" s="52"/>
    </row>
    <row r="23" spans="1:26" ht="17.25" customHeight="1">
      <c r="A23" s="2028">
        <f t="shared" ref="A23" si="0">A22+1</f>
        <v>5</v>
      </c>
      <c r="B23" s="610" t="s">
        <v>349</v>
      </c>
      <c r="C23" s="611"/>
      <c r="D23" s="608"/>
      <c r="E23" s="609"/>
      <c r="F23" s="402"/>
      <c r="G23" s="536"/>
      <c r="H23" s="417"/>
      <c r="I23" s="140"/>
      <c r="J23" s="53"/>
      <c r="K23" s="2260"/>
      <c r="L23" s="2260"/>
      <c r="M23" s="2260"/>
      <c r="N23" s="2261"/>
      <c r="O23" s="400"/>
      <c r="P23" s="3073"/>
      <c r="Q23" s="3073"/>
      <c r="Y23" s="52"/>
      <c r="Z23" s="52"/>
    </row>
    <row r="24" spans="1:26" ht="17.25" customHeight="1">
      <c r="A24" s="2024">
        <v>6</v>
      </c>
      <c r="B24" s="612" t="s">
        <v>348</v>
      </c>
      <c r="C24" s="613"/>
      <c r="D24" s="608"/>
      <c r="E24" s="609"/>
      <c r="F24" s="402"/>
      <c r="G24" s="536"/>
      <c r="H24" s="417"/>
      <c r="I24" s="140"/>
      <c r="J24" s="53"/>
      <c r="K24" s="2260"/>
      <c r="L24" s="2260"/>
      <c r="M24" s="2260"/>
      <c r="N24" s="2261"/>
      <c r="O24" s="400"/>
      <c r="P24" s="3073"/>
      <c r="Q24" s="3073"/>
      <c r="Y24" s="52"/>
      <c r="Z24" s="52"/>
    </row>
    <row r="25" spans="1:26" ht="17.25" customHeight="1">
      <c r="A25" s="2028">
        <v>7</v>
      </c>
      <c r="B25" s="612" t="s">
        <v>350</v>
      </c>
      <c r="C25" s="613"/>
      <c r="D25" s="608"/>
      <c r="E25" s="609"/>
      <c r="F25" s="402"/>
      <c r="G25" s="2027"/>
      <c r="H25" s="417"/>
      <c r="I25" s="140"/>
      <c r="J25" s="53"/>
      <c r="K25" s="2260"/>
      <c r="L25" s="2260"/>
      <c r="M25" s="2260"/>
      <c r="N25" s="2261"/>
      <c r="O25" s="400"/>
      <c r="P25" s="3073"/>
      <c r="Q25" s="3073"/>
      <c r="Y25" s="52"/>
      <c r="Z25" s="52"/>
    </row>
    <row r="26" spans="1:26" ht="17.25" customHeight="1">
      <c r="G26" s="400"/>
      <c r="H26" s="400"/>
      <c r="I26" s="140"/>
      <c r="J26" s="53"/>
      <c r="K26" s="2260"/>
      <c r="L26" s="2260"/>
      <c r="M26" s="2260"/>
      <c r="N26" s="2261"/>
      <c r="O26" s="400"/>
      <c r="P26" s="3073"/>
      <c r="Q26" s="3073"/>
      <c r="Y26" s="52"/>
      <c r="Z26" s="52"/>
    </row>
    <row r="27" spans="1:26" ht="17.25" customHeight="1">
      <c r="A27" s="140"/>
      <c r="B27" s="2258"/>
      <c r="C27" s="2259"/>
      <c r="D27" s="2260"/>
      <c r="E27" s="2260"/>
      <c r="F27" s="2261"/>
      <c r="G27" s="400"/>
      <c r="H27" s="400"/>
      <c r="I27" s="140"/>
      <c r="J27" s="53"/>
      <c r="K27" s="2260"/>
      <c r="L27" s="2260"/>
      <c r="M27" s="2260"/>
      <c r="N27" s="2261"/>
      <c r="O27" s="400"/>
      <c r="P27" s="3073"/>
      <c r="Q27" s="3073"/>
      <c r="Y27" s="52"/>
      <c r="Z27" s="52"/>
    </row>
    <row r="28" spans="1:26" ht="17.25" customHeight="1">
      <c r="A28" s="140"/>
      <c r="B28" s="2258"/>
      <c r="C28" s="2259"/>
      <c r="D28" s="2260"/>
      <c r="E28" s="2260"/>
      <c r="F28" s="2261"/>
      <c r="G28" s="400"/>
      <c r="H28" s="400"/>
      <c r="I28" s="140"/>
      <c r="J28" s="53"/>
      <c r="K28" s="2260"/>
      <c r="L28" s="2260"/>
      <c r="M28" s="2260"/>
      <c r="N28" s="2261"/>
      <c r="O28" s="400"/>
      <c r="P28" s="3073"/>
      <c r="Q28" s="3073"/>
      <c r="Y28" s="52"/>
      <c r="Z28" s="52"/>
    </row>
    <row r="29" spans="1:26" ht="17.25" customHeight="1">
      <c r="A29" s="140"/>
      <c r="B29" s="2258"/>
      <c r="C29" s="2259"/>
      <c r="D29" s="2260"/>
      <c r="E29" s="2260"/>
      <c r="F29" s="2261"/>
      <c r="G29" s="400"/>
      <c r="H29" s="400"/>
      <c r="I29" s="140"/>
      <c r="J29" s="53"/>
      <c r="K29" s="2260"/>
      <c r="L29" s="2260"/>
      <c r="M29" s="2260"/>
      <c r="N29" s="2261"/>
      <c r="O29" s="400"/>
      <c r="P29" s="3073"/>
      <c r="Q29" s="3073"/>
      <c r="Y29" s="52"/>
      <c r="Z29" s="52"/>
    </row>
    <row r="30" spans="1:26" s="56" customFormat="1" ht="17.25" customHeight="1">
      <c r="A30" s="140"/>
      <c r="B30" s="2258"/>
      <c r="C30" s="2259"/>
      <c r="D30" s="2260"/>
      <c r="E30" s="2260"/>
      <c r="F30" s="2261"/>
      <c r="G30" s="400"/>
      <c r="H30" s="400"/>
      <c r="I30" s="140"/>
      <c r="J30" s="53"/>
      <c r="K30" s="2260"/>
      <c r="L30" s="2260"/>
      <c r="M30" s="2260"/>
      <c r="N30" s="2261"/>
      <c r="O30" s="400"/>
      <c r="P30" s="3074"/>
      <c r="Q30" s="3074"/>
    </row>
    <row r="31" spans="1:26" s="56" customFormat="1" ht="17.25" customHeight="1">
      <c r="H31" s="400"/>
      <c r="I31" s="140"/>
      <c r="J31" s="53"/>
      <c r="K31" s="2260"/>
      <c r="L31" s="2260"/>
      <c r="M31" s="2260"/>
      <c r="N31" s="2261"/>
      <c r="O31" s="400"/>
      <c r="P31" s="3074"/>
      <c r="Q31" s="3074"/>
    </row>
    <row r="32" spans="1:26" s="56" customFormat="1" ht="17.25" customHeight="1">
      <c r="H32" s="400"/>
      <c r="I32" s="140"/>
      <c r="J32" s="53"/>
      <c r="K32" s="2260"/>
      <c r="L32" s="2260"/>
      <c r="M32" s="2260"/>
      <c r="N32" s="2261"/>
      <c r="O32" s="400"/>
      <c r="P32" s="3074"/>
      <c r="Q32" s="3074"/>
    </row>
    <row r="33" spans="6:26" s="56" customFormat="1" ht="17.25" customHeight="1">
      <c r="H33" s="400"/>
      <c r="I33" s="140"/>
      <c r="J33" s="53"/>
      <c r="K33" s="2260"/>
      <c r="L33" s="2260"/>
      <c r="M33" s="2260"/>
      <c r="N33" s="2261"/>
      <c r="O33" s="400"/>
      <c r="P33" s="3074"/>
      <c r="Q33" s="3074"/>
    </row>
    <row r="34" spans="6:26" ht="17.25" customHeight="1">
      <c r="H34" s="400"/>
      <c r="I34" s="140"/>
      <c r="J34" s="53"/>
      <c r="K34" s="2263"/>
      <c r="L34" s="2263"/>
      <c r="M34" s="2263"/>
      <c r="N34" s="2263"/>
      <c r="O34" s="2263"/>
      <c r="P34" s="3073"/>
      <c r="Q34" s="3073"/>
      <c r="Y34" s="52"/>
      <c r="Z34" s="52"/>
    </row>
    <row r="35" spans="6:26" ht="17.25" customHeight="1">
      <c r="H35" s="400"/>
      <c r="I35" s="140"/>
      <c r="J35" s="53"/>
      <c r="K35" s="2260"/>
      <c r="L35" s="2260"/>
      <c r="M35" s="2260"/>
      <c r="N35" s="2261"/>
      <c r="O35" s="400"/>
      <c r="P35" s="3074"/>
      <c r="Q35" s="3074"/>
      <c r="Y35" s="52"/>
      <c r="Z35" s="52"/>
    </row>
    <row r="36" spans="6:26" ht="17.25" customHeight="1">
      <c r="H36" s="400"/>
      <c r="I36" s="140"/>
      <c r="J36" s="53"/>
      <c r="K36" s="2260"/>
      <c r="L36" s="2260"/>
      <c r="M36" s="2260"/>
      <c r="N36" s="2261"/>
      <c r="O36" s="400"/>
      <c r="P36" s="3074"/>
      <c r="Q36" s="3074"/>
      <c r="Y36" s="52"/>
      <c r="Z36" s="52"/>
    </row>
    <row r="37" spans="6:26" ht="17.25" customHeight="1">
      <c r="H37" s="400"/>
      <c r="I37" s="140"/>
      <c r="J37" s="53"/>
      <c r="K37" s="2263"/>
      <c r="L37" s="2263"/>
      <c r="M37" s="2263"/>
      <c r="N37" s="2263"/>
      <c r="O37" s="2263"/>
      <c r="P37" s="3073"/>
      <c r="Q37" s="3073"/>
      <c r="Y37" s="52"/>
      <c r="Z37" s="52"/>
    </row>
    <row r="38" spans="6:26" ht="17.25" customHeight="1">
      <c r="H38" s="400"/>
      <c r="I38" s="140"/>
      <c r="J38" s="53"/>
      <c r="K38" s="2263"/>
      <c r="L38" s="2263"/>
      <c r="M38" s="2263"/>
      <c r="N38" s="2263"/>
      <c r="O38" s="2263"/>
      <c r="P38" s="3073"/>
      <c r="Q38" s="3073"/>
      <c r="Y38" s="52"/>
      <c r="Z38" s="52"/>
    </row>
    <row r="39" spans="6:26" ht="17.25" customHeight="1">
      <c r="F39" s="52"/>
      <c r="G39" s="52"/>
      <c r="H39" s="400"/>
      <c r="I39" s="52"/>
      <c r="Q39" s="52"/>
      <c r="Y39" s="52"/>
      <c r="Z39" s="52"/>
    </row>
    <row r="40" spans="6:26" ht="17.25" customHeight="1">
      <c r="F40" s="52"/>
      <c r="G40" s="52"/>
      <c r="H40" s="400"/>
      <c r="I40" s="52"/>
      <c r="Q40" s="52"/>
      <c r="Y40" s="52"/>
      <c r="Z40" s="52"/>
    </row>
    <row r="41" spans="6:26" ht="17.25" customHeight="1">
      <c r="F41" s="52"/>
      <c r="G41" s="52"/>
      <c r="H41" s="400"/>
      <c r="I41" s="52"/>
      <c r="Q41" s="52"/>
      <c r="Y41" s="52"/>
      <c r="Z41" s="52"/>
    </row>
    <row r="42" spans="6:26" ht="17.25" customHeight="1">
      <c r="F42" s="52"/>
      <c r="G42" s="52"/>
      <c r="I42" s="52"/>
      <c r="Q42" s="52"/>
      <c r="Y42" s="52"/>
      <c r="Z42" s="52"/>
    </row>
    <row r="43" spans="6:26" ht="17.25" customHeight="1">
      <c r="F43" s="52"/>
      <c r="G43" s="52"/>
      <c r="I43" s="52"/>
      <c r="Q43" s="52"/>
      <c r="Y43" s="52"/>
      <c r="Z43" s="52"/>
    </row>
    <row r="44" spans="6:26">
      <c r="F44" s="52"/>
      <c r="G44" s="52"/>
      <c r="I44" s="52"/>
      <c r="Q44" s="52"/>
      <c r="Y44" s="52"/>
      <c r="Z44" s="52"/>
    </row>
    <row r="45" spans="6:26">
      <c r="F45" s="52"/>
      <c r="G45" s="52"/>
      <c r="I45" s="52"/>
      <c r="Q45" s="52"/>
      <c r="Y45" s="52"/>
      <c r="Z45" s="52"/>
    </row>
    <row r="46" spans="6:26">
      <c r="F46" s="52"/>
      <c r="G46" s="52"/>
      <c r="I46" s="52"/>
      <c r="Q46" s="52"/>
      <c r="Y46" s="52"/>
      <c r="Z46" s="52"/>
    </row>
    <row r="47" spans="6:26">
      <c r="F47" s="52"/>
      <c r="G47" s="52"/>
      <c r="I47" s="52"/>
      <c r="Q47" s="52"/>
      <c r="Y47" s="52"/>
      <c r="Z47" s="52"/>
    </row>
    <row r="48" spans="6:26">
      <c r="F48" s="52"/>
      <c r="G48" s="52"/>
      <c r="I48" s="52"/>
      <c r="Q48" s="52"/>
      <c r="Y48" s="52"/>
      <c r="Z48" s="52"/>
    </row>
    <row r="49" spans="6:26">
      <c r="F49" s="52"/>
      <c r="G49" s="52"/>
      <c r="I49" s="52"/>
      <c r="Q49" s="52"/>
      <c r="Y49" s="52"/>
      <c r="Z49" s="52"/>
    </row>
    <row r="50" spans="6:26">
      <c r="F50" s="52"/>
      <c r="G50" s="52"/>
      <c r="I50" s="52"/>
      <c r="Q50" s="52"/>
      <c r="Y50" s="52"/>
      <c r="Z50" s="52"/>
    </row>
    <row r="51" spans="6:26">
      <c r="F51" s="52"/>
      <c r="G51" s="52"/>
      <c r="I51" s="52"/>
      <c r="Q51" s="52"/>
      <c r="Y51" s="52"/>
      <c r="Z51" s="52"/>
    </row>
    <row r="52" spans="6:26">
      <c r="F52" s="52"/>
      <c r="G52" s="52"/>
      <c r="I52" s="52"/>
      <c r="Q52" s="52"/>
      <c r="Y52" s="52"/>
      <c r="Z52" s="52"/>
    </row>
    <row r="53" spans="6:26">
      <c r="F53" s="52"/>
      <c r="G53" s="52"/>
      <c r="I53" s="52"/>
      <c r="Q53" s="52"/>
      <c r="Y53" s="52"/>
      <c r="Z53" s="52"/>
    </row>
    <row r="54" spans="6:26">
      <c r="F54" s="52"/>
      <c r="G54" s="52"/>
      <c r="I54" s="52"/>
      <c r="Q54" s="52"/>
      <c r="Y54" s="52"/>
      <c r="Z54" s="52"/>
    </row>
    <row r="55" spans="6:26">
      <c r="F55" s="52"/>
      <c r="G55" s="52"/>
      <c r="I55" s="52"/>
      <c r="Q55" s="52"/>
      <c r="Y55" s="52"/>
      <c r="Z55" s="52"/>
    </row>
  </sheetData>
  <mergeCells count="41">
    <mergeCell ref="D3:E3"/>
    <mergeCell ref="I8:I19"/>
    <mergeCell ref="K11:M12"/>
    <mergeCell ref="F3:F4"/>
    <mergeCell ref="H3:H4"/>
    <mergeCell ref="B9:E11"/>
    <mergeCell ref="J19:K19"/>
    <mergeCell ref="O9:O12"/>
    <mergeCell ref="A8:A17"/>
    <mergeCell ref="C12:E13"/>
    <mergeCell ref="B18:C18"/>
    <mergeCell ref="N9:N12"/>
    <mergeCell ref="J9:M10"/>
    <mergeCell ref="N13:N14"/>
    <mergeCell ref="F9:F13"/>
    <mergeCell ref="G9:G13"/>
    <mergeCell ref="O13:O14"/>
    <mergeCell ref="P21:Q21"/>
    <mergeCell ref="P22:Q22"/>
    <mergeCell ref="P23:Q23"/>
    <mergeCell ref="P9:Q11"/>
    <mergeCell ref="P8:Q8"/>
    <mergeCell ref="P12:Q12"/>
    <mergeCell ref="P19:Q19"/>
    <mergeCell ref="P20:Q20"/>
    <mergeCell ref="B21:C21"/>
    <mergeCell ref="P38:Q38"/>
    <mergeCell ref="P35:Q35"/>
    <mergeCell ref="P36:Q36"/>
    <mergeCell ref="P37:Q37"/>
    <mergeCell ref="P24:Q24"/>
    <mergeCell ref="P34:Q34"/>
    <mergeCell ref="P29:Q29"/>
    <mergeCell ref="P30:Q30"/>
    <mergeCell ref="P31:Q31"/>
    <mergeCell ref="P32:Q32"/>
    <mergeCell ref="P33:Q33"/>
    <mergeCell ref="P25:Q25"/>
    <mergeCell ref="P26:Q26"/>
    <mergeCell ref="P27:Q27"/>
    <mergeCell ref="P28:Q28"/>
  </mergeCells>
  <phoneticPr fontId="0" type="noConversion"/>
  <pageMargins left="0.75" right="0.75" top="0.5" bottom="0.5" header="0.25" footer="0.25"/>
  <pageSetup orientation="landscape"/>
  <headerFooter differentFirst="1">
    <oddHeader>&amp;LHRBF Impact Evaluation&amp;CHousehold Questionnaire&amp;R&amp;10Form HH</oddHeader>
    <oddFooter>&amp;R&amp;P / &amp;N</oddFooter>
  </headerFooter>
  <colBreaks count="2" manualBreakCount="2">
    <brk id="9" max="37" man="1"/>
    <brk id="17" max="1048575" man="1"/>
  </colBreaks>
  <extLst>
    <ext xmlns:mx="http://schemas.microsoft.com/office/mac/excel/2008/main" uri="{64002731-A6B0-56B0-2670-7721B7C09600}">
      <mx:PLV Mode="0" OnePage="0" WScale="78"/>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1"/>
  <sheetViews>
    <sheetView showGridLines="0" zoomScale="125" zoomScaleNormal="125" zoomScaleSheetLayoutView="100" zoomScalePageLayoutView="125" workbookViewId="0">
      <selection activeCell="L5" sqref="L5"/>
    </sheetView>
  </sheetViews>
  <sheetFormatPr baseColWidth="10" defaultColWidth="8.75" defaultRowHeight="10" x14ac:dyDescent="0"/>
  <cols>
    <col min="1" max="1" width="5.75" style="5" customWidth="1"/>
    <col min="2" max="2" width="12.25" style="5" customWidth="1"/>
    <col min="3" max="3" width="9.25" style="5" customWidth="1"/>
    <col min="4" max="4" width="6" style="3" customWidth="1"/>
    <col min="5" max="5" width="3.5" style="3" customWidth="1"/>
    <col min="6" max="6" width="8.5" style="3" customWidth="1"/>
    <col min="7" max="7" width="8.75" style="8" bestFit="1" customWidth="1"/>
    <col min="8" max="8" width="3.25" style="3" customWidth="1"/>
    <col min="9" max="9" width="7.75" style="3" customWidth="1"/>
    <col min="10" max="10" width="6" style="3" customWidth="1"/>
    <col min="11" max="11" width="8.75" style="3" customWidth="1"/>
    <col min="12" max="12" width="26.25" style="3" customWidth="1"/>
    <col min="13" max="13" width="1.5" style="7" customWidth="1"/>
    <col min="14" max="14" width="5.75" style="3" customWidth="1"/>
    <col min="15" max="15" width="17.5" style="7" customWidth="1"/>
    <col min="16" max="17" width="4.5" style="3" customWidth="1"/>
    <col min="18" max="18" width="20.25" style="125" customWidth="1"/>
    <col min="19" max="19" width="3.5" style="125" bestFit="1" customWidth="1"/>
    <col min="20" max="20" width="17.5" style="125" customWidth="1"/>
    <col min="21" max="21" width="8.75" style="125" hidden="1" customWidth="1"/>
    <col min="22" max="16384" width="8.75" style="125"/>
  </cols>
  <sheetData>
    <row r="1" spans="1:23" s="357" customFormat="1" ht="25" customHeight="1">
      <c r="A1" s="328">
        <v>8</v>
      </c>
      <c r="B1" s="332" t="s">
        <v>309</v>
      </c>
      <c r="C1" s="332"/>
      <c r="D1" s="332"/>
      <c r="E1" s="332"/>
      <c r="F1" s="332"/>
      <c r="G1" s="332"/>
      <c r="H1" s="332"/>
      <c r="I1" s="332"/>
      <c r="J1" s="332"/>
      <c r="K1" s="332"/>
      <c r="L1" s="332"/>
      <c r="M1" s="332"/>
      <c r="N1" s="332"/>
      <c r="O1" s="2432"/>
      <c r="P1" s="2432"/>
      <c r="Q1" s="2432"/>
      <c r="R1" s="2432"/>
      <c r="S1" s="2433"/>
      <c r="T1" s="2433"/>
      <c r="U1" s="2433"/>
      <c r="V1" s="2433"/>
    </row>
    <row r="2" spans="1:23" s="128" customFormat="1" ht="8" customHeight="1">
      <c r="A2" s="173"/>
      <c r="B2" s="173"/>
      <c r="C2" s="173"/>
      <c r="D2" s="173"/>
      <c r="E2" s="173"/>
      <c r="F2" s="173"/>
      <c r="G2" s="173"/>
      <c r="H2" s="418"/>
      <c r="I2" s="173"/>
      <c r="J2" s="173"/>
      <c r="K2" s="173"/>
      <c r="L2" s="418"/>
      <c r="M2" s="173"/>
      <c r="N2" s="419"/>
      <c r="O2" s="420"/>
      <c r="P2" s="173"/>
      <c r="Q2" s="420"/>
      <c r="R2" s="420"/>
      <c r="S2" s="2434"/>
      <c r="T2" s="2434"/>
      <c r="U2" s="2434"/>
      <c r="V2" s="2434"/>
      <c r="W2" s="2434"/>
    </row>
    <row r="3" spans="1:23" ht="12.75" customHeight="1">
      <c r="A3" s="54" t="s">
        <v>159</v>
      </c>
      <c r="B3" s="29"/>
      <c r="C3" s="29"/>
      <c r="D3" s="29"/>
      <c r="E3" s="29"/>
      <c r="F3" s="29"/>
      <c r="G3" s="29"/>
      <c r="H3" s="29"/>
      <c r="I3" s="29"/>
      <c r="J3" s="29"/>
      <c r="K3" s="29"/>
      <c r="L3" s="29"/>
      <c r="M3" s="169"/>
      <c r="N3" s="119"/>
      <c r="O3" s="208"/>
      <c r="P3" s="31"/>
      <c r="Q3" s="150"/>
      <c r="R3" s="150"/>
    </row>
    <row r="4" spans="1:23" ht="12.75" customHeight="1">
      <c r="A4" s="337" t="s">
        <v>160</v>
      </c>
      <c r="B4" s="337"/>
      <c r="C4" s="337"/>
      <c r="D4" s="337"/>
      <c r="E4" s="337"/>
      <c r="F4" s="29"/>
      <c r="G4" s="29"/>
      <c r="H4" s="29"/>
      <c r="I4" s="29"/>
      <c r="J4" s="29"/>
      <c r="K4" s="29"/>
      <c r="L4" s="29"/>
      <c r="M4" s="169"/>
      <c r="N4" s="119"/>
      <c r="O4" s="341"/>
      <c r="P4" s="118"/>
      <c r="Q4" s="150"/>
      <c r="R4" s="150"/>
    </row>
    <row r="5" spans="1:23" s="133" customFormat="1" ht="8" customHeight="1">
      <c r="A5" s="413"/>
      <c r="B5" s="413"/>
      <c r="C5" s="413"/>
      <c r="D5" s="413"/>
      <c r="E5" s="413"/>
      <c r="F5" s="413"/>
      <c r="G5" s="413"/>
      <c r="H5" s="413"/>
      <c r="I5" s="413"/>
      <c r="J5" s="413"/>
      <c r="K5" s="413"/>
      <c r="L5" s="413"/>
      <c r="M5" s="413"/>
      <c r="N5" s="129"/>
      <c r="O5" s="129"/>
      <c r="P5" s="413"/>
      <c r="Q5" s="129"/>
      <c r="R5" s="129"/>
    </row>
    <row r="6" spans="1:23" s="133" customFormat="1">
      <c r="A6" s="67">
        <f>-A1-0.01</f>
        <v>-8.01</v>
      </c>
      <c r="B6" s="151" t="s">
        <v>83</v>
      </c>
      <c r="C6" s="151"/>
      <c r="D6" s="151"/>
      <c r="E6" s="151"/>
      <c r="F6" s="151"/>
      <c r="G6" s="151"/>
      <c r="H6" s="151"/>
      <c r="I6" s="151"/>
      <c r="J6" s="151"/>
      <c r="K6" s="151"/>
      <c r="L6" s="151"/>
      <c r="N6" s="78"/>
      <c r="O6" s="129"/>
      <c r="P6" s="413"/>
      <c r="Q6" s="129"/>
      <c r="R6" s="129"/>
    </row>
    <row r="7" spans="1:23" s="135" customFormat="1" ht="12.75" customHeight="1">
      <c r="A7" s="151"/>
      <c r="B7" s="143" t="s">
        <v>30</v>
      </c>
      <c r="C7" s="669">
        <v>1</v>
      </c>
      <c r="D7" s="421"/>
      <c r="E7" s="421"/>
      <c r="F7" s="28"/>
      <c r="G7" s="28"/>
      <c r="H7" s="28"/>
      <c r="I7" s="28"/>
      <c r="J7" s="28"/>
      <c r="K7" s="28"/>
      <c r="L7" s="28"/>
      <c r="N7" s="79"/>
      <c r="O7" s="421" t="s">
        <v>549</v>
      </c>
      <c r="P7" s="28"/>
      <c r="Q7" s="421"/>
      <c r="R7" s="421"/>
    </row>
    <row r="8" spans="1:23" s="135" customFormat="1">
      <c r="A8" s="151"/>
      <c r="B8" s="143" t="s">
        <v>31</v>
      </c>
      <c r="C8" s="669">
        <v>2</v>
      </c>
      <c r="D8" s="421"/>
      <c r="E8" s="421"/>
      <c r="F8" s="178"/>
      <c r="G8" s="151"/>
      <c r="H8" s="28"/>
      <c r="I8" s="28"/>
      <c r="J8" s="28"/>
      <c r="K8" s="28"/>
      <c r="L8" s="28"/>
      <c r="N8" s="28"/>
      <c r="O8" s="421"/>
      <c r="P8" s="28"/>
      <c r="Q8" s="421"/>
      <c r="R8" s="421"/>
    </row>
    <row r="9" spans="1:23" s="133" customFormat="1">
      <c r="A9" s="151"/>
      <c r="B9" s="413"/>
      <c r="C9" s="113"/>
      <c r="D9" s="413"/>
      <c r="E9" s="413"/>
      <c r="F9" s="413"/>
      <c r="G9" s="413"/>
      <c r="H9" s="413"/>
      <c r="I9" s="413"/>
      <c r="J9" s="413"/>
      <c r="K9" s="413"/>
      <c r="L9" s="413"/>
      <c r="N9" s="413"/>
      <c r="O9" s="129"/>
      <c r="P9" s="413"/>
      <c r="Q9" s="129"/>
      <c r="R9" s="129"/>
    </row>
    <row r="10" spans="1:23" s="133" customFormat="1">
      <c r="A10" s="67">
        <f>A6-0.01</f>
        <v>-8.02</v>
      </c>
      <c r="B10" s="2914" t="s">
        <v>161</v>
      </c>
      <c r="C10" s="2914"/>
      <c r="D10" s="2914"/>
      <c r="E10" s="2914"/>
      <c r="F10" s="2914"/>
      <c r="G10" s="2914"/>
      <c r="H10" s="2914"/>
      <c r="I10" s="2914"/>
      <c r="J10" s="2914"/>
      <c r="K10" s="2914"/>
      <c r="L10" s="2914"/>
      <c r="M10" s="2912"/>
      <c r="N10" s="78"/>
      <c r="O10" s="129"/>
      <c r="P10" s="413"/>
      <c r="Q10" s="129"/>
      <c r="R10" s="129"/>
    </row>
    <row r="11" spans="1:23" s="135" customFormat="1" ht="12.75" customHeight="1">
      <c r="A11" s="151"/>
      <c r="B11" s="2914"/>
      <c r="C11" s="2914"/>
      <c r="D11" s="2914"/>
      <c r="E11" s="2914"/>
      <c r="F11" s="2914"/>
      <c r="G11" s="2914"/>
      <c r="H11" s="2914"/>
      <c r="I11" s="2914"/>
      <c r="J11" s="2914"/>
      <c r="K11" s="2914"/>
      <c r="L11" s="2914"/>
      <c r="M11" s="2912"/>
      <c r="N11" s="422"/>
      <c r="O11" s="421"/>
      <c r="P11" s="28"/>
      <c r="Q11" s="421"/>
      <c r="R11" s="421"/>
    </row>
    <row r="12" spans="1:23" s="135" customFormat="1">
      <c r="A12" s="151"/>
      <c r="B12" s="143" t="s">
        <v>30</v>
      </c>
      <c r="C12" s="669">
        <v>1</v>
      </c>
      <c r="D12" s="44" t="s">
        <v>162</v>
      </c>
      <c r="E12" s="151"/>
      <c r="F12" s="421"/>
      <c r="G12" s="421"/>
      <c r="H12" s="537"/>
      <c r="I12" s="537"/>
      <c r="J12" s="537"/>
      <c r="K12" s="537"/>
      <c r="L12" s="537"/>
      <c r="N12" s="28"/>
      <c r="O12" s="421"/>
      <c r="P12" s="28"/>
      <c r="Q12" s="421"/>
      <c r="R12" s="421"/>
    </row>
    <row r="13" spans="1:23" s="135" customFormat="1">
      <c r="A13" s="151"/>
      <c r="B13" s="143" t="s">
        <v>31</v>
      </c>
      <c r="C13" s="669">
        <v>2</v>
      </c>
      <c r="D13" s="421"/>
      <c r="E13" s="151"/>
      <c r="F13" s="28"/>
      <c r="G13" s="28"/>
      <c r="H13" s="28"/>
      <c r="I13" s="28"/>
      <c r="J13" s="28"/>
      <c r="K13" s="537"/>
      <c r="L13" s="537"/>
      <c r="N13" s="28"/>
      <c r="O13" s="421"/>
      <c r="P13" s="28"/>
      <c r="Q13" s="421"/>
      <c r="R13" s="421"/>
    </row>
    <row r="14" spans="1:23" s="135" customFormat="1">
      <c r="A14" s="67">
        <f>A10-0.01</f>
        <v>-8.0299999999999994</v>
      </c>
      <c r="B14" s="151" t="s">
        <v>60</v>
      </c>
      <c r="C14" s="151"/>
      <c r="D14" s="151"/>
      <c r="E14" s="151"/>
      <c r="F14" s="28"/>
      <c r="G14" s="28"/>
      <c r="J14" s="28"/>
      <c r="L14" s="413"/>
      <c r="N14" s="78"/>
      <c r="O14" s="421"/>
      <c r="P14" s="28"/>
      <c r="Q14" s="421"/>
      <c r="R14" s="421"/>
    </row>
    <row r="15" spans="1:23" s="135" customFormat="1">
      <c r="A15" s="151"/>
      <c r="B15" s="151" t="s">
        <v>307</v>
      </c>
      <c r="C15" s="151"/>
      <c r="D15" s="151"/>
      <c r="E15" s="151"/>
      <c r="F15" s="28"/>
      <c r="G15" s="28"/>
      <c r="J15" s="28"/>
      <c r="L15" s="581"/>
      <c r="M15" s="25" t="s">
        <v>290</v>
      </c>
      <c r="N15" s="79"/>
      <c r="O15" s="421"/>
      <c r="P15" s="28"/>
      <c r="Q15" s="421"/>
      <c r="R15" s="421"/>
    </row>
    <row r="16" spans="1:23" s="135" customFormat="1">
      <c r="A16" s="28"/>
      <c r="B16" s="151"/>
      <c r="C16" s="151"/>
      <c r="D16" s="151"/>
      <c r="E16" s="151"/>
      <c r="F16" s="28"/>
      <c r="G16" s="28"/>
      <c r="H16" s="28"/>
      <c r="I16" s="28"/>
      <c r="J16" s="28"/>
      <c r="K16" s="28"/>
      <c r="L16" s="28"/>
      <c r="M16" s="28"/>
      <c r="N16" s="421"/>
      <c r="O16" s="421"/>
      <c r="P16" s="28"/>
      <c r="Q16" s="421"/>
      <c r="R16" s="421"/>
    </row>
    <row r="17" spans="1:22" s="135" customFormat="1">
      <c r="A17" s="2914" t="s">
        <v>353</v>
      </c>
      <c r="B17" s="2914"/>
      <c r="C17" s="2914"/>
      <c r="D17" s="2914"/>
      <c r="E17" s="2914"/>
      <c r="F17" s="2914"/>
      <c r="G17" s="2914"/>
      <c r="H17" s="2914"/>
      <c r="I17" s="2914"/>
      <c r="J17" s="2914"/>
      <c r="K17" s="2914"/>
      <c r="L17" s="2914"/>
      <c r="M17" s="2914"/>
      <c r="N17" s="2914"/>
      <c r="O17" s="2914"/>
      <c r="P17" s="2914"/>
      <c r="Q17" s="2914"/>
      <c r="R17" s="421"/>
    </row>
    <row r="18" spans="1:22" s="133" customFormat="1" ht="12.75" customHeight="1">
      <c r="A18" s="3102"/>
      <c r="B18" s="3102"/>
      <c r="C18" s="3102"/>
      <c r="D18" s="3102"/>
      <c r="E18" s="3102"/>
      <c r="F18" s="3102"/>
      <c r="G18" s="3102"/>
      <c r="H18" s="3102"/>
      <c r="I18" s="3102"/>
      <c r="J18" s="3102"/>
      <c r="K18" s="3102"/>
      <c r="L18" s="3102"/>
      <c r="M18" s="3102"/>
      <c r="N18" s="3102"/>
      <c r="O18" s="3102"/>
      <c r="P18" s="3102"/>
      <c r="Q18" s="3102"/>
      <c r="R18" s="129"/>
    </row>
    <row r="19" spans="1:22" s="425" customFormat="1" ht="12.75" customHeight="1">
      <c r="A19" s="3109" t="s">
        <v>357</v>
      </c>
      <c r="B19" s="2415"/>
      <c r="C19" s="2416"/>
      <c r="D19" s="3103">
        <f>A14-0.01</f>
        <v>-8.0399999999999991</v>
      </c>
      <c r="E19" s="3104"/>
      <c r="F19" s="3105"/>
      <c r="G19" s="2138">
        <f>D19-0.01</f>
        <v>-8.0499999999999989</v>
      </c>
      <c r="H19" s="2135"/>
      <c r="I19" s="3103">
        <f>G19-0.01</f>
        <v>-8.0599999999999987</v>
      </c>
      <c r="J19" s="3104"/>
      <c r="K19" s="3105"/>
      <c r="L19" s="3103">
        <f>I19-0.01</f>
        <v>-8.0699999999999985</v>
      </c>
      <c r="M19" s="3104"/>
      <c r="N19" s="3104"/>
      <c r="O19" s="3103">
        <f>L19-0.01</f>
        <v>-8.0799999999999983</v>
      </c>
      <c r="P19" s="3105"/>
      <c r="Q19" s="3103">
        <f>O19-0.01</f>
        <v>-8.0899999999999981</v>
      </c>
      <c r="R19" s="3104"/>
      <c r="S19" s="3105"/>
      <c r="T19" s="3103">
        <f>Q19-0.01</f>
        <v>-8.0999999999999979</v>
      </c>
      <c r="U19" s="3105"/>
      <c r="V19" s="2431"/>
    </row>
    <row r="20" spans="1:22" ht="12.75" customHeight="1">
      <c r="A20" s="3110"/>
      <c r="B20" s="2911" t="s">
        <v>165</v>
      </c>
      <c r="C20" s="2914"/>
      <c r="D20" s="2909" t="s">
        <v>79</v>
      </c>
      <c r="E20" s="2913"/>
      <c r="F20" s="2910"/>
      <c r="G20" s="2897" t="s">
        <v>84</v>
      </c>
      <c r="H20" s="2907"/>
      <c r="I20" s="2909" t="s">
        <v>354</v>
      </c>
      <c r="J20" s="2913"/>
      <c r="K20" s="2910"/>
      <c r="L20" s="944" t="s">
        <v>80</v>
      </c>
      <c r="M20" s="945"/>
      <c r="N20" s="946"/>
      <c r="O20" s="2909" t="s">
        <v>164</v>
      </c>
      <c r="P20" s="2910"/>
      <c r="Q20" s="2909" t="s">
        <v>89</v>
      </c>
      <c r="R20" s="2913"/>
      <c r="S20" s="2910"/>
      <c r="T20" s="2909" t="s">
        <v>1388</v>
      </c>
      <c r="U20" s="2910"/>
      <c r="V20" s="2429"/>
    </row>
    <row r="21" spans="1:22" ht="12.75" customHeight="1">
      <c r="A21" s="3110"/>
      <c r="B21" s="2911"/>
      <c r="C21" s="2914"/>
      <c r="D21" s="2911"/>
      <c r="E21" s="2914"/>
      <c r="F21" s="2912"/>
      <c r="G21" s="2899"/>
      <c r="H21" s="2908"/>
      <c r="I21" s="2911"/>
      <c r="J21" s="2914"/>
      <c r="K21" s="2912"/>
      <c r="L21" s="889" t="s">
        <v>550</v>
      </c>
      <c r="M21" s="888"/>
      <c r="N21" s="344">
        <v>1</v>
      </c>
      <c r="O21" s="2911"/>
      <c r="P21" s="2912"/>
      <c r="Q21" s="2911"/>
      <c r="R21" s="2914"/>
      <c r="S21" s="2912"/>
      <c r="T21" s="2911"/>
      <c r="U21" s="2912"/>
      <c r="V21" s="2429"/>
    </row>
    <row r="22" spans="1:22" ht="12.75" customHeight="1">
      <c r="A22" s="3110"/>
      <c r="B22" s="2911"/>
      <c r="C22" s="2914"/>
      <c r="D22" s="2911"/>
      <c r="E22" s="2914"/>
      <c r="F22" s="2912"/>
      <c r="G22" s="2899"/>
      <c r="H22" s="2908"/>
      <c r="I22" s="2911"/>
      <c r="J22" s="2914"/>
      <c r="K22" s="2912"/>
      <c r="L22" s="421" t="s">
        <v>1387</v>
      </c>
      <c r="M22" s="133"/>
      <c r="N22" s="344">
        <v>2</v>
      </c>
      <c r="O22" s="2911"/>
      <c r="P22" s="2912"/>
      <c r="Q22" s="2911"/>
      <c r="R22" s="2914"/>
      <c r="S22" s="2912"/>
      <c r="T22" s="2911"/>
      <c r="U22" s="2912"/>
      <c r="V22" s="2429"/>
    </row>
    <row r="23" spans="1:22">
      <c r="A23" s="3110"/>
      <c r="B23" s="2911"/>
      <c r="C23" s="3102"/>
      <c r="D23" s="2911"/>
      <c r="E23" s="2914"/>
      <c r="F23" s="2912"/>
      <c r="G23" s="2899"/>
      <c r="H23" s="2908"/>
      <c r="I23" s="2911"/>
      <c r="J23" s="2914"/>
      <c r="K23" s="2912"/>
      <c r="L23" s="887" t="s">
        <v>45</v>
      </c>
      <c r="M23" s="888"/>
      <c r="N23" s="344">
        <v>3</v>
      </c>
      <c r="O23" s="2911"/>
      <c r="P23" s="2912"/>
      <c r="Q23" s="2911"/>
      <c r="R23" s="2914"/>
      <c r="S23" s="2912"/>
      <c r="T23" s="2911"/>
      <c r="U23" s="2912"/>
      <c r="V23" s="2429"/>
    </row>
    <row r="24" spans="1:22" ht="12.75" customHeight="1">
      <c r="A24" s="3110"/>
      <c r="B24" s="2911"/>
      <c r="C24" s="2914"/>
      <c r="D24" s="2911"/>
      <c r="E24" s="2914"/>
      <c r="F24" s="2912"/>
      <c r="G24" s="2899"/>
      <c r="H24" s="2908"/>
      <c r="I24" s="2911"/>
      <c r="J24" s="2914"/>
      <c r="K24" s="2912"/>
      <c r="L24" s="887" t="s">
        <v>86</v>
      </c>
      <c r="M24" s="888"/>
      <c r="N24" s="344">
        <v>4</v>
      </c>
      <c r="O24" s="2911"/>
      <c r="P24" s="2912"/>
      <c r="Q24" s="2911"/>
      <c r="R24" s="2914"/>
      <c r="S24" s="2912"/>
      <c r="T24" s="2911"/>
      <c r="U24" s="2912"/>
      <c r="V24" s="2429"/>
    </row>
    <row r="25" spans="1:22" ht="13.5" customHeight="1">
      <c r="A25" s="3110"/>
      <c r="B25" s="2911"/>
      <c r="C25" s="2914"/>
      <c r="D25" s="2911"/>
      <c r="E25" s="2914"/>
      <c r="F25" s="2912"/>
      <c r="G25" s="2899"/>
      <c r="H25" s="2908"/>
      <c r="I25" s="2911"/>
      <c r="J25" s="2914"/>
      <c r="K25" s="2912"/>
      <c r="L25" s="887" t="s">
        <v>46</v>
      </c>
      <c r="M25" s="888"/>
      <c r="N25" s="344">
        <v>5</v>
      </c>
      <c r="O25" s="120"/>
      <c r="P25" s="177"/>
      <c r="Q25" s="2911"/>
      <c r="R25" s="2914"/>
      <c r="S25" s="2912"/>
      <c r="T25" s="2911"/>
      <c r="U25" s="2912"/>
      <c r="V25" s="2429"/>
    </row>
    <row r="26" spans="1:22" ht="12.75" customHeight="1">
      <c r="A26" s="3110"/>
      <c r="B26" s="179"/>
      <c r="C26" s="180"/>
      <c r="D26" s="2911"/>
      <c r="E26" s="2914"/>
      <c r="F26" s="2912"/>
      <c r="G26" s="514"/>
      <c r="H26" s="892"/>
      <c r="I26" s="2911"/>
      <c r="J26" s="2914"/>
      <c r="K26" s="2912"/>
      <c r="L26" s="887" t="s">
        <v>47</v>
      </c>
      <c r="M26" s="888"/>
      <c r="N26" s="344">
        <v>6</v>
      </c>
      <c r="O26" s="120"/>
      <c r="P26" s="177"/>
      <c r="Q26" s="3106"/>
      <c r="R26" s="3107"/>
      <c r="S26" s="3108"/>
      <c r="T26" s="3106"/>
      <c r="U26" s="3108"/>
      <c r="V26" s="2429"/>
    </row>
    <row r="27" spans="1:22" ht="12.75" customHeight="1">
      <c r="A27" s="3110"/>
      <c r="B27" s="179"/>
      <c r="C27" s="180"/>
      <c r="D27" s="2911"/>
      <c r="E27" s="2914"/>
      <c r="F27" s="2912"/>
      <c r="G27" s="514"/>
      <c r="H27" s="892"/>
      <c r="I27" s="2911"/>
      <c r="J27" s="2914"/>
      <c r="K27" s="2912"/>
      <c r="L27" s="890" t="s">
        <v>48</v>
      </c>
      <c r="M27" s="891"/>
      <c r="N27" s="344">
        <v>7</v>
      </c>
      <c r="O27" s="120"/>
      <c r="P27" s="2211"/>
      <c r="Q27" s="19" t="s">
        <v>14</v>
      </c>
      <c r="R27" s="143"/>
      <c r="S27" s="344">
        <v>1</v>
      </c>
      <c r="T27" s="19" t="s">
        <v>449</v>
      </c>
      <c r="U27" s="344">
        <v>1</v>
      </c>
      <c r="V27" s="344">
        <v>1</v>
      </c>
    </row>
    <row r="28" spans="1:22" ht="13.5" customHeight="1">
      <c r="A28" s="3110"/>
      <c r="B28" s="179"/>
      <c r="C28" s="180"/>
      <c r="D28" s="2911"/>
      <c r="E28" s="2914"/>
      <c r="F28" s="2912"/>
      <c r="G28" s="514"/>
      <c r="H28" s="892"/>
      <c r="I28" s="2911"/>
      <c r="J28" s="2914"/>
      <c r="K28" s="2912"/>
      <c r="L28" s="887" t="s">
        <v>87</v>
      </c>
      <c r="M28" s="888"/>
      <c r="N28" s="344">
        <v>8</v>
      </c>
      <c r="O28" s="121" t="s">
        <v>55</v>
      </c>
      <c r="P28" s="344">
        <v>1</v>
      </c>
      <c r="Q28" s="19" t="s">
        <v>113</v>
      </c>
      <c r="R28" s="143"/>
      <c r="S28" s="344">
        <f t="shared" ref="S28:S33" si="0">S27+1</f>
        <v>2</v>
      </c>
      <c r="T28" s="19" t="s">
        <v>450</v>
      </c>
      <c r="U28" s="344">
        <f>U27+1</f>
        <v>2</v>
      </c>
      <c r="V28" s="344">
        <f t="shared" ref="V28:V31" si="1">V27+1</f>
        <v>2</v>
      </c>
    </row>
    <row r="29" spans="1:22" ht="13.5" customHeight="1">
      <c r="A29" s="3110"/>
      <c r="B29" s="179"/>
      <c r="C29" s="180"/>
      <c r="D29" s="2911"/>
      <c r="E29" s="2914"/>
      <c r="F29" s="2912"/>
      <c r="G29" s="514"/>
      <c r="H29" s="892"/>
      <c r="I29" s="2911"/>
      <c r="J29" s="2914"/>
      <c r="K29" s="2912"/>
      <c r="L29" s="887" t="s">
        <v>49</v>
      </c>
      <c r="M29" s="888"/>
      <c r="N29" s="344">
        <v>9</v>
      </c>
      <c r="O29" s="2171" t="s">
        <v>163</v>
      </c>
      <c r="P29" s="2136">
        <v>2</v>
      </c>
      <c r="Q29" s="19" t="s">
        <v>114</v>
      </c>
      <c r="R29" s="143"/>
      <c r="S29" s="344">
        <f t="shared" si="0"/>
        <v>3</v>
      </c>
      <c r="T29" s="19" t="s">
        <v>451</v>
      </c>
      <c r="U29" s="344">
        <f>U28+1</f>
        <v>3</v>
      </c>
      <c r="V29" s="344">
        <f t="shared" si="1"/>
        <v>3</v>
      </c>
    </row>
    <row r="30" spans="1:22" ht="13.5" customHeight="1">
      <c r="A30" s="3110"/>
      <c r="B30" s="179"/>
      <c r="C30" s="180"/>
      <c r="D30" s="2911"/>
      <c r="E30" s="2914"/>
      <c r="F30" s="2912"/>
      <c r="G30" s="514"/>
      <c r="H30" s="892"/>
      <c r="I30" s="2080"/>
      <c r="J30" s="2079"/>
      <c r="K30" s="2081"/>
      <c r="L30" s="887" t="s">
        <v>50</v>
      </c>
      <c r="M30" s="888"/>
      <c r="N30" s="344">
        <v>10</v>
      </c>
      <c r="O30" s="515" t="s">
        <v>58</v>
      </c>
      <c r="P30" s="344">
        <v>3</v>
      </c>
      <c r="Q30" s="19" t="s">
        <v>115</v>
      </c>
      <c r="R30" s="143"/>
      <c r="S30" s="344">
        <f t="shared" si="0"/>
        <v>4</v>
      </c>
      <c r="T30" s="19" t="s">
        <v>452</v>
      </c>
      <c r="U30" s="344">
        <f>U29+1</f>
        <v>4</v>
      </c>
      <c r="V30" s="344">
        <f t="shared" si="1"/>
        <v>4</v>
      </c>
    </row>
    <row r="31" spans="1:22" ht="13.5" customHeight="1">
      <c r="A31" s="3110"/>
      <c r="B31" s="179"/>
      <c r="C31" s="180"/>
      <c r="D31" s="3131"/>
      <c r="E31" s="3132"/>
      <c r="F31" s="3133"/>
      <c r="G31" s="514"/>
      <c r="H31" s="892"/>
      <c r="I31" s="2899" t="s">
        <v>85</v>
      </c>
      <c r="J31" s="2900"/>
      <c r="K31" s="2908"/>
      <c r="L31" s="887" t="s">
        <v>51</v>
      </c>
      <c r="M31" s="888"/>
      <c r="N31" s="344">
        <v>12</v>
      </c>
      <c r="O31" s="467" t="s">
        <v>355</v>
      </c>
      <c r="P31" s="2136">
        <v>4</v>
      </c>
      <c r="Q31" s="19" t="s">
        <v>16</v>
      </c>
      <c r="R31" s="143"/>
      <c r="S31" s="344">
        <f t="shared" si="0"/>
        <v>5</v>
      </c>
      <c r="T31" s="19" t="s">
        <v>453</v>
      </c>
      <c r="U31" s="344">
        <f>U30+1</f>
        <v>5</v>
      </c>
      <c r="V31" s="344">
        <f t="shared" si="1"/>
        <v>5</v>
      </c>
    </row>
    <row r="32" spans="1:22" ht="13.5" customHeight="1">
      <c r="A32" s="3110"/>
      <c r="B32" s="179"/>
      <c r="C32" s="180"/>
      <c r="D32" s="3131"/>
      <c r="E32" s="3132"/>
      <c r="F32" s="3133"/>
      <c r="G32" s="514"/>
      <c r="H32" s="892"/>
      <c r="I32" s="2899"/>
      <c r="J32" s="2900"/>
      <c r="K32" s="2908"/>
      <c r="L32" s="887" t="s">
        <v>52</v>
      </c>
      <c r="M32" s="888"/>
      <c r="N32" s="344">
        <v>13</v>
      </c>
      <c r="O32" s="467" t="s">
        <v>356</v>
      </c>
      <c r="P32" s="2136">
        <v>5</v>
      </c>
      <c r="Q32" s="19" t="s">
        <v>43</v>
      </c>
      <c r="R32" s="143"/>
      <c r="S32" s="344">
        <f t="shared" si="0"/>
        <v>6</v>
      </c>
      <c r="T32" s="19" t="s">
        <v>454</v>
      </c>
      <c r="U32" s="344">
        <f>U31+1</f>
        <v>6</v>
      </c>
      <c r="V32" s="2137">
        <v>96</v>
      </c>
    </row>
    <row r="33" spans="1:22" ht="13.5" customHeight="1">
      <c r="A33" s="3110"/>
      <c r="B33" s="179"/>
      <c r="C33" s="180"/>
      <c r="D33" s="3131"/>
      <c r="E33" s="3132"/>
      <c r="F33" s="3133"/>
      <c r="G33" s="514"/>
      <c r="H33" s="892"/>
      <c r="I33" s="2899"/>
      <c r="J33" s="2900"/>
      <c r="K33" s="2908"/>
      <c r="L33" s="887" t="s">
        <v>53</v>
      </c>
      <c r="M33" s="888"/>
      <c r="N33" s="344">
        <v>14</v>
      </c>
      <c r="O33" s="2171" t="s">
        <v>308</v>
      </c>
      <c r="P33" s="1012">
        <v>96</v>
      </c>
      <c r="Q33" s="19" t="s">
        <v>26</v>
      </c>
      <c r="R33" s="143"/>
      <c r="S33" s="344">
        <f t="shared" si="0"/>
        <v>7</v>
      </c>
      <c r="T33" s="19" t="s">
        <v>455</v>
      </c>
      <c r="U33" s="344"/>
      <c r="V33" s="2430"/>
    </row>
    <row r="34" spans="1:22" ht="13.5" customHeight="1">
      <c r="A34" s="3110"/>
      <c r="B34" s="179"/>
      <c r="C34" s="180"/>
      <c r="D34" s="2080"/>
      <c r="E34" s="2015"/>
      <c r="F34" s="892"/>
      <c r="G34" s="514"/>
      <c r="H34" s="892"/>
      <c r="I34" s="515" t="s">
        <v>44</v>
      </c>
      <c r="J34" s="423"/>
      <c r="K34" s="673">
        <v>1</v>
      </c>
      <c r="L34" s="887" t="s">
        <v>54</v>
      </c>
      <c r="M34" s="888"/>
      <c r="N34" s="344">
        <v>15</v>
      </c>
      <c r="O34" s="2171"/>
      <c r="P34" s="1021"/>
      <c r="Q34" s="19" t="s">
        <v>116</v>
      </c>
      <c r="R34" s="143"/>
      <c r="S34" s="344">
        <v>9</v>
      </c>
      <c r="T34" s="2210"/>
      <c r="U34" s="2342"/>
      <c r="V34" s="2429"/>
    </row>
    <row r="35" spans="1:22" ht="13.5" customHeight="1">
      <c r="A35" s="3110"/>
      <c r="B35" s="179"/>
      <c r="C35" s="180"/>
      <c r="D35" s="2080"/>
      <c r="E35" s="27"/>
      <c r="F35" s="65"/>
      <c r="G35" s="514"/>
      <c r="H35" s="892"/>
      <c r="I35" s="19" t="s">
        <v>33</v>
      </c>
      <c r="J35" s="342"/>
      <c r="K35" s="674">
        <v>2</v>
      </c>
      <c r="L35" s="2084" t="s">
        <v>56</v>
      </c>
      <c r="M35" s="2085"/>
      <c r="N35" s="344">
        <v>16</v>
      </c>
      <c r="O35" s="2080"/>
      <c r="P35" s="2211"/>
      <c r="Q35" s="19" t="s">
        <v>81</v>
      </c>
      <c r="R35" s="143"/>
      <c r="S35" s="1768">
        <v>10</v>
      </c>
      <c r="T35" s="2210"/>
      <c r="U35" s="1774"/>
      <c r="V35" s="2429"/>
    </row>
    <row r="36" spans="1:22" ht="13.5" customHeight="1">
      <c r="A36" s="3110"/>
      <c r="B36" s="179"/>
      <c r="C36" s="180"/>
      <c r="D36" s="2080"/>
      <c r="E36" s="27"/>
      <c r="F36" s="65"/>
      <c r="G36" s="514"/>
      <c r="H36" s="892"/>
      <c r="I36" s="515" t="s">
        <v>28</v>
      </c>
      <c r="J36" s="342"/>
      <c r="K36" s="674">
        <v>3</v>
      </c>
      <c r="L36" s="885" t="s">
        <v>57</v>
      </c>
      <c r="M36" s="886"/>
      <c r="N36" s="344">
        <v>17</v>
      </c>
      <c r="O36" s="2080"/>
      <c r="P36" s="2211"/>
      <c r="Q36" s="19" t="s">
        <v>27</v>
      </c>
      <c r="R36" s="143"/>
      <c r="S36" s="1768">
        <v>11</v>
      </c>
      <c r="T36" s="2210"/>
      <c r="U36" s="1774"/>
      <c r="V36" s="2429"/>
    </row>
    <row r="37" spans="1:22" ht="13.5" customHeight="1">
      <c r="A37" s="3110"/>
      <c r="B37" s="179"/>
      <c r="C37" s="180"/>
      <c r="D37" s="3117"/>
      <c r="E37" s="3118"/>
      <c r="F37" s="1993"/>
      <c r="G37" s="74" t="s">
        <v>18</v>
      </c>
      <c r="H37" s="84">
        <v>1</v>
      </c>
      <c r="I37" s="13"/>
      <c r="J37" s="13"/>
      <c r="K37" s="13"/>
      <c r="L37" s="885" t="s">
        <v>112</v>
      </c>
      <c r="M37" s="886"/>
      <c r="N37" s="344">
        <v>18</v>
      </c>
      <c r="O37" s="2080"/>
      <c r="P37" s="2211"/>
      <c r="Q37" s="19" t="s">
        <v>8</v>
      </c>
      <c r="R37" s="143"/>
      <c r="S37" s="1768">
        <v>12</v>
      </c>
      <c r="T37" s="2210"/>
      <c r="U37" s="1774"/>
      <c r="V37" s="2429"/>
    </row>
    <row r="38" spans="1:22" ht="13.5" customHeight="1">
      <c r="A38" s="3110"/>
      <c r="B38" s="179"/>
      <c r="C38" s="180"/>
      <c r="D38" s="3121" t="s">
        <v>1418</v>
      </c>
      <c r="E38" s="3122"/>
      <c r="F38" s="3119" t="s">
        <v>1417</v>
      </c>
      <c r="G38" s="515" t="s">
        <v>20</v>
      </c>
      <c r="H38" s="84">
        <v>2</v>
      </c>
      <c r="I38" s="3125" t="s">
        <v>1419</v>
      </c>
      <c r="J38" s="3126"/>
      <c r="K38" s="3127"/>
      <c r="L38" s="3136" t="s">
        <v>22</v>
      </c>
      <c r="M38" s="3137"/>
      <c r="N38" s="2428">
        <v>96</v>
      </c>
      <c r="O38" s="294"/>
      <c r="P38" s="427"/>
      <c r="Q38" s="19" t="s">
        <v>29</v>
      </c>
      <c r="R38" s="74"/>
      <c r="S38" s="344">
        <f>S37+1</f>
        <v>13</v>
      </c>
      <c r="T38" s="2911"/>
      <c r="U38" s="3114"/>
      <c r="V38" s="2429"/>
    </row>
    <row r="39" spans="1:22" ht="25.5" customHeight="1">
      <c r="A39" s="3110"/>
      <c r="B39" s="179"/>
      <c r="C39" s="180"/>
      <c r="D39" s="3123"/>
      <c r="E39" s="3124"/>
      <c r="F39" s="3120"/>
      <c r="G39" s="2079"/>
      <c r="H39" s="1529"/>
      <c r="I39" s="3128"/>
      <c r="J39" s="3129"/>
      <c r="K39" s="3130"/>
      <c r="L39" s="4"/>
      <c r="M39" s="2417"/>
      <c r="N39" s="4"/>
      <c r="O39" s="294"/>
      <c r="P39" s="427"/>
      <c r="Q39" s="1022" t="s">
        <v>22</v>
      </c>
      <c r="R39" s="2250"/>
      <c r="S39" s="2137">
        <v>96</v>
      </c>
      <c r="T39" s="2911"/>
      <c r="U39" s="3114"/>
      <c r="V39" s="2429"/>
    </row>
    <row r="40" spans="1:22" ht="13.5" customHeight="1">
      <c r="A40" s="3111"/>
      <c r="B40" s="2418"/>
      <c r="C40" s="2419"/>
      <c r="D40" s="2892" t="s">
        <v>24</v>
      </c>
      <c r="E40" s="2893"/>
      <c r="F40" s="201" t="s">
        <v>25</v>
      </c>
      <c r="G40" s="3134" t="s">
        <v>35</v>
      </c>
      <c r="H40" s="3135"/>
      <c r="I40" s="3146" t="s">
        <v>36</v>
      </c>
      <c r="J40" s="3147"/>
      <c r="K40" s="201" t="s">
        <v>35</v>
      </c>
      <c r="L40" s="3112" t="s">
        <v>35</v>
      </c>
      <c r="M40" s="2917"/>
      <c r="N40" s="2893"/>
      <c r="O40" s="3115" t="s">
        <v>35</v>
      </c>
      <c r="P40" s="3116"/>
      <c r="Q40" s="3112" t="s">
        <v>35</v>
      </c>
      <c r="R40" s="2917"/>
      <c r="S40" s="2893"/>
      <c r="T40" s="3113" t="s">
        <v>35</v>
      </c>
      <c r="U40" s="3113"/>
      <c r="V40" s="3113"/>
    </row>
    <row r="41" spans="1:22" ht="14.25" customHeight="1">
      <c r="A41" s="2420">
        <v>1</v>
      </c>
      <c r="B41" s="2421"/>
      <c r="C41" s="2422"/>
      <c r="D41" s="3144"/>
      <c r="E41" s="3145"/>
      <c r="F41" s="1571"/>
      <c r="G41" s="3145"/>
      <c r="H41" s="3148"/>
      <c r="I41" s="3144"/>
      <c r="J41" s="3145"/>
      <c r="K41" s="1571"/>
      <c r="L41" s="2242"/>
      <c r="M41" s="2242"/>
      <c r="N41" s="426"/>
      <c r="O41" s="2241"/>
      <c r="P41" s="426"/>
      <c r="Q41" s="2241"/>
      <c r="R41" s="2242"/>
      <c r="S41" s="426"/>
      <c r="T41" s="3149"/>
      <c r="U41" s="3149"/>
      <c r="V41" s="3149"/>
    </row>
    <row r="42" spans="1:22" ht="15" customHeight="1">
      <c r="A42" s="2420">
        <f>A41+1</f>
        <v>2</v>
      </c>
      <c r="B42" s="2421"/>
      <c r="C42" s="2422"/>
      <c r="D42" s="3144"/>
      <c r="E42" s="3144"/>
      <c r="F42" s="1571"/>
      <c r="G42" s="3145"/>
      <c r="H42" s="3148"/>
      <c r="I42" s="3144"/>
      <c r="J42" s="3144"/>
      <c r="K42" s="1571"/>
      <c r="L42" s="2240"/>
      <c r="M42" s="2240"/>
      <c r="N42" s="1572"/>
      <c r="O42" s="424"/>
      <c r="P42" s="1572"/>
      <c r="Q42" s="2239"/>
      <c r="R42" s="2240"/>
      <c r="S42" s="1572"/>
      <c r="T42" s="3149"/>
      <c r="U42" s="3149"/>
      <c r="V42" s="3149"/>
    </row>
    <row r="43" spans="1:22" ht="15" customHeight="1">
      <c r="A43" s="99">
        <f>A42+1</f>
        <v>3</v>
      </c>
      <c r="B43" s="2423"/>
      <c r="C43" s="2424"/>
      <c r="D43" s="3140"/>
      <c r="E43" s="3140"/>
      <c r="F43" s="2133"/>
      <c r="G43" s="3138"/>
      <c r="H43" s="3139"/>
      <c r="I43" s="3140"/>
      <c r="J43" s="3140"/>
      <c r="K43" s="2133"/>
      <c r="L43" s="2237"/>
      <c r="M43" s="2237"/>
      <c r="N43" s="2238"/>
      <c r="O43" s="100"/>
      <c r="P43" s="2238"/>
      <c r="Q43" s="2236"/>
      <c r="R43" s="2237"/>
      <c r="S43" s="2238"/>
      <c r="T43" s="3140"/>
      <c r="U43" s="3140"/>
      <c r="V43" s="3140"/>
    </row>
    <row r="44" spans="1:22" s="129" customFormat="1" ht="12" customHeight="1">
      <c r="A44" s="2425">
        <v>4</v>
      </c>
      <c r="B44" s="2426"/>
      <c r="C44" s="2427"/>
      <c r="D44" s="3143"/>
      <c r="E44" s="3141"/>
      <c r="F44" s="1584"/>
      <c r="G44" s="3141"/>
      <c r="H44" s="3142"/>
      <c r="I44" s="3143"/>
      <c r="J44" s="3141"/>
      <c r="K44" s="1584"/>
      <c r="L44" s="2234"/>
      <c r="M44" s="2234"/>
      <c r="N44" s="2235"/>
      <c r="O44" s="2233"/>
      <c r="P44" s="2235"/>
      <c r="Q44" s="2233"/>
      <c r="R44" s="2234"/>
      <c r="S44" s="2235"/>
      <c r="T44" s="3140"/>
      <c r="U44" s="3140"/>
      <c r="V44" s="3140"/>
    </row>
    <row r="45" spans="1:22" s="129" customFormat="1" ht="14.25" customHeight="1">
      <c r="A45" s="2425">
        <v>5</v>
      </c>
      <c r="B45" s="2426"/>
      <c r="C45" s="2427"/>
      <c r="D45" s="3143"/>
      <c r="E45" s="3143"/>
      <c r="F45" s="1584"/>
      <c r="G45" s="3141"/>
      <c r="H45" s="3142"/>
      <c r="I45" s="3143"/>
      <c r="J45" s="3143"/>
      <c r="K45" s="1584"/>
      <c r="L45" s="2234"/>
      <c r="M45" s="2234"/>
      <c r="N45" s="2235"/>
      <c r="O45" s="95"/>
      <c r="P45" s="2235"/>
      <c r="Q45" s="2233"/>
      <c r="R45" s="2234"/>
      <c r="S45" s="2235"/>
      <c r="T45" s="3140"/>
      <c r="U45" s="3140"/>
      <c r="V45" s="3140"/>
    </row>
    <row r="46" spans="1:22" s="129" customFormat="1" ht="12.75" customHeight="1">
      <c r="A46" s="99">
        <v>6</v>
      </c>
      <c r="B46" s="2423"/>
      <c r="C46" s="2424"/>
      <c r="D46" s="3140"/>
      <c r="E46" s="3140"/>
      <c r="F46" s="2133"/>
      <c r="G46" s="3138"/>
      <c r="H46" s="3139"/>
      <c r="I46" s="3140"/>
      <c r="J46" s="3140"/>
      <c r="K46" s="2133"/>
      <c r="L46" s="2237"/>
      <c r="M46" s="2237"/>
      <c r="N46" s="2238"/>
      <c r="O46" s="100"/>
      <c r="P46" s="2238"/>
      <c r="Q46" s="2236"/>
      <c r="R46" s="2237"/>
      <c r="S46" s="2238"/>
      <c r="T46" s="3140"/>
      <c r="U46" s="3140"/>
      <c r="V46" s="3140"/>
    </row>
    <row r="47" spans="1:22" s="129" customFormat="1" ht="12.75" customHeight="1">
      <c r="A47" s="33"/>
      <c r="B47" s="33"/>
      <c r="C47" s="33"/>
      <c r="D47" s="12"/>
      <c r="E47" s="13"/>
      <c r="F47" s="13"/>
      <c r="G47" s="12"/>
      <c r="H47" s="13"/>
      <c r="I47" s="12"/>
      <c r="J47" s="13"/>
      <c r="K47" s="13"/>
      <c r="L47" s="34"/>
      <c r="M47" s="35"/>
      <c r="N47" s="34"/>
      <c r="O47" s="35"/>
      <c r="P47" s="13"/>
      <c r="Q47" s="13"/>
    </row>
    <row r="48" spans="1:22" s="129" customFormat="1" ht="12.75" customHeight="1">
      <c r="A48" s="33"/>
      <c r="B48" s="33"/>
      <c r="C48" s="33"/>
      <c r="D48" s="12"/>
      <c r="E48" s="13"/>
      <c r="F48" s="13"/>
      <c r="G48" s="12"/>
      <c r="H48" s="13"/>
      <c r="I48" s="12"/>
      <c r="J48" s="13"/>
      <c r="K48" s="13"/>
      <c r="L48" s="11"/>
      <c r="M48" s="35"/>
      <c r="N48" s="11"/>
      <c r="O48" s="35"/>
      <c r="P48" s="13"/>
      <c r="Q48" s="13"/>
    </row>
    <row r="49" spans="1:17" s="129" customFormat="1" ht="12.75" customHeight="1">
      <c r="A49" s="33"/>
      <c r="B49" s="33"/>
      <c r="C49" s="33"/>
      <c r="D49" s="12"/>
      <c r="E49" s="13"/>
      <c r="F49" s="13"/>
      <c r="G49" s="12"/>
      <c r="H49" s="13"/>
      <c r="I49" s="12"/>
      <c r="J49" s="13"/>
      <c r="K49" s="13"/>
      <c r="L49" s="11"/>
      <c r="M49" s="35"/>
      <c r="N49" s="11"/>
      <c r="O49" s="35"/>
      <c r="P49" s="13"/>
      <c r="Q49" s="13"/>
    </row>
    <row r="50" spans="1:17" s="129" customFormat="1" ht="12.75" customHeight="1">
      <c r="A50" s="33"/>
      <c r="B50" s="33"/>
      <c r="C50" s="33"/>
      <c r="D50" s="12"/>
      <c r="E50" s="13"/>
      <c r="F50" s="13"/>
      <c r="G50" s="12"/>
      <c r="H50" s="13"/>
      <c r="I50" s="12"/>
      <c r="J50" s="13"/>
      <c r="K50" s="13"/>
      <c r="L50" s="134"/>
      <c r="M50" s="136"/>
      <c r="N50" s="134"/>
      <c r="O50" s="136"/>
      <c r="P50" s="13"/>
      <c r="Q50" s="13"/>
    </row>
    <row r="51" spans="1:17" s="129" customFormat="1" ht="12.75" customHeight="1">
      <c r="A51" s="33"/>
      <c r="B51" s="33"/>
      <c r="C51" s="33"/>
      <c r="D51" s="12"/>
      <c r="E51" s="13"/>
      <c r="F51" s="13"/>
      <c r="G51" s="12"/>
      <c r="H51" s="13"/>
      <c r="I51" s="12"/>
      <c r="J51" s="13"/>
      <c r="K51" s="13"/>
      <c r="L51" s="11"/>
      <c r="M51" s="137"/>
      <c r="N51" s="11"/>
      <c r="O51" s="137"/>
      <c r="P51" s="13"/>
      <c r="Q51" s="13"/>
    </row>
    <row r="52" spans="1:17" s="129" customFormat="1" ht="12.75" customHeight="1">
      <c r="A52" s="33"/>
      <c r="B52" s="33"/>
      <c r="C52" s="33"/>
      <c r="D52" s="12"/>
      <c r="E52" s="13"/>
      <c r="F52" s="13"/>
      <c r="G52" s="12"/>
      <c r="H52" s="13"/>
      <c r="I52" s="12"/>
      <c r="J52" s="13"/>
      <c r="K52" s="13"/>
      <c r="L52" s="137"/>
      <c r="M52" s="137"/>
      <c r="N52" s="137"/>
      <c r="O52" s="137"/>
      <c r="P52" s="13"/>
      <c r="Q52" s="13"/>
    </row>
    <row r="53" spans="1:17" s="129" customFormat="1" ht="12.75" customHeight="1">
      <c r="A53" s="33"/>
      <c r="B53" s="33"/>
      <c r="C53" s="33"/>
      <c r="D53" s="12"/>
      <c r="E53" s="13"/>
      <c r="F53" s="13"/>
      <c r="G53" s="12"/>
      <c r="H53" s="13"/>
      <c r="I53" s="12"/>
      <c r="J53" s="13"/>
      <c r="K53" s="13"/>
      <c r="L53" s="34"/>
      <c r="M53" s="24"/>
      <c r="N53" s="34"/>
      <c r="O53" s="24"/>
      <c r="P53" s="13"/>
      <c r="Q53" s="13"/>
    </row>
    <row r="54" spans="1:17" s="129" customFormat="1" ht="12.75" customHeight="1">
      <c r="A54" s="33"/>
      <c r="B54" s="33"/>
      <c r="C54" s="33"/>
      <c r="D54" s="12"/>
      <c r="E54" s="17"/>
      <c r="F54" s="17"/>
      <c r="G54" s="12"/>
      <c r="H54" s="13"/>
      <c r="I54" s="12"/>
      <c r="J54" s="17"/>
      <c r="K54" s="17"/>
      <c r="L54" s="13"/>
      <c r="M54" s="24"/>
      <c r="N54" s="13"/>
      <c r="O54" s="24"/>
      <c r="P54" s="13"/>
      <c r="Q54" s="13"/>
    </row>
    <row r="55" spans="1:17" s="129" customFormat="1" ht="12.75" customHeight="1">
      <c r="A55" s="33"/>
      <c r="B55" s="33"/>
      <c r="C55" s="33"/>
      <c r="D55" s="12"/>
      <c r="E55" s="41"/>
      <c r="F55" s="41"/>
      <c r="G55" s="12"/>
      <c r="H55" s="13"/>
      <c r="I55" s="12"/>
      <c r="J55" s="41"/>
      <c r="K55" s="41"/>
      <c r="L55" s="45"/>
      <c r="M55" s="24"/>
      <c r="N55" s="45"/>
      <c r="O55" s="24"/>
      <c r="P55" s="13"/>
      <c r="Q55" s="13"/>
    </row>
    <row r="56" spans="1:17" s="129" customFormat="1">
      <c r="A56" s="33"/>
      <c r="B56" s="33"/>
      <c r="C56" s="33"/>
      <c r="D56" s="12"/>
      <c r="E56" s="41"/>
      <c r="F56" s="41"/>
      <c r="G56" s="12"/>
      <c r="H56" s="13"/>
      <c r="I56" s="12"/>
      <c r="J56" s="41"/>
      <c r="K56" s="41"/>
      <c r="L56" s="12"/>
      <c r="M56" s="24"/>
      <c r="N56" s="12"/>
      <c r="O56" s="24"/>
      <c r="P56" s="13"/>
      <c r="Q56" s="13"/>
    </row>
    <row r="57" spans="1:17" s="129" customFormat="1">
      <c r="A57" s="33"/>
      <c r="B57" s="33"/>
      <c r="C57" s="33"/>
      <c r="D57" s="25"/>
      <c r="E57" s="46"/>
      <c r="F57" s="46"/>
      <c r="G57" s="12"/>
      <c r="H57" s="13"/>
      <c r="I57" s="25"/>
      <c r="J57" s="46"/>
      <c r="K57" s="46"/>
      <c r="L57" s="12"/>
      <c r="M57" s="24"/>
      <c r="N57" s="12"/>
      <c r="O57" s="24"/>
      <c r="P57" s="13"/>
      <c r="Q57" s="13"/>
    </row>
    <row r="58" spans="1:17" s="129" customFormat="1">
      <c r="A58" s="15"/>
      <c r="B58" s="15"/>
      <c r="C58" s="15"/>
      <c r="D58" s="15"/>
      <c r="E58" s="15"/>
      <c r="F58" s="15"/>
      <c r="G58" s="15"/>
      <c r="H58" s="15"/>
      <c r="I58" s="15"/>
      <c r="J58" s="15"/>
      <c r="K58" s="15"/>
      <c r="L58" s="15"/>
      <c r="M58" s="15"/>
      <c r="N58" s="15"/>
      <c r="O58" s="15"/>
      <c r="P58" s="15"/>
      <c r="Q58" s="15"/>
    </row>
    <row r="59" spans="1:17" s="129" customFormat="1" ht="12.75" customHeight="1">
      <c r="A59" s="36"/>
      <c r="B59" s="36"/>
      <c r="C59" s="36"/>
      <c r="D59" s="15"/>
      <c r="E59" s="15"/>
      <c r="F59" s="15"/>
      <c r="G59" s="15"/>
      <c r="H59" s="15"/>
      <c r="I59" s="15"/>
      <c r="J59" s="15"/>
      <c r="K59" s="15"/>
      <c r="L59" s="15"/>
      <c r="M59" s="15"/>
      <c r="N59" s="15"/>
      <c r="O59" s="15"/>
      <c r="P59" s="15"/>
      <c r="Q59" s="15"/>
    </row>
    <row r="60" spans="1:17" s="129" customFormat="1" ht="12.75" customHeight="1">
      <c r="A60" s="36"/>
      <c r="B60" s="36"/>
      <c r="C60" s="36"/>
      <c r="D60" s="15"/>
      <c r="E60" s="15"/>
      <c r="F60" s="15"/>
      <c r="G60" s="15"/>
      <c r="H60" s="15"/>
      <c r="I60" s="15"/>
      <c r="J60" s="15"/>
      <c r="K60" s="15"/>
      <c r="L60" s="15"/>
      <c r="M60" s="15"/>
      <c r="N60" s="15"/>
      <c r="O60" s="15"/>
      <c r="P60" s="15"/>
      <c r="Q60" s="15"/>
    </row>
    <row r="61" spans="1:17" s="129" customFormat="1" ht="12.75" customHeight="1">
      <c r="A61" s="36"/>
      <c r="B61" s="36"/>
      <c r="C61" s="36"/>
      <c r="D61" s="15"/>
      <c r="E61" s="15"/>
      <c r="F61" s="15"/>
      <c r="G61" s="15"/>
      <c r="H61" s="15"/>
      <c r="I61" s="15"/>
      <c r="J61" s="15"/>
      <c r="K61" s="15"/>
      <c r="L61" s="15"/>
      <c r="M61" s="15"/>
      <c r="N61" s="15"/>
      <c r="O61" s="15"/>
      <c r="P61" s="15"/>
      <c r="Q61" s="15"/>
    </row>
    <row r="62" spans="1:17" s="129" customFormat="1" ht="12.75" customHeight="1">
      <c r="A62" s="36"/>
      <c r="B62" s="36"/>
      <c r="C62" s="36"/>
      <c r="D62" s="15"/>
      <c r="E62" s="15"/>
      <c r="F62" s="15"/>
      <c r="G62" s="15"/>
      <c r="H62" s="15"/>
      <c r="I62" s="15"/>
      <c r="J62" s="15"/>
      <c r="K62" s="15"/>
      <c r="L62" s="15"/>
      <c r="M62" s="15"/>
      <c r="N62" s="15"/>
      <c r="O62" s="15"/>
      <c r="P62" s="15"/>
      <c r="Q62" s="15"/>
    </row>
    <row r="63" spans="1:17" s="129" customFormat="1" ht="12.75" customHeight="1">
      <c r="A63" s="36"/>
      <c r="B63" s="36"/>
      <c r="C63" s="36"/>
      <c r="D63" s="15"/>
      <c r="E63" s="15"/>
      <c r="F63" s="15"/>
      <c r="G63" s="15"/>
      <c r="H63" s="15"/>
      <c r="I63" s="15"/>
      <c r="J63" s="15"/>
      <c r="K63" s="15"/>
      <c r="L63" s="15"/>
      <c r="M63" s="15"/>
      <c r="N63" s="15"/>
      <c r="O63" s="15"/>
      <c r="P63" s="15"/>
      <c r="Q63" s="15"/>
    </row>
    <row r="64" spans="1:17" s="129" customFormat="1" ht="12.75" customHeight="1">
      <c r="A64" s="36"/>
      <c r="B64" s="36"/>
      <c r="C64" s="36"/>
      <c r="D64" s="15"/>
      <c r="E64" s="15"/>
      <c r="F64" s="15"/>
      <c r="G64" s="15"/>
      <c r="H64" s="15"/>
      <c r="I64" s="15"/>
      <c r="J64" s="15"/>
      <c r="K64" s="15"/>
      <c r="L64" s="15"/>
      <c r="M64" s="15"/>
      <c r="N64" s="15"/>
      <c r="O64" s="15"/>
      <c r="P64" s="15"/>
      <c r="Q64" s="15"/>
    </row>
    <row r="65" spans="1:17" s="129" customFormat="1" ht="12.75" customHeight="1">
      <c r="A65" s="36"/>
      <c r="B65" s="36"/>
      <c r="C65" s="36"/>
      <c r="D65" s="15"/>
      <c r="E65" s="15"/>
      <c r="F65" s="15"/>
      <c r="G65" s="15"/>
      <c r="H65" s="15"/>
      <c r="I65" s="15"/>
      <c r="J65" s="15"/>
      <c r="K65" s="15"/>
      <c r="L65" s="15"/>
      <c r="M65" s="15"/>
      <c r="N65" s="15"/>
      <c r="O65" s="15"/>
      <c r="P65" s="15"/>
      <c r="Q65" s="15"/>
    </row>
    <row r="66" spans="1:17" s="129" customFormat="1" ht="12.75" customHeight="1">
      <c r="A66" s="36"/>
      <c r="B66" s="36"/>
      <c r="C66" s="36"/>
      <c r="D66" s="15"/>
      <c r="E66" s="15"/>
      <c r="F66" s="15"/>
      <c r="G66" s="15"/>
      <c r="H66" s="15"/>
      <c r="I66" s="15"/>
      <c r="J66" s="15"/>
      <c r="K66" s="15"/>
      <c r="L66" s="15"/>
      <c r="M66" s="15"/>
      <c r="N66" s="15"/>
      <c r="O66" s="15"/>
      <c r="P66" s="15"/>
      <c r="Q66" s="15"/>
    </row>
    <row r="67" spans="1:17" s="129" customFormat="1" ht="12.75" customHeight="1">
      <c r="A67" s="36"/>
      <c r="B67" s="36"/>
      <c r="C67" s="36"/>
      <c r="D67" s="15"/>
      <c r="E67" s="15"/>
      <c r="F67" s="15"/>
      <c r="G67" s="15"/>
      <c r="H67" s="15"/>
      <c r="I67" s="15"/>
      <c r="J67" s="15"/>
      <c r="K67" s="15"/>
      <c r="L67" s="15"/>
      <c r="M67" s="15"/>
      <c r="N67" s="15"/>
      <c r="O67" s="15"/>
      <c r="P67" s="15"/>
      <c r="Q67" s="15"/>
    </row>
    <row r="68" spans="1:17" s="129" customFormat="1" ht="12.75" customHeight="1">
      <c r="A68" s="36"/>
      <c r="B68" s="36"/>
      <c r="C68" s="36"/>
      <c r="D68" s="15"/>
      <c r="E68" s="15"/>
      <c r="F68" s="15"/>
      <c r="G68" s="15"/>
      <c r="H68" s="15"/>
      <c r="I68" s="15"/>
      <c r="J68" s="15"/>
      <c r="K68" s="15"/>
      <c r="L68" s="15"/>
      <c r="M68" s="15"/>
      <c r="N68" s="15"/>
      <c r="O68" s="15"/>
      <c r="P68" s="15"/>
      <c r="Q68" s="15"/>
    </row>
    <row r="69" spans="1:17" s="129" customFormat="1" ht="12.75" customHeight="1">
      <c r="A69" s="36"/>
      <c r="B69" s="36"/>
      <c r="C69" s="36"/>
      <c r="D69" s="15"/>
      <c r="E69" s="15"/>
      <c r="F69" s="15"/>
      <c r="G69" s="15"/>
      <c r="H69" s="15"/>
      <c r="I69" s="15"/>
      <c r="J69" s="15"/>
      <c r="K69" s="15"/>
      <c r="L69" s="15"/>
      <c r="M69" s="15"/>
      <c r="N69" s="15"/>
      <c r="O69" s="15"/>
      <c r="P69" s="15"/>
      <c r="Q69" s="15"/>
    </row>
    <row r="70" spans="1:17" s="129" customFormat="1" ht="12.75" customHeight="1">
      <c r="A70" s="36"/>
      <c r="B70" s="36"/>
      <c r="C70" s="36"/>
      <c r="D70" s="15"/>
      <c r="E70" s="15"/>
      <c r="F70" s="15"/>
      <c r="G70" s="15"/>
      <c r="H70" s="15"/>
      <c r="I70" s="15"/>
      <c r="J70" s="15"/>
      <c r="K70" s="15"/>
      <c r="L70" s="15"/>
      <c r="M70" s="15"/>
      <c r="N70" s="15"/>
      <c r="O70" s="15"/>
      <c r="P70" s="15"/>
      <c r="Q70" s="15"/>
    </row>
    <row r="71" spans="1:17" s="129" customFormat="1">
      <c r="A71" s="15"/>
      <c r="B71" s="15"/>
      <c r="C71" s="15"/>
      <c r="D71" s="15"/>
      <c r="E71" s="15"/>
      <c r="F71" s="15"/>
      <c r="G71" s="15"/>
      <c r="H71" s="15"/>
      <c r="I71" s="15"/>
      <c r="J71" s="15"/>
      <c r="K71" s="15"/>
      <c r="L71" s="15"/>
      <c r="M71" s="15"/>
      <c r="N71" s="15"/>
      <c r="O71" s="15"/>
      <c r="P71" s="15"/>
      <c r="Q71" s="15"/>
    </row>
    <row r="72" spans="1:17" s="129" customFormat="1" ht="12.75" customHeight="1">
      <c r="A72" s="37"/>
      <c r="B72" s="37"/>
      <c r="C72" s="37"/>
      <c r="D72" s="15"/>
      <c r="E72" s="15"/>
      <c r="F72" s="15"/>
      <c r="G72" s="15"/>
      <c r="H72" s="15"/>
      <c r="I72" s="15"/>
      <c r="J72" s="15"/>
      <c r="K72" s="15"/>
      <c r="L72" s="15"/>
      <c r="M72" s="15"/>
      <c r="N72" s="15"/>
      <c r="O72" s="15"/>
      <c r="P72" s="15"/>
      <c r="Q72" s="15"/>
    </row>
    <row r="73" spans="1:17" s="129" customFormat="1" ht="12.75" customHeight="1">
      <c r="A73" s="37"/>
      <c r="B73" s="37"/>
      <c r="C73" s="37"/>
      <c r="D73" s="15"/>
      <c r="E73" s="15"/>
      <c r="F73" s="15"/>
      <c r="G73" s="15"/>
      <c r="H73" s="15"/>
      <c r="I73" s="15"/>
      <c r="J73" s="15"/>
      <c r="K73" s="15"/>
      <c r="L73" s="15"/>
      <c r="M73" s="15"/>
      <c r="N73" s="15"/>
      <c r="O73" s="15"/>
      <c r="P73" s="15"/>
      <c r="Q73" s="15"/>
    </row>
    <row r="74" spans="1:17" s="129" customFormat="1" ht="12.75" customHeight="1">
      <c r="A74" s="37"/>
      <c r="B74" s="37"/>
      <c r="C74" s="37"/>
      <c r="D74" s="15"/>
      <c r="E74" s="15"/>
      <c r="F74" s="15"/>
      <c r="G74" s="15"/>
      <c r="H74" s="15"/>
      <c r="I74" s="15"/>
      <c r="J74" s="15"/>
      <c r="K74" s="15"/>
      <c r="L74" s="15"/>
      <c r="M74" s="15"/>
      <c r="N74" s="15"/>
      <c r="O74" s="15"/>
      <c r="P74" s="15"/>
      <c r="Q74" s="15"/>
    </row>
    <row r="75" spans="1:17" s="129" customFormat="1" ht="12.75" customHeight="1">
      <c r="A75" s="37"/>
      <c r="B75" s="37"/>
      <c r="C75" s="37"/>
      <c r="D75" s="15"/>
      <c r="E75" s="15"/>
      <c r="F75" s="15"/>
      <c r="G75" s="15"/>
      <c r="H75" s="15"/>
      <c r="I75" s="15"/>
      <c r="J75" s="15"/>
      <c r="K75" s="15"/>
      <c r="L75" s="15"/>
      <c r="M75" s="15"/>
      <c r="N75" s="15"/>
      <c r="O75" s="15"/>
      <c r="P75" s="15"/>
      <c r="Q75" s="15"/>
    </row>
    <row r="76" spans="1:17" s="129" customFormat="1" ht="12.75" customHeight="1">
      <c r="A76" s="37"/>
      <c r="B76" s="37"/>
      <c r="C76" s="37"/>
      <c r="D76" s="15"/>
      <c r="E76" s="15"/>
      <c r="F76" s="15"/>
      <c r="G76" s="15"/>
      <c r="H76" s="15"/>
      <c r="I76" s="15"/>
      <c r="J76" s="15"/>
      <c r="K76" s="15"/>
      <c r="L76" s="15"/>
      <c r="M76" s="15"/>
      <c r="N76" s="15"/>
      <c r="O76" s="15"/>
      <c r="P76" s="15"/>
      <c r="Q76" s="15"/>
    </row>
    <row r="77" spans="1:17" s="129" customFormat="1" ht="12.75" customHeight="1">
      <c r="A77" s="37"/>
      <c r="B77" s="37"/>
      <c r="C77" s="37"/>
      <c r="D77" s="15"/>
      <c r="E77" s="15"/>
      <c r="F77" s="15"/>
      <c r="G77" s="15"/>
      <c r="H77" s="15"/>
      <c r="I77" s="15"/>
      <c r="J77" s="15"/>
      <c r="K77" s="15"/>
      <c r="L77" s="15"/>
      <c r="M77" s="15"/>
      <c r="N77" s="15"/>
      <c r="O77" s="15"/>
      <c r="P77" s="15"/>
      <c r="Q77" s="15"/>
    </row>
    <row r="78" spans="1:17" s="129" customFormat="1" ht="12.75" customHeight="1">
      <c r="A78" s="37"/>
      <c r="B78" s="37"/>
      <c r="C78" s="37"/>
      <c r="D78" s="15"/>
      <c r="E78" s="15"/>
      <c r="F78" s="15"/>
      <c r="G78" s="15"/>
      <c r="H78" s="15"/>
      <c r="I78" s="15"/>
      <c r="J78" s="15"/>
      <c r="K78" s="15"/>
      <c r="L78" s="15"/>
      <c r="M78" s="15"/>
      <c r="N78" s="15"/>
      <c r="O78" s="15"/>
      <c r="P78" s="15"/>
      <c r="Q78" s="15"/>
    </row>
    <row r="79" spans="1:17" s="129" customFormat="1" ht="12.75" customHeight="1">
      <c r="A79" s="37"/>
      <c r="B79" s="37"/>
      <c r="C79" s="37"/>
      <c r="D79" s="15"/>
      <c r="E79" s="15"/>
      <c r="F79" s="15"/>
      <c r="G79" s="15"/>
      <c r="H79" s="15"/>
      <c r="I79" s="15"/>
      <c r="J79" s="15"/>
      <c r="K79" s="15"/>
      <c r="L79" s="15"/>
      <c r="M79" s="15"/>
      <c r="N79" s="15"/>
      <c r="O79" s="15"/>
      <c r="P79" s="15"/>
      <c r="Q79" s="15"/>
    </row>
    <row r="80" spans="1:17" s="129" customFormat="1" ht="12.75" customHeight="1">
      <c r="A80" s="37"/>
      <c r="B80" s="37"/>
      <c r="C80" s="37"/>
      <c r="D80" s="15"/>
      <c r="E80" s="15"/>
      <c r="F80" s="15"/>
      <c r="G80" s="15"/>
      <c r="H80" s="15"/>
      <c r="I80" s="15"/>
      <c r="J80" s="15"/>
      <c r="K80" s="15"/>
      <c r="L80" s="15"/>
      <c r="M80" s="15"/>
      <c r="N80" s="15"/>
      <c r="O80" s="15"/>
      <c r="P80" s="15"/>
      <c r="Q80" s="15"/>
    </row>
    <row r="81" spans="1:17" s="129" customFormat="1" ht="12.75" customHeight="1">
      <c r="A81" s="37"/>
      <c r="B81" s="37"/>
      <c r="C81" s="37"/>
      <c r="D81" s="15"/>
      <c r="E81" s="15"/>
      <c r="F81" s="15"/>
      <c r="G81" s="15"/>
      <c r="H81" s="15"/>
      <c r="I81" s="15"/>
      <c r="J81" s="15"/>
      <c r="K81" s="15"/>
      <c r="L81" s="15"/>
      <c r="M81" s="15"/>
      <c r="N81" s="15"/>
      <c r="O81" s="15"/>
      <c r="P81" s="15"/>
      <c r="Q81" s="15"/>
    </row>
    <row r="82" spans="1:17" s="129" customFormat="1" ht="12.75" customHeight="1">
      <c r="A82" s="37"/>
      <c r="B82" s="37"/>
      <c r="C82" s="37"/>
      <c r="D82" s="15"/>
      <c r="E82" s="15"/>
      <c r="F82" s="15"/>
      <c r="G82" s="15"/>
      <c r="H82" s="15"/>
      <c r="I82" s="15"/>
      <c r="J82" s="15"/>
      <c r="K82" s="15"/>
      <c r="L82" s="15"/>
      <c r="M82" s="15"/>
      <c r="N82" s="15"/>
      <c r="O82" s="15"/>
      <c r="P82" s="15"/>
      <c r="Q82" s="15"/>
    </row>
    <row r="83" spans="1:17" s="129" customFormat="1" ht="12.75" customHeight="1">
      <c r="A83" s="37"/>
      <c r="B83" s="37"/>
      <c r="C83" s="37"/>
      <c r="D83" s="15"/>
      <c r="E83" s="15"/>
      <c r="F83" s="15"/>
      <c r="G83" s="15"/>
      <c r="H83" s="15"/>
      <c r="I83" s="15"/>
      <c r="J83" s="15"/>
      <c r="K83" s="15"/>
      <c r="L83" s="15"/>
      <c r="M83" s="15"/>
      <c r="N83" s="15"/>
      <c r="O83" s="15"/>
      <c r="P83" s="15"/>
      <c r="Q83" s="15"/>
    </row>
    <row r="84" spans="1:17" s="129" customFormat="1">
      <c r="A84" s="15"/>
      <c r="B84" s="15"/>
      <c r="C84" s="15"/>
      <c r="D84" s="15"/>
      <c r="E84" s="15"/>
      <c r="F84" s="15"/>
      <c r="G84" s="15"/>
      <c r="H84" s="15"/>
      <c r="I84" s="15"/>
      <c r="J84" s="15"/>
      <c r="K84" s="15"/>
      <c r="L84" s="15"/>
      <c r="M84" s="15"/>
      <c r="N84" s="15"/>
      <c r="O84" s="15"/>
      <c r="P84" s="15"/>
      <c r="Q84" s="15"/>
    </row>
    <row r="85" spans="1:17" s="129" customFormat="1" ht="12.75" customHeight="1">
      <c r="A85" s="36"/>
      <c r="B85" s="36"/>
      <c r="C85" s="36"/>
      <c r="D85" s="15"/>
      <c r="E85" s="15"/>
      <c r="F85" s="15"/>
      <c r="G85" s="15"/>
      <c r="H85" s="15"/>
      <c r="I85" s="15"/>
      <c r="J85" s="15"/>
      <c r="K85" s="15"/>
      <c r="L85" s="15"/>
      <c r="M85" s="15"/>
      <c r="N85" s="15"/>
      <c r="O85" s="15"/>
      <c r="P85" s="15"/>
      <c r="Q85" s="15"/>
    </row>
    <row r="86" spans="1:17" s="129" customFormat="1" ht="12.75" customHeight="1">
      <c r="A86" s="36"/>
      <c r="B86" s="36"/>
      <c r="C86" s="36"/>
      <c r="D86" s="15"/>
      <c r="E86" s="15"/>
      <c r="F86" s="15"/>
      <c r="G86" s="15"/>
      <c r="H86" s="15"/>
      <c r="I86" s="15"/>
      <c r="J86" s="15"/>
      <c r="K86" s="15"/>
      <c r="L86" s="15"/>
      <c r="M86" s="15"/>
      <c r="N86" s="15"/>
      <c r="O86" s="15"/>
      <c r="P86" s="15"/>
      <c r="Q86" s="15"/>
    </row>
    <row r="87" spans="1:17" s="129" customFormat="1" ht="12.75" customHeight="1">
      <c r="A87" s="36"/>
      <c r="B87" s="36"/>
      <c r="C87" s="36"/>
      <c r="D87" s="15"/>
      <c r="E87" s="15"/>
      <c r="F87" s="15"/>
      <c r="G87" s="15"/>
      <c r="H87" s="15"/>
      <c r="I87" s="15"/>
      <c r="J87" s="15"/>
      <c r="K87" s="15"/>
      <c r="L87" s="15"/>
      <c r="M87" s="15"/>
      <c r="N87" s="15"/>
      <c r="O87" s="15"/>
      <c r="P87" s="15"/>
      <c r="Q87" s="15"/>
    </row>
    <row r="88" spans="1:17" s="129" customFormat="1" ht="12.75" customHeight="1">
      <c r="A88" s="36"/>
      <c r="B88" s="36"/>
      <c r="C88" s="36"/>
      <c r="D88" s="15"/>
      <c r="E88" s="15"/>
      <c r="F88" s="15"/>
      <c r="G88" s="15"/>
      <c r="H88" s="15"/>
      <c r="I88" s="15"/>
      <c r="J88" s="15"/>
      <c r="K88" s="15"/>
      <c r="L88" s="15"/>
      <c r="M88" s="15"/>
      <c r="N88" s="15"/>
      <c r="O88" s="15"/>
      <c r="P88" s="15"/>
      <c r="Q88" s="15"/>
    </row>
    <row r="89" spans="1:17" s="129" customFormat="1" ht="12.75" customHeight="1">
      <c r="A89" s="36"/>
      <c r="B89" s="36"/>
      <c r="C89" s="36"/>
      <c r="D89" s="15"/>
      <c r="E89" s="15"/>
      <c r="F89" s="15"/>
      <c r="G89" s="15"/>
      <c r="H89" s="15"/>
      <c r="I89" s="15"/>
      <c r="J89" s="15"/>
      <c r="K89" s="15"/>
      <c r="L89" s="15"/>
      <c r="M89" s="15"/>
      <c r="N89" s="15"/>
      <c r="Q89" s="15"/>
    </row>
    <row r="90" spans="1:17" s="129" customFormat="1" ht="12.75" customHeight="1">
      <c r="A90" s="36"/>
      <c r="B90" s="36"/>
      <c r="C90" s="36"/>
      <c r="D90" s="15"/>
      <c r="E90" s="15"/>
      <c r="F90" s="15"/>
      <c r="G90" s="15"/>
      <c r="H90" s="15"/>
      <c r="I90" s="15"/>
      <c r="J90" s="15"/>
      <c r="K90" s="15"/>
      <c r="L90" s="15"/>
      <c r="M90" s="15"/>
      <c r="N90" s="15"/>
      <c r="Q90" s="15"/>
    </row>
    <row r="91" spans="1:17" s="129" customFormat="1" ht="12.75" customHeight="1">
      <c r="A91" s="36"/>
      <c r="B91" s="36"/>
      <c r="C91" s="36"/>
      <c r="D91" s="15"/>
      <c r="E91" s="15"/>
      <c r="F91" s="15"/>
      <c r="G91" s="15"/>
      <c r="H91" s="15"/>
      <c r="I91" s="15"/>
      <c r="J91" s="15"/>
      <c r="K91" s="15"/>
      <c r="L91" s="15"/>
      <c r="M91" s="15"/>
      <c r="N91" s="15"/>
      <c r="Q91" s="15"/>
    </row>
    <row r="92" spans="1:17" s="129" customFormat="1" ht="12.75" customHeight="1">
      <c r="A92" s="36"/>
      <c r="B92" s="36"/>
      <c r="C92" s="36"/>
      <c r="D92" s="15"/>
      <c r="E92" s="15"/>
      <c r="F92" s="15"/>
      <c r="G92" s="15"/>
      <c r="H92" s="15"/>
      <c r="I92" s="15"/>
      <c r="J92" s="15"/>
      <c r="K92" s="15"/>
      <c r="L92" s="15"/>
      <c r="M92" s="15"/>
      <c r="N92" s="15"/>
      <c r="Q92" s="15"/>
    </row>
    <row r="93" spans="1:17" s="129" customFormat="1" ht="12.75" customHeight="1">
      <c r="A93" s="36"/>
      <c r="B93" s="36"/>
      <c r="C93" s="36"/>
      <c r="D93" s="15"/>
      <c r="E93" s="15"/>
      <c r="F93" s="15"/>
      <c r="G93" s="15"/>
      <c r="H93" s="15"/>
      <c r="I93" s="15"/>
      <c r="J93" s="15"/>
      <c r="K93" s="15"/>
      <c r="L93" s="15"/>
      <c r="M93" s="15"/>
      <c r="N93" s="15"/>
      <c r="O93" s="15"/>
      <c r="P93" s="15"/>
      <c r="Q93" s="15"/>
    </row>
    <row r="94" spans="1:17" s="129" customFormat="1" ht="12.75" customHeight="1">
      <c r="A94" s="36"/>
      <c r="B94" s="36"/>
      <c r="C94" s="36"/>
      <c r="D94" s="15"/>
      <c r="E94" s="15"/>
      <c r="F94" s="15"/>
      <c r="G94" s="15"/>
      <c r="H94" s="15"/>
      <c r="I94" s="15"/>
      <c r="J94" s="15"/>
      <c r="K94" s="15"/>
      <c r="L94" s="15"/>
      <c r="M94" s="15"/>
      <c r="N94" s="15"/>
      <c r="O94" s="15"/>
      <c r="P94" s="15"/>
      <c r="Q94" s="15"/>
    </row>
    <row r="95" spans="1:17" s="129" customFormat="1" ht="12.75" customHeight="1">
      <c r="A95" s="36"/>
      <c r="B95" s="36"/>
      <c r="C95" s="36"/>
      <c r="D95" s="15"/>
      <c r="E95" s="15"/>
      <c r="F95" s="15"/>
      <c r="G95" s="15"/>
      <c r="H95" s="15"/>
      <c r="I95" s="15"/>
      <c r="J95" s="15"/>
      <c r="K95" s="15"/>
      <c r="L95" s="15"/>
      <c r="M95" s="15"/>
      <c r="N95" s="15"/>
      <c r="O95" s="15"/>
      <c r="P95" s="15"/>
      <c r="Q95" s="15"/>
    </row>
    <row r="96" spans="1:17" s="129" customFormat="1" ht="12.75" customHeight="1">
      <c r="A96" s="36"/>
      <c r="B96" s="36"/>
      <c r="C96" s="36"/>
      <c r="D96" s="15"/>
      <c r="E96" s="15"/>
      <c r="F96" s="15"/>
      <c r="G96" s="15"/>
      <c r="H96" s="15"/>
      <c r="I96" s="15"/>
      <c r="J96" s="15"/>
      <c r="K96" s="15"/>
      <c r="L96" s="15"/>
      <c r="M96" s="15"/>
      <c r="N96" s="15"/>
      <c r="O96" s="15"/>
      <c r="P96" s="15"/>
      <c r="Q96" s="15"/>
    </row>
    <row r="97" spans="1:17" s="129" customFormat="1">
      <c r="A97" s="15"/>
      <c r="B97" s="15"/>
      <c r="C97" s="15"/>
      <c r="D97" s="15"/>
      <c r="E97" s="15"/>
      <c r="F97" s="15"/>
      <c r="G97" s="15"/>
      <c r="H97" s="15"/>
      <c r="I97" s="15"/>
      <c r="J97" s="15"/>
      <c r="K97" s="15"/>
      <c r="L97" s="15"/>
      <c r="M97" s="15"/>
      <c r="N97" s="15"/>
      <c r="O97" s="15"/>
      <c r="P97" s="15"/>
      <c r="Q97" s="15"/>
    </row>
    <row r="98" spans="1:17" s="129" customFormat="1" ht="12.75" customHeight="1">
      <c r="A98" s="37"/>
      <c r="B98" s="37"/>
      <c r="C98" s="37"/>
      <c r="D98" s="15"/>
      <c r="E98" s="15"/>
      <c r="F98" s="15"/>
      <c r="G98" s="15"/>
      <c r="H98" s="15"/>
      <c r="I98" s="15"/>
      <c r="J98" s="15"/>
      <c r="K98" s="15"/>
      <c r="L98" s="15"/>
      <c r="M98" s="15"/>
      <c r="N98" s="15"/>
      <c r="O98" s="15"/>
      <c r="P98" s="15"/>
      <c r="Q98" s="15"/>
    </row>
    <row r="99" spans="1:17" s="129" customFormat="1" ht="12.75" customHeight="1">
      <c r="A99" s="37"/>
      <c r="B99" s="37"/>
      <c r="C99" s="37"/>
      <c r="D99" s="15"/>
      <c r="E99" s="15"/>
      <c r="F99" s="15"/>
      <c r="G99" s="15"/>
      <c r="H99" s="15"/>
      <c r="I99" s="15"/>
      <c r="J99" s="15"/>
      <c r="K99" s="15"/>
      <c r="L99" s="15"/>
      <c r="M99" s="15"/>
      <c r="N99" s="15"/>
      <c r="O99" s="15"/>
      <c r="P99" s="15"/>
      <c r="Q99" s="15"/>
    </row>
    <row r="100" spans="1:17" s="129" customFormat="1" ht="12.75" customHeight="1">
      <c r="A100" s="37"/>
      <c r="B100" s="37"/>
      <c r="C100" s="37"/>
      <c r="D100" s="15"/>
      <c r="E100" s="15"/>
      <c r="F100" s="15"/>
      <c r="G100" s="15"/>
      <c r="H100" s="15"/>
      <c r="I100" s="15"/>
      <c r="J100" s="15"/>
      <c r="K100" s="15"/>
      <c r="L100" s="15"/>
      <c r="M100" s="15"/>
      <c r="N100" s="15"/>
      <c r="O100" s="15"/>
      <c r="P100" s="15"/>
      <c r="Q100" s="15"/>
    </row>
    <row r="101" spans="1:17" s="129" customFormat="1" ht="12.75" customHeight="1">
      <c r="A101" s="37"/>
      <c r="B101" s="37"/>
      <c r="C101" s="37"/>
      <c r="D101" s="15"/>
      <c r="E101" s="15"/>
      <c r="F101" s="15"/>
      <c r="G101" s="15"/>
      <c r="H101" s="15"/>
      <c r="I101" s="15"/>
      <c r="J101" s="15"/>
      <c r="K101" s="15"/>
      <c r="L101" s="15"/>
      <c r="M101" s="15"/>
      <c r="N101" s="15"/>
      <c r="O101" s="15"/>
      <c r="P101" s="15"/>
      <c r="Q101" s="15"/>
    </row>
    <row r="102" spans="1:17" s="129" customFormat="1" ht="12.75" customHeight="1">
      <c r="A102" s="37"/>
      <c r="B102" s="37"/>
      <c r="C102" s="37"/>
      <c r="D102" s="15"/>
      <c r="E102" s="15"/>
      <c r="F102" s="15"/>
      <c r="G102" s="15"/>
      <c r="H102" s="15"/>
      <c r="I102" s="15"/>
      <c r="J102" s="15"/>
      <c r="K102" s="15"/>
      <c r="L102" s="15"/>
      <c r="M102" s="15"/>
      <c r="N102" s="15"/>
      <c r="O102" s="15"/>
      <c r="P102" s="15"/>
      <c r="Q102" s="15"/>
    </row>
    <row r="103" spans="1:17" s="129" customFormat="1" ht="12.75" customHeight="1">
      <c r="A103" s="37"/>
      <c r="B103" s="37"/>
      <c r="C103" s="37"/>
      <c r="D103" s="15"/>
      <c r="E103" s="15"/>
      <c r="F103" s="15"/>
      <c r="G103" s="15"/>
      <c r="H103" s="15"/>
      <c r="I103" s="15"/>
      <c r="J103" s="15"/>
      <c r="K103" s="15"/>
      <c r="L103" s="15"/>
      <c r="M103" s="15"/>
      <c r="N103" s="15"/>
      <c r="O103" s="15"/>
      <c r="P103" s="15"/>
      <c r="Q103" s="15"/>
    </row>
    <row r="104" spans="1:17" s="129" customFormat="1" ht="12.75" customHeight="1">
      <c r="A104" s="37"/>
      <c r="B104" s="37"/>
      <c r="C104" s="37"/>
      <c r="D104" s="15"/>
      <c r="E104" s="15"/>
      <c r="F104" s="15"/>
      <c r="G104" s="15"/>
      <c r="H104" s="15"/>
      <c r="I104" s="15"/>
      <c r="J104" s="15"/>
      <c r="K104" s="15"/>
      <c r="L104" s="15"/>
      <c r="M104" s="15"/>
      <c r="N104" s="15"/>
      <c r="O104" s="15"/>
      <c r="P104" s="15"/>
      <c r="Q104" s="15"/>
    </row>
    <row r="105" spans="1:17" s="129" customFormat="1" ht="12.75" customHeight="1">
      <c r="A105" s="37"/>
      <c r="B105" s="37"/>
      <c r="C105" s="37"/>
      <c r="D105" s="15"/>
      <c r="E105" s="15"/>
      <c r="F105" s="15"/>
      <c r="G105" s="15"/>
      <c r="H105" s="15"/>
      <c r="I105" s="15"/>
      <c r="J105" s="15"/>
      <c r="K105" s="15"/>
      <c r="L105" s="15"/>
      <c r="M105" s="15"/>
      <c r="N105" s="15"/>
      <c r="O105" s="15"/>
      <c r="P105" s="15"/>
      <c r="Q105" s="15"/>
    </row>
    <row r="106" spans="1:17" s="129" customFormat="1" ht="12.75" customHeight="1">
      <c r="A106" s="37"/>
      <c r="B106" s="37"/>
      <c r="C106" s="37"/>
      <c r="D106" s="15"/>
      <c r="E106" s="15"/>
      <c r="F106" s="15"/>
      <c r="G106" s="15"/>
      <c r="H106" s="15"/>
      <c r="I106" s="15"/>
      <c r="J106" s="15"/>
      <c r="K106" s="15"/>
      <c r="L106" s="15"/>
      <c r="M106" s="15"/>
      <c r="N106" s="15"/>
      <c r="O106" s="15"/>
      <c r="P106" s="15"/>
      <c r="Q106" s="15"/>
    </row>
    <row r="107" spans="1:17" s="129" customFormat="1" ht="12.75" customHeight="1">
      <c r="A107" s="37"/>
      <c r="B107" s="37"/>
      <c r="C107" s="37"/>
      <c r="D107" s="15"/>
      <c r="E107" s="15"/>
      <c r="F107" s="15"/>
      <c r="G107" s="15"/>
      <c r="H107" s="15"/>
      <c r="I107" s="15"/>
      <c r="J107" s="15"/>
      <c r="K107" s="15"/>
      <c r="L107" s="15"/>
      <c r="M107" s="15"/>
      <c r="N107" s="15"/>
      <c r="O107" s="15"/>
      <c r="P107" s="15"/>
      <c r="Q107" s="15"/>
    </row>
    <row r="108" spans="1:17" s="129" customFormat="1" ht="12.75" customHeight="1">
      <c r="A108" s="37"/>
      <c r="B108" s="37"/>
      <c r="C108" s="37"/>
      <c r="D108" s="15"/>
      <c r="E108" s="15"/>
      <c r="F108" s="15"/>
      <c r="G108" s="15"/>
      <c r="H108" s="15"/>
      <c r="I108" s="15"/>
      <c r="J108" s="15"/>
      <c r="K108" s="15"/>
      <c r="L108" s="15"/>
      <c r="M108" s="15"/>
      <c r="N108" s="15"/>
      <c r="O108" s="15"/>
      <c r="P108" s="15"/>
      <c r="Q108" s="15"/>
    </row>
    <row r="109" spans="1:17" s="129" customFormat="1" ht="12.75" customHeight="1">
      <c r="A109" s="37"/>
      <c r="B109" s="37"/>
      <c r="C109" s="37"/>
      <c r="D109" s="15"/>
      <c r="E109" s="15"/>
      <c r="F109" s="15"/>
      <c r="G109" s="15"/>
      <c r="H109" s="15"/>
      <c r="I109" s="15"/>
      <c r="J109" s="15"/>
      <c r="K109" s="15"/>
      <c r="L109" s="15"/>
      <c r="M109" s="15"/>
      <c r="N109" s="15"/>
      <c r="O109" s="15"/>
      <c r="P109" s="15"/>
      <c r="Q109" s="15"/>
    </row>
    <row r="110" spans="1:17" s="129" customFormat="1">
      <c r="A110" s="15"/>
      <c r="B110" s="15"/>
      <c r="C110" s="15"/>
      <c r="D110" s="38"/>
      <c r="E110" s="38"/>
      <c r="F110" s="38"/>
      <c r="G110" s="38"/>
      <c r="H110" s="38"/>
      <c r="I110" s="38"/>
      <c r="J110" s="38"/>
      <c r="K110" s="38"/>
      <c r="L110" s="38"/>
      <c r="M110" s="15"/>
      <c r="N110" s="38"/>
      <c r="O110" s="15"/>
      <c r="P110" s="38"/>
      <c r="Q110" s="38"/>
    </row>
    <row r="111" spans="1:17" s="129" customFormat="1">
      <c r="A111" s="15"/>
      <c r="B111" s="15"/>
      <c r="C111" s="15"/>
      <c r="D111" s="13"/>
      <c r="E111" s="13"/>
      <c r="F111" s="13"/>
      <c r="G111" s="42"/>
      <c r="H111" s="13"/>
      <c r="I111" s="13"/>
      <c r="J111" s="13"/>
      <c r="K111" s="13"/>
      <c r="L111" s="13"/>
      <c r="M111" s="24"/>
      <c r="N111" s="13"/>
      <c r="O111" s="24"/>
      <c r="P111" s="13"/>
      <c r="Q111" s="13"/>
    </row>
    <row r="112" spans="1:17" s="129" customFormat="1">
      <c r="A112" s="15"/>
      <c r="B112" s="15"/>
      <c r="C112" s="15"/>
      <c r="D112" s="13"/>
      <c r="E112" s="13"/>
      <c r="F112" s="13"/>
      <c r="G112" s="42"/>
      <c r="H112" s="13"/>
      <c r="I112" s="13"/>
      <c r="J112" s="13"/>
      <c r="K112" s="13"/>
      <c r="L112" s="13"/>
      <c r="M112" s="24"/>
      <c r="N112" s="13"/>
      <c r="O112" s="24"/>
      <c r="P112" s="13"/>
      <c r="Q112" s="13"/>
    </row>
    <row r="113" spans="1:17" s="129" customFormat="1">
      <c r="A113" s="15"/>
      <c r="B113" s="15"/>
      <c r="C113" s="15"/>
      <c r="D113" s="13"/>
      <c r="E113" s="13"/>
      <c r="F113" s="13"/>
      <c r="G113" s="42"/>
      <c r="H113" s="13"/>
      <c r="I113" s="13"/>
      <c r="J113" s="13"/>
      <c r="K113" s="13"/>
      <c r="L113" s="13"/>
      <c r="M113" s="24"/>
      <c r="N113" s="13"/>
      <c r="O113" s="24"/>
      <c r="P113" s="13"/>
      <c r="Q113" s="13"/>
    </row>
    <row r="114" spans="1:17" s="129" customFormat="1">
      <c r="A114" s="15"/>
      <c r="B114" s="15"/>
      <c r="C114" s="15"/>
      <c r="D114" s="13"/>
      <c r="E114" s="13"/>
      <c r="F114" s="13"/>
      <c r="G114" s="42"/>
      <c r="H114" s="13"/>
      <c r="I114" s="13"/>
      <c r="J114" s="13"/>
      <c r="K114" s="13"/>
      <c r="L114" s="13"/>
      <c r="M114" s="24"/>
      <c r="N114" s="13"/>
      <c r="O114" s="24"/>
      <c r="P114" s="13"/>
      <c r="Q114" s="13"/>
    </row>
    <row r="115" spans="1:17" s="129" customFormat="1">
      <c r="A115" s="15"/>
      <c r="B115" s="15"/>
      <c r="C115" s="15"/>
      <c r="D115" s="13"/>
      <c r="E115" s="13"/>
      <c r="F115" s="13"/>
      <c r="G115" s="42"/>
      <c r="H115" s="13"/>
      <c r="I115" s="13"/>
      <c r="J115" s="13"/>
      <c r="K115" s="13"/>
      <c r="L115" s="13"/>
      <c r="M115" s="24"/>
      <c r="N115" s="13"/>
      <c r="O115" s="24"/>
      <c r="P115" s="13"/>
      <c r="Q115" s="13"/>
    </row>
    <row r="116" spans="1:17" s="129" customFormat="1">
      <c r="A116" s="15"/>
      <c r="B116" s="15"/>
      <c r="C116" s="15"/>
      <c r="D116" s="13"/>
      <c r="E116" s="13"/>
      <c r="F116" s="13"/>
      <c r="G116" s="42"/>
      <c r="H116" s="13"/>
      <c r="I116" s="13"/>
      <c r="J116" s="13"/>
      <c r="K116" s="13"/>
      <c r="L116" s="13"/>
      <c r="M116" s="24"/>
      <c r="N116" s="13"/>
      <c r="O116" s="24"/>
      <c r="P116" s="13"/>
      <c r="Q116" s="13"/>
    </row>
    <row r="117" spans="1:17" s="129" customFormat="1">
      <c r="A117" s="15"/>
      <c r="B117" s="15"/>
      <c r="C117" s="15"/>
      <c r="D117" s="13"/>
      <c r="E117" s="13"/>
      <c r="F117" s="13"/>
      <c r="G117" s="42"/>
      <c r="H117" s="13"/>
      <c r="I117" s="13"/>
      <c r="J117" s="13"/>
      <c r="K117" s="13"/>
      <c r="L117" s="13"/>
      <c r="M117" s="24"/>
      <c r="N117" s="13"/>
      <c r="O117" s="24"/>
      <c r="P117" s="13"/>
      <c r="Q117" s="13"/>
    </row>
    <row r="118" spans="1:17" s="129" customFormat="1">
      <c r="A118" s="18"/>
      <c r="B118" s="18"/>
      <c r="C118" s="18"/>
      <c r="D118" s="18"/>
      <c r="E118" s="18"/>
      <c r="F118" s="18"/>
      <c r="G118" s="18"/>
      <c r="H118" s="18"/>
      <c r="I118" s="18"/>
      <c r="J118" s="18"/>
      <c r="K118" s="18"/>
      <c r="L118" s="18"/>
      <c r="M118" s="18"/>
      <c r="N118" s="18"/>
      <c r="O118" s="18"/>
      <c r="P118" s="15"/>
      <c r="Q118" s="15"/>
    </row>
    <row r="119" spans="1:17" s="129" customFormat="1">
      <c r="A119" s="15"/>
      <c r="B119" s="15"/>
      <c r="C119" s="15"/>
      <c r="D119" s="13"/>
      <c r="E119" s="13"/>
      <c r="F119" s="13"/>
      <c r="G119" s="42"/>
      <c r="H119" s="13"/>
      <c r="I119" s="13"/>
      <c r="J119" s="13"/>
      <c r="K119" s="13"/>
      <c r="L119" s="13"/>
      <c r="M119" s="24"/>
      <c r="N119" s="13"/>
      <c r="O119" s="24"/>
      <c r="P119" s="13"/>
      <c r="Q119" s="13"/>
    </row>
    <row r="120" spans="1:17" s="129" customFormat="1">
      <c r="A120" s="15"/>
      <c r="B120" s="15"/>
      <c r="C120" s="15"/>
      <c r="D120" s="13"/>
      <c r="E120" s="13"/>
      <c r="F120" s="13"/>
      <c r="G120" s="42"/>
      <c r="H120" s="13"/>
      <c r="I120" s="13"/>
      <c r="J120" s="13"/>
      <c r="K120" s="13"/>
      <c r="L120" s="13"/>
      <c r="M120" s="24"/>
      <c r="N120" s="13"/>
      <c r="O120" s="24"/>
      <c r="P120" s="13"/>
      <c r="Q120" s="13"/>
    </row>
    <row r="121" spans="1:17" s="129" customFormat="1">
      <c r="A121" s="15"/>
      <c r="B121" s="15"/>
      <c r="C121" s="15"/>
      <c r="D121" s="13"/>
      <c r="E121" s="13"/>
      <c r="F121" s="13"/>
      <c r="G121" s="42"/>
      <c r="H121" s="13"/>
      <c r="I121" s="13"/>
      <c r="J121" s="13"/>
      <c r="K121" s="13"/>
      <c r="L121" s="13"/>
      <c r="M121" s="24"/>
      <c r="N121" s="13"/>
      <c r="O121" s="24"/>
      <c r="P121" s="13"/>
      <c r="Q121" s="13"/>
    </row>
  </sheetData>
  <mergeCells count="56">
    <mergeCell ref="T46:V46"/>
    <mergeCell ref="T41:V41"/>
    <mergeCell ref="T42:V42"/>
    <mergeCell ref="T43:V43"/>
    <mergeCell ref="T44:V44"/>
    <mergeCell ref="T45:V45"/>
    <mergeCell ref="B10:M11"/>
    <mergeCell ref="D45:E45"/>
    <mergeCell ref="D46:E46"/>
    <mergeCell ref="D41:E41"/>
    <mergeCell ref="D42:E42"/>
    <mergeCell ref="D43:E43"/>
    <mergeCell ref="D44:E44"/>
    <mergeCell ref="I43:J43"/>
    <mergeCell ref="I40:J40"/>
    <mergeCell ref="I31:K33"/>
    <mergeCell ref="G42:H42"/>
    <mergeCell ref="I42:J42"/>
    <mergeCell ref="G43:H43"/>
    <mergeCell ref="I41:J41"/>
    <mergeCell ref="G41:H41"/>
    <mergeCell ref="D40:E40"/>
    <mergeCell ref="L38:M38"/>
    <mergeCell ref="L40:N40"/>
    <mergeCell ref="G46:H46"/>
    <mergeCell ref="I46:J46"/>
    <mergeCell ref="G44:H44"/>
    <mergeCell ref="I44:J44"/>
    <mergeCell ref="G45:H45"/>
    <mergeCell ref="I45:J45"/>
    <mergeCell ref="I38:K39"/>
    <mergeCell ref="B20:C25"/>
    <mergeCell ref="D31:F33"/>
    <mergeCell ref="G20:H25"/>
    <mergeCell ref="G40:H40"/>
    <mergeCell ref="T40:V40"/>
    <mergeCell ref="T19:U19"/>
    <mergeCell ref="T20:U26"/>
    <mergeCell ref="T38:T39"/>
    <mergeCell ref="U38:U39"/>
    <mergeCell ref="A17:Q18"/>
    <mergeCell ref="Q19:S19"/>
    <mergeCell ref="L19:N19"/>
    <mergeCell ref="O19:P19"/>
    <mergeCell ref="D20:F30"/>
    <mergeCell ref="I20:K29"/>
    <mergeCell ref="O20:P24"/>
    <mergeCell ref="Q20:S26"/>
    <mergeCell ref="A19:A40"/>
    <mergeCell ref="Q40:S40"/>
    <mergeCell ref="I19:K19"/>
    <mergeCell ref="D19:F19"/>
    <mergeCell ref="O40:P40"/>
    <mergeCell ref="D37:E37"/>
    <mergeCell ref="F38:F39"/>
    <mergeCell ref="D38:E39"/>
  </mergeCells>
  <phoneticPr fontId="6" type="noConversion"/>
  <pageMargins left="0.75" right="0.75" top="0.5" bottom="0.5" header="0.25" footer="0.25"/>
  <pageSetup scale="90"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pageSetUpPr fitToPage="1"/>
  </sheetPr>
  <dimension ref="A1:FL148"/>
  <sheetViews>
    <sheetView showGridLines="0" view="pageLayout" zoomScale="105" zoomScaleNormal="105" zoomScaleSheetLayoutView="100" zoomScalePageLayoutView="105" workbookViewId="0">
      <selection activeCell="Y6" sqref="Y6:AD6"/>
    </sheetView>
  </sheetViews>
  <sheetFormatPr baseColWidth="10" defaultColWidth="8.75" defaultRowHeight="10" x14ac:dyDescent="0"/>
  <cols>
    <col min="1" max="1" width="7" style="5" bestFit="1" customWidth="1"/>
    <col min="2" max="2" width="1" style="3" customWidth="1"/>
    <col min="3" max="3" width="38" style="3" customWidth="1"/>
    <col min="4" max="5" width="5.75" style="3" customWidth="1"/>
    <col min="6" max="6" width="16.25" style="3" customWidth="1"/>
    <col min="7" max="7" width="16.75" style="3" customWidth="1"/>
    <col min="8" max="8" width="15.25" style="223" customWidth="1"/>
    <col min="9" max="9" width="3.5" style="223" bestFit="1" customWidth="1"/>
    <col min="10" max="10" width="4.75" style="223" customWidth="1"/>
    <col min="11" max="11" width="3.75" style="223" customWidth="1"/>
    <col min="12" max="12" width="4.25" style="223" customWidth="1"/>
    <col min="13" max="13" width="6.25" style="223" customWidth="1"/>
    <col min="14" max="14" width="12.5" style="622" customWidth="1"/>
    <col min="15" max="15" width="15.75" style="622" customWidth="1"/>
    <col min="16" max="16" width="10" style="622" customWidth="1"/>
    <col min="17" max="17" width="20.75" style="266" customWidth="1"/>
    <col min="18" max="18" width="3.25" style="223" customWidth="1"/>
    <col min="19" max="19" width="13.5" style="266" customWidth="1"/>
    <col min="20" max="20" width="3.25" style="223" customWidth="1"/>
    <col min="21" max="21" width="6.25" style="266" customWidth="1"/>
    <col min="22" max="22" width="3.25" style="223" customWidth="1"/>
    <col min="23" max="23" width="3.5" style="223" bestFit="1" customWidth="1"/>
    <col min="24" max="24" width="6.5" style="223" customWidth="1"/>
    <col min="25" max="25" width="20.5" style="223" customWidth="1"/>
    <col min="26" max="26" width="3" style="227" customWidth="1"/>
    <col min="27" max="27" width="4.25" style="223" customWidth="1"/>
    <col min="28" max="28" width="20.5" style="223" customWidth="1"/>
    <col min="29" max="29" width="19.75" customWidth="1"/>
    <col min="30" max="30" width="5.5" customWidth="1"/>
    <col min="31" max="31" width="7" style="223" customWidth="1"/>
    <col min="32" max="32" width="13.25" style="223" customWidth="1"/>
    <col min="33" max="33" width="7" style="622" customWidth="1"/>
    <col min="34" max="34" width="13.25" style="622" customWidth="1"/>
    <col min="35" max="35" width="11" style="1103" customWidth="1"/>
    <col min="36" max="36" width="11" style="225" customWidth="1"/>
    <col min="37" max="37" width="7" style="499" customWidth="1"/>
    <col min="38" max="38" width="3.5" style="499" customWidth="1"/>
    <col min="39" max="39" width="2.75" style="499" customWidth="1"/>
    <col min="40" max="40" width="6.5" style="499" customWidth="1"/>
    <col min="41" max="41" width="17.75" style="499" customWidth="1"/>
    <col min="42" max="42" width="5" style="1816" customWidth="1"/>
    <col min="43" max="43" width="15" style="499" customWidth="1"/>
    <col min="44" max="44" width="3.5" style="1816" customWidth="1"/>
    <col min="45" max="45" width="4.75" style="499" customWidth="1"/>
    <col min="46" max="46" width="3.25" style="499" customWidth="1"/>
    <col min="47" max="47" width="3" style="499" customWidth="1"/>
    <col min="48" max="48" width="6.5" style="499" customWidth="1"/>
    <col min="49" max="49" width="7.5" hidden="1" customWidth="1"/>
    <col min="50" max="52" width="7" customWidth="1"/>
    <col min="53" max="53" width="5.5" customWidth="1"/>
    <col min="54" max="59" width="10.5" style="558" customWidth="1"/>
    <col min="60" max="60" width="21" style="558" customWidth="1"/>
    <col min="61" max="61" width="7" style="558" customWidth="1"/>
    <col min="62" max="62" width="10.75" style="223" customWidth="1"/>
    <col min="63" max="63" width="7.5" style="223" customWidth="1"/>
    <col min="64" max="64" width="3.5" style="223" bestFit="1" customWidth="1"/>
    <col min="65" max="65" width="41" customWidth="1"/>
    <col min="66" max="67" width="5.25" style="558" customWidth="1"/>
    <col min="68" max="68" width="6" customWidth="1"/>
    <col min="69" max="69" width="36.25" customWidth="1"/>
    <col min="70" max="70" width="7.75" customWidth="1"/>
    <col min="71" max="71" width="21" style="119" customWidth="1"/>
    <col min="72" max="72" width="7.25" style="341" customWidth="1"/>
    <col min="73" max="73" width="10" customWidth="1"/>
    <col min="74" max="74" width="3.5" customWidth="1"/>
    <col min="75" max="75" width="8.5" bestFit="1" customWidth="1"/>
    <col min="76" max="76" width="5.5" customWidth="1"/>
    <col min="77" max="77" width="3.25" customWidth="1"/>
    <col min="78" max="78" width="3.75" customWidth="1"/>
    <col min="79" max="79" width="7.5" customWidth="1"/>
    <col min="80" max="81" width="8" style="558" customWidth="1"/>
    <col min="82" max="82" width="22" style="558" customWidth="1"/>
    <col min="83" max="83" width="8" style="558" customWidth="1"/>
    <col min="84" max="84" width="3.25" style="558" customWidth="1"/>
    <col min="85" max="85" width="5.75" style="558" customWidth="1"/>
    <col min="86" max="86" width="14.5" customWidth="1"/>
    <col min="87" max="87" width="3.5" customWidth="1"/>
    <col min="88" max="88" width="10.5" style="558" customWidth="1"/>
    <col min="89" max="89" width="5.5" customWidth="1"/>
    <col min="90" max="90" width="47" customWidth="1"/>
    <col min="91" max="91" width="6.5" style="558" customWidth="1"/>
    <col min="92" max="92" width="3.5" customWidth="1"/>
    <col min="93" max="93" width="7.75" style="558" customWidth="1"/>
    <col min="94" max="94" width="11" customWidth="1"/>
    <col min="95" max="95" width="4.25" customWidth="1"/>
    <col min="96" max="96" width="15.5" customWidth="1"/>
    <col min="97" max="97" width="3.5" customWidth="1"/>
    <col min="98" max="98" width="11" style="558" customWidth="1"/>
    <col min="99" max="99" width="3.5" style="558" customWidth="1"/>
    <col min="100" max="100" width="11" style="558" customWidth="1"/>
    <col min="101" max="101" width="7" style="558" customWidth="1"/>
    <col min="102" max="102" width="11" style="558" customWidth="1"/>
    <col min="103" max="103" width="3.5" style="558" customWidth="1"/>
    <col min="104" max="104" width="11" style="558" customWidth="1"/>
    <col min="105" max="105" width="3.5" style="558" customWidth="1"/>
    <col min="106" max="106" width="11" style="558" customWidth="1"/>
    <col min="107" max="107" width="3.5" style="558" customWidth="1"/>
    <col min="108" max="108" width="12" style="558" customWidth="1"/>
    <col min="109" max="109" width="4.25" style="558" customWidth="1"/>
    <col min="110" max="110" width="12.5" customWidth="1"/>
    <col min="111" max="111" width="11.5" customWidth="1"/>
    <col min="112" max="112" width="12.75" customWidth="1"/>
    <col min="113" max="113" width="12.5" customWidth="1"/>
    <col min="114" max="114" width="23" style="224" customWidth="1"/>
    <col min="115" max="115" width="3.25" style="224" customWidth="1"/>
    <col min="116" max="116" width="5" bestFit="1" customWidth="1"/>
    <col min="117" max="117" width="6" bestFit="1" customWidth="1"/>
    <col min="118" max="118" width="2.75" customWidth="1"/>
    <col min="119" max="119" width="11" customWidth="1"/>
    <col min="120" max="120" width="18.75" customWidth="1"/>
    <col min="121" max="121" width="5.5" customWidth="1"/>
    <col min="122" max="122" width="3.5" customWidth="1"/>
    <col min="123" max="123" width="4" customWidth="1"/>
    <col min="124" max="124" width="10.75" customWidth="1"/>
    <col min="125" max="125" width="12" customWidth="1"/>
    <col min="126" max="126" width="13" customWidth="1"/>
    <col min="127" max="128" width="13" style="558" customWidth="1"/>
    <col min="129" max="130" width="13" customWidth="1"/>
    <col min="131" max="133" width="7" customWidth="1"/>
    <col min="134" max="136" width="6" style="224" customWidth="1"/>
    <col min="137" max="137" width="1.5" style="224" customWidth="1"/>
    <col min="138" max="138" width="3.5" style="224" customWidth="1"/>
    <col min="139" max="139" width="39" style="225" customWidth="1"/>
    <col min="140" max="140" width="3.5" bestFit="1" customWidth="1"/>
    <col min="141" max="147" width="12.75" style="225" customWidth="1"/>
    <col min="148" max="148" width="5" style="205" bestFit="1" customWidth="1"/>
    <col min="149" max="150" width="3.5" style="205" bestFit="1" customWidth="1"/>
    <col min="151" max="151" width="12" style="205" customWidth="1"/>
    <col min="152" max="152" width="5" style="205" bestFit="1" customWidth="1"/>
    <col min="153" max="153" width="3.5" style="205" bestFit="1" customWidth="1"/>
    <col min="154" max="154" width="8.5" style="205" customWidth="1"/>
    <col min="155" max="155" width="7.25" style="205" customWidth="1"/>
    <col min="156" max="156" width="17" style="205" customWidth="1"/>
    <col min="157" max="157" width="4.75" style="313" customWidth="1"/>
    <col min="158" max="158" width="3.5" style="313" customWidth="1"/>
    <col min="159" max="159" width="3" style="119" customWidth="1"/>
    <col min="160" max="160" width="14.5" style="119" customWidth="1"/>
    <col min="161" max="161" width="5" bestFit="1" customWidth="1"/>
    <col min="162" max="163" width="3.5" bestFit="1" customWidth="1"/>
    <col min="164" max="164" width="14.5" customWidth="1"/>
    <col min="165" max="165" width="16" customWidth="1"/>
    <col min="166" max="166" width="19.75" customWidth="1"/>
    <col min="167" max="167" width="16" customWidth="1"/>
    <col min="168" max="168" width="19.75" customWidth="1"/>
  </cols>
  <sheetData>
    <row r="1" spans="1:168" s="128" customFormat="1" ht="25" customHeight="1">
      <c r="A1" s="345">
        <v>9</v>
      </c>
      <c r="B1" s="332" t="s">
        <v>273</v>
      </c>
      <c r="C1" s="328"/>
      <c r="D1" s="328"/>
      <c r="E1" s="328"/>
      <c r="F1" s="328"/>
      <c r="G1" s="328"/>
      <c r="H1" s="326"/>
      <c r="I1" s="326"/>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A1" s="327"/>
      <c r="BB1" s="327"/>
      <c r="BC1" s="327"/>
      <c r="BD1" s="327"/>
      <c r="BE1" s="327"/>
      <c r="BF1" s="327"/>
      <c r="BG1" s="327"/>
      <c r="BH1" s="327"/>
      <c r="BI1" s="327"/>
      <c r="BJ1" s="327"/>
      <c r="BK1" s="327"/>
      <c r="BL1" s="327"/>
      <c r="BM1" s="327"/>
      <c r="BN1" s="327"/>
      <c r="BO1" s="327"/>
      <c r="BP1" s="327"/>
      <c r="BQ1" s="327"/>
      <c r="BR1" s="327"/>
      <c r="BS1" s="327"/>
      <c r="BT1" s="327"/>
      <c r="BU1" s="496"/>
      <c r="BV1" s="496"/>
      <c r="BW1" s="496"/>
      <c r="BX1" s="496"/>
      <c r="BY1" s="496"/>
      <c r="BZ1" s="496"/>
      <c r="CA1" s="496"/>
      <c r="CB1" s="496"/>
      <c r="CC1" s="496"/>
      <c r="CD1" s="496"/>
      <c r="CE1" s="496"/>
      <c r="CF1" s="496"/>
      <c r="CG1" s="496"/>
      <c r="CH1" s="496"/>
      <c r="CI1" s="496"/>
      <c r="CJ1" s="496"/>
      <c r="CK1" s="496"/>
      <c r="CL1" s="496"/>
      <c r="CM1" s="496"/>
      <c r="CN1" s="496"/>
      <c r="CO1" s="496"/>
      <c r="CP1" s="496"/>
      <c r="CQ1" s="496"/>
      <c r="CR1" s="496"/>
      <c r="CS1" s="496"/>
      <c r="CT1" s="496"/>
      <c r="CU1" s="496"/>
      <c r="CV1" s="496"/>
      <c r="CW1" s="496"/>
      <c r="CX1" s="496"/>
      <c r="CY1" s="496"/>
      <c r="CZ1" s="496"/>
      <c r="DA1" s="496"/>
      <c r="DB1" s="496"/>
      <c r="DC1" s="496"/>
      <c r="DD1" s="496"/>
      <c r="DE1" s="496"/>
      <c r="DF1" s="496"/>
      <c r="DG1" s="496"/>
      <c r="DH1" s="496"/>
      <c r="DI1" s="496"/>
      <c r="DJ1" s="496"/>
      <c r="DK1" s="496"/>
      <c r="DL1" s="496"/>
      <c r="DM1" s="496"/>
      <c r="DN1" s="496"/>
      <c r="DO1" s="496"/>
      <c r="DP1" s="496"/>
      <c r="DQ1" s="496"/>
      <c r="DR1" s="496"/>
      <c r="DS1" s="496"/>
      <c r="DT1" s="496"/>
      <c r="DU1" s="496"/>
      <c r="DV1" s="496"/>
      <c r="DW1" s="496"/>
      <c r="DX1" s="496"/>
      <c r="DY1" s="496"/>
      <c r="DZ1" s="496"/>
      <c r="EA1" s="496"/>
      <c r="EB1" s="496"/>
      <c r="EC1" s="496"/>
      <c r="ED1" s="496"/>
      <c r="EE1" s="496"/>
      <c r="EF1" s="496"/>
      <c r="EG1" s="496"/>
      <c r="EH1" s="496"/>
      <c r="EI1" s="496"/>
      <c r="EJ1" s="496"/>
      <c r="EK1" s="496"/>
      <c r="EL1" s="496"/>
      <c r="EM1" s="496"/>
      <c r="EN1" s="496"/>
      <c r="EO1" s="496"/>
      <c r="EP1" s="496"/>
      <c r="EQ1" s="496"/>
      <c r="ER1" s="496"/>
      <c r="ES1" s="496"/>
      <c r="ET1" s="496"/>
      <c r="EU1" s="496"/>
      <c r="EV1" s="496"/>
      <c r="EW1" s="496"/>
      <c r="EX1" s="496"/>
      <c r="EY1" s="496"/>
      <c r="EZ1" s="496"/>
      <c r="FA1" s="496"/>
      <c r="FB1" s="496"/>
      <c r="FC1" s="496"/>
      <c r="FD1" s="496"/>
      <c r="FE1" s="496"/>
      <c r="FF1" s="496"/>
      <c r="FG1" s="496"/>
      <c r="FH1" s="496"/>
      <c r="FI1" s="496"/>
      <c r="FJ1" s="496"/>
      <c r="FK1" s="496"/>
      <c r="FL1" s="496"/>
    </row>
    <row r="2" spans="1:168" ht="13" customHeight="1">
      <c r="A2" s="118"/>
      <c r="B2" s="118"/>
      <c r="C2" s="935"/>
      <c r="D2" s="935"/>
      <c r="E2" s="935"/>
      <c r="F2" s="935"/>
      <c r="G2" s="935" t="s">
        <v>629</v>
      </c>
      <c r="H2" s="224"/>
      <c r="I2" s="224"/>
      <c r="J2" s="224"/>
      <c r="K2" s="224"/>
      <c r="L2" s="224"/>
      <c r="M2" s="224"/>
      <c r="Q2" s="620"/>
      <c r="R2" s="224"/>
      <c r="S2" s="620"/>
      <c r="T2" s="224"/>
      <c r="U2" s="620"/>
      <c r="V2" s="224"/>
      <c r="W2" s="224"/>
      <c r="X2" s="224"/>
      <c r="Y2" s="224"/>
      <c r="Z2" s="621"/>
      <c r="AA2" s="224"/>
      <c r="AB2" s="224"/>
      <c r="AC2" s="225"/>
      <c r="AD2" s="618"/>
      <c r="AE2" s="619"/>
      <c r="AF2" s="619"/>
      <c r="AG2" s="1100"/>
      <c r="AH2" s="1100"/>
      <c r="AI2" s="279"/>
      <c r="AJ2" s="279"/>
      <c r="AK2" s="1189"/>
      <c r="AL2" s="1189"/>
      <c r="AM2" s="1189"/>
      <c r="AN2" s="1189"/>
      <c r="AO2" s="1189"/>
      <c r="AP2" s="1815"/>
      <c r="AQ2" s="1189"/>
      <c r="AR2" s="1815"/>
      <c r="AS2" s="1189"/>
      <c r="AT2" s="1189"/>
      <c r="AU2" s="1189"/>
      <c r="AV2" s="1189"/>
      <c r="AW2" s="279"/>
      <c r="AX2" s="619"/>
      <c r="AY2" s="619"/>
      <c r="AZ2" s="619"/>
      <c r="BA2" s="619"/>
      <c r="BB2" s="273"/>
      <c r="BC2" s="273"/>
      <c r="BD2" s="273"/>
      <c r="BE2" s="273"/>
      <c r="BF2" s="273"/>
      <c r="BG2" s="274"/>
      <c r="BH2" s="848"/>
      <c r="BI2" s="848"/>
      <c r="BJ2" s="274"/>
      <c r="BK2" s="274"/>
      <c r="BL2" s="274"/>
      <c r="BM2" s="274"/>
      <c r="BN2" s="274"/>
      <c r="BO2" s="274"/>
      <c r="BP2" s="274"/>
      <c r="BQ2" s="274"/>
      <c r="BR2" s="274"/>
      <c r="BS2" s="325"/>
      <c r="BT2" s="325"/>
      <c r="BU2" s="274"/>
      <c r="BV2" s="274"/>
      <c r="BW2" s="274"/>
      <c r="BX2" s="273"/>
      <c r="BY2" s="273"/>
      <c r="BZ2" s="273"/>
      <c r="CA2" s="275"/>
      <c r="CB2" s="275"/>
      <c r="CC2" s="275"/>
      <c r="CD2" s="275"/>
      <c r="CE2" s="275"/>
      <c r="CF2" s="275"/>
      <c r="CG2" s="275"/>
      <c r="CH2" s="274"/>
      <c r="CI2" s="274"/>
      <c r="CJ2" s="274"/>
      <c r="CK2" s="274"/>
      <c r="CL2" s="273"/>
      <c r="CM2" s="273"/>
      <c r="CN2" s="275"/>
      <c r="CO2" s="275"/>
      <c r="CP2" s="275"/>
      <c r="CQ2" s="275"/>
      <c r="CR2" s="275"/>
      <c r="CS2" s="275"/>
      <c r="CT2" s="275"/>
      <c r="CU2" s="275"/>
      <c r="CV2" s="275"/>
      <c r="CW2" s="275"/>
      <c r="CX2" s="275"/>
      <c r="CY2" s="275"/>
      <c r="CZ2" s="275"/>
      <c r="DA2" s="275"/>
      <c r="DB2" s="275"/>
      <c r="DC2" s="275"/>
      <c r="DD2" s="275"/>
      <c r="DE2" s="275"/>
      <c r="DF2" s="275"/>
      <c r="DG2" s="275"/>
      <c r="DH2" s="275"/>
      <c r="DI2" s="275"/>
      <c r="DJ2" s="275"/>
      <c r="DK2" s="275"/>
      <c r="DL2" s="275"/>
      <c r="DM2" s="275"/>
      <c r="DN2" s="275"/>
      <c r="DO2" s="273"/>
      <c r="DP2" s="275"/>
      <c r="DQ2" s="275"/>
      <c r="DR2" s="275"/>
      <c r="DS2" s="275"/>
      <c r="DT2" s="275"/>
      <c r="DU2" s="275"/>
      <c r="DV2" s="275"/>
      <c r="DW2" s="275"/>
      <c r="DX2" s="275"/>
      <c r="DY2" s="275"/>
      <c r="DZ2" s="275"/>
      <c r="EA2" s="277"/>
      <c r="EB2" s="277"/>
      <c r="EC2" s="277"/>
      <c r="ED2" s="277"/>
      <c r="EE2" s="277"/>
      <c r="EF2" s="277"/>
      <c r="EG2" s="277"/>
      <c r="EH2" s="279"/>
      <c r="EI2" s="279"/>
      <c r="EJ2" s="279"/>
      <c r="EK2" s="279"/>
      <c r="EL2" s="279"/>
      <c r="EM2" s="279"/>
      <c r="EN2" s="279"/>
      <c r="EO2" s="279"/>
      <c r="EP2" s="279"/>
      <c r="EQ2" s="279"/>
      <c r="ER2" s="206"/>
      <c r="ES2" s="206"/>
      <c r="ET2" s="206"/>
      <c r="EU2" s="206"/>
      <c r="EV2" s="206"/>
      <c r="EW2" s="206"/>
      <c r="EX2" s="206"/>
      <c r="EY2" s="206"/>
      <c r="EZ2" s="206"/>
      <c r="FA2" s="311"/>
      <c r="FB2" s="312"/>
      <c r="FC2" s="206"/>
      <c r="FD2" s="206"/>
      <c r="FE2" s="279"/>
      <c r="FF2" s="279"/>
      <c r="FG2" s="279"/>
      <c r="FH2" s="275"/>
      <c r="FI2" s="277"/>
      <c r="FJ2" s="280"/>
      <c r="FK2" s="280"/>
      <c r="FL2" s="280"/>
    </row>
    <row r="3" spans="1:168" ht="13" customHeight="1">
      <c r="A3" s="325"/>
      <c r="B3" s="325"/>
      <c r="C3" s="337"/>
      <c r="D3" s="337"/>
      <c r="E3" s="337"/>
      <c r="F3" s="337"/>
      <c r="G3" s="337" t="s">
        <v>408</v>
      </c>
      <c r="H3" s="224"/>
      <c r="I3" s="224"/>
      <c r="J3" s="224"/>
      <c r="K3" s="224"/>
      <c r="L3" s="224"/>
      <c r="M3" s="224"/>
      <c r="Q3" s="620"/>
      <c r="R3" s="224"/>
      <c r="S3" s="620"/>
      <c r="T3" s="224"/>
      <c r="U3" s="620"/>
      <c r="V3" s="224"/>
      <c r="W3" s="224"/>
      <c r="X3" s="224"/>
      <c r="Y3" s="224"/>
      <c r="Z3" s="621"/>
      <c r="AA3" s="224"/>
      <c r="AB3" s="224"/>
      <c r="AC3" s="225"/>
      <c r="AD3" s="225"/>
      <c r="AE3" s="224"/>
      <c r="AF3" s="224"/>
      <c r="AH3" s="1100"/>
      <c r="AW3" s="225"/>
      <c r="AX3" s="225"/>
      <c r="AY3" s="225"/>
      <c r="AZ3" s="225"/>
      <c r="BA3" s="618"/>
      <c r="BB3" s="473"/>
      <c r="BC3" s="473"/>
      <c r="BD3" s="473"/>
      <c r="BE3" s="473"/>
      <c r="BF3" s="473"/>
      <c r="BG3" s="481"/>
      <c r="BH3" s="850"/>
      <c r="BI3" s="850"/>
      <c r="BJ3" s="278"/>
      <c r="BK3" s="226"/>
      <c r="BL3" s="226"/>
      <c r="BM3" s="225"/>
      <c r="BN3" s="225"/>
      <c r="BO3" s="225"/>
      <c r="BP3" s="225"/>
      <c r="BQ3" s="225"/>
      <c r="BR3" s="225"/>
      <c r="BS3" s="151"/>
      <c r="BT3" s="151"/>
      <c r="BU3" s="225"/>
      <c r="BV3" s="225"/>
      <c r="BW3" s="225"/>
      <c r="BX3" s="278"/>
      <c r="BY3" s="278"/>
      <c r="BZ3" s="278"/>
      <c r="CA3" s="225"/>
      <c r="CB3" s="225"/>
      <c r="CC3" s="225"/>
      <c r="CD3" s="225"/>
      <c r="CE3" s="225"/>
      <c r="CF3" s="225"/>
      <c r="CG3" s="225"/>
      <c r="CH3" s="225"/>
      <c r="CI3" s="225"/>
      <c r="CJ3" s="225"/>
      <c r="CK3" s="225"/>
      <c r="CL3" s="278"/>
      <c r="CM3" s="278"/>
      <c r="CN3" s="225"/>
      <c r="CO3" s="225"/>
      <c r="CP3" s="225"/>
      <c r="CQ3" s="225"/>
      <c r="CR3" s="225"/>
      <c r="CS3" s="225"/>
      <c r="CT3" s="225"/>
      <c r="CU3" s="225"/>
      <c r="CV3" s="225"/>
      <c r="CW3" s="225"/>
      <c r="CX3" s="225"/>
      <c r="CY3" s="225"/>
      <c r="CZ3" s="225"/>
      <c r="DA3" s="225"/>
      <c r="DB3" s="225"/>
      <c r="DC3" s="225"/>
      <c r="DD3" s="225"/>
      <c r="DE3" s="225"/>
      <c r="DF3" s="225"/>
      <c r="DG3" s="225"/>
      <c r="DH3" s="225"/>
      <c r="DI3" s="225"/>
      <c r="DK3" s="226"/>
      <c r="DL3" s="225"/>
      <c r="DM3" s="225"/>
      <c r="DN3" s="225"/>
      <c r="DO3" s="278"/>
      <c r="DP3" s="225"/>
      <c r="DQ3" s="225"/>
      <c r="DR3" s="225"/>
      <c r="DS3" s="225"/>
      <c r="DT3" s="225"/>
      <c r="DU3" s="225"/>
      <c r="DV3" s="278"/>
      <c r="DW3" s="278"/>
      <c r="DX3" s="278"/>
      <c r="DY3" s="278"/>
      <c r="DZ3" s="225"/>
      <c r="EA3" s="278"/>
      <c r="EB3" s="225"/>
      <c r="EC3" s="225"/>
      <c r="ED3" s="278"/>
      <c r="EE3" s="278"/>
      <c r="EF3" s="278"/>
      <c r="EG3" s="278"/>
      <c r="EH3" s="226"/>
      <c r="EJ3" s="225"/>
      <c r="ER3" s="313"/>
      <c r="ES3" s="313"/>
      <c r="ET3" s="313"/>
      <c r="EU3" s="313"/>
      <c r="EV3" s="313"/>
      <c r="EW3" s="313"/>
      <c r="EX3" s="313"/>
      <c r="EY3" s="313"/>
      <c r="EZ3" s="313"/>
      <c r="FA3" s="169"/>
      <c r="FC3" s="118"/>
      <c r="FD3" s="118"/>
      <c r="FE3" s="225"/>
      <c r="FF3" s="225"/>
      <c r="FG3" s="225"/>
      <c r="FH3" s="225"/>
      <c r="FI3" s="278"/>
      <c r="FJ3" s="278"/>
      <c r="FK3" s="225"/>
      <c r="FL3" s="278"/>
    </row>
    <row r="4" spans="1:168" ht="13" customHeight="1">
      <c r="A4" s="325"/>
      <c r="B4" s="325"/>
      <c r="C4" s="1792"/>
      <c r="D4" s="1792"/>
      <c r="E4" s="1792"/>
      <c r="F4" s="1792"/>
      <c r="G4" s="1792" t="s">
        <v>673</v>
      </c>
      <c r="H4" s="1793"/>
      <c r="I4" s="1793"/>
      <c r="J4" s="1793"/>
      <c r="K4" s="1793"/>
      <c r="L4" s="1793"/>
      <c r="M4" s="1793"/>
      <c r="Q4" s="620"/>
      <c r="R4" s="224"/>
      <c r="S4" s="620"/>
      <c r="T4" s="622"/>
      <c r="U4" s="620"/>
      <c r="V4" s="622"/>
      <c r="W4" s="224"/>
      <c r="X4" s="224"/>
      <c r="Y4" s="224"/>
      <c r="Z4" s="621"/>
      <c r="AA4" s="224"/>
      <c r="AB4" s="224"/>
      <c r="AC4" s="225"/>
      <c r="AD4" s="225"/>
      <c r="AE4" s="224"/>
      <c r="AF4" s="224"/>
      <c r="AH4" s="1100"/>
      <c r="AW4" s="225"/>
      <c r="AX4" s="225"/>
      <c r="AY4" s="225"/>
      <c r="AZ4" s="225"/>
      <c r="BA4" s="225"/>
      <c r="BB4" s="278"/>
      <c r="BC4" s="278"/>
      <c r="BD4" s="278"/>
      <c r="BE4" s="278"/>
      <c r="BF4" s="278"/>
      <c r="BG4" s="225"/>
      <c r="BH4" s="225"/>
      <c r="BI4" s="225"/>
      <c r="BJ4" s="278"/>
      <c r="BK4" s="226"/>
      <c r="BL4" s="226"/>
      <c r="BM4" s="225"/>
      <c r="BN4" s="225"/>
      <c r="BO4" s="225"/>
      <c r="BP4" s="225"/>
      <c r="BQ4" s="225"/>
      <c r="BR4" s="225"/>
      <c r="BS4" s="29"/>
      <c r="BT4" s="29"/>
      <c r="BU4" s="225"/>
      <c r="BV4" s="225"/>
      <c r="BW4" s="225"/>
      <c r="BX4" s="278"/>
      <c r="BY4" s="278"/>
      <c r="BZ4" s="278"/>
      <c r="CA4" s="225"/>
      <c r="CB4" s="225"/>
      <c r="CC4" s="225"/>
      <c r="CD4" s="225"/>
      <c r="CE4" s="225"/>
      <c r="CF4" s="225"/>
      <c r="CG4" s="225"/>
      <c r="CH4" s="225"/>
      <c r="CI4" s="225"/>
      <c r="CJ4" s="225"/>
      <c r="CK4" s="225"/>
      <c r="CL4" s="278"/>
      <c r="CM4" s="278"/>
      <c r="CN4" s="225"/>
      <c r="CO4" s="225"/>
      <c r="CP4" s="225"/>
      <c r="CQ4" s="225"/>
      <c r="CR4" s="225"/>
      <c r="CS4" s="225"/>
      <c r="CT4" s="225"/>
      <c r="CU4" s="225"/>
      <c r="CV4" s="225"/>
      <c r="CW4" s="225"/>
      <c r="CX4" s="225"/>
      <c r="CY4" s="225"/>
      <c r="CZ4" s="225"/>
      <c r="DA4" s="225"/>
      <c r="DB4" s="225"/>
      <c r="DC4" s="225"/>
      <c r="DD4" s="225"/>
      <c r="DE4" s="225"/>
      <c r="DF4" s="225"/>
      <c r="DG4" s="225"/>
      <c r="DH4" s="225"/>
      <c r="DI4" s="225"/>
      <c r="DK4" s="226"/>
      <c r="DL4" s="225"/>
      <c r="DM4" s="225"/>
      <c r="DN4" s="225"/>
      <c r="DO4" s="278"/>
      <c r="DP4" s="225"/>
      <c r="DQ4" s="225"/>
      <c r="DR4" s="225"/>
      <c r="DS4" s="225"/>
      <c r="DT4" s="225"/>
      <c r="DU4" s="225"/>
      <c r="DV4" s="278"/>
      <c r="DW4" s="278"/>
      <c r="DX4" s="278"/>
      <c r="DY4" s="278"/>
      <c r="DZ4" s="225"/>
      <c r="EA4" s="226"/>
      <c r="EB4" s="225"/>
      <c r="EC4" s="225"/>
      <c r="ED4" s="278"/>
      <c r="EE4" s="278"/>
      <c r="EF4" s="278"/>
      <c r="EG4" s="278"/>
      <c r="EH4" s="226"/>
      <c r="EJ4" s="225"/>
      <c r="ER4" s="313"/>
      <c r="ES4" s="313"/>
      <c r="ET4" s="313"/>
      <c r="EU4" s="313"/>
      <c r="EV4" s="313"/>
      <c r="EW4" s="313"/>
      <c r="EX4" s="313"/>
      <c r="EY4" s="313"/>
      <c r="EZ4" s="313"/>
      <c r="FA4" s="169"/>
      <c r="FC4" s="118"/>
      <c r="FD4" s="118"/>
      <c r="FE4" s="225"/>
      <c r="FF4" s="225"/>
      <c r="FG4" s="225"/>
      <c r="FH4" s="225"/>
      <c r="FI4" s="278"/>
      <c r="FJ4" s="278"/>
      <c r="FK4" s="225"/>
      <c r="FL4" s="278"/>
    </row>
    <row r="5" spans="1:168" ht="13" customHeight="1">
      <c r="A5" s="10"/>
      <c r="B5" s="9"/>
      <c r="C5" s="9"/>
      <c r="D5" s="9"/>
      <c r="E5" s="9"/>
      <c r="F5" s="9"/>
      <c r="G5" s="9"/>
      <c r="H5" s="3201"/>
      <c r="I5" s="3207"/>
      <c r="J5" s="3282" t="s">
        <v>314</v>
      </c>
      <c r="K5" s="3283"/>
      <c r="L5" s="3283"/>
      <c r="M5" s="3283"/>
      <c r="N5" s="3283"/>
      <c r="O5" s="3283"/>
      <c r="P5" s="3283"/>
      <c r="Q5" s="3283"/>
      <c r="R5" s="3284"/>
      <c r="S5" s="907"/>
      <c r="T5" s="908"/>
      <c r="U5" s="909"/>
      <c r="V5" s="908"/>
      <c r="W5" s="908"/>
      <c r="X5" s="910"/>
      <c r="Y5" s="3290" t="s">
        <v>382</v>
      </c>
      <c r="Z5" s="3291"/>
      <c r="AA5" s="3291"/>
      <c r="AB5" s="3291"/>
      <c r="AC5" s="3291"/>
      <c r="AD5" s="3291"/>
      <c r="AE5" s="3291"/>
      <c r="AF5" s="3291"/>
      <c r="AG5" s="3291"/>
      <c r="AH5" s="3291"/>
      <c r="AI5" s="3291"/>
      <c r="AJ5" s="3292"/>
      <c r="AK5" s="3219" t="s">
        <v>87</v>
      </c>
      <c r="AL5" s="3293"/>
      <c r="AM5" s="3293"/>
      <c r="AN5" s="3293"/>
      <c r="AO5" s="3293"/>
      <c r="AP5" s="3294"/>
      <c r="AQ5" s="3219" t="s">
        <v>87</v>
      </c>
      <c r="AR5" s="3293"/>
      <c r="AS5" s="3293"/>
      <c r="AT5" s="3293"/>
      <c r="AU5" s="3293"/>
      <c r="AV5" s="3293"/>
      <c r="AW5" s="3294"/>
      <c r="AX5" s="3299" t="s">
        <v>1453</v>
      </c>
      <c r="AY5" s="3221"/>
      <c r="AZ5" s="3221"/>
      <c r="BA5" s="3221"/>
      <c r="BB5" s="3221"/>
      <c r="BC5" s="3221"/>
      <c r="BD5" s="3221"/>
      <c r="BE5" s="3221"/>
      <c r="BF5" s="3221"/>
      <c r="BG5" s="3221"/>
      <c r="BH5" s="3221"/>
      <c r="BI5" s="3221"/>
      <c r="BJ5" s="3298" t="s">
        <v>397</v>
      </c>
      <c r="BK5" s="2917"/>
      <c r="BL5" s="2893"/>
      <c r="BM5" s="3219" t="s">
        <v>383</v>
      </c>
      <c r="BN5" s="3220"/>
      <c r="BO5" s="3220"/>
      <c r="BP5" s="3293"/>
      <c r="BQ5" s="3293"/>
      <c r="BR5" s="3294"/>
      <c r="BS5" s="1831"/>
      <c r="BT5" s="1833"/>
      <c r="BU5" s="3365" t="s">
        <v>1452</v>
      </c>
      <c r="BV5" s="3366"/>
      <c r="BW5" s="3366"/>
      <c r="BX5" s="3366"/>
      <c r="BY5" s="3366"/>
      <c r="BZ5" s="3366"/>
      <c r="CA5" s="3366"/>
      <c r="CB5" s="3366"/>
      <c r="CC5" s="3366"/>
      <c r="CD5" s="3366"/>
      <c r="CE5" s="3366"/>
      <c r="CF5" s="3366"/>
      <c r="CG5" s="3366"/>
      <c r="CH5" s="3366"/>
      <c r="CI5" s="3366"/>
      <c r="CJ5" s="3366"/>
      <c r="CK5" s="3366"/>
      <c r="CL5" s="3366"/>
      <c r="CM5" s="3366"/>
      <c r="CN5" s="3366"/>
      <c r="CO5" s="3366"/>
      <c r="CP5" s="3366"/>
      <c r="CQ5" s="3366"/>
      <c r="CR5" s="3366"/>
      <c r="CS5" s="3366"/>
      <c r="CT5" s="3366"/>
      <c r="CU5" s="3366"/>
      <c r="CV5" s="3366"/>
      <c r="CW5" s="3366"/>
      <c r="CX5" s="3366"/>
      <c r="CY5" s="3366"/>
      <c r="CZ5" s="3366"/>
      <c r="DA5" s="3366"/>
      <c r="DB5" s="3366"/>
      <c r="DC5" s="3367"/>
      <c r="DD5" s="774"/>
      <c r="DE5" s="738"/>
      <c r="DF5" s="3219" t="s">
        <v>385</v>
      </c>
      <c r="DG5" s="3230"/>
      <c r="DH5" s="3230"/>
      <c r="DI5" s="3230"/>
      <c r="DJ5" s="3230"/>
      <c r="DK5" s="3231"/>
      <c r="DL5" s="3219" t="s">
        <v>386</v>
      </c>
      <c r="DM5" s="3230"/>
      <c r="DN5" s="3230"/>
      <c r="DO5" s="3230"/>
      <c r="DP5" s="3231"/>
      <c r="DQ5" s="3219" t="s">
        <v>384</v>
      </c>
      <c r="DR5" s="3220"/>
      <c r="DS5" s="3220"/>
      <c r="DT5" s="3220"/>
      <c r="DU5" s="3220"/>
      <c r="DV5" s="3220"/>
      <c r="DW5" s="3220"/>
      <c r="DX5" s="3220"/>
      <c r="DY5" s="3220"/>
      <c r="DZ5" s="3220"/>
      <c r="EA5" s="3219" t="s">
        <v>384</v>
      </c>
      <c r="EB5" s="3221"/>
      <c r="EC5" s="3221"/>
      <c r="ED5" s="3221"/>
      <c r="EE5" s="3221"/>
      <c r="EF5" s="3221"/>
      <c r="EG5" s="3221"/>
      <c r="EH5" s="3221"/>
      <c r="EI5" s="3221"/>
      <c r="EJ5" s="3222"/>
      <c r="EK5" s="3317" t="s">
        <v>571</v>
      </c>
      <c r="EL5" s="3221"/>
      <c r="EM5" s="3221"/>
      <c r="EN5" s="3221"/>
      <c r="EO5" s="3221"/>
      <c r="EP5" s="3221"/>
      <c r="EQ5" s="3222"/>
      <c r="ER5" s="3329" t="s">
        <v>387</v>
      </c>
      <c r="ES5" s="3330"/>
      <c r="ET5" s="3330"/>
      <c r="EU5" s="3330"/>
      <c r="EV5" s="3330"/>
      <c r="EW5" s="3330"/>
      <c r="EX5" s="3330"/>
      <c r="EY5" s="3330"/>
      <c r="EZ5" s="3331"/>
      <c r="FA5" s="3329" t="s">
        <v>401</v>
      </c>
      <c r="FB5" s="3330"/>
      <c r="FC5" s="3330"/>
      <c r="FD5" s="3330"/>
      <c r="FE5" s="3330"/>
      <c r="FF5" s="3330"/>
      <c r="FG5" s="3330"/>
      <c r="FH5" s="3330"/>
      <c r="FI5" s="3330"/>
      <c r="FJ5" s="3330"/>
      <c r="FK5" s="3330"/>
      <c r="FL5" s="3331"/>
    </row>
    <row r="6" spans="1:168" s="181" customFormat="1" ht="12.75" customHeight="1">
      <c r="A6" s="2947" t="s">
        <v>15</v>
      </c>
      <c r="B6" s="428"/>
      <c r="C6" s="3238">
        <v>-9.01</v>
      </c>
      <c r="D6" s="3240"/>
      <c r="E6" s="3240"/>
      <c r="F6" s="3239"/>
      <c r="G6" s="2435" t="s">
        <v>1451</v>
      </c>
      <c r="H6" s="3151">
        <f>C6-0.01</f>
        <v>-9.02</v>
      </c>
      <c r="I6" s="3153"/>
      <c r="J6" s="3223">
        <f>H6-0.01</f>
        <v>-9.0299999999999994</v>
      </c>
      <c r="K6" s="3223"/>
      <c r="L6" s="3223"/>
      <c r="M6" s="3223"/>
      <c r="N6" s="1098">
        <f>J6-0.01</f>
        <v>-9.0399999999999991</v>
      </c>
      <c r="O6" s="1106"/>
      <c r="P6" s="1099"/>
      <c r="Q6" s="3151">
        <f>N6-0.01</f>
        <v>-9.0499999999999989</v>
      </c>
      <c r="R6" s="3153"/>
      <c r="S6" s="3151">
        <f>Q6-0.01</f>
        <v>-9.0599999999999987</v>
      </c>
      <c r="T6" s="3153"/>
      <c r="U6" s="3240">
        <f>S6-0.01</f>
        <v>-9.0699999999999985</v>
      </c>
      <c r="V6" s="3223"/>
      <c r="W6" s="3223"/>
      <c r="X6" s="3153"/>
      <c r="Y6" s="3238">
        <f>U6-0.01</f>
        <v>-9.0799999999999983</v>
      </c>
      <c r="Z6" s="3240"/>
      <c r="AA6" s="3240"/>
      <c r="AB6" s="3240"/>
      <c r="AC6" s="3240"/>
      <c r="AD6" s="3239"/>
      <c r="AE6" s="3238">
        <f>Y6-0.01</f>
        <v>-9.0899999999999981</v>
      </c>
      <c r="AF6" s="3239"/>
      <c r="AG6" s="3238">
        <f>AE6-0.01</f>
        <v>-9.0999999999999979</v>
      </c>
      <c r="AH6" s="3239"/>
      <c r="AI6" s="527">
        <f>AG6-0.01</f>
        <v>-9.1099999999999977</v>
      </c>
      <c r="AJ6" s="527">
        <f>AI6-0.01</f>
        <v>-9.1199999999999974</v>
      </c>
      <c r="AK6" s="3276"/>
      <c r="AL6" s="3277"/>
      <c r="AM6" s="3277"/>
      <c r="AN6" s="3104"/>
      <c r="AO6" s="1093">
        <f>AJ6-0.01</f>
        <v>-9.1299999999999972</v>
      </c>
      <c r="AP6" s="1808"/>
      <c r="AQ6" s="1093">
        <f>AO6-0.01</f>
        <v>-9.139999999999997</v>
      </c>
      <c r="AR6" s="1808"/>
      <c r="AS6" s="3276">
        <f>AQ6-0.01</f>
        <v>-9.1499999999999968</v>
      </c>
      <c r="AT6" s="3277"/>
      <c r="AU6" s="3277"/>
      <c r="AV6" s="3278"/>
      <c r="AW6" s="705"/>
      <c r="AX6" s="3273">
        <f>AS6-0.01</f>
        <v>-9.1599999999999966</v>
      </c>
      <c r="AY6" s="3274"/>
      <c r="AZ6" s="1108"/>
      <c r="BA6" s="1109"/>
      <c r="BB6" s="3151">
        <f>AX6-0.01</f>
        <v>-9.1699999999999964</v>
      </c>
      <c r="BC6" s="3152"/>
      <c r="BD6" s="3152"/>
      <c r="BE6" s="3152"/>
      <c r="BF6" s="3152"/>
      <c r="BG6" s="3153"/>
      <c r="BH6" s="849">
        <f>BB6-0.01</f>
        <v>-9.1799999999999962</v>
      </c>
      <c r="BJ6" s="3273">
        <f>BH6-0.01</f>
        <v>-9.1899999999999959</v>
      </c>
      <c r="BK6" s="3274"/>
      <c r="BL6" s="3275"/>
      <c r="BM6" s="3151">
        <f>BJ6-0.01</f>
        <v>-9.1999999999999957</v>
      </c>
      <c r="BN6" s="3240"/>
      <c r="BO6" s="3240"/>
      <c r="BP6" s="3153"/>
      <c r="BQ6" s="3151">
        <f>BM6-0.01</f>
        <v>-9.2099999999999955</v>
      </c>
      <c r="BR6" s="3153"/>
      <c r="BS6" s="2436">
        <f>BQ6-0.01</f>
        <v>-9.2199999999999953</v>
      </c>
      <c r="BT6" s="917"/>
      <c r="BU6" s="3151">
        <f>BS6-0.01</f>
        <v>-9.2299999999999951</v>
      </c>
      <c r="BV6" s="3240"/>
      <c r="BW6" s="3239"/>
      <c r="BX6" s="3151">
        <f>BU6-0.01</f>
        <v>-9.2399999999999949</v>
      </c>
      <c r="BY6" s="3240"/>
      <c r="BZ6" s="3240"/>
      <c r="CA6" s="3239"/>
      <c r="CB6" s="3151">
        <f>BX6-0.01</f>
        <v>-9.2499999999999947</v>
      </c>
      <c r="CC6" s="3240"/>
      <c r="CD6" s="3240"/>
      <c r="CE6" s="3240"/>
      <c r="CF6" s="3240"/>
      <c r="CG6" s="3239"/>
      <c r="CH6" s="3151">
        <f>CB6-0.01</f>
        <v>-9.2599999999999945</v>
      </c>
      <c r="CI6" s="3240"/>
      <c r="CJ6" s="3240"/>
      <c r="CK6" s="3239"/>
      <c r="CL6" s="3238">
        <f>CH6-0.01</f>
        <v>-9.2699999999999942</v>
      </c>
      <c r="CM6" s="3240"/>
      <c r="CN6" s="3240"/>
      <c r="CO6" s="2150"/>
      <c r="CP6" s="3151">
        <f>CL6-0.01</f>
        <v>-9.279999999999994</v>
      </c>
      <c r="CQ6" s="3239"/>
      <c r="CR6" s="3151">
        <f>CP6-0.01</f>
        <v>-9.2899999999999938</v>
      </c>
      <c r="CS6" s="3239"/>
      <c r="CT6" s="3151">
        <f>CR6-0.01</f>
        <v>-9.2999999999999936</v>
      </c>
      <c r="CU6" s="3153"/>
      <c r="CV6" s="3151">
        <f>CT6-0.01</f>
        <v>-9.3099999999999934</v>
      </c>
      <c r="CW6" s="3223"/>
      <c r="CX6" s="3151">
        <f>CV6-0.01</f>
        <v>-9.3199999999999932</v>
      </c>
      <c r="CY6" s="3153"/>
      <c r="CZ6" s="3151">
        <f>CX6-0.01</f>
        <v>-9.329999999999993</v>
      </c>
      <c r="DA6" s="3153"/>
      <c r="DB6" s="3151">
        <f>CZ6-0.01</f>
        <v>-9.3399999999999928</v>
      </c>
      <c r="DC6" s="3153"/>
      <c r="DD6" s="3238">
        <f>DB6-0.01</f>
        <v>-9.3499999999999925</v>
      </c>
      <c r="DE6" s="3239"/>
      <c r="DF6" s="3151">
        <f>DD6-0.01</f>
        <v>-9.3599999999999923</v>
      </c>
      <c r="DG6" s="3152"/>
      <c r="DH6" s="3152"/>
      <c r="DI6" s="3153"/>
      <c r="DJ6" s="3151">
        <f>DF6-0.01</f>
        <v>-9.3699999999999921</v>
      </c>
      <c r="DK6" s="3153"/>
      <c r="DL6" s="3151">
        <f>DJ6-0.01</f>
        <v>-9.3799999999999919</v>
      </c>
      <c r="DM6" s="3223"/>
      <c r="DN6" s="3153"/>
      <c r="DO6" s="527">
        <f>DL6-0.01</f>
        <v>-9.3899999999999917</v>
      </c>
      <c r="DP6" s="527">
        <f>DO6-0.01</f>
        <v>-9.3999999999999915</v>
      </c>
      <c r="DQ6" s="3151">
        <f>DP6-0.01</f>
        <v>-9.4099999999999913</v>
      </c>
      <c r="DR6" s="3152"/>
      <c r="DS6" s="3152"/>
      <c r="DT6" s="3153"/>
      <c r="DU6" s="527">
        <f>DQ6-0.01</f>
        <v>-9.419999999999991</v>
      </c>
      <c r="DV6" s="775">
        <f>DU6-0.01</f>
        <v>-9.4299999999999908</v>
      </c>
      <c r="DW6" s="3238">
        <f>DV6-0.01</f>
        <v>-9.4399999999999906</v>
      </c>
      <c r="DX6" s="3239"/>
      <c r="DY6" s="3151">
        <f>DW6-0.01</f>
        <v>-9.4499999999999904</v>
      </c>
      <c r="DZ6" s="3240"/>
      <c r="EA6" s="3151">
        <f>DY6-0.01</f>
        <v>-9.4599999999999902</v>
      </c>
      <c r="EB6" s="3240"/>
      <c r="EC6" s="3239"/>
      <c r="ED6" s="3240">
        <f>EA6-0.01</f>
        <v>-9.46999999999999</v>
      </c>
      <c r="EE6" s="3223"/>
      <c r="EF6" s="3223"/>
      <c r="EG6" s="3223"/>
      <c r="EH6" s="3153"/>
      <c r="EI6" s="3151">
        <f>ED6-0.01</f>
        <v>-9.4799999999999898</v>
      </c>
      <c r="EJ6" s="3153"/>
      <c r="EK6" s="3318">
        <f>EI6-0.01</f>
        <v>-9.4899999999999896</v>
      </c>
      <c r="EL6" s="3319"/>
      <c r="EM6" s="3319"/>
      <c r="EN6" s="3319"/>
      <c r="EO6" s="3319"/>
      <c r="EP6" s="3319"/>
      <c r="EQ6" s="3320"/>
      <c r="ER6" s="3276">
        <f>EK6-0.01</f>
        <v>-9.4999999999999893</v>
      </c>
      <c r="ES6" s="3277"/>
      <c r="ET6" s="704"/>
      <c r="EU6" s="705"/>
      <c r="EV6" s="3276">
        <f>ER6-0.01</f>
        <v>-9.5099999999999891</v>
      </c>
      <c r="EW6" s="3277"/>
      <c r="EX6" s="1096"/>
      <c r="EY6" s="1094"/>
      <c r="EZ6" s="705">
        <f>EV6-0.01</f>
        <v>-9.5199999999999889</v>
      </c>
      <c r="FA6" s="3332"/>
      <c r="FB6" s="3333"/>
      <c r="FC6" s="1107"/>
      <c r="FD6" s="569"/>
      <c r="FE6" s="3273">
        <f>EZ6-0.01</f>
        <v>-9.5299999999999887</v>
      </c>
      <c r="FF6" s="3274"/>
      <c r="FG6" s="3274"/>
      <c r="FH6" s="3275"/>
      <c r="FI6" s="3273">
        <f>FE6-0.01</f>
        <v>-9.5399999999999885</v>
      </c>
      <c r="FJ6" s="3274"/>
      <c r="FK6" s="3275"/>
      <c r="FL6" s="1851">
        <f>FI6-0-0.01</f>
        <v>-9.5499999999999883</v>
      </c>
    </row>
    <row r="7" spans="1:168" ht="12.75" customHeight="1">
      <c r="A7" s="2895"/>
      <c r="B7" s="47"/>
      <c r="C7" s="3388" t="s">
        <v>1360</v>
      </c>
      <c r="D7" s="3389"/>
      <c r="E7" s="3389"/>
      <c r="F7" s="3390"/>
      <c r="G7" s="3266" t="s">
        <v>1359</v>
      </c>
      <c r="H7" s="3157" t="s">
        <v>424</v>
      </c>
      <c r="I7" s="3267"/>
      <c r="J7" s="3154" t="s">
        <v>425</v>
      </c>
      <c r="K7" s="3297"/>
      <c r="L7" s="3297"/>
      <c r="M7" s="3362"/>
      <c r="N7" s="3157" t="s">
        <v>1389</v>
      </c>
      <c r="O7" s="3158"/>
      <c r="P7" s="3159"/>
      <c r="Q7" s="3154" t="s">
        <v>426</v>
      </c>
      <c r="R7" s="3265"/>
      <c r="S7" s="3154" t="s">
        <v>429</v>
      </c>
      <c r="T7" s="3156"/>
      <c r="U7" s="3154" t="s">
        <v>434</v>
      </c>
      <c r="V7" s="3155"/>
      <c r="W7" s="3155"/>
      <c r="X7" s="3156"/>
      <c r="Y7" s="623" t="s">
        <v>427</v>
      </c>
      <c r="Z7" s="624"/>
      <c r="AA7" s="462"/>
      <c r="AB7" s="462"/>
      <c r="AC7" s="625"/>
      <c r="AD7" s="2273"/>
      <c r="AE7" s="3209" t="s">
        <v>105</v>
      </c>
      <c r="AF7" s="3267"/>
      <c r="AG7" s="3154" t="s">
        <v>601</v>
      </c>
      <c r="AH7" s="3156"/>
      <c r="AI7" s="3363" t="s">
        <v>431</v>
      </c>
      <c r="AJ7" s="3198" t="s">
        <v>432</v>
      </c>
      <c r="AK7" s="2897" t="str">
        <f>"SYSTEM: CHECK WHETHER YOU/[NAME] IS A CHILD UNDER AGE FIVE AND HAD DIARRHEA IN QUESTION (" &amp; -Y6 &amp; "), I.E. ANSWERED CODES " &amp; AD21 &amp; ", " &amp; AD22 &amp; ", OR " &amp; AD23 &amp; "."</f>
        <v>SYSTEM: CHECK WHETHER YOU/[NAME] IS A CHILD UNDER AGE FIVE AND HAD DIARRHEA IN QUESTION (9.08), I.E. ANSWERED CODES 45, 46, OR 47.</v>
      </c>
      <c r="AL7" s="2898"/>
      <c r="AM7" s="2898"/>
      <c r="AN7" s="2907"/>
      <c r="AO7" s="2909" t="s">
        <v>1392</v>
      </c>
      <c r="AP7" s="2910"/>
      <c r="AQ7" s="2909" t="s">
        <v>1393</v>
      </c>
      <c r="AR7" s="2910"/>
      <c r="AS7" s="2909" t="s">
        <v>1394</v>
      </c>
      <c r="AT7" s="2913"/>
      <c r="AU7" s="2913"/>
      <c r="AV7" s="2910"/>
      <c r="AW7" s="3295"/>
      <c r="AX7" s="3154" t="s">
        <v>412</v>
      </c>
      <c r="AY7" s="3155"/>
      <c r="AZ7" s="3155"/>
      <c r="BA7" s="3156"/>
      <c r="BB7" s="3154" t="s">
        <v>413</v>
      </c>
      <c r="BC7" s="3155"/>
      <c r="BD7" s="3155"/>
      <c r="BE7" s="3155"/>
      <c r="BF7" s="3155"/>
      <c r="BG7" s="3156"/>
      <c r="BH7" s="3241" t="s">
        <v>693</v>
      </c>
      <c r="BI7" s="3243"/>
      <c r="BJ7" s="3157" t="s">
        <v>1395</v>
      </c>
      <c r="BK7" s="3158"/>
      <c r="BL7" s="3159"/>
      <c r="BM7" s="3157" t="s">
        <v>1396</v>
      </c>
      <c r="BN7" s="3158"/>
      <c r="BO7" s="3158"/>
      <c r="BP7" s="3159"/>
      <c r="BQ7" s="3157" t="s">
        <v>465</v>
      </c>
      <c r="BR7" s="3159"/>
      <c r="BS7" s="3303" t="s">
        <v>566</v>
      </c>
      <c r="BT7" s="2910"/>
      <c r="BU7" s="3154" t="s">
        <v>368</v>
      </c>
      <c r="BV7" s="3155"/>
      <c r="BW7" s="3156"/>
      <c r="BX7" s="3154" t="s">
        <v>414</v>
      </c>
      <c r="BY7" s="3155"/>
      <c r="BZ7" s="3155"/>
      <c r="CA7" s="3156"/>
      <c r="CB7" s="3157" t="s">
        <v>415</v>
      </c>
      <c r="CC7" s="3158"/>
      <c r="CD7" s="3158"/>
      <c r="CE7" s="3158"/>
      <c r="CF7" s="3158"/>
      <c r="CG7" s="3159"/>
      <c r="CH7" s="3157" t="s">
        <v>416</v>
      </c>
      <c r="CI7" s="3215"/>
      <c r="CJ7" s="3215"/>
      <c r="CK7" s="3210"/>
      <c r="CL7" s="3203" t="s">
        <v>417</v>
      </c>
      <c r="CM7" s="3297"/>
      <c r="CN7" s="3297"/>
      <c r="CO7" s="2158"/>
      <c r="CP7" s="3154" t="s">
        <v>418</v>
      </c>
      <c r="CQ7" s="3156"/>
      <c r="CR7" s="3157" t="s">
        <v>419</v>
      </c>
      <c r="CS7" s="3159"/>
      <c r="CT7" s="2989" t="s">
        <v>373</v>
      </c>
      <c r="CU7" s="2990"/>
      <c r="CV7" s="3157" t="s">
        <v>254</v>
      </c>
      <c r="CW7" s="3158"/>
      <c r="CX7" s="3157" t="s">
        <v>420</v>
      </c>
      <c r="CY7" s="3159"/>
      <c r="CZ7" s="3157" t="s">
        <v>421</v>
      </c>
      <c r="DA7" s="3159"/>
      <c r="DB7" s="3157" t="s">
        <v>255</v>
      </c>
      <c r="DC7" s="3159"/>
      <c r="DD7" s="3241" t="s">
        <v>467</v>
      </c>
      <c r="DE7" s="3243"/>
      <c r="DF7" s="3203" t="s">
        <v>553</v>
      </c>
      <c r="DG7" s="3204"/>
      <c r="DH7" s="3204"/>
      <c r="DI7" s="3205"/>
      <c r="DJ7" s="3209" t="s">
        <v>639</v>
      </c>
      <c r="DK7" s="3210"/>
      <c r="DL7" s="3154" t="s">
        <v>435</v>
      </c>
      <c r="DM7" s="3155"/>
      <c r="DN7" s="3156"/>
      <c r="DO7" s="3198" t="s">
        <v>436</v>
      </c>
      <c r="DP7" s="3198" t="s">
        <v>554</v>
      </c>
      <c r="DQ7" s="3241" t="s">
        <v>437</v>
      </c>
      <c r="DR7" s="3242"/>
      <c r="DS7" s="3242"/>
      <c r="DT7" s="3243"/>
      <c r="DU7" s="3198" t="s">
        <v>422</v>
      </c>
      <c r="DV7" s="3244" t="s">
        <v>1399</v>
      </c>
      <c r="DW7" s="3154" t="s">
        <v>1400</v>
      </c>
      <c r="DX7" s="3155"/>
      <c r="DY7" s="3154" t="s">
        <v>1401</v>
      </c>
      <c r="DZ7" s="3155"/>
      <c r="EA7" s="3154" t="s">
        <v>438</v>
      </c>
      <c r="EB7" s="3155"/>
      <c r="EC7" s="3156"/>
      <c r="ED7" s="3214" t="s">
        <v>411</v>
      </c>
      <c r="EE7" s="3158"/>
      <c r="EF7" s="3158"/>
      <c r="EG7" s="3158"/>
      <c r="EH7" s="3210"/>
      <c r="EI7" s="3154" t="s">
        <v>410</v>
      </c>
      <c r="EJ7" s="3156"/>
      <c r="EK7" s="3321" t="s">
        <v>572</v>
      </c>
      <c r="EL7" s="3322"/>
      <c r="EM7" s="3322"/>
      <c r="EN7" s="3322"/>
      <c r="EO7" s="3322"/>
      <c r="EP7" s="3322"/>
      <c r="EQ7" s="3323"/>
      <c r="ER7" s="2911" t="s">
        <v>409</v>
      </c>
      <c r="ES7" s="2914"/>
      <c r="ET7" s="2914"/>
      <c r="EU7" s="2912"/>
      <c r="EV7" s="2909" t="s">
        <v>428</v>
      </c>
      <c r="EW7" s="2913"/>
      <c r="EX7" s="2913"/>
      <c r="EY7" s="2910"/>
      <c r="EZ7" s="3348" t="s">
        <v>472</v>
      </c>
      <c r="FA7" s="3342" t="s">
        <v>556</v>
      </c>
      <c r="FB7" s="3343"/>
      <c r="FC7" s="3343"/>
      <c r="FD7" s="3344"/>
      <c r="FE7" s="3157" t="s">
        <v>439</v>
      </c>
      <c r="FF7" s="3215"/>
      <c r="FG7" s="3215"/>
      <c r="FH7" s="3210"/>
      <c r="FI7" s="1848" t="s">
        <v>423</v>
      </c>
      <c r="FJ7" s="1849"/>
      <c r="FK7" s="1850"/>
      <c r="FL7" s="3198" t="s">
        <v>433</v>
      </c>
    </row>
    <row r="8" spans="1:168" ht="12.75" customHeight="1">
      <c r="A8" s="2895"/>
      <c r="B8" s="47"/>
      <c r="C8" s="3266"/>
      <c r="D8" s="3391"/>
      <c r="E8" s="3391"/>
      <c r="F8" s="3392"/>
      <c r="G8" s="3266"/>
      <c r="H8" s="3157"/>
      <c r="I8" s="3267"/>
      <c r="J8" s="3209"/>
      <c r="K8" s="3214"/>
      <c r="L8" s="3214"/>
      <c r="M8" s="3267"/>
      <c r="N8" s="3157"/>
      <c r="O8" s="3158"/>
      <c r="P8" s="3159"/>
      <c r="Q8" s="3211"/>
      <c r="R8" s="3210"/>
      <c r="S8" s="3157"/>
      <c r="T8" s="3159"/>
      <c r="U8" s="3157"/>
      <c r="V8" s="3158"/>
      <c r="W8" s="3158"/>
      <c r="X8" s="3159"/>
      <c r="Y8" s="2448" t="s">
        <v>124</v>
      </c>
      <c r="Z8" s="2449"/>
      <c r="AA8" s="2450"/>
      <c r="AB8" s="2451" t="s">
        <v>313</v>
      </c>
      <c r="AC8" s="2449"/>
      <c r="AD8" s="2450"/>
      <c r="AE8" s="3209"/>
      <c r="AF8" s="3267"/>
      <c r="AG8" s="3157"/>
      <c r="AH8" s="3159"/>
      <c r="AI8" s="3199"/>
      <c r="AJ8" s="3199"/>
      <c r="AK8" s="2899"/>
      <c r="AL8" s="2900"/>
      <c r="AM8" s="2900"/>
      <c r="AN8" s="2908"/>
      <c r="AO8" s="2911"/>
      <c r="AP8" s="2912"/>
      <c r="AQ8" s="2911"/>
      <c r="AR8" s="2912"/>
      <c r="AS8" s="2911"/>
      <c r="AT8" s="2914"/>
      <c r="AU8" s="2914"/>
      <c r="AV8" s="2912"/>
      <c r="AW8" s="3295"/>
      <c r="AX8" s="3157"/>
      <c r="AY8" s="3158"/>
      <c r="AZ8" s="3158"/>
      <c r="BA8" s="3159"/>
      <c r="BB8" s="3157"/>
      <c r="BC8" s="3158"/>
      <c r="BD8" s="3158"/>
      <c r="BE8" s="3158"/>
      <c r="BF8" s="3158"/>
      <c r="BG8" s="3159"/>
      <c r="BH8" s="3188"/>
      <c r="BI8" s="3189"/>
      <c r="BJ8" s="3157"/>
      <c r="BK8" s="3158"/>
      <c r="BL8" s="3159"/>
      <c r="BM8" s="3157"/>
      <c r="BN8" s="3158"/>
      <c r="BO8" s="3158"/>
      <c r="BP8" s="3159"/>
      <c r="BQ8" s="3157"/>
      <c r="BR8" s="3159"/>
      <c r="BS8" s="2911"/>
      <c r="BT8" s="2912"/>
      <c r="BU8" s="3157"/>
      <c r="BV8" s="3158"/>
      <c r="BW8" s="3159"/>
      <c r="BX8" s="3157"/>
      <c r="BY8" s="3158"/>
      <c r="BZ8" s="3158"/>
      <c r="CA8" s="3159"/>
      <c r="CB8" s="3157"/>
      <c r="CC8" s="3158"/>
      <c r="CD8" s="3158"/>
      <c r="CE8" s="3158"/>
      <c r="CF8" s="3158"/>
      <c r="CG8" s="3159"/>
      <c r="CH8" s="3157"/>
      <c r="CI8" s="3215"/>
      <c r="CJ8" s="3215"/>
      <c r="CK8" s="3210"/>
      <c r="CL8" s="3209"/>
      <c r="CM8" s="3214"/>
      <c r="CN8" s="3214"/>
      <c r="CO8" s="2158"/>
      <c r="CP8" s="3157"/>
      <c r="CQ8" s="3159"/>
      <c r="CR8" s="3157"/>
      <c r="CS8" s="3159"/>
      <c r="CT8" s="2989"/>
      <c r="CU8" s="2990"/>
      <c r="CV8" s="3157"/>
      <c r="CW8" s="3158"/>
      <c r="CX8" s="3157"/>
      <c r="CY8" s="3159"/>
      <c r="CZ8" s="3157"/>
      <c r="DA8" s="3159"/>
      <c r="DB8" s="3157"/>
      <c r="DC8" s="3159"/>
      <c r="DD8" s="3188"/>
      <c r="DE8" s="3189"/>
      <c r="DF8" s="3206"/>
      <c r="DG8" s="3207"/>
      <c r="DH8" s="3207"/>
      <c r="DI8" s="3208"/>
      <c r="DJ8" s="3157"/>
      <c r="DK8" s="3210"/>
      <c r="DL8" s="3157"/>
      <c r="DM8" s="3158"/>
      <c r="DN8" s="3159"/>
      <c r="DO8" s="3199"/>
      <c r="DP8" s="3199"/>
      <c r="DQ8" s="3188"/>
      <c r="DR8" s="3200"/>
      <c r="DS8" s="3200"/>
      <c r="DT8" s="3189"/>
      <c r="DU8" s="3199"/>
      <c r="DV8" s="3245"/>
      <c r="DW8" s="3157"/>
      <c r="DX8" s="3158"/>
      <c r="DY8" s="3157"/>
      <c r="DZ8" s="3158"/>
      <c r="EA8" s="3157"/>
      <c r="EB8" s="3158"/>
      <c r="EC8" s="3159"/>
      <c r="ED8" s="3158"/>
      <c r="EE8" s="3158"/>
      <c r="EF8" s="3158"/>
      <c r="EG8" s="3158"/>
      <c r="EH8" s="3210"/>
      <c r="EI8" s="3157"/>
      <c r="EJ8" s="3159"/>
      <c r="EK8" s="3324"/>
      <c r="EL8" s="3325"/>
      <c r="EM8" s="3325"/>
      <c r="EN8" s="3325"/>
      <c r="EO8" s="3325"/>
      <c r="EP8" s="3325"/>
      <c r="EQ8" s="3326"/>
      <c r="ER8" s="2911"/>
      <c r="ES8" s="2914"/>
      <c r="ET8" s="2914"/>
      <c r="EU8" s="2912"/>
      <c r="EV8" s="2911"/>
      <c r="EW8" s="2914"/>
      <c r="EX8" s="2914"/>
      <c r="EY8" s="2912"/>
      <c r="EZ8" s="3349"/>
      <c r="FA8" s="3345"/>
      <c r="FB8" s="3346"/>
      <c r="FC8" s="3346"/>
      <c r="FD8" s="3347"/>
      <c r="FE8" s="3157"/>
      <c r="FF8" s="3215"/>
      <c r="FG8" s="3215"/>
      <c r="FH8" s="3210"/>
      <c r="FI8" s="3188" t="s">
        <v>377</v>
      </c>
      <c r="FJ8" s="3200"/>
      <c r="FK8" s="3189"/>
      <c r="FL8" s="3199"/>
    </row>
    <row r="9" spans="1:168" ht="12.75" customHeight="1">
      <c r="A9" s="2895"/>
      <c r="B9" s="627"/>
      <c r="C9" s="3266"/>
      <c r="D9" s="3391"/>
      <c r="E9" s="3391"/>
      <c r="F9" s="3392"/>
      <c r="G9" s="3266"/>
      <c r="H9" s="3209"/>
      <c r="I9" s="3267"/>
      <c r="J9" s="3209"/>
      <c r="K9" s="3214"/>
      <c r="L9" s="3214"/>
      <c r="M9" s="3267"/>
      <c r="N9" s="3157"/>
      <c r="O9" s="3158"/>
      <c r="P9" s="3159"/>
      <c r="Q9" s="3211"/>
      <c r="R9" s="3210"/>
      <c r="S9" s="3157"/>
      <c r="T9" s="3159"/>
      <c r="U9" s="3157"/>
      <c r="V9" s="3158"/>
      <c r="W9" s="3158"/>
      <c r="X9" s="3159"/>
      <c r="Y9" s="3360" t="s">
        <v>47</v>
      </c>
      <c r="Z9" s="3361"/>
      <c r="AA9" s="430">
        <v>1</v>
      </c>
      <c r="AB9" s="3288" t="s">
        <v>214</v>
      </c>
      <c r="AC9" s="3289"/>
      <c r="AD9" s="429">
        <v>18</v>
      </c>
      <c r="AE9" s="3209"/>
      <c r="AF9" s="3267"/>
      <c r="AG9" s="3157"/>
      <c r="AH9" s="3159"/>
      <c r="AI9" s="3199"/>
      <c r="AJ9" s="3199"/>
      <c r="AK9" s="2899"/>
      <c r="AL9" s="2900"/>
      <c r="AM9" s="2900"/>
      <c r="AN9" s="2908"/>
      <c r="AO9" s="2911"/>
      <c r="AP9" s="2912"/>
      <c r="AQ9" s="2911"/>
      <c r="AR9" s="2912"/>
      <c r="AS9" s="2911"/>
      <c r="AT9" s="2914"/>
      <c r="AU9" s="2914"/>
      <c r="AV9" s="2912"/>
      <c r="AW9" s="3295"/>
      <c r="AX9" s="3157"/>
      <c r="AY9" s="3158"/>
      <c r="AZ9" s="3158"/>
      <c r="BA9" s="3159"/>
      <c r="BB9" s="470" t="s">
        <v>180</v>
      </c>
      <c r="BC9" s="475"/>
      <c r="BD9" s="723"/>
      <c r="BE9" s="723"/>
      <c r="BF9" s="723"/>
      <c r="BG9" s="471">
        <v>1</v>
      </c>
      <c r="BH9" s="3188" t="s">
        <v>583</v>
      </c>
      <c r="BI9" s="3189"/>
      <c r="BJ9" s="3157"/>
      <c r="BK9" s="3158"/>
      <c r="BL9" s="3159"/>
      <c r="BM9" s="578"/>
      <c r="BN9" s="579"/>
      <c r="BO9" s="579"/>
      <c r="BP9" s="580"/>
      <c r="BQ9" s="3157"/>
      <c r="BR9" s="3159"/>
      <c r="BS9" s="2911"/>
      <c r="BT9" s="2912"/>
      <c r="BU9" s="3157"/>
      <c r="BV9" s="3158"/>
      <c r="BW9" s="3159"/>
      <c r="BX9" s="3157"/>
      <c r="BY9" s="3158"/>
      <c r="BZ9" s="3158"/>
      <c r="CA9" s="3159"/>
      <c r="CB9" s="3157"/>
      <c r="CC9" s="3158"/>
      <c r="CD9" s="3158"/>
      <c r="CE9" s="3158"/>
      <c r="CF9" s="3158"/>
      <c r="CG9" s="3159"/>
      <c r="CH9" s="3211"/>
      <c r="CI9" s="3215"/>
      <c r="CJ9" s="3215"/>
      <c r="CK9" s="3210"/>
      <c r="CL9" s="3209"/>
      <c r="CM9" s="3214"/>
      <c r="CN9" s="3214"/>
      <c r="CO9" s="2158"/>
      <c r="CP9" s="3157"/>
      <c r="CQ9" s="3159"/>
      <c r="CR9" s="3157"/>
      <c r="CS9" s="3159"/>
      <c r="CT9" s="2989"/>
      <c r="CU9" s="2990"/>
      <c r="CV9" s="3157"/>
      <c r="CW9" s="3158"/>
      <c r="CX9" s="3157"/>
      <c r="CY9" s="3159"/>
      <c r="CZ9" s="3157"/>
      <c r="DA9" s="3159"/>
      <c r="DB9" s="3157"/>
      <c r="DC9" s="3159"/>
      <c r="DD9" s="3188"/>
      <c r="DE9" s="3189"/>
      <c r="DF9" s="3206"/>
      <c r="DG9" s="3207"/>
      <c r="DH9" s="3207"/>
      <c r="DI9" s="3208"/>
      <c r="DJ9" s="3211"/>
      <c r="DK9" s="3210"/>
      <c r="DL9" s="3157"/>
      <c r="DM9" s="3158"/>
      <c r="DN9" s="3159"/>
      <c r="DO9" s="3199"/>
      <c r="DP9" s="3199"/>
      <c r="DQ9" s="3188"/>
      <c r="DR9" s="3200"/>
      <c r="DS9" s="3200"/>
      <c r="DT9" s="3189"/>
      <c r="DU9" s="3199"/>
      <c r="DV9" s="3245"/>
      <c r="DW9" s="3157"/>
      <c r="DX9" s="3158"/>
      <c r="DY9" s="3157"/>
      <c r="DZ9" s="3158"/>
      <c r="EA9" s="3157"/>
      <c r="EB9" s="3158"/>
      <c r="EC9" s="3159"/>
      <c r="ED9" s="3215"/>
      <c r="EE9" s="3215"/>
      <c r="EF9" s="3215"/>
      <c r="EG9" s="3215"/>
      <c r="EH9" s="3210"/>
      <c r="EI9" s="3157"/>
      <c r="EJ9" s="3159"/>
      <c r="EK9" s="3324"/>
      <c r="EL9" s="3325"/>
      <c r="EM9" s="3325"/>
      <c r="EN9" s="3325"/>
      <c r="EO9" s="3325"/>
      <c r="EP9" s="3325"/>
      <c r="EQ9" s="3326"/>
      <c r="ER9" s="2911"/>
      <c r="ES9" s="2914"/>
      <c r="ET9" s="2914"/>
      <c r="EU9" s="2912"/>
      <c r="EV9" s="2911"/>
      <c r="EW9" s="2914"/>
      <c r="EX9" s="2914"/>
      <c r="EY9" s="2912"/>
      <c r="EZ9" s="3349"/>
      <c r="FA9" s="3345"/>
      <c r="FB9" s="3346"/>
      <c r="FC9" s="3346"/>
      <c r="FD9" s="3347"/>
      <c r="FE9" s="3211"/>
      <c r="FF9" s="3215"/>
      <c r="FG9" s="3215"/>
      <c r="FH9" s="3210"/>
      <c r="FI9" s="3188"/>
      <c r="FJ9" s="3200"/>
      <c r="FK9" s="3189"/>
      <c r="FL9" s="3199"/>
    </row>
    <row r="10" spans="1:168" ht="12.75" customHeight="1">
      <c r="A10" s="2895"/>
      <c r="B10" s="119"/>
      <c r="C10" s="3266"/>
      <c r="D10" s="3391"/>
      <c r="E10" s="3391"/>
      <c r="F10" s="3392"/>
      <c r="G10" s="3266"/>
      <c r="H10" s="3209"/>
      <c r="I10" s="3267"/>
      <c r="J10" s="3209"/>
      <c r="K10" s="3214"/>
      <c r="L10" s="3214"/>
      <c r="M10" s="3267"/>
      <c r="N10" s="3157"/>
      <c r="O10" s="3158"/>
      <c r="P10" s="3159"/>
      <c r="Q10" s="3211"/>
      <c r="R10" s="3210"/>
      <c r="S10" s="3157"/>
      <c r="T10" s="3159"/>
      <c r="U10" s="3157"/>
      <c r="V10" s="3158"/>
      <c r="W10" s="3158"/>
      <c r="X10" s="3159"/>
      <c r="Y10" s="2167" t="s">
        <v>216</v>
      </c>
      <c r="Z10" s="2168"/>
      <c r="AA10" s="1007">
        <v>2</v>
      </c>
      <c r="AB10" s="3288" t="s">
        <v>215</v>
      </c>
      <c r="AC10" s="3289"/>
      <c r="AD10" s="429">
        <v>19</v>
      </c>
      <c r="AE10" s="3209"/>
      <c r="AF10" s="3267"/>
      <c r="AG10" s="3157"/>
      <c r="AH10" s="3159"/>
      <c r="AI10" s="3199"/>
      <c r="AJ10" s="3199"/>
      <c r="AK10" s="2899"/>
      <c r="AL10" s="2900"/>
      <c r="AM10" s="2900"/>
      <c r="AN10" s="2908"/>
      <c r="AO10" s="2911"/>
      <c r="AP10" s="2912"/>
      <c r="AQ10" s="2911"/>
      <c r="AR10" s="2912"/>
      <c r="AS10" s="2911"/>
      <c r="AT10" s="2914"/>
      <c r="AU10" s="2914"/>
      <c r="AV10" s="2912"/>
      <c r="AW10" s="3295"/>
      <c r="AX10" s="3157"/>
      <c r="AY10" s="3158"/>
      <c r="AZ10" s="3158"/>
      <c r="BA10" s="3159"/>
      <c r="BB10" s="722" t="s">
        <v>182</v>
      </c>
      <c r="BC10" s="474"/>
      <c r="BD10" s="682"/>
      <c r="BE10" s="475"/>
      <c r="BF10" s="681"/>
      <c r="BG10" s="471">
        <v>2</v>
      </c>
      <c r="BH10" s="3188"/>
      <c r="BI10" s="3189"/>
      <c r="BJ10" s="3157"/>
      <c r="BK10" s="3158"/>
      <c r="BL10" s="3159"/>
      <c r="BM10" s="291" t="s">
        <v>177</v>
      </c>
      <c r="BN10" s="1827">
        <v>1</v>
      </c>
      <c r="BO10" s="579"/>
      <c r="BP10" s="580"/>
      <c r="BQ10" s="3157"/>
      <c r="BR10" s="3159"/>
      <c r="BS10" s="2911"/>
      <c r="BT10" s="2912"/>
      <c r="BU10" s="3157"/>
      <c r="BV10" s="3158"/>
      <c r="BW10" s="3159"/>
      <c r="BX10" s="3157"/>
      <c r="BY10" s="3158"/>
      <c r="BZ10" s="3158"/>
      <c r="CA10" s="3159"/>
      <c r="CB10" s="3157"/>
      <c r="CC10" s="3158"/>
      <c r="CD10" s="3158"/>
      <c r="CE10" s="3158"/>
      <c r="CF10" s="3158"/>
      <c r="CG10" s="3159"/>
      <c r="CH10" s="3211"/>
      <c r="CI10" s="3215"/>
      <c r="CJ10" s="3215"/>
      <c r="CK10" s="3210"/>
      <c r="CL10" s="2177"/>
      <c r="CM10" s="2178"/>
      <c r="CN10" s="2178"/>
      <c r="CO10" s="580"/>
      <c r="CP10" s="3157"/>
      <c r="CQ10" s="3159"/>
      <c r="CR10" s="3157"/>
      <c r="CS10" s="3159"/>
      <c r="CT10" s="2989"/>
      <c r="CU10" s="2990"/>
      <c r="CV10" s="3157"/>
      <c r="CW10" s="3158"/>
      <c r="CX10" s="3157"/>
      <c r="CY10" s="3159"/>
      <c r="CZ10" s="3157"/>
      <c r="DA10" s="3159"/>
      <c r="DB10" s="3157"/>
      <c r="DC10" s="3159"/>
      <c r="DD10" s="3188"/>
      <c r="DE10" s="3189"/>
      <c r="DF10" s="3206"/>
      <c r="DG10" s="3207"/>
      <c r="DH10" s="3207"/>
      <c r="DI10" s="3208"/>
      <c r="DJ10" s="3211"/>
      <c r="DK10" s="3210"/>
      <c r="DL10" s="3157"/>
      <c r="DM10" s="3158"/>
      <c r="DN10" s="3159"/>
      <c r="DO10" s="3199"/>
      <c r="DP10" s="3199"/>
      <c r="DQ10" s="3188"/>
      <c r="DR10" s="3200"/>
      <c r="DS10" s="3200"/>
      <c r="DT10" s="3189"/>
      <c r="DU10" s="3199"/>
      <c r="DV10" s="3245"/>
      <c r="DW10" s="3157"/>
      <c r="DX10" s="3158"/>
      <c r="DY10" s="3157"/>
      <c r="DZ10" s="3158"/>
      <c r="EA10" s="3157"/>
      <c r="EB10" s="3158"/>
      <c r="EC10" s="3159"/>
      <c r="ED10" s="3215"/>
      <c r="EE10" s="3215"/>
      <c r="EF10" s="3215"/>
      <c r="EG10" s="3215"/>
      <c r="EH10" s="3210"/>
      <c r="EI10" s="3165"/>
      <c r="EJ10" s="3237"/>
      <c r="EK10" s="3324"/>
      <c r="EL10" s="3325"/>
      <c r="EM10" s="3325"/>
      <c r="EN10" s="3325"/>
      <c r="EO10" s="3325"/>
      <c r="EP10" s="3325"/>
      <c r="EQ10" s="3326"/>
      <c r="ER10" s="2911"/>
      <c r="ES10" s="2914"/>
      <c r="ET10" s="2914"/>
      <c r="EU10" s="2912"/>
      <c r="EV10" s="2911"/>
      <c r="EW10" s="2914"/>
      <c r="EX10" s="2914"/>
      <c r="EY10" s="2912"/>
      <c r="EZ10" s="3349"/>
      <c r="FA10" s="3345"/>
      <c r="FB10" s="3346"/>
      <c r="FC10" s="3346"/>
      <c r="FD10" s="3347"/>
      <c r="FE10" s="3211"/>
      <c r="FF10" s="3215"/>
      <c r="FG10" s="3215"/>
      <c r="FH10" s="3210"/>
      <c r="FI10" s="231" t="s">
        <v>117</v>
      </c>
      <c r="FJ10" s="534"/>
      <c r="FK10" s="535">
        <v>1</v>
      </c>
      <c r="FL10" s="3199"/>
    </row>
    <row r="11" spans="1:168" ht="12.75" customHeight="1">
      <c r="A11" s="2895"/>
      <c r="B11" s="119"/>
      <c r="C11" s="3266"/>
      <c r="D11" s="3391"/>
      <c r="E11" s="3391"/>
      <c r="F11" s="3392"/>
      <c r="G11" s="3266"/>
      <c r="H11" s="3209"/>
      <c r="I11" s="3267"/>
      <c r="J11" s="3209"/>
      <c r="K11" s="3214"/>
      <c r="L11" s="3214"/>
      <c r="M11" s="3267"/>
      <c r="N11" s="3285" t="s">
        <v>274</v>
      </c>
      <c r="O11" s="3286"/>
      <c r="P11" s="3287"/>
      <c r="Q11" s="3211"/>
      <c r="R11" s="3210"/>
      <c r="S11" s="3157"/>
      <c r="T11" s="3159"/>
      <c r="U11" s="3157"/>
      <c r="V11" s="3158"/>
      <c r="W11" s="3158"/>
      <c r="X11" s="3159"/>
      <c r="Y11" s="2167" t="s">
        <v>218</v>
      </c>
      <c r="Z11" s="2168"/>
      <c r="AA11" s="429">
        <v>3</v>
      </c>
      <c r="AB11" s="3296" t="s">
        <v>551</v>
      </c>
      <c r="AC11" s="3289"/>
      <c r="AD11" s="429">
        <v>20</v>
      </c>
      <c r="AE11" s="3209"/>
      <c r="AF11" s="3267"/>
      <c r="AG11" s="3157"/>
      <c r="AH11" s="3159"/>
      <c r="AI11" s="3199"/>
      <c r="AJ11" s="3199"/>
      <c r="AK11" s="2899"/>
      <c r="AL11" s="2900"/>
      <c r="AM11" s="2900"/>
      <c r="AN11" s="2908"/>
      <c r="AO11" s="2911"/>
      <c r="AP11" s="2912"/>
      <c r="AQ11" s="2911"/>
      <c r="AR11" s="2912"/>
      <c r="AS11" s="2911"/>
      <c r="AT11" s="2914"/>
      <c r="AU11" s="2914"/>
      <c r="AV11" s="2912"/>
      <c r="AW11" s="730"/>
      <c r="AX11" s="3157"/>
      <c r="AY11" s="3158"/>
      <c r="AZ11" s="3158"/>
      <c r="BA11" s="3159"/>
      <c r="BB11" s="432" t="s">
        <v>185</v>
      </c>
      <c r="BC11" s="475"/>
      <c r="BD11" s="475"/>
      <c r="BE11" s="475"/>
      <c r="BF11" s="475"/>
      <c r="BG11" s="433">
        <v>3</v>
      </c>
      <c r="BH11" s="3188"/>
      <c r="BI11" s="3189"/>
      <c r="BJ11" s="3157"/>
      <c r="BK11" s="3158"/>
      <c r="BL11" s="3159"/>
      <c r="BM11" s="291" t="s">
        <v>677</v>
      </c>
      <c r="BN11" s="1827">
        <v>2</v>
      </c>
      <c r="BO11" s="435"/>
      <c r="BP11" s="839"/>
      <c r="BQ11" s="3157"/>
      <c r="BR11" s="3159"/>
      <c r="BS11" s="3304"/>
      <c r="BT11" s="3305"/>
      <c r="BU11" s="3157"/>
      <c r="BV11" s="3158"/>
      <c r="BW11" s="3159"/>
      <c r="BX11" s="3157"/>
      <c r="BY11" s="3158"/>
      <c r="BZ11" s="3158"/>
      <c r="CA11" s="3159"/>
      <c r="CB11" s="578"/>
      <c r="CC11" s="579"/>
      <c r="CD11" s="579"/>
      <c r="CE11" s="579"/>
      <c r="CF11" s="579"/>
      <c r="CG11" s="580"/>
      <c r="CH11" s="3211"/>
      <c r="CI11" s="3215"/>
      <c r="CJ11" s="3215"/>
      <c r="CK11" s="3210"/>
      <c r="CL11" s="2177"/>
      <c r="CM11" s="2178"/>
      <c r="CN11" s="2178"/>
      <c r="CO11" s="580"/>
      <c r="CP11" s="3157"/>
      <c r="CQ11" s="3159"/>
      <c r="CR11" s="3157"/>
      <c r="CS11" s="3159"/>
      <c r="CT11" s="2989"/>
      <c r="CU11" s="2990"/>
      <c r="CV11" s="3157"/>
      <c r="CW11" s="3158"/>
      <c r="CX11" s="3157"/>
      <c r="CY11" s="3159"/>
      <c r="CZ11" s="3157"/>
      <c r="DA11" s="3159"/>
      <c r="DB11" s="3157"/>
      <c r="DC11" s="3159"/>
      <c r="DD11" s="3188"/>
      <c r="DE11" s="3189"/>
      <c r="DF11" s="3206"/>
      <c r="DG11" s="3207"/>
      <c r="DH11" s="3207"/>
      <c r="DI11" s="3208"/>
      <c r="DJ11" s="3211"/>
      <c r="DK11" s="3210"/>
      <c r="DL11" s="3157"/>
      <c r="DM11" s="3158"/>
      <c r="DN11" s="3159"/>
      <c r="DO11" s="3199"/>
      <c r="DP11" s="3199"/>
      <c r="DQ11" s="3188"/>
      <c r="DR11" s="3200"/>
      <c r="DS11" s="3200"/>
      <c r="DT11" s="3189"/>
      <c r="DU11" s="3199"/>
      <c r="DV11" s="3245"/>
      <c r="DW11" s="3157"/>
      <c r="DX11" s="3158"/>
      <c r="DY11" s="3157"/>
      <c r="DZ11" s="3158"/>
      <c r="EA11" s="3157"/>
      <c r="EB11" s="3158"/>
      <c r="EC11" s="3159"/>
      <c r="ED11" s="3215"/>
      <c r="EE11" s="3215"/>
      <c r="EF11" s="3215"/>
      <c r="EG11" s="3215"/>
      <c r="EH11" s="3210"/>
      <c r="EI11" s="231" t="s">
        <v>180</v>
      </c>
      <c r="EJ11" s="240">
        <v>1</v>
      </c>
      <c r="EK11" s="1612"/>
      <c r="EL11" s="1613"/>
      <c r="EM11" s="1613"/>
      <c r="EN11" s="1613"/>
      <c r="EO11" s="1613"/>
      <c r="EP11" s="1613"/>
      <c r="EQ11" s="1614"/>
      <c r="ER11" s="2911"/>
      <c r="ES11" s="2914"/>
      <c r="ET11" s="2914"/>
      <c r="EU11" s="2912"/>
      <c r="EV11" s="2911"/>
      <c r="EW11" s="2914"/>
      <c r="EX11" s="2914"/>
      <c r="EY11" s="2912"/>
      <c r="EZ11" s="3349"/>
      <c r="FA11" s="3339">
        <v>-1.03</v>
      </c>
      <c r="FB11" s="3340"/>
      <c r="FC11" s="3340"/>
      <c r="FD11" s="3341"/>
      <c r="FE11" s="3211"/>
      <c r="FF11" s="3215"/>
      <c r="FG11" s="3215"/>
      <c r="FH11" s="3210"/>
      <c r="FI11" s="231" t="s">
        <v>14</v>
      </c>
      <c r="FJ11" s="534"/>
      <c r="FK11" s="535">
        <v>2</v>
      </c>
      <c r="FL11" s="3199"/>
    </row>
    <row r="12" spans="1:168" ht="12.75" customHeight="1">
      <c r="A12" s="2895"/>
      <c r="B12" s="119"/>
      <c r="C12" s="3266"/>
      <c r="D12" s="3391"/>
      <c r="E12" s="3391"/>
      <c r="F12" s="3392"/>
      <c r="G12" s="3266"/>
      <c r="H12" s="3209"/>
      <c r="I12" s="3267"/>
      <c r="J12" s="3209"/>
      <c r="K12" s="3214"/>
      <c r="L12" s="3214"/>
      <c r="M12" s="3267"/>
      <c r="N12" s="542" t="s">
        <v>358</v>
      </c>
      <c r="O12" s="836"/>
      <c r="P12" s="1800">
        <v>1</v>
      </c>
      <c r="Q12" s="3211"/>
      <c r="R12" s="3210"/>
      <c r="S12" s="3157"/>
      <c r="T12" s="3159"/>
      <c r="U12" s="3157"/>
      <c r="V12" s="3158"/>
      <c r="W12" s="3158"/>
      <c r="X12" s="3159"/>
      <c r="Y12" s="2167" t="s">
        <v>220</v>
      </c>
      <c r="Z12" s="2168"/>
      <c r="AA12" s="430">
        <v>4</v>
      </c>
      <c r="AB12" s="3296" t="s">
        <v>552</v>
      </c>
      <c r="AC12" s="3289"/>
      <c r="AD12" s="429">
        <v>21</v>
      </c>
      <c r="AE12" s="3209"/>
      <c r="AF12" s="3267"/>
      <c r="AG12" s="3157"/>
      <c r="AH12" s="3159"/>
      <c r="AI12" s="3199"/>
      <c r="AJ12" s="3199"/>
      <c r="AK12" s="2899"/>
      <c r="AL12" s="2900"/>
      <c r="AM12" s="2900"/>
      <c r="AN12" s="2908"/>
      <c r="AO12" s="2911"/>
      <c r="AP12" s="2912"/>
      <c r="AQ12" s="2911"/>
      <c r="AR12" s="2912"/>
      <c r="AS12" s="2911"/>
      <c r="AT12" s="2914"/>
      <c r="AU12" s="2914"/>
      <c r="AV12" s="2912"/>
      <c r="AW12" s="730"/>
      <c r="AX12" s="578"/>
      <c r="AY12" s="579"/>
      <c r="AZ12" s="579"/>
      <c r="BA12" s="580"/>
      <c r="BB12" s="431" t="s">
        <v>188</v>
      </c>
      <c r="BC12" s="476"/>
      <c r="BD12" s="476"/>
      <c r="BE12" s="476"/>
      <c r="BF12" s="476"/>
      <c r="BG12" s="433">
        <v>4</v>
      </c>
      <c r="BH12" s="3188"/>
      <c r="BI12" s="3189"/>
      <c r="BJ12" s="3157"/>
      <c r="BK12" s="3158"/>
      <c r="BL12" s="3159"/>
      <c r="BM12" s="291" t="s">
        <v>678</v>
      </c>
      <c r="BN12" s="1828">
        <v>3</v>
      </c>
      <c r="BO12" s="435"/>
      <c r="BP12" s="839"/>
      <c r="BQ12" s="3157"/>
      <c r="BR12" s="3159"/>
      <c r="BS12" s="3304"/>
      <c r="BT12" s="3305"/>
      <c r="BU12" s="3157"/>
      <c r="BV12" s="3158"/>
      <c r="BW12" s="3159"/>
      <c r="BX12" s="3157"/>
      <c r="BY12" s="3158"/>
      <c r="BZ12" s="3158"/>
      <c r="CA12" s="3159"/>
      <c r="CB12" s="578"/>
      <c r="CC12" s="579"/>
      <c r="CD12" s="579"/>
      <c r="CE12" s="579"/>
      <c r="CF12" s="579"/>
      <c r="CG12" s="580"/>
      <c r="CH12" s="3211"/>
      <c r="CI12" s="3215"/>
      <c r="CJ12" s="3215"/>
      <c r="CK12" s="3210"/>
      <c r="CL12" s="843"/>
      <c r="CM12" s="844"/>
      <c r="CN12" s="685"/>
      <c r="CO12" s="845"/>
      <c r="CP12" s="3157"/>
      <c r="CQ12" s="3159"/>
      <c r="CR12" s="3157"/>
      <c r="CS12" s="3159"/>
      <c r="CT12" s="2989"/>
      <c r="CU12" s="2990"/>
      <c r="CV12" s="3157"/>
      <c r="CW12" s="3158"/>
      <c r="CX12" s="3157"/>
      <c r="CY12" s="3159"/>
      <c r="CZ12" s="3157"/>
      <c r="DA12" s="3159"/>
      <c r="DB12" s="3157"/>
      <c r="DC12" s="3159"/>
      <c r="DD12" s="3188"/>
      <c r="DE12" s="3189"/>
      <c r="DF12" s="3206"/>
      <c r="DG12" s="3207"/>
      <c r="DH12" s="3207"/>
      <c r="DI12" s="3208"/>
      <c r="DJ12" s="3211"/>
      <c r="DK12" s="3210"/>
      <c r="DL12" s="3157"/>
      <c r="DM12" s="3158"/>
      <c r="DN12" s="3159"/>
      <c r="DO12" s="3199"/>
      <c r="DP12" s="3199"/>
      <c r="DQ12" s="3188"/>
      <c r="DR12" s="3200"/>
      <c r="DS12" s="3200"/>
      <c r="DT12" s="3189"/>
      <c r="DU12" s="3199"/>
      <c r="DV12" s="3245"/>
      <c r="DW12" s="3233" t="s">
        <v>405</v>
      </c>
      <c r="DX12" s="3234"/>
      <c r="DY12" s="3233"/>
      <c r="DZ12" s="3234"/>
      <c r="EA12" s="3157"/>
      <c r="EB12" s="3158"/>
      <c r="EC12" s="3159"/>
      <c r="ED12" s="3215"/>
      <c r="EE12" s="3215"/>
      <c r="EF12" s="3215"/>
      <c r="EG12" s="3215"/>
      <c r="EH12" s="3210"/>
      <c r="EI12" s="231" t="s">
        <v>182</v>
      </c>
      <c r="EJ12" s="240">
        <v>2</v>
      </c>
      <c r="EK12" s="1615"/>
      <c r="EL12" s="1616"/>
      <c r="EM12" s="1616"/>
      <c r="EN12" s="1616"/>
      <c r="EO12" s="1616"/>
      <c r="EP12" s="1616"/>
      <c r="EQ12" s="1619"/>
      <c r="ER12" s="2911"/>
      <c r="ES12" s="2914"/>
      <c r="ET12" s="2914"/>
      <c r="EU12" s="2912"/>
      <c r="EV12" s="2911"/>
      <c r="EW12" s="2914"/>
      <c r="EX12" s="2914"/>
      <c r="EY12" s="2912"/>
      <c r="EZ12" s="3349"/>
      <c r="FA12" s="1078"/>
      <c r="FB12" s="1083"/>
      <c r="FC12" s="215"/>
      <c r="FD12" s="314"/>
      <c r="FE12" s="3211"/>
      <c r="FF12" s="3215"/>
      <c r="FG12" s="3215"/>
      <c r="FH12" s="3210"/>
      <c r="FI12" s="231" t="s">
        <v>113</v>
      </c>
      <c r="FJ12" s="534"/>
      <c r="FK12" s="535">
        <f t="shared" ref="FK12:FK17" si="0">+FK11+1</f>
        <v>3</v>
      </c>
      <c r="FL12" s="3199"/>
    </row>
    <row r="13" spans="1:168" ht="12.75" customHeight="1">
      <c r="A13" s="2895"/>
      <c r="B13" s="119"/>
      <c r="C13" s="3266"/>
      <c r="D13" s="3391"/>
      <c r="E13" s="3391"/>
      <c r="F13" s="3392"/>
      <c r="G13" s="3266"/>
      <c r="H13" s="3209"/>
      <c r="I13" s="3267"/>
      <c r="J13" s="3209"/>
      <c r="K13" s="3214"/>
      <c r="L13" s="3214"/>
      <c r="M13" s="3267"/>
      <c r="N13" s="542" t="s">
        <v>275</v>
      </c>
      <c r="O13" s="836"/>
      <c r="P13" s="1007">
        <v>2</v>
      </c>
      <c r="Q13" s="3211"/>
      <c r="R13" s="3210"/>
      <c r="S13" s="3157"/>
      <c r="T13" s="3159"/>
      <c r="U13" s="3157"/>
      <c r="V13" s="3158"/>
      <c r="W13" s="3158"/>
      <c r="X13" s="3159"/>
      <c r="Y13" s="2167" t="s">
        <v>222</v>
      </c>
      <c r="Z13" s="2168"/>
      <c r="AA13" s="429">
        <v>5</v>
      </c>
      <c r="AB13" s="3288" t="s">
        <v>217</v>
      </c>
      <c r="AC13" s="3289"/>
      <c r="AD13" s="429">
        <v>22</v>
      </c>
      <c r="AE13" s="3209"/>
      <c r="AF13" s="3267"/>
      <c r="AG13" s="3157"/>
      <c r="AH13" s="3159"/>
      <c r="AI13" s="3199"/>
      <c r="AJ13" s="3199"/>
      <c r="AK13" s="2899"/>
      <c r="AL13" s="2900"/>
      <c r="AM13" s="2900"/>
      <c r="AN13" s="2908"/>
      <c r="AO13" s="2911"/>
      <c r="AP13" s="2912"/>
      <c r="AQ13" s="2911"/>
      <c r="AR13" s="2912"/>
      <c r="AS13" s="2911"/>
      <c r="AT13" s="2914"/>
      <c r="AU13" s="2914"/>
      <c r="AV13" s="2912"/>
      <c r="AW13" s="730"/>
      <c r="AX13" s="3233" t="s">
        <v>263</v>
      </c>
      <c r="AY13" s="3234"/>
      <c r="AZ13" s="3234"/>
      <c r="BA13" s="3252"/>
      <c r="BB13" s="432" t="s">
        <v>189</v>
      </c>
      <c r="BC13" s="475"/>
      <c r="BD13" s="475"/>
      <c r="BE13" s="475"/>
      <c r="BF13" s="475"/>
      <c r="BG13" s="433">
        <v>5</v>
      </c>
      <c r="BH13" s="3188"/>
      <c r="BI13" s="3189"/>
      <c r="BJ13" s="3157"/>
      <c r="BK13" s="3158"/>
      <c r="BL13" s="3159"/>
      <c r="BM13" s="291" t="s">
        <v>178</v>
      </c>
      <c r="BN13" s="1827">
        <v>4</v>
      </c>
      <c r="BO13" s="435"/>
      <c r="BP13" s="839"/>
      <c r="BQ13" s="3157"/>
      <c r="BR13" s="3159"/>
      <c r="BS13" s="3304"/>
      <c r="BT13" s="3305"/>
      <c r="BU13" s="3157"/>
      <c r="BV13" s="3158"/>
      <c r="BW13" s="3159"/>
      <c r="BX13" s="3157"/>
      <c r="BY13" s="3158"/>
      <c r="BZ13" s="3158"/>
      <c r="CA13" s="3159"/>
      <c r="CB13" s="291" t="s">
        <v>264</v>
      </c>
      <c r="CC13" s="435"/>
      <c r="CD13" s="435"/>
      <c r="CE13" s="871">
        <v>1</v>
      </c>
      <c r="CF13" s="435"/>
      <c r="CG13" s="435"/>
      <c r="CH13" s="3211"/>
      <c r="CI13" s="3215"/>
      <c r="CJ13" s="3215"/>
      <c r="CK13" s="3210"/>
      <c r="CL13" s="291" t="s">
        <v>183</v>
      </c>
      <c r="CM13" s="434">
        <v>1</v>
      </c>
      <c r="CN13" s="2439"/>
      <c r="CO13" s="2438"/>
      <c r="CP13" s="3157"/>
      <c r="CQ13" s="3159"/>
      <c r="CR13" s="3157"/>
      <c r="CS13" s="3159"/>
      <c r="CT13" s="2989"/>
      <c r="CU13" s="2990"/>
      <c r="CV13" s="3157"/>
      <c r="CW13" s="3158"/>
      <c r="CX13" s="3157"/>
      <c r="CY13" s="3159"/>
      <c r="CZ13" s="3157"/>
      <c r="DA13" s="3159"/>
      <c r="DB13" s="3157"/>
      <c r="DC13" s="3159"/>
      <c r="DD13" s="3188"/>
      <c r="DE13" s="3189"/>
      <c r="DF13" s="709"/>
      <c r="DG13" s="707"/>
      <c r="DH13" s="707"/>
      <c r="DI13" s="706"/>
      <c r="DJ13" s="3211"/>
      <c r="DK13" s="3210"/>
      <c r="DL13" s="3157"/>
      <c r="DM13" s="3158"/>
      <c r="DN13" s="3159"/>
      <c r="DO13" s="3199"/>
      <c r="DP13" s="3199"/>
      <c r="DQ13" s="3188"/>
      <c r="DR13" s="3200"/>
      <c r="DS13" s="3200"/>
      <c r="DT13" s="3189"/>
      <c r="DU13" s="3199"/>
      <c r="DV13" s="3245"/>
      <c r="DW13" s="3233"/>
      <c r="DX13" s="3234"/>
      <c r="DY13" s="3233"/>
      <c r="DZ13" s="3234"/>
      <c r="EA13" s="3157"/>
      <c r="EB13" s="3158"/>
      <c r="EC13" s="3159"/>
      <c r="ED13" s="3215"/>
      <c r="EE13" s="3215"/>
      <c r="EF13" s="3215"/>
      <c r="EG13" s="3215"/>
      <c r="EH13" s="3210"/>
      <c r="EI13" s="3232" t="s">
        <v>185</v>
      </c>
      <c r="EJ13" s="3225">
        <v>3</v>
      </c>
      <c r="EK13" s="1620"/>
      <c r="EL13" s="1621"/>
      <c r="EM13" s="1626"/>
      <c r="EN13" s="1627"/>
      <c r="EO13" s="1627"/>
      <c r="EP13" s="1622"/>
      <c r="EQ13" s="1625"/>
      <c r="ER13" s="2911"/>
      <c r="ES13" s="2914"/>
      <c r="ET13" s="2914"/>
      <c r="EU13" s="2912"/>
      <c r="EV13" s="2066"/>
      <c r="EW13" s="2069"/>
      <c r="EX13" s="2069"/>
      <c r="EY13" s="2067"/>
      <c r="EZ13" s="3349"/>
      <c r="FA13" s="1078"/>
      <c r="FB13" s="1083"/>
      <c r="FC13" s="215"/>
      <c r="FD13" s="314"/>
      <c r="FE13" s="3211"/>
      <c r="FF13" s="3215"/>
      <c r="FG13" s="3215"/>
      <c r="FH13" s="3210"/>
      <c r="FI13" s="231" t="s">
        <v>114</v>
      </c>
      <c r="FJ13" s="534"/>
      <c r="FK13" s="535">
        <f t="shared" si="0"/>
        <v>4</v>
      </c>
      <c r="FL13" s="3199"/>
    </row>
    <row r="14" spans="1:168" ht="12.75" customHeight="1">
      <c r="A14" s="2895"/>
      <c r="B14" s="119"/>
      <c r="C14" s="3266"/>
      <c r="D14" s="3391"/>
      <c r="E14" s="3391"/>
      <c r="F14" s="3392"/>
      <c r="G14" s="3266"/>
      <c r="H14" s="3209"/>
      <c r="I14" s="3267"/>
      <c r="J14" s="3209"/>
      <c r="K14" s="3214"/>
      <c r="L14" s="3214"/>
      <c r="M14" s="3267"/>
      <c r="N14" s="542" t="s">
        <v>1390</v>
      </c>
      <c r="O14" s="836"/>
      <c r="P14" s="1800">
        <v>3</v>
      </c>
      <c r="Q14" s="3211"/>
      <c r="R14" s="3210"/>
      <c r="S14" s="3157"/>
      <c r="T14" s="3159"/>
      <c r="U14" s="3157"/>
      <c r="V14" s="3158"/>
      <c r="W14" s="3158"/>
      <c r="X14" s="3159"/>
      <c r="Y14" s="2167" t="s">
        <v>223</v>
      </c>
      <c r="Z14" s="2168"/>
      <c r="AA14" s="430">
        <v>6</v>
      </c>
      <c r="AB14" s="2167" t="s">
        <v>219</v>
      </c>
      <c r="AC14" s="2168"/>
      <c r="AD14" s="429">
        <v>23</v>
      </c>
      <c r="AE14" s="3209"/>
      <c r="AF14" s="3267"/>
      <c r="AG14" s="3157"/>
      <c r="AH14" s="3159"/>
      <c r="AI14" s="3199"/>
      <c r="AJ14" s="3199"/>
      <c r="AK14" s="2899"/>
      <c r="AL14" s="2900"/>
      <c r="AM14" s="2900"/>
      <c r="AN14" s="2908"/>
      <c r="AO14" s="2911"/>
      <c r="AP14" s="2912"/>
      <c r="AQ14" s="2911"/>
      <c r="AR14" s="2912"/>
      <c r="AS14" s="2911"/>
      <c r="AT14" s="2914"/>
      <c r="AU14" s="2914"/>
      <c r="AV14" s="2912"/>
      <c r="AW14" s="731"/>
      <c r="AX14" s="3233"/>
      <c r="AY14" s="3234"/>
      <c r="AZ14" s="3234"/>
      <c r="BA14" s="3252"/>
      <c r="BB14" s="432" t="s">
        <v>191</v>
      </c>
      <c r="BC14" s="475"/>
      <c r="BD14" s="475"/>
      <c r="BE14" s="475"/>
      <c r="BF14" s="475"/>
      <c r="BG14" s="433">
        <v>6</v>
      </c>
      <c r="BH14" s="3188"/>
      <c r="BI14" s="3189"/>
      <c r="BJ14" s="292"/>
      <c r="BK14" s="462"/>
      <c r="BL14" s="1801"/>
      <c r="BM14" s="292" t="s">
        <v>464</v>
      </c>
      <c r="BN14" s="1829">
        <v>5</v>
      </c>
      <c r="BO14" s="462"/>
      <c r="BP14" s="839"/>
      <c r="BQ14" s="3157"/>
      <c r="BR14" s="3159"/>
      <c r="BS14" s="3304"/>
      <c r="BT14" s="3305"/>
      <c r="BU14" s="3157"/>
      <c r="BV14" s="3158"/>
      <c r="BW14" s="3159"/>
      <c r="BX14" s="3157"/>
      <c r="BY14" s="3158"/>
      <c r="BZ14" s="3158"/>
      <c r="CA14" s="3159"/>
      <c r="CB14" s="291" t="s">
        <v>265</v>
      </c>
      <c r="CC14" s="435"/>
      <c r="CD14" s="435"/>
      <c r="CE14" s="871">
        <v>2</v>
      </c>
      <c r="CF14" s="435"/>
      <c r="CG14" s="435"/>
      <c r="CH14" s="3211"/>
      <c r="CI14" s="3215"/>
      <c r="CJ14" s="3215"/>
      <c r="CK14" s="3210"/>
      <c r="CL14" s="291" t="s">
        <v>186</v>
      </c>
      <c r="CM14" s="434">
        <v>2</v>
      </c>
      <c r="CN14" s="2439"/>
      <c r="CO14" s="2438"/>
      <c r="CP14" s="3157"/>
      <c r="CQ14" s="3159"/>
      <c r="CR14" s="3157"/>
      <c r="CS14" s="3159"/>
      <c r="CT14" s="2989"/>
      <c r="CU14" s="2990"/>
      <c r="CV14" s="3157"/>
      <c r="CW14" s="3158"/>
      <c r="CX14" s="3157"/>
      <c r="CY14" s="3159"/>
      <c r="CZ14" s="3157"/>
      <c r="DA14" s="3159"/>
      <c r="DB14" s="3157"/>
      <c r="DC14" s="3159"/>
      <c r="DD14" s="3188"/>
      <c r="DE14" s="3189"/>
      <c r="DF14" s="709"/>
      <c r="DG14" s="707"/>
      <c r="DH14" s="707"/>
      <c r="DI14" s="706"/>
      <c r="DJ14" s="229"/>
      <c r="DK14" s="230"/>
      <c r="DL14" s="3157"/>
      <c r="DM14" s="3158"/>
      <c r="DN14" s="3159"/>
      <c r="DO14" s="3199"/>
      <c r="DP14" s="3199"/>
      <c r="DQ14" s="3188"/>
      <c r="DR14" s="3200"/>
      <c r="DS14" s="3200"/>
      <c r="DT14" s="3189"/>
      <c r="DU14" s="3199"/>
      <c r="DV14" s="1840"/>
      <c r="DW14" s="3233"/>
      <c r="DX14" s="3234"/>
      <c r="DY14" s="3233"/>
      <c r="DZ14" s="3234"/>
      <c r="EA14" s="3157"/>
      <c r="EB14" s="3158"/>
      <c r="EC14" s="3159"/>
      <c r="ED14" s="245"/>
      <c r="EE14" s="245"/>
      <c r="EF14" s="245"/>
      <c r="EG14" s="245"/>
      <c r="EH14" s="230"/>
      <c r="EI14" s="3232"/>
      <c r="EJ14" s="3225"/>
      <c r="EK14" s="1633"/>
      <c r="EL14" s="1842" t="s">
        <v>573</v>
      </c>
      <c r="EM14" s="1617"/>
      <c r="EN14" s="1617"/>
      <c r="EO14" s="1618">
        <v>1</v>
      </c>
      <c r="EP14" s="1631"/>
      <c r="EQ14" s="1632"/>
      <c r="ER14" s="2911"/>
      <c r="ES14" s="2914"/>
      <c r="ET14" s="2914"/>
      <c r="EU14" s="2912"/>
      <c r="EV14" s="2911" t="s">
        <v>698</v>
      </c>
      <c r="EW14" s="2914"/>
      <c r="EX14" s="2914"/>
      <c r="EY14" s="2912"/>
      <c r="EZ14" s="883"/>
      <c r="FA14" s="1078"/>
      <c r="FB14" s="1083"/>
      <c r="FC14" s="215"/>
      <c r="FD14" s="314"/>
      <c r="FE14" s="3211"/>
      <c r="FF14" s="3215"/>
      <c r="FG14" s="3215"/>
      <c r="FH14" s="3210"/>
      <c r="FI14" s="231" t="s">
        <v>115</v>
      </c>
      <c r="FJ14" s="534"/>
      <c r="FK14" s="535">
        <f t="shared" si="0"/>
        <v>5</v>
      </c>
      <c r="FL14" s="3199"/>
    </row>
    <row r="15" spans="1:168" ht="12.75" customHeight="1">
      <c r="A15" s="2895"/>
      <c r="B15" s="119"/>
      <c r="C15" s="3266"/>
      <c r="D15" s="3391"/>
      <c r="E15" s="3391"/>
      <c r="F15" s="3392"/>
      <c r="G15" s="3266"/>
      <c r="H15" s="3209"/>
      <c r="I15" s="3267"/>
      <c r="J15" s="3209"/>
      <c r="K15" s="3214"/>
      <c r="L15" s="3214"/>
      <c r="M15" s="3267"/>
      <c r="N15" s="542" t="s">
        <v>276</v>
      </c>
      <c r="O15" s="836"/>
      <c r="P15" s="1007">
        <v>4</v>
      </c>
      <c r="Q15" s="3211"/>
      <c r="R15" s="3210"/>
      <c r="S15" s="3157"/>
      <c r="T15" s="3159"/>
      <c r="U15" s="3157"/>
      <c r="V15" s="3158"/>
      <c r="W15" s="3158"/>
      <c r="X15" s="3159"/>
      <c r="Y15" s="2167" t="s">
        <v>224</v>
      </c>
      <c r="Z15" s="2168"/>
      <c r="AA15" s="429">
        <v>7</v>
      </c>
      <c r="AB15" s="757" t="s">
        <v>221</v>
      </c>
      <c r="AC15" s="758"/>
      <c r="AD15" s="429">
        <v>24</v>
      </c>
      <c r="AE15" s="3209"/>
      <c r="AF15" s="3267"/>
      <c r="AG15" s="3157"/>
      <c r="AH15" s="3159"/>
      <c r="AI15" s="3199"/>
      <c r="AJ15" s="3199"/>
      <c r="AK15" s="1104"/>
      <c r="AL15" s="1084"/>
      <c r="AM15" s="1084"/>
      <c r="AN15" s="1105"/>
      <c r="AO15" s="2911"/>
      <c r="AP15" s="2912"/>
      <c r="AQ15" s="2911"/>
      <c r="AR15" s="2912"/>
      <c r="AS15" s="2911"/>
      <c r="AT15" s="2914"/>
      <c r="AU15" s="2914"/>
      <c r="AV15" s="2912"/>
      <c r="AW15" s="730"/>
      <c r="AX15" s="3233"/>
      <c r="AY15" s="3234"/>
      <c r="AZ15" s="3234"/>
      <c r="BA15" s="3252"/>
      <c r="BB15" s="432" t="s">
        <v>192</v>
      </c>
      <c r="BC15" s="475"/>
      <c r="BD15" s="475"/>
      <c r="BE15" s="475"/>
      <c r="BF15" s="475"/>
      <c r="BG15" s="433">
        <f>BG14+1</f>
        <v>7</v>
      </c>
      <c r="BH15" s="3188"/>
      <c r="BI15" s="3189"/>
      <c r="BJ15" s="3163" t="s">
        <v>193</v>
      </c>
      <c r="BK15" s="3164"/>
      <c r="BL15" s="3167">
        <v>1</v>
      </c>
      <c r="BM15" s="291" t="s">
        <v>252</v>
      </c>
      <c r="BN15" s="1827">
        <v>6</v>
      </c>
      <c r="BO15" s="276" t="s">
        <v>90</v>
      </c>
      <c r="BP15" s="2446">
        <f>BS6</f>
        <v>-9.2199999999999953</v>
      </c>
      <c r="BQ15" s="3157"/>
      <c r="BR15" s="3159"/>
      <c r="BS15" s="3304"/>
      <c r="BT15" s="3305"/>
      <c r="BU15" s="3188" t="s">
        <v>372</v>
      </c>
      <c r="BV15" s="3200"/>
      <c r="BW15" s="3189"/>
      <c r="BX15" s="3157"/>
      <c r="BY15" s="3158"/>
      <c r="BZ15" s="3158"/>
      <c r="CA15" s="3159"/>
      <c r="CB15" s="292" t="s">
        <v>266</v>
      </c>
      <c r="CC15" s="462"/>
      <c r="CD15" s="462"/>
      <c r="CE15" s="872">
        <v>3</v>
      </c>
      <c r="CF15" s="462"/>
      <c r="CG15" s="462"/>
      <c r="CH15" s="3211"/>
      <c r="CI15" s="3215"/>
      <c r="CJ15" s="3215"/>
      <c r="CK15" s="3210"/>
      <c r="CL15" s="291" t="s">
        <v>925</v>
      </c>
      <c r="CM15" s="434">
        <v>3</v>
      </c>
      <c r="CN15" s="2439"/>
      <c r="CO15" s="2438"/>
      <c r="CP15" s="3157"/>
      <c r="CQ15" s="3159"/>
      <c r="CR15" s="3157"/>
      <c r="CS15" s="3159"/>
      <c r="CT15" s="2989"/>
      <c r="CU15" s="2990"/>
      <c r="CV15" s="3157"/>
      <c r="CW15" s="3158"/>
      <c r="CX15" s="3157"/>
      <c r="CY15" s="3159"/>
      <c r="CZ15" s="3157"/>
      <c r="DA15" s="3159"/>
      <c r="DB15" s="3157"/>
      <c r="DC15" s="3159"/>
      <c r="DD15" s="3188"/>
      <c r="DE15" s="3189"/>
      <c r="DF15" s="709"/>
      <c r="DG15" s="707"/>
      <c r="DH15" s="707"/>
      <c r="DI15" s="706"/>
      <c r="DJ15" s="232"/>
      <c r="DK15" s="230"/>
      <c r="DL15" s="3157"/>
      <c r="DM15" s="3158"/>
      <c r="DN15" s="3159"/>
      <c r="DO15" s="3199"/>
      <c r="DP15" s="3199"/>
      <c r="DQ15" s="3188" t="s">
        <v>257</v>
      </c>
      <c r="DR15" s="3200"/>
      <c r="DS15" s="3200"/>
      <c r="DT15" s="3189"/>
      <c r="DU15" s="3199"/>
      <c r="DV15" s="1840"/>
      <c r="DW15" s="3233"/>
      <c r="DX15" s="3234"/>
      <c r="DY15" s="3233"/>
      <c r="DZ15" s="3234"/>
      <c r="EA15" s="3216" t="s">
        <v>258</v>
      </c>
      <c r="EB15" s="3217"/>
      <c r="EC15" s="3218"/>
      <c r="EI15" s="231" t="s">
        <v>194</v>
      </c>
      <c r="EJ15" s="240">
        <v>4</v>
      </c>
      <c r="EK15" s="1633"/>
      <c r="EL15" s="1842" t="s">
        <v>574</v>
      </c>
      <c r="EM15" s="1623"/>
      <c r="EN15" s="1623"/>
      <c r="EO15" s="1624">
        <v>2</v>
      </c>
      <c r="EP15" s="1629"/>
      <c r="EQ15" s="1632"/>
      <c r="ER15" s="2911"/>
      <c r="ES15" s="2914"/>
      <c r="ET15" s="2914"/>
      <c r="EU15" s="2912"/>
      <c r="EV15" s="2911" t="s">
        <v>699</v>
      </c>
      <c r="EW15" s="2914"/>
      <c r="EX15" s="2914"/>
      <c r="EY15" s="2912"/>
      <c r="EZ15" s="883"/>
      <c r="FA15" s="1078"/>
      <c r="FB15" s="1083"/>
      <c r="FC15" s="215"/>
      <c r="FD15" s="314"/>
      <c r="FE15" s="3211"/>
      <c r="FF15" s="3215"/>
      <c r="FG15" s="3215"/>
      <c r="FH15" s="3210"/>
      <c r="FI15" s="231" t="s">
        <v>16</v>
      </c>
      <c r="FJ15" s="534"/>
      <c r="FK15" s="535">
        <f t="shared" si="0"/>
        <v>6</v>
      </c>
      <c r="FL15" s="3199"/>
    </row>
    <row r="16" spans="1:168" ht="12.75" customHeight="1">
      <c r="A16" s="2895"/>
      <c r="B16" s="119"/>
      <c r="C16" s="3266"/>
      <c r="D16" s="3391"/>
      <c r="E16" s="3391"/>
      <c r="F16" s="3392"/>
      <c r="G16" s="3266"/>
      <c r="H16" s="3209"/>
      <c r="I16" s="3267"/>
      <c r="J16" s="3209"/>
      <c r="K16" s="3214"/>
      <c r="L16" s="3214"/>
      <c r="M16" s="3267"/>
      <c r="N16" s="542" t="s">
        <v>277</v>
      </c>
      <c r="O16" s="836"/>
      <c r="P16" s="1800">
        <v>5</v>
      </c>
      <c r="Q16" s="443"/>
      <c r="R16" s="465"/>
      <c r="S16" s="3157"/>
      <c r="T16" s="3159"/>
      <c r="U16" s="3157"/>
      <c r="V16" s="3158"/>
      <c r="W16" s="3158"/>
      <c r="X16" s="3159"/>
      <c r="Y16" s="2167" t="s">
        <v>226</v>
      </c>
      <c r="Z16" s="2168"/>
      <c r="AA16" s="430">
        <v>8</v>
      </c>
      <c r="AB16" s="2448" t="s">
        <v>311</v>
      </c>
      <c r="AC16" s="2452"/>
      <c r="AD16" s="2453"/>
      <c r="AE16" s="3209"/>
      <c r="AF16" s="3267"/>
      <c r="AG16" s="3157"/>
      <c r="AH16" s="3159"/>
      <c r="AI16" s="3199"/>
      <c r="AJ16" s="3199"/>
      <c r="AK16" s="1104"/>
      <c r="AL16" s="1084"/>
      <c r="AM16" s="1084"/>
      <c r="AN16" s="1105"/>
      <c r="AO16" s="2911"/>
      <c r="AP16" s="2912"/>
      <c r="AQ16" s="2911"/>
      <c r="AR16" s="2912"/>
      <c r="AS16" s="2911"/>
      <c r="AT16" s="2914"/>
      <c r="AU16" s="2914"/>
      <c r="AV16" s="2912"/>
      <c r="AW16" s="730"/>
      <c r="AX16" s="3233"/>
      <c r="AY16" s="3234"/>
      <c r="AZ16" s="3234"/>
      <c r="BA16" s="3252"/>
      <c r="BB16" s="432" t="s">
        <v>196</v>
      </c>
      <c r="BC16" s="475"/>
      <c r="BD16" s="475"/>
      <c r="BE16" s="475"/>
      <c r="BF16" s="475"/>
      <c r="BG16" s="433">
        <f>BG15+1</f>
        <v>8</v>
      </c>
      <c r="BH16" s="3188"/>
      <c r="BI16" s="3189"/>
      <c r="BJ16" s="3165"/>
      <c r="BK16" s="3166"/>
      <c r="BL16" s="3168"/>
      <c r="BM16" s="292" t="s">
        <v>403</v>
      </c>
      <c r="BN16" s="1827">
        <v>7</v>
      </c>
      <c r="BO16" s="276" t="s">
        <v>90</v>
      </c>
      <c r="BP16" s="2446">
        <f>BS6</f>
        <v>-9.2199999999999953</v>
      </c>
      <c r="BQ16" s="709"/>
      <c r="BR16" s="706"/>
      <c r="BS16" s="3304"/>
      <c r="BT16" s="3305"/>
      <c r="BU16" s="3188"/>
      <c r="BV16" s="3200"/>
      <c r="BW16" s="3189"/>
      <c r="BX16" s="229"/>
      <c r="BY16" s="245"/>
      <c r="BZ16" s="245"/>
      <c r="CA16" s="230"/>
      <c r="CB16" s="291" t="s">
        <v>369</v>
      </c>
      <c r="CC16" s="435"/>
      <c r="CD16" s="435"/>
      <c r="CE16" s="871">
        <v>4</v>
      </c>
      <c r="CF16" s="435"/>
      <c r="CG16" s="435"/>
      <c r="CH16" s="3211"/>
      <c r="CI16" s="3215"/>
      <c r="CJ16" s="3215"/>
      <c r="CK16" s="3210"/>
      <c r="CL16" s="292" t="s">
        <v>190</v>
      </c>
      <c r="CM16" s="434">
        <v>4</v>
      </c>
      <c r="CN16" s="2439"/>
      <c r="CO16" s="2438"/>
      <c r="CP16" s="3157"/>
      <c r="CQ16" s="3159"/>
      <c r="CR16" s="3157"/>
      <c r="CS16" s="3159"/>
      <c r="CT16" s="2989"/>
      <c r="CU16" s="2990"/>
      <c r="CV16" s="3157"/>
      <c r="CW16" s="3158"/>
      <c r="CX16" s="3157"/>
      <c r="CY16" s="3159"/>
      <c r="CZ16" s="3157"/>
      <c r="DA16" s="3159"/>
      <c r="DB16" s="3157"/>
      <c r="DC16" s="3159"/>
      <c r="DD16" s="3188"/>
      <c r="DE16" s="3189"/>
      <c r="DF16" s="709"/>
      <c r="DG16" s="707"/>
      <c r="DH16" s="707"/>
      <c r="DI16" s="706"/>
      <c r="DJ16" s="3185"/>
      <c r="DK16" s="3184"/>
      <c r="DL16" s="3157"/>
      <c r="DM16" s="3158"/>
      <c r="DN16" s="3159"/>
      <c r="DO16" s="3199"/>
      <c r="DP16" s="3199"/>
      <c r="DQ16" s="3188"/>
      <c r="DR16" s="3200"/>
      <c r="DS16" s="3200"/>
      <c r="DT16" s="3189"/>
      <c r="DU16" s="3199"/>
      <c r="DV16" s="1840"/>
      <c r="DW16" s="3233"/>
      <c r="DX16" s="3234"/>
      <c r="DY16" s="3233"/>
      <c r="DZ16" s="3234"/>
      <c r="EA16" s="3216"/>
      <c r="EB16" s="3217"/>
      <c r="EC16" s="3218"/>
      <c r="ED16" s="3163" t="s">
        <v>259</v>
      </c>
      <c r="EE16" s="3164"/>
      <c r="EF16" s="3164"/>
      <c r="EG16" s="3226">
        <v>1</v>
      </c>
      <c r="EH16" s="3227"/>
      <c r="EI16" s="231" t="s">
        <v>188</v>
      </c>
      <c r="EJ16" s="240">
        <v>5</v>
      </c>
      <c r="EK16" s="1633"/>
      <c r="EL16" s="1842" t="s">
        <v>575</v>
      </c>
      <c r="EM16" s="1617"/>
      <c r="EN16" s="1617"/>
      <c r="EO16" s="1618">
        <v>3</v>
      </c>
      <c r="EP16" s="1631"/>
      <c r="EQ16" s="1632"/>
      <c r="ER16" s="69"/>
      <c r="ES16" s="207"/>
      <c r="ET16" s="207"/>
      <c r="EU16" s="68"/>
      <c r="EV16" s="2911"/>
      <c r="EW16" s="2914"/>
      <c r="EX16" s="2914"/>
      <c r="EY16" s="2912"/>
      <c r="EZ16" s="883"/>
      <c r="FA16" s="315"/>
      <c r="FB16" s="212"/>
      <c r="FC16" s="13"/>
      <c r="FD16" s="571"/>
      <c r="FE16" s="233"/>
      <c r="FF16" s="234"/>
      <c r="FG16" s="234"/>
      <c r="FH16" s="235"/>
      <c r="FI16" s="231" t="s">
        <v>43</v>
      </c>
      <c r="FJ16" s="534"/>
      <c r="FK16" s="535">
        <f>+FK15+1</f>
        <v>7</v>
      </c>
      <c r="FL16" s="3199"/>
    </row>
    <row r="17" spans="1:168" ht="12.75" customHeight="1">
      <c r="A17" s="2895"/>
      <c r="B17" s="119"/>
      <c r="C17" s="3266"/>
      <c r="D17" s="3391"/>
      <c r="E17" s="3391"/>
      <c r="F17" s="3392"/>
      <c r="G17" s="3266"/>
      <c r="H17" s="3209"/>
      <c r="I17" s="3267"/>
      <c r="J17" s="3209"/>
      <c r="K17" s="3214"/>
      <c r="L17" s="3214"/>
      <c r="M17" s="3267"/>
      <c r="N17" s="292"/>
      <c r="O17" s="462"/>
      <c r="P17" s="1801"/>
      <c r="Q17" s="443"/>
      <c r="R17" s="466"/>
      <c r="S17" s="3157"/>
      <c r="T17" s="3159"/>
      <c r="U17" s="3157"/>
      <c r="V17" s="3158"/>
      <c r="W17" s="3158"/>
      <c r="X17" s="3159"/>
      <c r="Y17" s="2167" t="s">
        <v>228</v>
      </c>
      <c r="Z17" s="2168"/>
      <c r="AA17" s="429">
        <v>9</v>
      </c>
      <c r="AB17" s="2151" t="s">
        <v>225</v>
      </c>
      <c r="AC17" s="2152"/>
      <c r="AD17" s="430">
        <v>41</v>
      </c>
      <c r="AE17" s="3209"/>
      <c r="AF17" s="3267"/>
      <c r="AG17" s="3188" t="s">
        <v>1391</v>
      </c>
      <c r="AH17" s="3189"/>
      <c r="AI17" s="3199"/>
      <c r="AJ17" s="3199"/>
      <c r="AK17" s="1104"/>
      <c r="AL17" s="1084"/>
      <c r="AM17" s="1084"/>
      <c r="AN17" s="1105"/>
      <c r="AO17" s="2911"/>
      <c r="AP17" s="2912"/>
      <c r="AQ17" s="2911"/>
      <c r="AR17" s="2912"/>
      <c r="AS17" s="2911" t="s">
        <v>364</v>
      </c>
      <c r="AT17" s="2914"/>
      <c r="AU17" s="2914"/>
      <c r="AV17" s="2912"/>
      <c r="AW17" s="730"/>
      <c r="AX17" s="3233"/>
      <c r="AY17" s="3234"/>
      <c r="AZ17" s="3234"/>
      <c r="BA17" s="3252"/>
      <c r="BB17" s="297" t="s">
        <v>365</v>
      </c>
      <c r="BC17" s="475"/>
      <c r="BD17" s="475"/>
      <c r="BE17" s="475"/>
      <c r="BF17" s="475"/>
      <c r="BG17" s="433">
        <f>BG16+1</f>
        <v>9</v>
      </c>
      <c r="BH17" s="3188"/>
      <c r="BI17" s="3189"/>
      <c r="BJ17" s="3163" t="s">
        <v>367</v>
      </c>
      <c r="BK17" s="3164"/>
      <c r="BL17" s="3167">
        <v>2</v>
      </c>
      <c r="BM17" s="291" t="s">
        <v>179</v>
      </c>
      <c r="BN17" s="1827">
        <v>8</v>
      </c>
      <c r="BO17" s="276" t="s">
        <v>90</v>
      </c>
      <c r="BP17" s="2446">
        <f>BS6</f>
        <v>-9.2199999999999953</v>
      </c>
      <c r="BQ17" s="709"/>
      <c r="BR17" s="706"/>
      <c r="BS17" s="3304"/>
      <c r="BT17" s="3305"/>
      <c r="BU17" s="3188"/>
      <c r="BV17" s="3200"/>
      <c r="BW17" s="3189"/>
      <c r="BX17" s="232"/>
      <c r="BY17" s="241"/>
      <c r="BZ17" s="241"/>
      <c r="CA17" s="230"/>
      <c r="CB17" s="550" t="s">
        <v>370</v>
      </c>
      <c r="CC17" s="484"/>
      <c r="CD17" s="484"/>
      <c r="CE17" s="873">
        <v>5</v>
      </c>
      <c r="CF17" s="484"/>
      <c r="CG17" s="874"/>
      <c r="CH17" s="3200" t="s">
        <v>372</v>
      </c>
      <c r="CI17" s="3200"/>
      <c r="CJ17" s="3200"/>
      <c r="CK17" s="3189"/>
      <c r="CL17" s="291" t="s">
        <v>466</v>
      </c>
      <c r="CM17" s="434">
        <v>5</v>
      </c>
      <c r="CN17" s="2439"/>
      <c r="CO17" s="2438"/>
      <c r="CP17" s="3157"/>
      <c r="CQ17" s="3159"/>
      <c r="CR17" s="3157"/>
      <c r="CS17" s="3159"/>
      <c r="CT17" s="2989"/>
      <c r="CU17" s="2990"/>
      <c r="CV17" s="3157"/>
      <c r="CW17" s="3158"/>
      <c r="CX17" s="3157"/>
      <c r="CY17" s="3159"/>
      <c r="CZ17" s="3157"/>
      <c r="DA17" s="3159"/>
      <c r="DB17" s="3157"/>
      <c r="DC17" s="3159"/>
      <c r="DD17" s="3188"/>
      <c r="DE17" s="3189"/>
      <c r="DF17" s="3182" t="s">
        <v>404</v>
      </c>
      <c r="DG17" s="3183"/>
      <c r="DH17" s="3183"/>
      <c r="DI17" s="3184"/>
      <c r="DJ17" s="3185"/>
      <c r="DK17" s="3184"/>
      <c r="DL17" s="3157"/>
      <c r="DM17" s="3158"/>
      <c r="DN17" s="3159"/>
      <c r="DO17" s="3199"/>
      <c r="DP17" s="3199"/>
      <c r="DQ17" s="3188"/>
      <c r="DR17" s="3200"/>
      <c r="DS17" s="3200"/>
      <c r="DT17" s="3189"/>
      <c r="DU17" s="3199"/>
      <c r="DV17" s="1840"/>
      <c r="DW17" s="3233"/>
      <c r="DX17" s="3234"/>
      <c r="DY17" s="3233"/>
      <c r="DZ17" s="3234"/>
      <c r="EA17" s="3216"/>
      <c r="EB17" s="3217"/>
      <c r="EC17" s="3218"/>
      <c r="ED17" s="3165"/>
      <c r="EE17" s="3166"/>
      <c r="EF17" s="3166"/>
      <c r="EG17" s="3228"/>
      <c r="EH17" s="3229"/>
      <c r="EI17" s="231" t="s">
        <v>200</v>
      </c>
      <c r="EJ17" s="240">
        <v>6</v>
      </c>
      <c r="EK17" s="1633"/>
      <c r="EL17" s="1642" t="s">
        <v>567</v>
      </c>
      <c r="EM17" s="1643"/>
      <c r="EN17" s="1643"/>
      <c r="EO17" s="1644">
        <v>4</v>
      </c>
      <c r="EP17" s="275"/>
      <c r="EQ17" s="1632"/>
      <c r="ER17" s="333"/>
      <c r="ES17" s="207"/>
      <c r="ET17" s="207"/>
      <c r="EU17" s="68"/>
      <c r="EV17" s="2911"/>
      <c r="EW17" s="2914"/>
      <c r="EX17" s="2914"/>
      <c r="EY17" s="2912"/>
      <c r="EZ17" s="883"/>
      <c r="FA17" s="315"/>
      <c r="FB17" s="212"/>
      <c r="FC17" s="13"/>
      <c r="FD17" s="571"/>
      <c r="FE17" s="236"/>
      <c r="FF17" s="234"/>
      <c r="FG17" s="234"/>
      <c r="FH17" s="235"/>
      <c r="FI17" s="291" t="s">
        <v>378</v>
      </c>
      <c r="FJ17" s="534"/>
      <c r="FK17" s="535">
        <f t="shared" si="0"/>
        <v>8</v>
      </c>
      <c r="FL17" s="3199"/>
    </row>
    <row r="18" spans="1:168" ht="12.75" customHeight="1">
      <c r="A18" s="2895"/>
      <c r="B18" s="119"/>
      <c r="C18" s="3266"/>
      <c r="D18" s="3391"/>
      <c r="E18" s="3391"/>
      <c r="F18" s="3392"/>
      <c r="G18" s="3266"/>
      <c r="H18" s="3209"/>
      <c r="I18" s="3267"/>
      <c r="J18" s="3209"/>
      <c r="K18" s="3214"/>
      <c r="L18" s="3214"/>
      <c r="M18" s="3267"/>
      <c r="N18" s="543" t="s">
        <v>278</v>
      </c>
      <c r="O18" s="1802"/>
      <c r="P18" s="1803"/>
      <c r="Q18" s="444" t="s">
        <v>104</v>
      </c>
      <c r="R18" s="947">
        <v>1</v>
      </c>
      <c r="S18" s="3157"/>
      <c r="T18" s="3159"/>
      <c r="U18" s="3157"/>
      <c r="V18" s="3158"/>
      <c r="W18" s="3158"/>
      <c r="X18" s="3159"/>
      <c r="Y18" s="2167" t="s">
        <v>229</v>
      </c>
      <c r="Z18" s="2168"/>
      <c r="AA18" s="430">
        <v>10</v>
      </c>
      <c r="AB18" s="2167" t="s">
        <v>227</v>
      </c>
      <c r="AC18" s="2168"/>
      <c r="AD18" s="429">
        <v>42</v>
      </c>
      <c r="AE18" s="3188" t="s">
        <v>360</v>
      </c>
      <c r="AF18" s="3189"/>
      <c r="AG18" s="3188"/>
      <c r="AH18" s="3189"/>
      <c r="AI18" s="3199"/>
      <c r="AJ18" s="3199"/>
      <c r="AK18" s="1104"/>
      <c r="AL18" s="1084"/>
      <c r="AM18" s="1084"/>
      <c r="AN18" s="1105"/>
      <c r="AO18" s="2911"/>
      <c r="AP18" s="2912"/>
      <c r="AQ18" s="2911"/>
      <c r="AR18" s="2912"/>
      <c r="AS18" s="2911"/>
      <c r="AT18" s="2914"/>
      <c r="AU18" s="2914"/>
      <c r="AV18" s="2912"/>
      <c r="AW18" s="730"/>
      <c r="AX18" s="3233"/>
      <c r="AY18" s="3234"/>
      <c r="AZ18" s="3234"/>
      <c r="BA18" s="3252"/>
      <c r="BB18" s="961" t="s">
        <v>262</v>
      </c>
      <c r="BC18" s="477"/>
      <c r="BD18" s="477"/>
      <c r="BE18" s="477"/>
      <c r="BF18" s="477"/>
      <c r="BG18" s="433">
        <f>BG17+1</f>
        <v>10</v>
      </c>
      <c r="BH18" s="1102"/>
      <c r="BI18" s="1102"/>
      <c r="BJ18" s="3165"/>
      <c r="BK18" s="3166"/>
      <c r="BL18" s="3168"/>
      <c r="BM18" s="1830" t="s">
        <v>1397</v>
      </c>
      <c r="BN18" s="1827">
        <v>9</v>
      </c>
      <c r="BO18" s="276" t="s">
        <v>90</v>
      </c>
      <c r="BP18" s="2446">
        <f>BS6</f>
        <v>-9.2199999999999953</v>
      </c>
      <c r="BQ18" s="436"/>
      <c r="BR18" s="239"/>
      <c r="BS18" s="3304"/>
      <c r="BT18" s="3305"/>
      <c r="BU18" s="3188"/>
      <c r="BV18" s="3200"/>
      <c r="BW18" s="3189"/>
      <c r="BX18" s="578"/>
      <c r="BY18" s="579"/>
      <c r="BZ18" s="579"/>
      <c r="CA18" s="580"/>
      <c r="CB18" s="291" t="s">
        <v>605</v>
      </c>
      <c r="CC18" s="435"/>
      <c r="CD18" s="435"/>
      <c r="CE18" s="871">
        <v>6</v>
      </c>
      <c r="CF18" s="435"/>
      <c r="CG18" s="1838"/>
      <c r="CH18" s="3200"/>
      <c r="CI18" s="3200"/>
      <c r="CJ18" s="3200"/>
      <c r="CK18" s="3189"/>
      <c r="CL18" s="291" t="s">
        <v>248</v>
      </c>
      <c r="CM18" s="434">
        <v>6</v>
      </c>
      <c r="CN18" s="2439"/>
      <c r="CO18" s="2438"/>
      <c r="CP18" s="3157"/>
      <c r="CQ18" s="3159"/>
      <c r="CR18" s="3157"/>
      <c r="CS18" s="3159"/>
      <c r="CT18" s="2989"/>
      <c r="CU18" s="2990"/>
      <c r="CV18" s="3157"/>
      <c r="CW18" s="3158"/>
      <c r="CX18" s="3157"/>
      <c r="CY18" s="3159"/>
      <c r="CZ18" s="3157"/>
      <c r="DA18" s="3159"/>
      <c r="DB18" s="3157"/>
      <c r="DC18" s="3159"/>
      <c r="DD18" s="3188"/>
      <c r="DE18" s="3189"/>
      <c r="DF18" s="3185"/>
      <c r="DG18" s="3183"/>
      <c r="DH18" s="3183"/>
      <c r="DI18" s="3184"/>
      <c r="DJ18" s="229"/>
      <c r="DK18" s="230"/>
      <c r="DL18" s="3157"/>
      <c r="DM18" s="3158"/>
      <c r="DN18" s="3159"/>
      <c r="DO18" s="3199"/>
      <c r="DP18" s="3199"/>
      <c r="DQ18" s="3188"/>
      <c r="DR18" s="3200"/>
      <c r="DS18" s="3200"/>
      <c r="DT18" s="3189"/>
      <c r="DU18" s="3199"/>
      <c r="DV18" s="1840"/>
      <c r="DW18" s="3233"/>
      <c r="DX18" s="3234"/>
      <c r="DY18" s="3233"/>
      <c r="DZ18" s="3234"/>
      <c r="EA18" s="3216"/>
      <c r="EB18" s="3217"/>
      <c r="EC18" s="3218"/>
      <c r="ED18" s="3250" t="s">
        <v>260</v>
      </c>
      <c r="EE18" s="3251"/>
      <c r="EF18" s="3251"/>
      <c r="EG18" s="3224">
        <v>2</v>
      </c>
      <c r="EH18" s="3225"/>
      <c r="EI18" s="633" t="s">
        <v>203</v>
      </c>
      <c r="EJ18" s="975">
        <v>7</v>
      </c>
      <c r="EK18" s="1612"/>
      <c r="EL18" s="1613" t="s">
        <v>683</v>
      </c>
      <c r="EM18" s="1613"/>
      <c r="EN18" s="1613"/>
      <c r="EO18" s="1843">
        <v>5</v>
      </c>
      <c r="EP18" s="1613"/>
      <c r="EQ18" s="1614"/>
      <c r="ER18" s="333"/>
      <c r="ES18" s="158"/>
      <c r="ET18" s="158"/>
      <c r="EU18" s="316"/>
      <c r="EV18" s="333"/>
      <c r="EW18" s="158"/>
      <c r="EX18" s="158"/>
      <c r="EY18" s="316"/>
      <c r="EZ18" s="883"/>
      <c r="FA18" s="315"/>
      <c r="FB18" s="212"/>
      <c r="FC18" s="13"/>
      <c r="FD18" s="571"/>
      <c r="FE18" s="236"/>
      <c r="FF18" s="237"/>
      <c r="FG18" s="237"/>
      <c r="FH18" s="238"/>
      <c r="FI18" s="483" t="s">
        <v>379</v>
      </c>
      <c r="FJ18" s="997"/>
      <c r="FK18" s="995">
        <v>9</v>
      </c>
      <c r="FL18" s="3199"/>
    </row>
    <row r="19" spans="1:168" ht="12" customHeight="1">
      <c r="A19" s="2895"/>
      <c r="B19" s="119"/>
      <c r="C19" s="3266"/>
      <c r="D19" s="3391"/>
      <c r="E19" s="3391"/>
      <c r="F19" s="3392"/>
      <c r="G19" s="3266"/>
      <c r="H19" s="3209"/>
      <c r="I19" s="3267"/>
      <c r="J19" s="3209"/>
      <c r="K19" s="3214"/>
      <c r="L19" s="3214"/>
      <c r="M19" s="3267"/>
      <c r="N19" s="292" t="s">
        <v>283</v>
      </c>
      <c r="O19" s="446"/>
      <c r="P19" s="1007">
        <v>6</v>
      </c>
      <c r="Q19" s="633" t="s">
        <v>103</v>
      </c>
      <c r="R19" s="948">
        <v>2</v>
      </c>
      <c r="S19" s="443"/>
      <c r="T19" s="447"/>
      <c r="U19" s="3157"/>
      <c r="V19" s="3158"/>
      <c r="W19" s="3158"/>
      <c r="X19" s="3159"/>
      <c r="Y19" s="2167" t="s">
        <v>231</v>
      </c>
      <c r="Z19" s="2168"/>
      <c r="AA19" s="429">
        <v>11</v>
      </c>
      <c r="AB19" s="837" t="s">
        <v>398</v>
      </c>
      <c r="AC19" s="838"/>
      <c r="AD19" s="429">
        <v>43</v>
      </c>
      <c r="AE19" s="3188"/>
      <c r="AF19" s="3189"/>
      <c r="AG19" s="3188"/>
      <c r="AH19" s="3189"/>
      <c r="AI19" s="3199"/>
      <c r="AJ19" s="3199"/>
      <c r="AK19" s="1104"/>
      <c r="AL19" s="1084"/>
      <c r="AM19" s="1084"/>
      <c r="AN19" s="1105"/>
      <c r="AO19" s="3106"/>
      <c r="AP19" s="3108"/>
      <c r="AQ19" s="3106"/>
      <c r="AR19" s="3108"/>
      <c r="AS19" s="2911"/>
      <c r="AT19" s="2914"/>
      <c r="AU19" s="2914"/>
      <c r="AV19" s="2912"/>
      <c r="AW19" s="730"/>
      <c r="AX19" s="954"/>
      <c r="AY19" s="955"/>
      <c r="AZ19" s="955"/>
      <c r="BA19" s="956"/>
      <c r="BB19" s="445" t="s">
        <v>237</v>
      </c>
      <c r="BC19" s="478"/>
      <c r="BD19" s="478"/>
      <c r="BE19" s="478"/>
      <c r="BF19" s="478"/>
      <c r="BG19" s="442">
        <f t="shared" ref="BG19:BG24" si="1">BG18+1</f>
        <v>11</v>
      </c>
      <c r="BH19" s="297" t="s">
        <v>285</v>
      </c>
      <c r="BI19" s="1825">
        <v>1</v>
      </c>
      <c r="BJ19" s="3163" t="s">
        <v>602</v>
      </c>
      <c r="BK19" s="3164"/>
      <c r="BL19" s="3167">
        <v>3</v>
      </c>
      <c r="BM19" s="291" t="s">
        <v>181</v>
      </c>
      <c r="BN19" s="1827">
        <v>10</v>
      </c>
      <c r="BO19" s="276" t="s">
        <v>90</v>
      </c>
      <c r="BP19" s="2446">
        <f>BS6</f>
        <v>-9.2199999999999953</v>
      </c>
      <c r="BQ19" s="436"/>
      <c r="BR19" s="239"/>
      <c r="BS19" s="1832" t="s">
        <v>557</v>
      </c>
      <c r="BT19" s="1179">
        <v>1</v>
      </c>
      <c r="BU19" s="3188"/>
      <c r="BV19" s="3200"/>
      <c r="BW19" s="3189"/>
      <c r="BX19" s="578"/>
      <c r="BY19" s="579"/>
      <c r="BZ19" s="579"/>
      <c r="CA19" s="580"/>
      <c r="CB19" s="550" t="s">
        <v>371</v>
      </c>
      <c r="CC19" s="484"/>
      <c r="CD19" s="484"/>
      <c r="CE19" s="873">
        <v>7</v>
      </c>
      <c r="CF19" s="484"/>
      <c r="CG19" s="875"/>
      <c r="CH19" s="3200"/>
      <c r="CI19" s="3200"/>
      <c r="CJ19" s="3200"/>
      <c r="CK19" s="3189"/>
      <c r="CL19" s="292" t="s">
        <v>181</v>
      </c>
      <c r="CM19" s="434">
        <v>7</v>
      </c>
      <c r="CN19" s="484" t="s">
        <v>90</v>
      </c>
      <c r="CO19" s="1130">
        <f>DF6</f>
        <v>-9.3599999999999923</v>
      </c>
      <c r="CP19" s="3157"/>
      <c r="CQ19" s="3159"/>
      <c r="CR19" s="3157"/>
      <c r="CS19" s="3159"/>
      <c r="CT19" s="2989"/>
      <c r="CU19" s="2990"/>
      <c r="CV19" s="3157"/>
      <c r="CW19" s="3158"/>
      <c r="CX19" s="3157"/>
      <c r="CY19" s="3159"/>
      <c r="CZ19" s="3157"/>
      <c r="DA19" s="3159"/>
      <c r="DB19" s="3157"/>
      <c r="DC19" s="3159"/>
      <c r="DD19" s="3188"/>
      <c r="DE19" s="3189"/>
      <c r="DF19" s="229"/>
      <c r="DG19" s="245"/>
      <c r="DH19" s="245"/>
      <c r="DI19" s="458"/>
      <c r="DJ19" s="229"/>
      <c r="DK19" s="230"/>
      <c r="DL19" s="3157"/>
      <c r="DM19" s="3158"/>
      <c r="DN19" s="3159"/>
      <c r="DO19" s="3199"/>
      <c r="DP19" s="3259" t="s">
        <v>256</v>
      </c>
      <c r="DQ19" s="968" t="s">
        <v>30</v>
      </c>
      <c r="DR19" s="659">
        <v>1</v>
      </c>
      <c r="DS19" s="969"/>
      <c r="DT19" s="970"/>
      <c r="DU19" s="3199"/>
      <c r="DV19" s="1840"/>
      <c r="DW19" s="3233"/>
      <c r="DX19" s="3234"/>
      <c r="DY19" s="3233"/>
      <c r="DZ19" s="3234"/>
      <c r="EA19" s="3216"/>
      <c r="EB19" s="3217"/>
      <c r="EC19" s="3218"/>
      <c r="ED19" s="3250"/>
      <c r="EE19" s="3251"/>
      <c r="EF19" s="3251"/>
      <c r="EG19" s="3224"/>
      <c r="EH19" s="3225"/>
      <c r="EI19" s="231" t="s">
        <v>237</v>
      </c>
      <c r="EJ19" s="240">
        <v>8</v>
      </c>
      <c r="EK19" s="1844" t="s">
        <v>40</v>
      </c>
      <c r="EL19" s="1844" t="s">
        <v>41</v>
      </c>
      <c r="EM19" s="1844" t="s">
        <v>42</v>
      </c>
      <c r="EN19" s="1844" t="s">
        <v>212</v>
      </c>
      <c r="EO19" s="1844" t="s">
        <v>568</v>
      </c>
      <c r="EP19" s="1844" t="s">
        <v>569</v>
      </c>
      <c r="EQ19" s="1844" t="s">
        <v>570</v>
      </c>
      <c r="ER19" s="333"/>
      <c r="ES19" s="158"/>
      <c r="ET19" s="702"/>
      <c r="EU19" s="703"/>
      <c r="EV19" s="467" t="s">
        <v>471</v>
      </c>
      <c r="EW19" s="2172"/>
      <c r="EX19" s="2172"/>
      <c r="EY19" s="535">
        <v>1</v>
      </c>
      <c r="EZ19" s="883"/>
      <c r="FA19" s="333"/>
      <c r="FB19" s="158"/>
      <c r="FC19" s="13"/>
      <c r="FD19" s="571"/>
      <c r="FE19" s="236"/>
      <c r="FF19" s="237"/>
      <c r="FG19" s="267"/>
      <c r="FH19" s="439"/>
      <c r="FI19" s="231" t="s">
        <v>81</v>
      </c>
      <c r="FJ19" s="534"/>
      <c r="FK19" s="535">
        <f>+FK17+1</f>
        <v>9</v>
      </c>
      <c r="FL19" s="3199"/>
    </row>
    <row r="20" spans="1:168" ht="12" customHeight="1">
      <c r="A20" s="2895"/>
      <c r="B20" s="119"/>
      <c r="C20" s="3266"/>
      <c r="D20" s="3391"/>
      <c r="E20" s="3391"/>
      <c r="F20" s="3392"/>
      <c r="G20" s="3266"/>
      <c r="H20" s="3209"/>
      <c r="I20" s="3267"/>
      <c r="J20" s="628"/>
      <c r="K20" s="628"/>
      <c r="L20" s="628"/>
      <c r="M20" s="628"/>
      <c r="N20" s="542" t="s">
        <v>279</v>
      </c>
      <c r="O20" s="836"/>
      <c r="P20" s="1800">
        <v>7</v>
      </c>
      <c r="Q20" s="633" t="s">
        <v>102</v>
      </c>
      <c r="R20" s="948">
        <v>3</v>
      </c>
      <c r="S20" s="443"/>
      <c r="T20" s="447"/>
      <c r="U20" s="3157"/>
      <c r="V20" s="3158"/>
      <c r="W20" s="3158"/>
      <c r="X20" s="3159"/>
      <c r="Y20" s="2167" t="s">
        <v>233</v>
      </c>
      <c r="Z20" s="2168"/>
      <c r="AA20" s="430">
        <v>12</v>
      </c>
      <c r="AB20" s="3300" t="s">
        <v>399</v>
      </c>
      <c r="AC20" s="3301"/>
      <c r="AD20" s="756">
        <v>44</v>
      </c>
      <c r="AE20" s="3188"/>
      <c r="AF20" s="3189"/>
      <c r="AG20" s="3188"/>
      <c r="AH20" s="3189"/>
      <c r="AI20" s="3199"/>
      <c r="AJ20" s="3199"/>
      <c r="AK20" s="1104"/>
      <c r="AL20" s="1084"/>
      <c r="AM20" s="1084"/>
      <c r="AN20" s="1105"/>
      <c r="AO20" s="3268" t="s">
        <v>361</v>
      </c>
      <c r="AP20" s="3187">
        <v>1</v>
      </c>
      <c r="AQ20" s="3268" t="s">
        <v>361</v>
      </c>
      <c r="AR20" s="3187">
        <v>1</v>
      </c>
      <c r="AS20" s="2911"/>
      <c r="AT20" s="2914"/>
      <c r="AU20" s="2914"/>
      <c r="AV20" s="2912"/>
      <c r="AW20" s="730"/>
      <c r="AX20" s="954"/>
      <c r="AY20" s="955"/>
      <c r="AZ20" s="955"/>
      <c r="BA20" s="956"/>
      <c r="BB20" s="432" t="s">
        <v>246</v>
      </c>
      <c r="BC20" s="479"/>
      <c r="BD20" s="479"/>
      <c r="BE20" s="479"/>
      <c r="BF20" s="479"/>
      <c r="BG20" s="433">
        <f t="shared" si="1"/>
        <v>12</v>
      </c>
      <c r="BH20" s="960" t="s">
        <v>284</v>
      </c>
      <c r="BI20" s="478">
        <v>2</v>
      </c>
      <c r="BJ20" s="3165"/>
      <c r="BK20" s="3166"/>
      <c r="BL20" s="3168"/>
      <c r="BM20" s="291" t="s">
        <v>184</v>
      </c>
      <c r="BN20" s="1827">
        <v>11</v>
      </c>
      <c r="BO20" s="276" t="s">
        <v>90</v>
      </c>
      <c r="BP20" s="2446">
        <f>BS6</f>
        <v>-9.2199999999999953</v>
      </c>
      <c r="BQ20" s="436"/>
      <c r="BR20" s="239"/>
      <c r="BS20" s="1832" t="s">
        <v>558</v>
      </c>
      <c r="BT20" s="1834">
        <v>2</v>
      </c>
      <c r="BU20" s="3188"/>
      <c r="BV20" s="3200"/>
      <c r="BW20" s="3189"/>
      <c r="BX20" s="578"/>
      <c r="BY20" s="579"/>
      <c r="BZ20" s="579"/>
      <c r="CA20" s="580"/>
      <c r="CB20" s="291" t="s">
        <v>268</v>
      </c>
      <c r="CC20" s="484"/>
      <c r="CD20" s="484"/>
      <c r="CE20" s="873">
        <v>8</v>
      </c>
      <c r="CF20" s="484" t="s">
        <v>90</v>
      </c>
      <c r="CG20" s="875">
        <f>CH6</f>
        <v>-9.2599999999999945</v>
      </c>
      <c r="CH20" s="3200"/>
      <c r="CI20" s="3200"/>
      <c r="CJ20" s="3200"/>
      <c r="CK20" s="3189"/>
      <c r="CL20" s="291" t="s">
        <v>197</v>
      </c>
      <c r="CM20" s="434">
        <v>8</v>
      </c>
      <c r="CN20" s="484" t="s">
        <v>90</v>
      </c>
      <c r="CO20" s="1130">
        <f>DF6</f>
        <v>-9.3599999999999923</v>
      </c>
      <c r="CP20" s="3157"/>
      <c r="CQ20" s="3159"/>
      <c r="CR20" s="437"/>
      <c r="CS20" s="438"/>
      <c r="CT20" s="437"/>
      <c r="CU20" s="438"/>
      <c r="CV20" s="700"/>
      <c r="CW20" s="708"/>
      <c r="CX20" s="700"/>
      <c r="CY20" s="701"/>
      <c r="CZ20" s="700"/>
      <c r="DA20" s="701"/>
      <c r="DB20" s="700"/>
      <c r="DC20" s="701"/>
      <c r="DD20" s="3188"/>
      <c r="DE20" s="3189"/>
      <c r="DF20" s="229"/>
      <c r="DG20" s="245"/>
      <c r="DH20" s="245"/>
      <c r="DI20" s="458"/>
      <c r="DJ20" s="291" t="s">
        <v>259</v>
      </c>
      <c r="DK20" s="240">
        <v>1</v>
      </c>
      <c r="DL20" s="3157"/>
      <c r="DM20" s="3158"/>
      <c r="DN20" s="3159"/>
      <c r="DO20" s="3199"/>
      <c r="DP20" s="3259"/>
      <c r="DQ20" s="688" t="s">
        <v>31</v>
      </c>
      <c r="DR20" s="689">
        <v>2</v>
      </c>
      <c r="DS20" s="690" t="s">
        <v>90</v>
      </c>
      <c r="DT20" s="691">
        <f>EI6</f>
        <v>-9.4799999999999898</v>
      </c>
      <c r="DU20" s="3199"/>
      <c r="DV20" s="1840"/>
      <c r="DW20" s="3233"/>
      <c r="DX20" s="3234"/>
      <c r="DY20" s="3233"/>
      <c r="DZ20" s="3234"/>
      <c r="EA20" s="3216"/>
      <c r="EB20" s="3217"/>
      <c r="EC20" s="3218"/>
      <c r="ED20" s="291" t="s">
        <v>31</v>
      </c>
      <c r="EE20" s="435"/>
      <c r="EF20" s="435"/>
      <c r="EG20" s="3224">
        <v>3</v>
      </c>
      <c r="EH20" s="3225"/>
      <c r="EI20" s="291" t="s">
        <v>261</v>
      </c>
      <c r="EJ20" s="240">
        <v>9</v>
      </c>
      <c r="EK20" s="3327" t="s">
        <v>582</v>
      </c>
      <c r="EL20" s="3315" t="s">
        <v>576</v>
      </c>
      <c r="EM20" s="3328" t="s">
        <v>578</v>
      </c>
      <c r="EN20" s="3315" t="s">
        <v>577</v>
      </c>
      <c r="EO20" s="3315" t="s">
        <v>579</v>
      </c>
      <c r="EP20" s="3328" t="s">
        <v>580</v>
      </c>
      <c r="EQ20" s="3327" t="s">
        <v>581</v>
      </c>
      <c r="ER20" s="81"/>
      <c r="ES20" s="207"/>
      <c r="ET20" s="702"/>
      <c r="EU20" s="703"/>
      <c r="EV20" s="467" t="s">
        <v>469</v>
      </c>
      <c r="EW20" s="2172"/>
      <c r="EX20" s="2172"/>
      <c r="EY20" s="535">
        <v>2</v>
      </c>
      <c r="EZ20" s="883"/>
      <c r="FA20" s="317" t="s">
        <v>30</v>
      </c>
      <c r="FB20" s="535">
        <v>1</v>
      </c>
      <c r="FC20" s="318"/>
      <c r="FD20" s="319"/>
      <c r="FE20" s="317" t="s">
        <v>30</v>
      </c>
      <c r="FF20" s="662">
        <v>1</v>
      </c>
      <c r="FG20" s="318"/>
      <c r="FH20" s="319"/>
      <c r="FI20" s="231" t="s">
        <v>27</v>
      </c>
      <c r="FJ20" s="534"/>
      <c r="FK20" s="535">
        <f>+FK19+1</f>
        <v>10</v>
      </c>
      <c r="FL20" s="3337" t="s">
        <v>380</v>
      </c>
    </row>
    <row r="21" spans="1:168" ht="12" customHeight="1">
      <c r="A21" s="2895"/>
      <c r="B21" s="119"/>
      <c r="C21" s="3266"/>
      <c r="D21" s="3391"/>
      <c r="E21" s="3391"/>
      <c r="F21" s="3392"/>
      <c r="G21" s="3266"/>
      <c r="H21" s="3209"/>
      <c r="I21" s="3267"/>
      <c r="J21" s="628"/>
      <c r="K21" s="628"/>
      <c r="L21" s="628"/>
      <c r="M21" s="628"/>
      <c r="N21" s="542" t="s">
        <v>280</v>
      </c>
      <c r="O21" s="836"/>
      <c r="P21" s="1007">
        <v>8</v>
      </c>
      <c r="Q21" s="444" t="s">
        <v>101</v>
      </c>
      <c r="R21" s="951">
        <v>4</v>
      </c>
      <c r="S21" s="630"/>
      <c r="T21" s="230"/>
      <c r="U21" s="3165"/>
      <c r="V21" s="3166"/>
      <c r="W21" s="3166"/>
      <c r="X21" s="3237"/>
      <c r="Y21" s="2167" t="s">
        <v>235</v>
      </c>
      <c r="Z21" s="2168"/>
      <c r="AA21" s="429">
        <v>13</v>
      </c>
      <c r="AB21" s="3300" t="s">
        <v>230</v>
      </c>
      <c r="AC21" s="3301"/>
      <c r="AD21" s="429">
        <v>45</v>
      </c>
      <c r="AE21" s="3188"/>
      <c r="AF21" s="3189"/>
      <c r="AG21" s="3188"/>
      <c r="AH21" s="3189"/>
      <c r="AI21" s="3199"/>
      <c r="AJ21" s="3199"/>
      <c r="AK21" s="1104"/>
      <c r="AL21" s="1084"/>
      <c r="AM21" s="1084"/>
      <c r="AN21" s="1105"/>
      <c r="AO21" s="3268"/>
      <c r="AP21" s="3187"/>
      <c r="AQ21" s="3268"/>
      <c r="AR21" s="3187"/>
      <c r="AS21" s="2911"/>
      <c r="AT21" s="2914"/>
      <c r="AU21" s="2914"/>
      <c r="AV21" s="2912"/>
      <c r="AW21" s="3358"/>
      <c r="AX21" s="954"/>
      <c r="AY21" s="955"/>
      <c r="AZ21" s="955"/>
      <c r="BA21" s="956"/>
      <c r="BB21" s="432" t="s">
        <v>241</v>
      </c>
      <c r="BC21" s="475"/>
      <c r="BD21" s="475"/>
      <c r="BE21" s="475"/>
      <c r="BF21" s="475"/>
      <c r="BG21" s="433">
        <f t="shared" si="1"/>
        <v>13</v>
      </c>
      <c r="BH21" s="297" t="s">
        <v>117</v>
      </c>
      <c r="BI21" s="477">
        <v>3</v>
      </c>
      <c r="BJ21" s="3163" t="s">
        <v>202</v>
      </c>
      <c r="BK21" s="3164"/>
      <c r="BL21" s="3167">
        <v>4</v>
      </c>
      <c r="BM21" s="291" t="s">
        <v>187</v>
      </c>
      <c r="BN21" s="1827">
        <v>12</v>
      </c>
      <c r="BO21" s="276" t="s">
        <v>90</v>
      </c>
      <c r="BP21" s="2446">
        <f>BS6</f>
        <v>-9.2199999999999953</v>
      </c>
      <c r="BQ21" s="436"/>
      <c r="BR21" s="239"/>
      <c r="BS21" s="1832" t="s">
        <v>559</v>
      </c>
      <c r="BT21" s="1834">
        <v>3</v>
      </c>
      <c r="BU21" s="3188"/>
      <c r="BV21" s="3200"/>
      <c r="BW21" s="3189"/>
      <c r="BX21" s="578"/>
      <c r="BY21" s="579"/>
      <c r="BZ21" s="579"/>
      <c r="CA21" s="580"/>
      <c r="CB21" s="448" t="s">
        <v>269</v>
      </c>
      <c r="CC21" s="484"/>
      <c r="CD21" s="484"/>
      <c r="CE21" s="873">
        <v>9</v>
      </c>
      <c r="CF21" s="484"/>
      <c r="CG21" s="874"/>
      <c r="CH21" s="3200"/>
      <c r="CI21" s="3200"/>
      <c r="CJ21" s="3200"/>
      <c r="CK21" s="3189"/>
      <c r="CL21" s="483" t="s">
        <v>22</v>
      </c>
      <c r="CM21" s="487">
        <v>96</v>
      </c>
      <c r="CN21" s="49"/>
      <c r="CO21" s="2438"/>
      <c r="CP21" s="3165"/>
      <c r="CQ21" s="3237"/>
      <c r="CR21" s="440"/>
      <c r="CS21" s="441"/>
      <c r="CT21" s="440"/>
      <c r="CU21" s="441"/>
      <c r="CV21" s="700"/>
      <c r="CW21" s="708"/>
      <c r="CX21" s="440"/>
      <c r="CY21" s="441"/>
      <c r="CZ21" s="440"/>
      <c r="DA21" s="441"/>
      <c r="DB21" s="440"/>
      <c r="DC21" s="441"/>
      <c r="DD21" s="3248"/>
      <c r="DE21" s="3249"/>
      <c r="DF21" s="551" t="s">
        <v>40</v>
      </c>
      <c r="DG21" s="533" t="s">
        <v>41</v>
      </c>
      <c r="DH21" s="533" t="s">
        <v>42</v>
      </c>
      <c r="DI21" s="533" t="s">
        <v>212</v>
      </c>
      <c r="DJ21" s="291" t="s">
        <v>260</v>
      </c>
      <c r="DK21" s="240">
        <v>2</v>
      </c>
      <c r="DL21" s="3165"/>
      <c r="DM21" s="3166"/>
      <c r="DN21" s="3237"/>
      <c r="DO21" s="3199"/>
      <c r="DP21" s="3259"/>
      <c r="DQ21" s="578"/>
      <c r="DR21" s="579"/>
      <c r="DS21" s="579"/>
      <c r="DT21" s="580"/>
      <c r="DU21" s="3199"/>
      <c r="DV21" s="1840"/>
      <c r="DW21" s="3233"/>
      <c r="DX21" s="3234"/>
      <c r="DY21" s="3233"/>
      <c r="DZ21" s="3234"/>
      <c r="EA21" s="3216"/>
      <c r="EB21" s="3217"/>
      <c r="EC21" s="3218"/>
      <c r="ED21" s="486" t="s">
        <v>22</v>
      </c>
      <c r="EE21" s="638"/>
      <c r="EF21" s="638"/>
      <c r="EG21" s="3260">
        <v>96</v>
      </c>
      <c r="EH21" s="3261"/>
      <c r="EI21" s="231" t="s">
        <v>241</v>
      </c>
      <c r="EJ21" s="240">
        <v>10</v>
      </c>
      <c r="EK21" s="3328"/>
      <c r="EL21" s="3316"/>
      <c r="EM21" s="3328"/>
      <c r="EN21" s="3316"/>
      <c r="EO21" s="3316"/>
      <c r="EP21" s="3328"/>
      <c r="EQ21" s="3328"/>
      <c r="ER21" s="333"/>
      <c r="ES21" s="209"/>
      <c r="ET21" s="702"/>
      <c r="EU21" s="703"/>
      <c r="EV21" s="467" t="s">
        <v>470</v>
      </c>
      <c r="EW21" s="2172"/>
      <c r="EX21" s="2172"/>
      <c r="EY21" s="995">
        <v>3</v>
      </c>
      <c r="EZ21" s="883"/>
      <c r="FA21" s="320" t="s">
        <v>31</v>
      </c>
      <c r="FB21" s="535">
        <v>2</v>
      </c>
      <c r="FC21" s="321" t="s">
        <v>90</v>
      </c>
      <c r="FD21" s="987" t="s">
        <v>106</v>
      </c>
      <c r="FE21" s="320" t="s">
        <v>31</v>
      </c>
      <c r="FF21" s="663">
        <v>2</v>
      </c>
      <c r="FG21" s="321" t="s">
        <v>90</v>
      </c>
      <c r="FH21" s="987" t="s">
        <v>106</v>
      </c>
      <c r="FI21" s="231" t="s">
        <v>245</v>
      </c>
      <c r="FJ21" s="534"/>
      <c r="FK21" s="535">
        <f>+FK20+1</f>
        <v>11</v>
      </c>
      <c r="FL21" s="3337"/>
    </row>
    <row r="22" spans="1:168" ht="12" customHeight="1">
      <c r="A22" s="2895"/>
      <c r="B22" s="119"/>
      <c r="C22" s="3393"/>
      <c r="D22" s="3394"/>
      <c r="E22" s="3394"/>
      <c r="F22" s="3395"/>
      <c r="G22" s="3266"/>
      <c r="H22" s="3209"/>
      <c r="I22" s="3267"/>
      <c r="J22" s="628"/>
      <c r="K22" s="628"/>
      <c r="L22" s="628"/>
      <c r="M22" s="628"/>
      <c r="N22" s="542" t="s">
        <v>281</v>
      </c>
      <c r="O22" s="836"/>
      <c r="P22" s="1800">
        <v>9</v>
      </c>
      <c r="Q22" s="443"/>
      <c r="R22" s="949"/>
      <c r="S22" s="444" t="s">
        <v>30</v>
      </c>
      <c r="T22" s="671">
        <v>1</v>
      </c>
      <c r="U22" s="614" t="s">
        <v>30</v>
      </c>
      <c r="V22" s="652">
        <v>1</v>
      </c>
      <c r="W22" s="451"/>
      <c r="X22" s="452"/>
      <c r="Y22" s="2167" t="s">
        <v>238</v>
      </c>
      <c r="Z22" s="2168"/>
      <c r="AA22" s="430">
        <v>14</v>
      </c>
      <c r="AB22" s="3300" t="s">
        <v>232</v>
      </c>
      <c r="AC22" s="3301"/>
      <c r="AD22" s="429">
        <v>46</v>
      </c>
      <c r="AE22" s="3188" t="s">
        <v>692</v>
      </c>
      <c r="AF22" s="3189"/>
      <c r="AG22" s="3188"/>
      <c r="AH22" s="3189"/>
      <c r="AI22" s="3199"/>
      <c r="AJ22" s="3199"/>
      <c r="AK22" s="1104"/>
      <c r="AL22" s="1084"/>
      <c r="AM22" s="1084"/>
      <c r="AN22" s="1105"/>
      <c r="AO22" s="3308" t="s">
        <v>199</v>
      </c>
      <c r="AP22" s="3302">
        <v>2</v>
      </c>
      <c r="AQ22" s="3308" t="s">
        <v>199</v>
      </c>
      <c r="AR22" s="3302">
        <v>2</v>
      </c>
      <c r="AS22" s="2911"/>
      <c r="AT22" s="2914"/>
      <c r="AU22" s="2914"/>
      <c r="AV22" s="2912"/>
      <c r="AW22" s="3359"/>
      <c r="AX22" s="954"/>
      <c r="AY22" s="955"/>
      <c r="AZ22" s="955"/>
      <c r="BA22" s="956"/>
      <c r="BB22" s="432" t="s">
        <v>244</v>
      </c>
      <c r="BC22" s="475"/>
      <c r="BD22" s="475"/>
      <c r="BE22" s="475"/>
      <c r="BF22" s="475"/>
      <c r="BG22" s="433">
        <f t="shared" si="1"/>
        <v>14</v>
      </c>
      <c r="BH22" s="297" t="s">
        <v>584</v>
      </c>
      <c r="BI22" s="477">
        <v>4</v>
      </c>
      <c r="BJ22" s="3165"/>
      <c r="BK22" s="3166"/>
      <c r="BL22" s="3168"/>
      <c r="BM22" s="291" t="s">
        <v>603</v>
      </c>
      <c r="BN22" s="1827">
        <v>13</v>
      </c>
      <c r="BO22" s="276" t="s">
        <v>90</v>
      </c>
      <c r="BP22" s="2446">
        <f>BS6</f>
        <v>-9.2199999999999953</v>
      </c>
      <c r="BQ22" s="436"/>
      <c r="BR22" s="239"/>
      <c r="BS22" s="1832" t="s">
        <v>560</v>
      </c>
      <c r="BT22" s="1834">
        <v>4</v>
      </c>
      <c r="BU22" s="3182" t="s">
        <v>332</v>
      </c>
      <c r="BV22" s="3201"/>
      <c r="BW22" s="3202"/>
      <c r="BX22" s="578"/>
      <c r="BY22" s="579"/>
      <c r="BZ22" s="579"/>
      <c r="CA22" s="580"/>
      <c r="CB22" s="448" t="s">
        <v>267</v>
      </c>
      <c r="CC22" s="484"/>
      <c r="CD22" s="484"/>
      <c r="CE22" s="873">
        <v>10</v>
      </c>
      <c r="CF22" s="484"/>
      <c r="CG22" s="484"/>
      <c r="CH22" s="3188"/>
      <c r="CI22" s="3200"/>
      <c r="CJ22" s="3200"/>
      <c r="CK22" s="3189"/>
      <c r="CL22" s="962"/>
      <c r="CM22" s="485"/>
      <c r="CN22" s="487"/>
      <c r="CO22" s="963"/>
      <c r="CP22" s="488" t="s">
        <v>30</v>
      </c>
      <c r="CQ22" s="655">
        <v>1</v>
      </c>
      <c r="CR22" s="488" t="s">
        <v>30</v>
      </c>
      <c r="CS22" s="655">
        <v>1</v>
      </c>
      <c r="CT22" s="488" t="s">
        <v>30</v>
      </c>
      <c r="CU22" s="655">
        <v>1</v>
      </c>
      <c r="CV22" s="488" t="s">
        <v>30</v>
      </c>
      <c r="CW22" s="657">
        <v>1</v>
      </c>
      <c r="CX22" s="488" t="s">
        <v>30</v>
      </c>
      <c r="CY22" s="655">
        <v>1</v>
      </c>
      <c r="CZ22" s="488" t="s">
        <v>30</v>
      </c>
      <c r="DA22" s="655">
        <v>1</v>
      </c>
      <c r="DB22" s="488" t="s">
        <v>30</v>
      </c>
      <c r="DC22" s="655">
        <v>1</v>
      </c>
      <c r="DD22" s="488" t="s">
        <v>30</v>
      </c>
      <c r="DE22" s="655">
        <v>1</v>
      </c>
      <c r="DF22" s="3198" t="s">
        <v>694</v>
      </c>
      <c r="DG22" s="3257" t="s">
        <v>253</v>
      </c>
      <c r="DH22" s="3257" t="s">
        <v>374</v>
      </c>
      <c r="DI22" s="3198" t="s">
        <v>1398</v>
      </c>
      <c r="DJ22" s="292" t="s">
        <v>31</v>
      </c>
      <c r="DK22" s="240">
        <v>3</v>
      </c>
      <c r="DL22" s="488" t="s">
        <v>30</v>
      </c>
      <c r="DM22" s="657">
        <v>1</v>
      </c>
      <c r="DN22" s="416"/>
      <c r="DO22" s="3199"/>
      <c r="DP22" s="3259"/>
      <c r="DQ22" s="578"/>
      <c r="DR22" s="579"/>
      <c r="DS22" s="579"/>
      <c r="DT22" s="580"/>
      <c r="DU22" s="3199"/>
      <c r="DV22" s="1840"/>
      <c r="DW22" s="3235"/>
      <c r="DX22" s="3236"/>
      <c r="DY22" s="3235"/>
      <c r="DZ22" s="3236"/>
      <c r="EA22" s="700"/>
      <c r="EB22" s="529">
        <f>DF6</f>
        <v>-9.3599999999999923</v>
      </c>
      <c r="EC22" s="701"/>
      <c r="ED22" s="660"/>
      <c r="EE22" s="661"/>
      <c r="EF22" s="661"/>
      <c r="EG22" s="3260"/>
      <c r="EH22" s="3261"/>
      <c r="EI22" s="231" t="s">
        <v>244</v>
      </c>
      <c r="EJ22" s="240">
        <v>11</v>
      </c>
      <c r="EK22" s="3328"/>
      <c r="EL22" s="3316"/>
      <c r="EM22" s="3328"/>
      <c r="EN22" s="3316"/>
      <c r="EO22" s="3316"/>
      <c r="EP22" s="3328"/>
      <c r="EQ22" s="3328"/>
      <c r="ER22" s="19" t="s">
        <v>30</v>
      </c>
      <c r="ES22" s="631">
        <v>1</v>
      </c>
      <c r="ET22" s="143"/>
      <c r="EU22" s="632"/>
      <c r="EV22" s="3334"/>
      <c r="EW22" s="3335"/>
      <c r="EX22" s="3335"/>
      <c r="EY22" s="3336"/>
      <c r="EZ22" s="535" t="s">
        <v>473</v>
      </c>
      <c r="FA22" s="988"/>
      <c r="FB22" s="989"/>
      <c r="FC22" s="495"/>
      <c r="FD22" s="987"/>
      <c r="FE22" s="992"/>
      <c r="FF22" s="993"/>
      <c r="FG22" s="994"/>
      <c r="FH22" s="987"/>
      <c r="FI22" s="996" t="s">
        <v>29</v>
      </c>
      <c r="FJ22" s="615"/>
      <c r="FK22" s="995">
        <f>+FK21+1</f>
        <v>12</v>
      </c>
      <c r="FL22" s="3337"/>
    </row>
    <row r="23" spans="1:168" ht="12.75" customHeight="1">
      <c r="A23" s="2895"/>
      <c r="B23" s="119"/>
      <c r="C23" s="19" t="s">
        <v>1356</v>
      </c>
      <c r="D23" s="143">
        <v>1</v>
      </c>
      <c r="E23" s="1796" t="s">
        <v>90</v>
      </c>
      <c r="F23" s="1797">
        <f>H6</f>
        <v>-9.02</v>
      </c>
      <c r="G23" s="66"/>
      <c r="H23" s="449" t="s">
        <v>195</v>
      </c>
      <c r="I23" s="656">
        <v>1</v>
      </c>
      <c r="J23" s="143" t="s">
        <v>30</v>
      </c>
      <c r="K23" s="652">
        <v>1</v>
      </c>
      <c r="L23" s="450"/>
      <c r="M23" s="450"/>
      <c r="N23" s="542" t="s">
        <v>54</v>
      </c>
      <c r="O23" s="836"/>
      <c r="P23" s="434">
        <v>10</v>
      </c>
      <c r="Q23" s="443"/>
      <c r="R23" s="950"/>
      <c r="S23" s="615" t="s">
        <v>31</v>
      </c>
      <c r="T23" s="672">
        <v>2</v>
      </c>
      <c r="U23" s="615" t="s">
        <v>31</v>
      </c>
      <c r="V23" s="653">
        <v>2</v>
      </c>
      <c r="W23" s="500" t="s">
        <v>90</v>
      </c>
      <c r="X23" s="634">
        <f>ER6</f>
        <v>-9.4999999999999893</v>
      </c>
      <c r="Y23" s="2167" t="s">
        <v>240</v>
      </c>
      <c r="Z23" s="2168"/>
      <c r="AA23" s="429">
        <v>15</v>
      </c>
      <c r="AB23" s="3300" t="s">
        <v>234</v>
      </c>
      <c r="AC23" s="3301"/>
      <c r="AD23" s="429">
        <v>47</v>
      </c>
      <c r="AE23" s="3188"/>
      <c r="AF23" s="3189"/>
      <c r="AG23" s="3188"/>
      <c r="AH23" s="3189"/>
      <c r="AI23" s="3199"/>
      <c r="AJ23" s="3199"/>
      <c r="AK23" s="1104"/>
      <c r="AL23" s="1084"/>
      <c r="AM23" s="1084"/>
      <c r="AN23" s="1105"/>
      <c r="AO23" s="3106"/>
      <c r="AP23" s="3302"/>
      <c r="AQ23" s="3106"/>
      <c r="AR23" s="3302"/>
      <c r="AS23" s="1817"/>
      <c r="AT23" s="130"/>
      <c r="AU23" s="130"/>
      <c r="AV23" s="896"/>
      <c r="AW23" s="3358"/>
      <c r="AX23" s="954"/>
      <c r="AY23" s="955"/>
      <c r="AZ23" s="955"/>
      <c r="BA23" s="956"/>
      <c r="BB23" s="454" t="s">
        <v>381</v>
      </c>
      <c r="BC23" s="475"/>
      <c r="BD23" s="475"/>
      <c r="BE23" s="475"/>
      <c r="BF23" s="475"/>
      <c r="BG23" s="433">
        <f t="shared" si="1"/>
        <v>15</v>
      </c>
      <c r="BH23" s="297" t="s">
        <v>22</v>
      </c>
      <c r="BI23" s="478">
        <v>96</v>
      </c>
      <c r="BJ23" s="3163" t="s">
        <v>208</v>
      </c>
      <c r="BK23" s="3164"/>
      <c r="BL23" s="3167">
        <v>5</v>
      </c>
      <c r="BM23" s="291" t="s">
        <v>604</v>
      </c>
      <c r="BN23" s="1827">
        <v>14</v>
      </c>
      <c r="BO23" s="276" t="s">
        <v>90</v>
      </c>
      <c r="BP23" s="2446">
        <f>BS6</f>
        <v>-9.2199999999999953</v>
      </c>
      <c r="BQ23" s="436"/>
      <c r="BR23" s="239"/>
      <c r="BS23" s="1832" t="s">
        <v>561</v>
      </c>
      <c r="BT23" s="1834">
        <v>5</v>
      </c>
      <c r="BU23" s="3182"/>
      <c r="BV23" s="3201"/>
      <c r="BW23" s="3202"/>
      <c r="BX23" s="578"/>
      <c r="BY23" s="579"/>
      <c r="BZ23" s="579"/>
      <c r="CA23" s="580"/>
      <c r="CB23" s="291" t="s">
        <v>312</v>
      </c>
      <c r="CC23" s="435"/>
      <c r="CD23" s="435"/>
      <c r="CE23" s="871">
        <v>96</v>
      </c>
      <c r="CF23" s="435"/>
      <c r="CG23" s="435"/>
      <c r="CH23" s="3188"/>
      <c r="CI23" s="3200"/>
      <c r="CJ23" s="3200"/>
      <c r="CK23" s="3189"/>
      <c r="CL23" s="292"/>
      <c r="CM23" s="462"/>
      <c r="CN23" s="1067"/>
      <c r="CO23" s="964"/>
      <c r="CP23" s="489" t="s">
        <v>31</v>
      </c>
      <c r="CQ23" s="656">
        <v>2</v>
      </c>
      <c r="CR23" s="489" t="s">
        <v>31</v>
      </c>
      <c r="CS23" s="656">
        <v>2</v>
      </c>
      <c r="CT23" s="489" t="s">
        <v>31</v>
      </c>
      <c r="CU23" s="656">
        <v>2</v>
      </c>
      <c r="CV23" s="497" t="s">
        <v>31</v>
      </c>
      <c r="CW23" s="658">
        <v>2</v>
      </c>
      <c r="CX23" s="489" t="s">
        <v>31</v>
      </c>
      <c r="CY23" s="656">
        <v>2</v>
      </c>
      <c r="CZ23" s="489" t="s">
        <v>31</v>
      </c>
      <c r="DA23" s="656">
        <v>2</v>
      </c>
      <c r="DB23" s="489" t="s">
        <v>31</v>
      </c>
      <c r="DC23" s="656">
        <v>2</v>
      </c>
      <c r="DD23" s="489" t="s">
        <v>31</v>
      </c>
      <c r="DE23" s="656">
        <v>2</v>
      </c>
      <c r="DF23" s="3199"/>
      <c r="DG23" s="3258"/>
      <c r="DH23" s="3258"/>
      <c r="DI23" s="3199"/>
      <c r="DJ23" s="486" t="s">
        <v>22</v>
      </c>
      <c r="DK23" s="492">
        <v>96</v>
      </c>
      <c r="DL23" s="497" t="s">
        <v>31</v>
      </c>
      <c r="DM23" s="658">
        <v>2</v>
      </c>
      <c r="DN23" s="684"/>
      <c r="DO23" s="3199"/>
      <c r="DP23" s="3259"/>
      <c r="DQ23" s="578"/>
      <c r="DR23" s="579"/>
      <c r="DS23" s="579"/>
      <c r="DT23" s="580"/>
      <c r="DU23" s="3199"/>
      <c r="DV23" s="1840"/>
      <c r="DW23" s="291" t="s">
        <v>30</v>
      </c>
      <c r="DX23" s="659">
        <v>1</v>
      </c>
      <c r="DY23" s="291" t="s">
        <v>30</v>
      </c>
      <c r="DZ23" s="659">
        <v>1</v>
      </c>
      <c r="EA23" s="700"/>
      <c r="EB23" s="847" t="s">
        <v>468</v>
      </c>
      <c r="EC23" s="701"/>
      <c r="EI23" s="633" t="s">
        <v>247</v>
      </c>
      <c r="EJ23" s="975">
        <v>12</v>
      </c>
      <c r="EK23" s="3328"/>
      <c r="EL23" s="3316"/>
      <c r="EM23" s="3328"/>
      <c r="EN23" s="3316"/>
      <c r="EO23" s="3316"/>
      <c r="EP23" s="3328"/>
      <c r="EQ23" s="3328"/>
      <c r="ER23" s="467" t="s">
        <v>31</v>
      </c>
      <c r="ES23" s="635">
        <v>2</v>
      </c>
      <c r="ET23" s="1845" t="s">
        <v>90</v>
      </c>
      <c r="EU23" s="1846">
        <f>FE6</f>
        <v>-9.5299999999999887</v>
      </c>
      <c r="EV23" s="2921"/>
      <c r="EW23" s="2918"/>
      <c r="EX23" s="2918"/>
      <c r="EY23" s="2922"/>
      <c r="EZ23" s="535" t="s">
        <v>474</v>
      </c>
      <c r="FA23" s="120"/>
      <c r="FB23" s="34"/>
      <c r="FC23" s="130"/>
      <c r="FD23" s="896"/>
      <c r="FE23" s="333"/>
      <c r="FF23" s="207"/>
      <c r="FG23" s="103"/>
      <c r="FH23" s="124"/>
      <c r="FI23" s="231" t="s">
        <v>118</v>
      </c>
      <c r="FJ23" s="534"/>
      <c r="FK23" s="535">
        <v>13</v>
      </c>
      <c r="FL23" s="3337"/>
    </row>
    <row r="24" spans="1:168" ht="12.75" customHeight="1">
      <c r="A24" s="2895"/>
      <c r="B24" s="119"/>
      <c r="C24" s="19" t="s">
        <v>1357</v>
      </c>
      <c r="D24" s="143">
        <v>2</v>
      </c>
      <c r="E24" s="1796" t="s">
        <v>90</v>
      </c>
      <c r="F24" s="1797" t="str">
        <f>G6</f>
        <v>roster1</v>
      </c>
      <c r="G24" s="66"/>
      <c r="H24" s="449" t="s">
        <v>198</v>
      </c>
      <c r="I24" s="656">
        <v>2</v>
      </c>
      <c r="J24" s="19" t="s">
        <v>31</v>
      </c>
      <c r="K24" s="652">
        <v>2</v>
      </c>
      <c r="L24" s="211" t="s">
        <v>90</v>
      </c>
      <c r="M24" s="636">
        <f>S6</f>
        <v>-9.0599999999999987</v>
      </c>
      <c r="N24" s="542" t="s">
        <v>359</v>
      </c>
      <c r="O24" s="836"/>
      <c r="P24" s="434">
        <v>11</v>
      </c>
      <c r="Q24" s="443"/>
      <c r="R24" s="950"/>
      <c r="S24" s="637"/>
      <c r="T24" s="492"/>
      <c r="U24" s="637"/>
      <c r="V24" s="638"/>
      <c r="W24" s="638"/>
      <c r="X24" s="492"/>
      <c r="Y24" s="2167" t="s">
        <v>242</v>
      </c>
      <c r="Z24" s="2168"/>
      <c r="AA24" s="430">
        <v>16</v>
      </c>
      <c r="AB24" s="2167" t="s">
        <v>236</v>
      </c>
      <c r="AC24" s="2168"/>
      <c r="AD24" s="429">
        <v>48</v>
      </c>
      <c r="AE24" s="3188"/>
      <c r="AF24" s="3189"/>
      <c r="AG24" s="3188"/>
      <c r="AH24" s="3189"/>
      <c r="AI24" s="3199"/>
      <c r="AJ24" s="3199"/>
      <c r="AK24" s="19" t="s">
        <v>30</v>
      </c>
      <c r="AL24" s="662">
        <v>1</v>
      </c>
      <c r="AM24" s="1818"/>
      <c r="AN24" s="766"/>
      <c r="AO24" s="1818" t="s">
        <v>362</v>
      </c>
      <c r="AP24" s="766">
        <v>3</v>
      </c>
      <c r="AQ24" s="3308" t="s">
        <v>362</v>
      </c>
      <c r="AR24" s="3302">
        <v>3</v>
      </c>
      <c r="AS24" s="19" t="s">
        <v>30</v>
      </c>
      <c r="AT24" s="662">
        <v>1</v>
      </c>
      <c r="AU24" s="1818"/>
      <c r="AV24" s="766"/>
      <c r="AW24" s="3359"/>
      <c r="AX24" s="297" t="s">
        <v>30</v>
      </c>
      <c r="AY24" s="654">
        <v>1</v>
      </c>
      <c r="AZ24" s="276" t="s">
        <v>90</v>
      </c>
      <c r="BA24" s="453">
        <f>BH6</f>
        <v>-9.1799999999999962</v>
      </c>
      <c r="BB24" s="432" t="s">
        <v>88</v>
      </c>
      <c r="BC24" s="480"/>
      <c r="BD24" s="480"/>
      <c r="BE24" s="480"/>
      <c r="BF24" s="480"/>
      <c r="BG24" s="433">
        <f t="shared" si="1"/>
        <v>16</v>
      </c>
      <c r="BH24" s="1102"/>
      <c r="BI24" s="1102"/>
      <c r="BJ24" s="3165"/>
      <c r="BK24" s="3166"/>
      <c r="BL24" s="3168"/>
      <c r="BM24" s="483" t="s">
        <v>22</v>
      </c>
      <c r="BN24" s="1827">
        <v>96</v>
      </c>
      <c r="BO24" s="276" t="s">
        <v>90</v>
      </c>
      <c r="BP24" s="2446">
        <f>BS6</f>
        <v>-9.2199999999999953</v>
      </c>
      <c r="BQ24" s="436"/>
      <c r="BR24" s="239"/>
      <c r="BS24" s="1832" t="s">
        <v>562</v>
      </c>
      <c r="BT24" s="1834">
        <v>6</v>
      </c>
      <c r="BU24" s="3182"/>
      <c r="BV24" s="3201"/>
      <c r="BW24" s="3202"/>
      <c r="BX24" s="547"/>
      <c r="BY24" s="548"/>
      <c r="BZ24" s="548"/>
      <c r="CA24" s="549"/>
      <c r="CB24" s="700"/>
      <c r="CC24" s="708"/>
      <c r="CD24" s="708"/>
      <c r="CE24" s="777"/>
      <c r="CF24" s="777"/>
      <c r="CG24" s="701"/>
      <c r="CH24" s="578"/>
      <c r="CI24" s="579"/>
      <c r="CJ24" s="579"/>
      <c r="CK24" s="580"/>
      <c r="CL24" s="292"/>
      <c r="CM24" s="462"/>
      <c r="CN24" s="1067"/>
      <c r="CO24" s="964"/>
      <c r="CP24" s="282"/>
      <c r="CQ24" s="283"/>
      <c r="CR24" s="282"/>
      <c r="CS24" s="283"/>
      <c r="CT24" s="282"/>
      <c r="CU24" s="283"/>
      <c r="CV24" s="639" t="s">
        <v>90</v>
      </c>
      <c r="CW24" s="498">
        <f>DB6</f>
        <v>-9.3399999999999928</v>
      </c>
      <c r="CX24" s="282"/>
      <c r="CY24" s="283"/>
      <c r="CZ24" s="282"/>
      <c r="DA24" s="283"/>
      <c r="DB24" s="282"/>
      <c r="DC24" s="281"/>
      <c r="DD24" s="282"/>
      <c r="DE24" s="283"/>
      <c r="DF24" s="3199"/>
      <c r="DG24" s="3258"/>
      <c r="DH24" s="3258"/>
      <c r="DI24" s="3199"/>
      <c r="DJ24" s="486"/>
      <c r="DK24" s="492"/>
      <c r="DL24" s="687" t="s">
        <v>90</v>
      </c>
      <c r="DM24" s="685">
        <f>DQ6</f>
        <v>-9.4099999999999913</v>
      </c>
      <c r="DN24" s="686"/>
      <c r="DO24" s="3199"/>
      <c r="DP24" s="3259"/>
      <c r="DQ24" s="578"/>
      <c r="DR24" s="579"/>
      <c r="DS24" s="579"/>
      <c r="DT24" s="580"/>
      <c r="DU24" s="3199"/>
      <c r="DV24" s="1840"/>
      <c r="DW24" s="291" t="s">
        <v>31</v>
      </c>
      <c r="DX24" s="659">
        <v>2</v>
      </c>
      <c r="DY24" s="291" t="s">
        <v>31</v>
      </c>
      <c r="DZ24" s="659">
        <v>2</v>
      </c>
      <c r="EA24" s="3233" t="s">
        <v>375</v>
      </c>
      <c r="EB24" s="3234"/>
      <c r="EC24" s="3252"/>
      <c r="EE24" s="3255" t="s">
        <v>90</v>
      </c>
      <c r="EF24" s="3256"/>
      <c r="EI24" s="976" t="s">
        <v>22</v>
      </c>
      <c r="EJ24" s="977">
        <v>96</v>
      </c>
      <c r="EK24" s="3328"/>
      <c r="EL24" s="3316"/>
      <c r="EM24" s="3328"/>
      <c r="EN24" s="3316"/>
      <c r="EO24" s="3316"/>
      <c r="EP24" s="3328"/>
      <c r="EQ24" s="3328"/>
      <c r="ER24" s="494"/>
      <c r="ES24" s="495"/>
      <c r="ET24" s="640"/>
      <c r="EU24" s="641"/>
      <c r="EV24" s="2921"/>
      <c r="EW24" s="2918"/>
      <c r="EX24" s="2918"/>
      <c r="EY24" s="2922"/>
      <c r="EZ24" s="883"/>
      <c r="FA24" s="120"/>
      <c r="FB24" s="34"/>
      <c r="FC24" s="34"/>
      <c r="FD24" s="176"/>
      <c r="FE24" s="333"/>
      <c r="FF24" s="207"/>
      <c r="FG24" s="13"/>
      <c r="FH24" s="571"/>
      <c r="FI24" s="996"/>
      <c r="FJ24" s="998"/>
      <c r="FK24" s="999"/>
      <c r="FL24" s="3337"/>
    </row>
    <row r="25" spans="1:168" ht="12.75" customHeight="1">
      <c r="A25" s="2895"/>
      <c r="B25" s="119"/>
      <c r="C25" s="19" t="s">
        <v>1358</v>
      </c>
      <c r="D25" s="143">
        <v>3</v>
      </c>
      <c r="E25" s="586" t="s">
        <v>90</v>
      </c>
      <c r="F25" s="1798" t="s">
        <v>106</v>
      </c>
      <c r="G25" s="66"/>
      <c r="H25" s="449" t="s">
        <v>201</v>
      </c>
      <c r="I25" s="656">
        <v>3</v>
      </c>
      <c r="J25" s="34"/>
      <c r="K25" s="464"/>
      <c r="L25" s="213"/>
      <c r="M25" s="214"/>
      <c r="N25" s="292" t="s">
        <v>50</v>
      </c>
      <c r="O25" s="462"/>
      <c r="P25" s="462">
        <v>12</v>
      </c>
      <c r="Q25" s="630"/>
      <c r="R25" s="230"/>
      <c r="S25" s="264"/>
      <c r="T25" s="230"/>
      <c r="U25" s="264"/>
      <c r="V25" s="241"/>
      <c r="W25" s="241"/>
      <c r="X25" s="230"/>
      <c r="Y25" s="3263" t="s">
        <v>310</v>
      </c>
      <c r="Z25" s="3264"/>
      <c r="AA25" s="429">
        <v>17</v>
      </c>
      <c r="AB25" s="2167" t="s">
        <v>239</v>
      </c>
      <c r="AC25" s="2168"/>
      <c r="AD25" s="429">
        <v>49</v>
      </c>
      <c r="AE25" s="3188"/>
      <c r="AF25" s="3189"/>
      <c r="AG25" s="3188"/>
      <c r="AH25" s="3189"/>
      <c r="AI25" s="3199"/>
      <c r="AJ25" s="3199"/>
      <c r="AK25" s="19" t="s">
        <v>31</v>
      </c>
      <c r="AL25" s="662">
        <v>2</v>
      </c>
      <c r="AM25" s="276" t="s">
        <v>90</v>
      </c>
      <c r="AN25" s="1809">
        <f>AX6</f>
        <v>-9.1599999999999966</v>
      </c>
      <c r="AO25" s="1563"/>
      <c r="AP25" s="463"/>
      <c r="AQ25" s="3106"/>
      <c r="AR25" s="3302"/>
      <c r="AS25" s="467" t="s">
        <v>31</v>
      </c>
      <c r="AT25" s="663">
        <v>2</v>
      </c>
      <c r="AU25" s="1563" t="s">
        <v>90</v>
      </c>
      <c r="AV25" s="463">
        <f>AX6</f>
        <v>-9.1599999999999966</v>
      </c>
      <c r="AW25" s="730"/>
      <c r="AX25" s="297" t="s">
        <v>31</v>
      </c>
      <c r="AY25" s="654">
        <v>2</v>
      </c>
      <c r="AZ25" s="276"/>
      <c r="BA25" s="482"/>
      <c r="BB25" s="432"/>
      <c r="BC25" s="475"/>
      <c r="BD25" s="644" t="s">
        <v>90</v>
      </c>
      <c r="BE25" s="683">
        <f>DI6</f>
        <v>0</v>
      </c>
      <c r="BF25" s="475"/>
      <c r="BG25" s="472">
        <v>96</v>
      </c>
      <c r="BH25" s="1102"/>
      <c r="BI25" s="1102"/>
      <c r="BJ25" s="3191" t="s">
        <v>676</v>
      </c>
      <c r="BK25" s="3192"/>
      <c r="BL25" s="2447">
        <v>6</v>
      </c>
      <c r="BM25" s="156"/>
      <c r="BN25" s="468"/>
      <c r="BO25" s="468"/>
      <c r="BP25" s="469"/>
      <c r="BQ25" s="436"/>
      <c r="BR25" s="239"/>
      <c r="BS25" s="1832" t="s">
        <v>563</v>
      </c>
      <c r="BT25" s="1835">
        <v>7</v>
      </c>
      <c r="BU25" s="229"/>
      <c r="BV25" s="241"/>
      <c r="BW25" s="230"/>
      <c r="BX25" s="297" t="s">
        <v>30</v>
      </c>
      <c r="BY25" s="654">
        <v>1</v>
      </c>
      <c r="BZ25" s="276" t="s">
        <v>90</v>
      </c>
      <c r="CA25" s="453">
        <f>CH6</f>
        <v>-9.2599999999999945</v>
      </c>
      <c r="CB25" s="700"/>
      <c r="CC25" s="708"/>
      <c r="CD25" s="708"/>
      <c r="CE25" s="777"/>
      <c r="CF25" s="777"/>
      <c r="CG25" s="701"/>
      <c r="CH25" s="229"/>
      <c r="CI25" s="241"/>
      <c r="CJ25" s="241"/>
      <c r="CK25" s="230"/>
      <c r="CL25" s="2159"/>
      <c r="CM25" s="2166"/>
      <c r="CN25" s="2166"/>
      <c r="CO25" s="2160"/>
      <c r="CP25" s="282"/>
      <c r="CQ25" s="283"/>
      <c r="CR25" s="282"/>
      <c r="CS25" s="283"/>
      <c r="CT25" s="282"/>
      <c r="CU25" s="283"/>
      <c r="CV25" s="282"/>
      <c r="CW25" s="281"/>
      <c r="CX25" s="282"/>
      <c r="CY25" s="283"/>
      <c r="CZ25" s="282"/>
      <c r="DA25" s="283"/>
      <c r="DB25" s="282"/>
      <c r="DC25" s="281"/>
      <c r="DD25" s="282"/>
      <c r="DE25" s="283"/>
      <c r="DF25" s="3199"/>
      <c r="DG25" s="3258"/>
      <c r="DH25" s="3258"/>
      <c r="DI25" s="3199"/>
      <c r="DJ25" s="232"/>
      <c r="DK25" s="230"/>
      <c r="DL25" s="243"/>
      <c r="DM25" s="234"/>
      <c r="DN25" s="447"/>
      <c r="DO25" s="3199"/>
      <c r="DP25" s="3259"/>
      <c r="DQ25" s="578"/>
      <c r="DR25" s="579"/>
      <c r="DS25" s="579"/>
      <c r="DT25" s="580"/>
      <c r="DU25" s="455"/>
      <c r="DV25" s="1840"/>
      <c r="DW25" s="3246"/>
      <c r="DX25" s="3247"/>
      <c r="DY25" s="456"/>
      <c r="DZ25" s="457"/>
      <c r="EA25" s="3233"/>
      <c r="EB25" s="3234"/>
      <c r="EC25" s="3252"/>
      <c r="EE25" s="3253">
        <f>EK6</f>
        <v>-9.4899999999999896</v>
      </c>
      <c r="EF25" s="3254"/>
      <c r="EI25" s="443"/>
      <c r="EJ25" s="239"/>
      <c r="EK25" s="3328"/>
      <c r="EL25" s="3316"/>
      <c r="EM25" s="3328"/>
      <c r="EN25" s="3316"/>
      <c r="EO25" s="3316"/>
      <c r="EP25" s="3328"/>
      <c r="EQ25" s="3328"/>
      <c r="ER25" s="210"/>
      <c r="ES25" s="207"/>
      <c r="ET25" s="642"/>
      <c r="EU25" s="643"/>
      <c r="EV25" s="2921"/>
      <c r="EW25" s="2918"/>
      <c r="EX25" s="2918"/>
      <c r="EY25" s="2922"/>
      <c r="EZ25" s="737"/>
      <c r="FA25" s="210"/>
      <c r="FB25" s="207"/>
      <c r="FC25" s="103"/>
      <c r="FD25" s="124"/>
      <c r="FE25" s="210"/>
      <c r="FF25" s="207"/>
      <c r="FG25" s="103"/>
      <c r="FH25" s="124"/>
      <c r="FI25" s="229"/>
      <c r="FJ25" s="1006"/>
      <c r="FK25" s="1002"/>
      <c r="FL25" s="3337"/>
    </row>
    <row r="26" spans="1:168" ht="12.75" customHeight="1">
      <c r="A26" s="2895"/>
      <c r="B26" s="119"/>
      <c r="C26" s="3350"/>
      <c r="D26" s="3351"/>
      <c r="E26" s="3351"/>
      <c r="F26" s="3352"/>
      <c r="G26" s="3356" t="s">
        <v>407</v>
      </c>
      <c r="H26" s="449" t="s">
        <v>204</v>
      </c>
      <c r="I26" s="670">
        <v>4</v>
      </c>
      <c r="J26" s="224"/>
      <c r="K26" s="224"/>
      <c r="L26" s="224"/>
      <c r="M26" s="224"/>
      <c r="N26" s="292" t="s">
        <v>600</v>
      </c>
      <c r="O26" s="462"/>
      <c r="P26" s="462">
        <v>13</v>
      </c>
      <c r="Q26" s="630"/>
      <c r="R26" s="230"/>
      <c r="S26" s="264"/>
      <c r="T26" s="230"/>
      <c r="U26" s="264"/>
      <c r="V26" s="241"/>
      <c r="W26" s="241"/>
      <c r="X26" s="230"/>
      <c r="Y26" s="2454"/>
      <c r="Z26" s="2455"/>
      <c r="AA26" s="2456"/>
      <c r="AB26" s="2167" t="s">
        <v>243</v>
      </c>
      <c r="AC26" s="2168"/>
      <c r="AD26" s="544">
        <v>96</v>
      </c>
      <c r="AE26" s="3188"/>
      <c r="AF26" s="3189"/>
      <c r="AG26" s="3188"/>
      <c r="AH26" s="3189"/>
      <c r="AI26" s="3199"/>
      <c r="AJ26" s="3199"/>
      <c r="AK26" s="1095"/>
      <c r="AL26" s="1810"/>
      <c r="AM26" s="1810"/>
      <c r="AN26" s="1811"/>
      <c r="AO26" s="3268"/>
      <c r="AP26" s="3187"/>
      <c r="AQ26" s="3268" t="s">
        <v>363</v>
      </c>
      <c r="AR26" s="3187">
        <v>4</v>
      </c>
      <c r="AS26" s="1197"/>
      <c r="AT26" s="1198"/>
      <c r="AU26" s="1198"/>
      <c r="AV26" s="1199"/>
      <c r="AW26" s="732"/>
      <c r="AX26" s="957"/>
      <c r="AY26" s="958"/>
      <c r="AZ26" s="958"/>
      <c r="BA26" s="959"/>
      <c r="BB26" s="3160" t="s">
        <v>366</v>
      </c>
      <c r="BC26" s="3161"/>
      <c r="BD26" s="3161"/>
      <c r="BE26" s="3161"/>
      <c r="BF26" s="3161"/>
      <c r="BG26" s="3162"/>
      <c r="BH26" s="1102"/>
      <c r="BI26" s="1102"/>
      <c r="BJ26" s="3193"/>
      <c r="BK26" s="3194"/>
      <c r="BL26" s="1803"/>
      <c r="BM26" s="700"/>
      <c r="BN26" s="857"/>
      <c r="BO26" s="857"/>
      <c r="BP26" s="701"/>
      <c r="BQ26" s="436"/>
      <c r="BR26" s="239"/>
      <c r="BS26" s="1832" t="s">
        <v>564</v>
      </c>
      <c r="BT26" s="1836">
        <v>96</v>
      </c>
      <c r="BU26" s="229"/>
      <c r="BV26" s="241"/>
      <c r="BW26" s="242"/>
      <c r="BX26" s="297" t="s">
        <v>31</v>
      </c>
      <c r="BY26" s="654">
        <v>2</v>
      </c>
      <c r="BZ26" s="276"/>
      <c r="CA26" s="482"/>
      <c r="CB26" s="645"/>
      <c r="CC26" s="646" t="s">
        <v>90</v>
      </c>
      <c r="CD26" s="1151">
        <f>DQ6</f>
        <v>-9.4099999999999913</v>
      </c>
      <c r="CE26" s="840"/>
      <c r="CF26" s="840"/>
      <c r="CG26" s="701"/>
      <c r="CH26" s="841" t="s">
        <v>555</v>
      </c>
      <c r="CI26" s="462"/>
      <c r="CJ26" s="462"/>
      <c r="CK26" s="842">
        <f>DQ6</f>
        <v>-9.4099999999999913</v>
      </c>
      <c r="CL26" s="2159"/>
      <c r="CM26" s="2166"/>
      <c r="CN26" s="2166"/>
      <c r="CO26" s="2160"/>
      <c r="CP26" s="282"/>
      <c r="CQ26" s="283"/>
      <c r="CR26" s="282"/>
      <c r="CS26" s="283"/>
      <c r="CT26" s="282"/>
      <c r="CU26" s="283"/>
      <c r="CV26" s="282"/>
      <c r="CW26" s="281"/>
      <c r="CX26" s="282"/>
      <c r="CY26" s="283"/>
      <c r="CZ26" s="282"/>
      <c r="DA26" s="283"/>
      <c r="DB26" s="282"/>
      <c r="DC26" s="281"/>
      <c r="DD26" s="282"/>
      <c r="DE26" s="283"/>
      <c r="DF26" s="3199"/>
      <c r="DG26" s="3258"/>
      <c r="DH26" s="3258"/>
      <c r="DI26" s="3199"/>
      <c r="DJ26" s="232"/>
      <c r="DK26" s="230"/>
      <c r="DL26" s="629"/>
      <c r="DM26" s="234"/>
      <c r="DN26" s="447"/>
      <c r="DO26" s="3199"/>
      <c r="DP26" s="528">
        <f>DF6</f>
        <v>-9.3599999999999923</v>
      </c>
      <c r="DQ26" s="971"/>
      <c r="DR26" s="972"/>
      <c r="DS26" s="973"/>
      <c r="DT26" s="974"/>
      <c r="DU26" s="455"/>
      <c r="DV26" s="1840"/>
      <c r="DW26" s="3188"/>
      <c r="DX26" s="3189"/>
      <c r="DY26" s="459"/>
      <c r="DZ26" s="895"/>
      <c r="EA26" s="530"/>
      <c r="EB26" s="531"/>
      <c r="EC26" s="532"/>
      <c r="EI26" s="700"/>
      <c r="EJ26" s="701"/>
      <c r="EK26" s="3328"/>
      <c r="EL26" s="3316"/>
      <c r="EM26" s="3328"/>
      <c r="EN26" s="3316"/>
      <c r="EO26" s="3316"/>
      <c r="EP26" s="3328"/>
      <c r="EQ26" s="3328"/>
      <c r="ER26" s="81"/>
      <c r="ES26" s="207"/>
      <c r="ET26" s="642"/>
      <c r="EU26" s="643"/>
      <c r="EV26" s="2921"/>
      <c r="EW26" s="2918"/>
      <c r="EX26" s="2918"/>
      <c r="EY26" s="2922"/>
      <c r="EZ26" s="737"/>
      <c r="FA26" s="315"/>
      <c r="FB26" s="212"/>
      <c r="FC26" s="13"/>
      <c r="FD26" s="571"/>
      <c r="FE26" s="315"/>
      <c r="FF26" s="313"/>
      <c r="FG26" s="119"/>
      <c r="FH26" s="119"/>
      <c r="FI26" s="1000"/>
      <c r="FJ26" s="1001"/>
      <c r="FK26" s="1002"/>
      <c r="FL26" s="3337"/>
    </row>
    <row r="27" spans="1:168" ht="24" customHeight="1">
      <c r="A27" s="2895"/>
      <c r="B27" s="119"/>
      <c r="C27" s="3350"/>
      <c r="D27" s="3351"/>
      <c r="E27" s="3351"/>
      <c r="F27" s="3352"/>
      <c r="G27" s="2928"/>
      <c r="H27" s="232"/>
      <c r="I27" s="230"/>
      <c r="J27" s="241"/>
      <c r="K27" s="241"/>
      <c r="L27" s="241"/>
      <c r="M27" s="241"/>
      <c r="N27" s="542" t="s">
        <v>282</v>
      </c>
      <c r="O27" s="836"/>
      <c r="P27" s="1800">
        <v>14</v>
      </c>
      <c r="Q27" s="630"/>
      <c r="R27" s="230"/>
      <c r="S27" s="630"/>
      <c r="T27" s="230"/>
      <c r="U27" s="264"/>
      <c r="V27" s="241"/>
      <c r="W27" s="241"/>
      <c r="X27" s="230"/>
      <c r="Y27" s="3396" t="s">
        <v>205</v>
      </c>
      <c r="Z27" s="3397"/>
      <c r="AA27" s="3381" t="s">
        <v>206</v>
      </c>
      <c r="AB27" s="3382"/>
      <c r="AC27" s="3375" t="s">
        <v>207</v>
      </c>
      <c r="AD27" s="3376"/>
      <c r="AE27" s="953"/>
      <c r="AF27" s="952"/>
      <c r="AG27" s="1807"/>
      <c r="AH27" s="952"/>
      <c r="AI27" s="3364"/>
      <c r="AJ27" s="3364"/>
      <c r="AK27" s="1819"/>
      <c r="AL27" s="1820"/>
      <c r="AM27" s="1820"/>
      <c r="AN27" s="1821"/>
      <c r="AO27" s="3269"/>
      <c r="AP27" s="3187"/>
      <c r="AQ27" s="3268"/>
      <c r="AR27" s="3187"/>
      <c r="AS27" s="66"/>
      <c r="AT27" s="1822"/>
      <c r="AU27" s="130"/>
      <c r="AV27" s="896"/>
      <c r="AW27" s="733"/>
      <c r="AX27" s="454"/>
      <c r="AY27" s="1055"/>
      <c r="AZ27" s="160"/>
      <c r="BA27" s="1056"/>
      <c r="BB27" s="3369" t="s">
        <v>249</v>
      </c>
      <c r="BC27" s="3370"/>
      <c r="BD27" s="3369" t="s">
        <v>250</v>
      </c>
      <c r="BE27" s="3370"/>
      <c r="BF27" s="3369" t="s">
        <v>251</v>
      </c>
      <c r="BG27" s="3370"/>
      <c r="BH27" s="1826"/>
      <c r="BI27" s="1826"/>
      <c r="BJ27" s="292"/>
      <c r="BK27" s="462"/>
      <c r="BL27" s="1801"/>
      <c r="BM27" s="700"/>
      <c r="BN27" s="857"/>
      <c r="BO27" s="857"/>
      <c r="BP27" s="701"/>
      <c r="BQ27" s="436"/>
      <c r="BR27" s="239"/>
      <c r="BS27" s="2445"/>
      <c r="BT27" s="1957"/>
      <c r="BU27" s="229"/>
      <c r="BV27" s="241"/>
      <c r="BW27" s="242"/>
      <c r="BX27" s="700"/>
      <c r="BY27" s="708"/>
      <c r="BZ27" s="708"/>
      <c r="CA27" s="701"/>
      <c r="CB27" s="700"/>
      <c r="CC27" s="708"/>
      <c r="CD27" s="708"/>
      <c r="CE27" s="777"/>
      <c r="CF27" s="777"/>
      <c r="CG27" s="701"/>
      <c r="CH27" s="292"/>
      <c r="CI27" s="462"/>
      <c r="CJ27" s="462"/>
      <c r="CK27" s="1801"/>
      <c r="CL27" s="2440"/>
      <c r="CM27" s="2441"/>
      <c r="CN27" s="840"/>
      <c r="CO27" s="1061"/>
      <c r="CP27" s="700"/>
      <c r="CQ27" s="701"/>
      <c r="CR27" s="700"/>
      <c r="CS27" s="701"/>
      <c r="CT27" s="700"/>
      <c r="CU27" s="701"/>
      <c r="CV27" s="490"/>
      <c r="CW27" s="491"/>
      <c r="CX27" s="700"/>
      <c r="CY27" s="701"/>
      <c r="CZ27" s="700"/>
      <c r="DA27" s="701"/>
      <c r="DB27" s="700"/>
      <c r="DC27" s="777"/>
      <c r="DD27" s="776"/>
      <c r="DE27" s="778"/>
      <c r="DF27" s="3199"/>
      <c r="DG27" s="3258"/>
      <c r="DH27" s="3258"/>
      <c r="DI27" s="3199"/>
      <c r="DJ27" s="232"/>
      <c r="DK27" s="230"/>
      <c r="DL27" s="292"/>
      <c r="DM27" s="647"/>
      <c r="DN27" s="648"/>
      <c r="DO27" s="3199"/>
      <c r="DP27" s="2442"/>
      <c r="DQ27" s="971"/>
      <c r="DR27" s="972"/>
      <c r="DS27" s="1060"/>
      <c r="DT27" s="1061"/>
      <c r="DU27" s="455"/>
      <c r="DV27" s="1840"/>
      <c r="DW27" s="3188"/>
      <c r="DX27" s="3189"/>
      <c r="DY27" s="578"/>
      <c r="DZ27" s="580"/>
      <c r="EA27" s="292"/>
      <c r="EB27" s="462"/>
      <c r="EC27" s="1801"/>
      <c r="EI27" s="700"/>
      <c r="EJ27" s="701"/>
      <c r="EK27" s="3315"/>
      <c r="EL27" s="3316"/>
      <c r="EM27" s="3315"/>
      <c r="EN27" s="3316"/>
      <c r="EO27" s="3316"/>
      <c r="EP27" s="3315"/>
      <c r="EQ27" s="3315"/>
      <c r="ER27" s="315"/>
      <c r="ES27" s="212"/>
      <c r="ET27" s="212"/>
      <c r="EU27" s="649"/>
      <c r="EV27" s="2443"/>
      <c r="EW27" s="2079"/>
      <c r="EX27" s="1590"/>
      <c r="EY27" s="1847"/>
      <c r="EZ27" s="2065"/>
      <c r="FA27" s="315"/>
      <c r="FB27" s="212"/>
      <c r="FC27" s="13"/>
      <c r="FD27" s="571"/>
      <c r="FE27" s="315"/>
      <c r="FF27" s="313"/>
      <c r="FG27" s="119"/>
      <c r="FH27" s="119"/>
      <c r="FI27" s="1003"/>
      <c r="FJ27" s="1004"/>
      <c r="FK27" s="1005"/>
      <c r="FL27" s="3338"/>
    </row>
    <row r="28" spans="1:168" s="558" customFormat="1" ht="12.75" customHeight="1">
      <c r="A28" s="2895"/>
      <c r="B28" s="119"/>
      <c r="C28" s="3350"/>
      <c r="D28" s="3351"/>
      <c r="E28" s="3351"/>
      <c r="F28" s="3352"/>
      <c r="G28" s="2928"/>
      <c r="H28" s="232"/>
      <c r="I28" s="230"/>
      <c r="J28" s="241"/>
      <c r="K28" s="241"/>
      <c r="L28" s="241"/>
      <c r="M28" s="241"/>
      <c r="N28" s="542" t="s">
        <v>674</v>
      </c>
      <c r="O28" s="836"/>
      <c r="P28" s="1800">
        <v>15</v>
      </c>
      <c r="Q28" s="630"/>
      <c r="R28" s="230"/>
      <c r="S28" s="630"/>
      <c r="T28" s="230"/>
      <c r="U28" s="264"/>
      <c r="V28" s="241"/>
      <c r="W28" s="241"/>
      <c r="X28" s="230"/>
      <c r="Y28" s="3182"/>
      <c r="Z28" s="3202"/>
      <c r="AA28" s="3185"/>
      <c r="AB28" s="3184"/>
      <c r="AC28" s="3377"/>
      <c r="AD28" s="3378"/>
      <c r="AE28" s="953"/>
      <c r="AF28" s="952"/>
      <c r="AG28" s="1807"/>
      <c r="AH28" s="952"/>
      <c r="AI28" s="2154"/>
      <c r="AJ28" s="2154"/>
      <c r="AK28" s="1817"/>
      <c r="AL28" s="130"/>
      <c r="AM28" s="130"/>
      <c r="AN28" s="896"/>
      <c r="AO28" s="1083"/>
      <c r="AP28" s="1823"/>
      <c r="AQ28" s="1078"/>
      <c r="AR28" s="1823"/>
      <c r="AS28" s="66"/>
      <c r="AT28" s="1822"/>
      <c r="AU28" s="130"/>
      <c r="AV28" s="896"/>
      <c r="AW28" s="733"/>
      <c r="AX28" s="454"/>
      <c r="AY28" s="1055"/>
      <c r="AZ28" s="160"/>
      <c r="BA28" s="1056"/>
      <c r="BB28" s="3371"/>
      <c r="BC28" s="3372"/>
      <c r="BD28" s="3371"/>
      <c r="BE28" s="3372"/>
      <c r="BF28" s="3371"/>
      <c r="BG28" s="3372"/>
      <c r="BH28" s="1826"/>
      <c r="BI28" s="1826"/>
      <c r="BJ28" s="292"/>
      <c r="BK28" s="462"/>
      <c r="BL28" s="1801"/>
      <c r="BM28" s="1033"/>
      <c r="BN28" s="1034"/>
      <c r="BO28" s="1034"/>
      <c r="BP28" s="1035"/>
      <c r="BQ28" s="436"/>
      <c r="BR28" s="239"/>
      <c r="BS28" s="2445"/>
      <c r="BT28" s="1980"/>
      <c r="BU28" s="229"/>
      <c r="BV28" s="241"/>
      <c r="BW28" s="242"/>
      <c r="BX28" s="1033"/>
      <c r="BY28" s="1034"/>
      <c r="BZ28" s="1034"/>
      <c r="CA28" s="1035"/>
      <c r="CB28" s="1033"/>
      <c r="CC28" s="1034"/>
      <c r="CD28" s="1034"/>
      <c r="CE28" s="1034"/>
      <c r="CF28" s="1034"/>
      <c r="CG28" s="1035"/>
      <c r="CH28" s="292"/>
      <c r="CI28" s="462"/>
      <c r="CJ28" s="462"/>
      <c r="CK28" s="1801"/>
      <c r="CL28" s="2440"/>
      <c r="CM28" s="2441"/>
      <c r="CN28" s="840"/>
      <c r="CO28" s="1061"/>
      <c r="CP28" s="1033"/>
      <c r="CQ28" s="1035"/>
      <c r="CR28" s="1033"/>
      <c r="CS28" s="1035"/>
      <c r="CT28" s="1033"/>
      <c r="CU28" s="1035"/>
      <c r="CV28" s="490"/>
      <c r="CW28" s="491"/>
      <c r="CX28" s="1033"/>
      <c r="CY28" s="1035"/>
      <c r="CZ28" s="1033"/>
      <c r="DA28" s="1035"/>
      <c r="DB28" s="1033"/>
      <c r="DC28" s="1034"/>
      <c r="DD28" s="1033"/>
      <c r="DE28" s="1035"/>
      <c r="DF28" s="2157"/>
      <c r="DG28" s="2104"/>
      <c r="DH28" s="2104"/>
      <c r="DI28" s="2153"/>
      <c r="DJ28" s="232"/>
      <c r="DK28" s="230"/>
      <c r="DL28" s="292"/>
      <c r="DM28" s="647"/>
      <c r="DN28" s="648"/>
      <c r="DO28" s="2153"/>
      <c r="DP28" s="2169"/>
      <c r="DQ28" s="971"/>
      <c r="DR28" s="972"/>
      <c r="DS28" s="1060"/>
      <c r="DT28" s="1061"/>
      <c r="DU28" s="455"/>
      <c r="DV28" s="1840"/>
      <c r="DW28" s="1031"/>
      <c r="DX28" s="1032"/>
      <c r="DY28" s="578"/>
      <c r="DZ28" s="580"/>
      <c r="EA28" s="292"/>
      <c r="EB28" s="462"/>
      <c r="EC28" s="1801"/>
      <c r="ED28" s="224"/>
      <c r="EE28" s="224"/>
      <c r="EF28" s="224"/>
      <c r="EG28" s="224"/>
      <c r="EH28" s="224"/>
      <c r="EI28" s="1033"/>
      <c r="EJ28" s="1035"/>
      <c r="EK28" s="2161"/>
      <c r="EL28" s="2161"/>
      <c r="EM28" s="2161"/>
      <c r="EN28" s="2161"/>
      <c r="EO28" s="2161"/>
      <c r="EP28" s="2161"/>
      <c r="EQ28" s="2161"/>
      <c r="ER28" s="315"/>
      <c r="ES28" s="212"/>
      <c r="ET28" s="212"/>
      <c r="EU28" s="649"/>
      <c r="EV28" s="2443"/>
      <c r="EW28" s="2079"/>
      <c r="EX28" s="1590"/>
      <c r="EY28" s="1847"/>
      <c r="EZ28" s="1027"/>
      <c r="FA28" s="315"/>
      <c r="FB28" s="212"/>
      <c r="FC28" s="13"/>
      <c r="FD28" s="13"/>
      <c r="FE28" s="315"/>
      <c r="FF28" s="313"/>
      <c r="FG28" s="119"/>
      <c r="FH28" s="119"/>
      <c r="FI28" s="1003"/>
      <c r="FJ28" s="1004"/>
      <c r="FK28" s="1005"/>
      <c r="FL28" s="1037"/>
    </row>
    <row r="29" spans="1:168" s="558" customFormat="1" ht="12.75" customHeight="1">
      <c r="A29" s="2895"/>
      <c r="B29" s="119"/>
      <c r="C29" s="3350"/>
      <c r="D29" s="3351"/>
      <c r="E29" s="3351"/>
      <c r="F29" s="3352"/>
      <c r="G29" s="2928"/>
      <c r="H29" s="232"/>
      <c r="I29" s="230"/>
      <c r="J29" s="241"/>
      <c r="K29" s="241"/>
      <c r="L29" s="241"/>
      <c r="M29" s="241"/>
      <c r="N29" s="623" t="s">
        <v>675</v>
      </c>
      <c r="O29" s="624"/>
      <c r="P29" s="964">
        <v>16</v>
      </c>
      <c r="Q29" s="650"/>
      <c r="R29" s="651"/>
      <c r="S29" s="630"/>
      <c r="T29" s="230"/>
      <c r="U29" s="264"/>
      <c r="V29" s="241"/>
      <c r="W29" s="241"/>
      <c r="X29" s="230"/>
      <c r="Y29" s="3398"/>
      <c r="Z29" s="3399"/>
      <c r="AA29" s="3383"/>
      <c r="AB29" s="3384"/>
      <c r="AC29" s="3379"/>
      <c r="AD29" s="3380"/>
      <c r="AE29" s="953"/>
      <c r="AF29" s="952"/>
      <c r="AG29" s="1807"/>
      <c r="AH29" s="952"/>
      <c r="AI29" s="2154"/>
      <c r="AJ29" s="2154"/>
      <c r="AK29" s="1817"/>
      <c r="AL29" s="130"/>
      <c r="AM29" s="130"/>
      <c r="AN29" s="896"/>
      <c r="AO29" s="1083"/>
      <c r="AP29" s="1823"/>
      <c r="AQ29" s="1078"/>
      <c r="AR29" s="1823"/>
      <c r="AS29" s="66"/>
      <c r="AT29" s="1822"/>
      <c r="AU29" s="130"/>
      <c r="AV29" s="896"/>
      <c r="AW29" s="733"/>
      <c r="AX29" s="454"/>
      <c r="AY29" s="1055"/>
      <c r="AZ29" s="160"/>
      <c r="BA29" s="1056"/>
      <c r="BB29" s="3373"/>
      <c r="BC29" s="3374"/>
      <c r="BD29" s="3373"/>
      <c r="BE29" s="3374"/>
      <c r="BF29" s="3373"/>
      <c r="BG29" s="3374"/>
      <c r="BH29" s="1826"/>
      <c r="BI29" s="1826"/>
      <c r="BJ29" s="292"/>
      <c r="BK29" s="462"/>
      <c r="BL29" s="1801"/>
      <c r="BM29" s="1033"/>
      <c r="BN29" s="1034"/>
      <c r="BO29" s="1034"/>
      <c r="BP29" s="1035"/>
      <c r="BQ29" s="1057"/>
      <c r="BR29" s="1058"/>
      <c r="BS29" s="593"/>
      <c r="BT29" s="1837"/>
      <c r="BU29" s="229"/>
      <c r="BV29" s="241"/>
      <c r="BW29" s="242"/>
      <c r="BX29" s="1033"/>
      <c r="BY29" s="1034"/>
      <c r="BZ29" s="1034"/>
      <c r="CA29" s="1035"/>
      <c r="CB29" s="1033"/>
      <c r="CC29" s="1034"/>
      <c r="CD29" s="1034"/>
      <c r="CE29" s="1034"/>
      <c r="CF29" s="1034"/>
      <c r="CG29" s="1035"/>
      <c r="CH29" s="601"/>
      <c r="CI29" s="602"/>
      <c r="CJ29" s="602"/>
      <c r="CK29" s="603"/>
      <c r="CL29" s="965"/>
      <c r="CM29" s="966"/>
      <c r="CN29" s="2437"/>
      <c r="CO29" s="967"/>
      <c r="CP29" s="1033"/>
      <c r="CQ29" s="1035"/>
      <c r="CR29" s="1033"/>
      <c r="CS29" s="1035"/>
      <c r="CT29" s="1033"/>
      <c r="CU29" s="1035"/>
      <c r="CV29" s="490"/>
      <c r="CW29" s="491"/>
      <c r="CX29" s="1033"/>
      <c r="CY29" s="1035"/>
      <c r="CZ29" s="1033"/>
      <c r="DA29" s="1035"/>
      <c r="DB29" s="1033"/>
      <c r="DC29" s="1034"/>
      <c r="DD29" s="1033"/>
      <c r="DE29" s="1035"/>
      <c r="DF29" s="1839"/>
      <c r="DG29" s="1059"/>
      <c r="DH29" s="1059"/>
      <c r="DI29" s="2154"/>
      <c r="DJ29" s="232"/>
      <c r="DK29" s="230"/>
      <c r="DL29" s="292"/>
      <c r="DM29" s="647"/>
      <c r="DN29" s="648"/>
      <c r="DO29" s="1030"/>
      <c r="DP29" s="1036"/>
      <c r="DQ29" s="971"/>
      <c r="DR29" s="972"/>
      <c r="DS29" s="1060"/>
      <c r="DT29" s="1061"/>
      <c r="DU29" s="455"/>
      <c r="DV29" s="1840"/>
      <c r="DW29" s="1031"/>
      <c r="DX29" s="1032"/>
      <c r="DY29" s="578"/>
      <c r="DZ29" s="580"/>
      <c r="EA29" s="601"/>
      <c r="EB29" s="602"/>
      <c r="EC29" s="603"/>
      <c r="ED29" s="224"/>
      <c r="EE29" s="224"/>
      <c r="EF29" s="224"/>
      <c r="EG29" s="224"/>
      <c r="EH29" s="224"/>
      <c r="EI29" s="1033"/>
      <c r="EJ29" s="1035"/>
      <c r="EK29" s="2165"/>
      <c r="EL29" s="2165"/>
      <c r="EM29" s="2165"/>
      <c r="EN29" s="2165"/>
      <c r="EO29" s="2165"/>
      <c r="EP29" s="2165"/>
      <c r="EQ29" s="2165"/>
      <c r="ER29" s="315"/>
      <c r="ES29" s="212"/>
      <c r="ET29" s="212"/>
      <c r="EU29" s="649"/>
      <c r="EV29" s="2443"/>
      <c r="EW29" s="2079"/>
      <c r="EX29" s="1590"/>
      <c r="EY29" s="1847"/>
      <c r="EZ29" s="1027"/>
      <c r="FA29" s="315"/>
      <c r="FB29" s="212"/>
      <c r="FC29" s="13"/>
      <c r="FD29" s="13"/>
      <c r="FE29" s="315"/>
      <c r="FF29" s="313"/>
      <c r="FG29" s="119"/>
      <c r="FH29" s="119"/>
      <c r="FI29" s="1003"/>
      <c r="FJ29" s="1004"/>
      <c r="FK29" s="1005"/>
      <c r="FL29" s="1037"/>
    </row>
    <row r="30" spans="1:168" s="167" customFormat="1" ht="12" customHeight="1">
      <c r="A30" s="2896"/>
      <c r="B30" s="978"/>
      <c r="C30" s="3353"/>
      <c r="D30" s="3354"/>
      <c r="E30" s="3354"/>
      <c r="F30" s="3355"/>
      <c r="G30" s="3357"/>
      <c r="H30" s="3173" t="s">
        <v>35</v>
      </c>
      <c r="I30" s="3175"/>
      <c r="J30" s="3173" t="s">
        <v>35</v>
      </c>
      <c r="K30" s="3174"/>
      <c r="L30" s="3174"/>
      <c r="M30" s="3175"/>
      <c r="N30" s="1804" t="s">
        <v>35</v>
      </c>
      <c r="O30" s="1804" t="s">
        <v>35</v>
      </c>
      <c r="P30" s="1804" t="s">
        <v>35</v>
      </c>
      <c r="Q30" s="3173" t="s">
        <v>35</v>
      </c>
      <c r="R30" s="3175"/>
      <c r="S30" s="3173" t="s">
        <v>35</v>
      </c>
      <c r="T30" s="3175"/>
      <c r="U30" s="3173" t="s">
        <v>35</v>
      </c>
      <c r="V30" s="3174"/>
      <c r="W30" s="3174"/>
      <c r="X30" s="3175"/>
      <c r="Y30" s="3173" t="s">
        <v>633</v>
      </c>
      <c r="Z30" s="3262"/>
      <c r="AA30" s="3173" t="s">
        <v>634</v>
      </c>
      <c r="AB30" s="3186"/>
      <c r="AC30" s="3196" t="s">
        <v>635</v>
      </c>
      <c r="AD30" s="3186"/>
      <c r="AE30" s="3171"/>
      <c r="AF30" s="3309"/>
      <c r="AG30" s="3310" t="s">
        <v>637</v>
      </c>
      <c r="AH30" s="3181"/>
      <c r="AI30" s="1799" t="s">
        <v>638</v>
      </c>
      <c r="AJ30" s="1799" t="s">
        <v>638</v>
      </c>
      <c r="AK30" s="2923" t="s">
        <v>35</v>
      </c>
      <c r="AL30" s="2936"/>
      <c r="AM30" s="2936"/>
      <c r="AN30" s="2924"/>
      <c r="AO30" s="2923" t="s">
        <v>35</v>
      </c>
      <c r="AP30" s="2924"/>
      <c r="AQ30" s="2923" t="s">
        <v>35</v>
      </c>
      <c r="AR30" s="2924"/>
      <c r="AS30" s="2923" t="s">
        <v>35</v>
      </c>
      <c r="AT30" s="2936"/>
      <c r="AU30" s="2936"/>
      <c r="AV30" s="2924"/>
      <c r="AW30" s="979"/>
      <c r="AX30" s="3173" t="s">
        <v>35</v>
      </c>
      <c r="AY30" s="3180"/>
      <c r="AZ30" s="3180"/>
      <c r="BA30" s="3181"/>
      <c r="BB30" s="3190" t="s">
        <v>633</v>
      </c>
      <c r="BC30" s="3186"/>
      <c r="BD30" s="3190" t="s">
        <v>634</v>
      </c>
      <c r="BE30" s="2983"/>
      <c r="BF30" s="3190" t="s">
        <v>635</v>
      </c>
      <c r="BG30" s="3186"/>
      <c r="BH30" s="3306" t="s">
        <v>35</v>
      </c>
      <c r="BI30" s="3307"/>
      <c r="BJ30" s="3173" t="s">
        <v>35</v>
      </c>
      <c r="BK30" s="3311"/>
      <c r="BL30" s="3312"/>
      <c r="BM30" s="3196" t="s">
        <v>35</v>
      </c>
      <c r="BN30" s="3197"/>
      <c r="BO30" s="3197"/>
      <c r="BP30" s="3186"/>
      <c r="BQ30" s="980" t="s">
        <v>32</v>
      </c>
      <c r="BR30" s="981" t="s">
        <v>35</v>
      </c>
      <c r="BS30" s="3212" t="s">
        <v>35</v>
      </c>
      <c r="BT30" s="3213"/>
      <c r="BU30" s="3179" t="s">
        <v>82</v>
      </c>
      <c r="BV30" s="3180"/>
      <c r="BW30" s="3181"/>
      <c r="BX30" s="3196" t="s">
        <v>35</v>
      </c>
      <c r="BY30" s="3197"/>
      <c r="BZ30" s="3197"/>
      <c r="CA30" s="3186"/>
      <c r="CB30" s="3196" t="s">
        <v>35</v>
      </c>
      <c r="CC30" s="3197"/>
      <c r="CD30" s="3197"/>
      <c r="CE30" s="3197"/>
      <c r="CF30" s="3197"/>
      <c r="CG30" s="3186"/>
      <c r="CH30" s="1101" t="s">
        <v>34</v>
      </c>
      <c r="CI30" s="3195" t="s">
        <v>82</v>
      </c>
      <c r="CJ30" s="3195"/>
      <c r="CK30" s="3195"/>
      <c r="CL30" s="3196" t="s">
        <v>35</v>
      </c>
      <c r="CM30" s="3197"/>
      <c r="CN30" s="3197"/>
      <c r="CO30" s="2149"/>
      <c r="CP30" s="3196" t="s">
        <v>35</v>
      </c>
      <c r="CQ30" s="3186"/>
      <c r="CR30" s="3196" t="s">
        <v>35</v>
      </c>
      <c r="CS30" s="3186"/>
      <c r="CT30" s="3196" t="s">
        <v>35</v>
      </c>
      <c r="CU30" s="3186"/>
      <c r="CV30" s="3196" t="s">
        <v>35</v>
      </c>
      <c r="CW30" s="3186"/>
      <c r="CX30" s="3196" t="s">
        <v>35</v>
      </c>
      <c r="CY30" s="3186"/>
      <c r="CZ30" s="3196" t="s">
        <v>35</v>
      </c>
      <c r="DA30" s="3186"/>
      <c r="DB30" s="3196" t="s">
        <v>35</v>
      </c>
      <c r="DC30" s="3186"/>
      <c r="DD30" s="3196" t="s">
        <v>35</v>
      </c>
      <c r="DE30" s="3186"/>
      <c r="DF30" s="982" t="s">
        <v>460</v>
      </c>
      <c r="DG30" s="982" t="s">
        <v>460</v>
      </c>
      <c r="DH30" s="982" t="s">
        <v>460</v>
      </c>
      <c r="DI30" s="982" t="s">
        <v>460</v>
      </c>
      <c r="DJ30" s="3173" t="s">
        <v>35</v>
      </c>
      <c r="DK30" s="3175"/>
      <c r="DL30" s="3173" t="s">
        <v>35</v>
      </c>
      <c r="DM30" s="3180"/>
      <c r="DN30" s="3181"/>
      <c r="DO30" s="1804" t="s">
        <v>679</v>
      </c>
      <c r="DP30" s="983" t="s">
        <v>460</v>
      </c>
      <c r="DQ30" s="3196" t="s">
        <v>35</v>
      </c>
      <c r="DR30" s="3197"/>
      <c r="DS30" s="3197"/>
      <c r="DT30" s="3186"/>
      <c r="DU30" s="984" t="s">
        <v>36</v>
      </c>
      <c r="DV30" s="1841" t="s">
        <v>36</v>
      </c>
      <c r="DW30" s="3171" t="s">
        <v>35</v>
      </c>
      <c r="DX30" s="3172"/>
      <c r="DY30" s="3171" t="s">
        <v>35</v>
      </c>
      <c r="DZ30" s="3172"/>
      <c r="EA30" s="3179" t="s">
        <v>460</v>
      </c>
      <c r="EB30" s="3180"/>
      <c r="EC30" s="3181"/>
      <c r="ED30" s="3173" t="s">
        <v>35</v>
      </c>
      <c r="EE30" s="3174"/>
      <c r="EF30" s="3174"/>
      <c r="EG30" s="3174"/>
      <c r="EH30" s="3175"/>
      <c r="EI30" s="3173" t="s">
        <v>35</v>
      </c>
      <c r="EJ30" s="3175"/>
      <c r="EK30" s="2179" t="s">
        <v>35</v>
      </c>
      <c r="EL30" s="2179" t="s">
        <v>35</v>
      </c>
      <c r="EM30" s="2179" t="s">
        <v>35</v>
      </c>
      <c r="EN30" s="2179" t="s">
        <v>35</v>
      </c>
      <c r="EO30" s="2179" t="s">
        <v>35</v>
      </c>
      <c r="EP30" s="2179" t="s">
        <v>35</v>
      </c>
      <c r="EQ30" s="2179" t="s">
        <v>35</v>
      </c>
      <c r="ER30" s="3176" t="s">
        <v>35</v>
      </c>
      <c r="ES30" s="3177"/>
      <c r="ET30" s="3177"/>
      <c r="EU30" s="3178"/>
      <c r="EV30" s="3176" t="s">
        <v>35</v>
      </c>
      <c r="EW30" s="3177"/>
      <c r="EX30" s="3177"/>
      <c r="EY30" s="3178"/>
      <c r="EZ30" s="940" t="s">
        <v>35</v>
      </c>
      <c r="FA30" s="3176"/>
      <c r="FB30" s="3177"/>
      <c r="FC30" s="3177"/>
      <c r="FD30" s="3177"/>
      <c r="FE30" s="3176" t="s">
        <v>35</v>
      </c>
      <c r="FF30" s="3177"/>
      <c r="FG30" s="3177"/>
      <c r="FH30" s="3178"/>
      <c r="FI30" s="990" t="s">
        <v>209</v>
      </c>
      <c r="FJ30" s="985" t="s">
        <v>210</v>
      </c>
      <c r="FK30" s="986" t="s">
        <v>211</v>
      </c>
      <c r="FL30" s="1804" t="s">
        <v>636</v>
      </c>
    </row>
    <row r="31" spans="1:168" ht="18" customHeight="1">
      <c r="A31" s="218">
        <v>1</v>
      </c>
      <c r="B31" s="216"/>
      <c r="C31" s="3385"/>
      <c r="D31" s="3386"/>
      <c r="E31" s="3386"/>
      <c r="F31" s="3387"/>
      <c r="G31" s="1794"/>
      <c r="H31" s="460"/>
      <c r="I31" s="556"/>
      <c r="J31" s="461"/>
      <c r="K31" s="461"/>
      <c r="L31" s="461"/>
      <c r="M31" s="461"/>
      <c r="N31" s="1795"/>
      <c r="O31" s="1795"/>
      <c r="P31" s="1805"/>
      <c r="Q31" s="3270"/>
      <c r="R31" s="3271"/>
      <c r="S31" s="3270"/>
      <c r="T31" s="3272"/>
      <c r="U31" s="3270"/>
      <c r="V31" s="3272"/>
      <c r="W31" s="3272"/>
      <c r="X31" s="3271"/>
      <c r="Y31" s="2173"/>
      <c r="Z31" s="2174"/>
      <c r="AA31" s="2457"/>
      <c r="AB31" s="2458"/>
      <c r="AC31" s="2143"/>
      <c r="AD31" s="2144"/>
      <c r="AE31" s="560"/>
      <c r="AF31" s="556"/>
      <c r="AG31" s="2459"/>
      <c r="AH31" s="2460"/>
      <c r="AI31" s="2461"/>
      <c r="AJ31" s="2461"/>
      <c r="AK31" s="253"/>
      <c r="AL31" s="552"/>
      <c r="AM31" s="552"/>
      <c r="AN31" s="254"/>
      <c r="AO31" s="253"/>
      <c r="AP31" s="1812"/>
      <c r="AQ31" s="253"/>
      <c r="AR31" s="1812"/>
      <c r="AS31" s="253"/>
      <c r="AT31" s="552"/>
      <c r="AU31" s="552"/>
      <c r="AV31" s="552"/>
      <c r="AW31" s="734"/>
      <c r="AX31" s="893"/>
      <c r="AY31" s="594"/>
      <c r="AZ31" s="594"/>
      <c r="BA31" s="894"/>
      <c r="BB31" s="560"/>
      <c r="BC31" s="556"/>
      <c r="BD31" s="555"/>
      <c r="BE31" s="556"/>
      <c r="BF31" s="555"/>
      <c r="BG31" s="556"/>
      <c r="BH31" s="594"/>
      <c r="BI31" s="894"/>
      <c r="BJ31" s="560"/>
      <c r="BK31" s="555"/>
      <c r="BL31" s="556"/>
      <c r="BM31" s="246"/>
      <c r="BN31" s="555"/>
      <c r="BO31" s="555"/>
      <c r="BP31" s="247"/>
      <c r="BQ31" s="271"/>
      <c r="BR31" s="249"/>
      <c r="BS31" s="1080"/>
      <c r="BT31" s="881"/>
      <c r="BU31" s="560"/>
      <c r="BV31" s="555"/>
      <c r="BW31" s="556"/>
      <c r="BX31" s="560"/>
      <c r="BY31" s="555"/>
      <c r="BZ31" s="555"/>
      <c r="CA31" s="556"/>
      <c r="CB31" s="560"/>
      <c r="CC31" s="555"/>
      <c r="CD31" s="555"/>
      <c r="CE31" s="555"/>
      <c r="CF31" s="555"/>
      <c r="CG31" s="556"/>
      <c r="CH31" s="560"/>
      <c r="CI31" s="3150"/>
      <c r="CJ31" s="3150"/>
      <c r="CK31" s="3150"/>
      <c r="CL31" s="560"/>
      <c r="CM31" s="555"/>
      <c r="CN31" s="555"/>
      <c r="CO31" s="555"/>
      <c r="CP31" s="545"/>
      <c r="CQ31" s="595"/>
      <c r="CR31" s="545"/>
      <c r="CS31" s="595"/>
      <c r="CT31" s="574"/>
      <c r="CU31" s="575"/>
      <c r="CV31" s="574"/>
      <c r="CW31" s="576"/>
      <c r="CX31" s="574"/>
      <c r="CY31" s="575"/>
      <c r="CZ31" s="604"/>
      <c r="DA31" s="605"/>
      <c r="DB31" s="574"/>
      <c r="DC31" s="575"/>
      <c r="DD31" s="555"/>
      <c r="DE31" s="555"/>
      <c r="DF31" s="560"/>
      <c r="DG31" s="289"/>
      <c r="DH31" s="288"/>
      <c r="DI31" s="556"/>
      <c r="DJ31" s="253"/>
      <c r="DK31" s="254"/>
      <c r="DL31" s="246"/>
      <c r="DM31" s="248"/>
      <c r="DN31" s="248"/>
      <c r="DO31" s="252"/>
      <c r="DP31" s="252"/>
      <c r="DQ31" s="560"/>
      <c r="DR31" s="555"/>
      <c r="DS31" s="555"/>
      <c r="DT31" s="556"/>
      <c r="DU31" s="252"/>
      <c r="DV31" s="560"/>
      <c r="DW31" s="3169"/>
      <c r="DX31" s="3170"/>
      <c r="DY31" s="3169"/>
      <c r="DZ31" s="3170"/>
      <c r="EA31" s="560"/>
      <c r="EB31" s="555"/>
      <c r="EC31" s="556"/>
      <c r="ED31" s="599"/>
      <c r="EE31" s="552"/>
      <c r="EF31" s="552"/>
      <c r="EG31" s="552"/>
      <c r="EH31" s="254"/>
      <c r="EI31" s="3313"/>
      <c r="EJ31" s="3314"/>
      <c r="EK31" s="1795"/>
      <c r="EL31" s="1795"/>
      <c r="EM31" s="1795"/>
      <c r="EN31" s="1795"/>
      <c r="EO31" s="1795"/>
      <c r="EP31" s="1795"/>
      <c r="EQ31" s="1795"/>
      <c r="ER31" s="301"/>
      <c r="ES31" s="304"/>
      <c r="ET31" s="304"/>
      <c r="EU31" s="493"/>
      <c r="EV31" s="2233"/>
      <c r="EW31" s="2234"/>
      <c r="EX31" s="2234"/>
      <c r="EY31" s="2235"/>
      <c r="EZ31" s="303"/>
      <c r="FA31" s="1097"/>
      <c r="FB31" s="322"/>
      <c r="FC31" s="322"/>
      <c r="FD31" s="322"/>
      <c r="FE31" s="460"/>
      <c r="FF31" s="461"/>
      <c r="FG31" s="461"/>
      <c r="FH31" s="991"/>
      <c r="FI31" s="255"/>
      <c r="FJ31" s="255"/>
      <c r="FK31" s="255"/>
      <c r="FL31" s="255"/>
    </row>
    <row r="32" spans="1:168" ht="18" customHeight="1">
      <c r="A32" s="218">
        <f t="shared" ref="A32:A45" si="2">A31+1</f>
        <v>2</v>
      </c>
      <c r="B32" s="216"/>
      <c r="C32" s="3385"/>
      <c r="D32" s="3386"/>
      <c r="E32" s="3386"/>
      <c r="F32" s="3387"/>
      <c r="G32" s="1794"/>
      <c r="H32" s="246"/>
      <c r="I32" s="556"/>
      <c r="J32" s="295"/>
      <c r="K32" s="295"/>
      <c r="L32" s="295"/>
      <c r="M32" s="295"/>
      <c r="N32" s="1795"/>
      <c r="O32" s="1795"/>
      <c r="P32" s="1795"/>
      <c r="Q32" s="3270"/>
      <c r="R32" s="3271"/>
      <c r="S32" s="3270"/>
      <c r="T32" s="3272"/>
      <c r="U32" s="3270"/>
      <c r="V32" s="3272"/>
      <c r="W32" s="3272"/>
      <c r="X32" s="3271"/>
      <c r="Y32" s="2173"/>
      <c r="Z32" s="2174"/>
      <c r="AA32" s="2457"/>
      <c r="AB32" s="2458"/>
      <c r="AC32" s="2143"/>
      <c r="AD32" s="2144"/>
      <c r="AE32" s="560"/>
      <c r="AF32" s="556"/>
      <c r="AG32" s="2459"/>
      <c r="AH32" s="2460"/>
      <c r="AI32" s="2461"/>
      <c r="AJ32" s="2461"/>
      <c r="AK32" s="253"/>
      <c r="AL32" s="552"/>
      <c r="AM32" s="552"/>
      <c r="AN32" s="254"/>
      <c r="AO32" s="253"/>
      <c r="AP32" s="1812"/>
      <c r="AQ32" s="253"/>
      <c r="AR32" s="1812"/>
      <c r="AS32" s="253"/>
      <c r="AT32" s="552"/>
      <c r="AU32" s="552"/>
      <c r="AV32" s="552"/>
      <c r="AW32" s="734"/>
      <c r="AX32" s="560"/>
      <c r="AY32" s="555"/>
      <c r="AZ32" s="555"/>
      <c r="BA32" s="556"/>
      <c r="BB32" s="560"/>
      <c r="BC32" s="556"/>
      <c r="BD32" s="555"/>
      <c r="BE32" s="556"/>
      <c r="BF32" s="555"/>
      <c r="BG32" s="556"/>
      <c r="BH32" s="555"/>
      <c r="BI32" s="555"/>
      <c r="BJ32" s="560"/>
      <c r="BK32" s="555"/>
      <c r="BL32" s="556"/>
      <c r="BM32" s="246"/>
      <c r="BN32" s="555"/>
      <c r="BO32" s="555"/>
      <c r="BP32" s="247"/>
      <c r="BQ32" s="271"/>
      <c r="BR32" s="249"/>
      <c r="BS32" s="1080"/>
      <c r="BT32" s="881"/>
      <c r="BU32" s="560"/>
      <c r="BV32" s="555"/>
      <c r="BW32" s="556"/>
      <c r="BX32" s="560"/>
      <c r="BY32" s="555"/>
      <c r="BZ32" s="555"/>
      <c r="CA32" s="556"/>
      <c r="CB32" s="560"/>
      <c r="CC32" s="555"/>
      <c r="CD32" s="555"/>
      <c r="CE32" s="555"/>
      <c r="CF32" s="555"/>
      <c r="CG32" s="556"/>
      <c r="CH32" s="560"/>
      <c r="CI32" s="3150"/>
      <c r="CJ32" s="3150"/>
      <c r="CK32" s="3150"/>
      <c r="CL32" s="560"/>
      <c r="CM32" s="555"/>
      <c r="CN32" s="555"/>
      <c r="CO32" s="555"/>
      <c r="CP32" s="596"/>
      <c r="CQ32" s="597"/>
      <c r="CR32" s="596"/>
      <c r="CS32" s="597"/>
      <c r="CT32" s="286"/>
      <c r="CU32" s="284"/>
      <c r="CV32" s="286"/>
      <c r="CW32" s="290"/>
      <c r="CX32" s="286"/>
      <c r="CY32" s="284"/>
      <c r="CZ32" s="286"/>
      <c r="DA32" s="284"/>
      <c r="DB32" s="286"/>
      <c r="DC32" s="284"/>
      <c r="DD32" s="743"/>
      <c r="DE32" s="743"/>
      <c r="DF32" s="560"/>
      <c r="DG32" s="288"/>
      <c r="DH32" s="288"/>
      <c r="DI32" s="556"/>
      <c r="DJ32" s="253"/>
      <c r="DK32" s="254"/>
      <c r="DL32" s="256"/>
      <c r="DM32" s="248"/>
      <c r="DN32" s="248"/>
      <c r="DO32" s="252"/>
      <c r="DP32" s="252"/>
      <c r="DQ32" s="560"/>
      <c r="DR32" s="555"/>
      <c r="DS32" s="555"/>
      <c r="DT32" s="556"/>
      <c r="DU32" s="252"/>
      <c r="DV32" s="560"/>
      <c r="DW32" s="3169"/>
      <c r="DX32" s="3170"/>
      <c r="DY32" s="3169"/>
      <c r="DZ32" s="3170"/>
      <c r="EA32" s="560"/>
      <c r="EB32" s="555"/>
      <c r="EC32" s="556"/>
      <c r="ED32" s="599"/>
      <c r="EE32" s="552"/>
      <c r="EF32" s="552"/>
      <c r="EG32" s="552"/>
      <c r="EH32" s="254"/>
      <c r="EI32" s="3313"/>
      <c r="EJ32" s="3314"/>
      <c r="EK32" s="1795"/>
      <c r="EL32" s="1795"/>
      <c r="EM32" s="1795"/>
      <c r="EN32" s="1795"/>
      <c r="EO32" s="1795"/>
      <c r="EP32" s="1795"/>
      <c r="EQ32" s="1795"/>
      <c r="ER32" s="301"/>
      <c r="ES32" s="304"/>
      <c r="ET32" s="304"/>
      <c r="EU32" s="302"/>
      <c r="EV32" s="2233"/>
      <c r="EW32" s="2234"/>
      <c r="EX32" s="2234"/>
      <c r="EY32" s="2235"/>
      <c r="EZ32" s="303"/>
      <c r="FA32" s="1097"/>
      <c r="FB32" s="322"/>
      <c r="FC32" s="322"/>
      <c r="FD32" s="322"/>
      <c r="FE32" s="246"/>
      <c r="FF32" s="248"/>
      <c r="FG32" s="248"/>
      <c r="FH32" s="247"/>
      <c r="FI32" s="255"/>
      <c r="FJ32" s="255"/>
      <c r="FK32" s="255"/>
      <c r="FL32" s="255"/>
    </row>
    <row r="33" spans="1:168" ht="18" customHeight="1">
      <c r="A33" s="101">
        <f t="shared" si="2"/>
        <v>3</v>
      </c>
      <c r="B33" s="216"/>
      <c r="C33" s="3385"/>
      <c r="D33" s="3386"/>
      <c r="E33" s="3386"/>
      <c r="F33" s="3387"/>
      <c r="G33" s="1795"/>
      <c r="H33" s="250"/>
      <c r="I33" s="546"/>
      <c r="J33" s="296"/>
      <c r="K33" s="296"/>
      <c r="L33" s="296"/>
      <c r="M33" s="296"/>
      <c r="N33" s="1795"/>
      <c r="O33" s="1795"/>
      <c r="P33" s="1795"/>
      <c r="Q33" s="3279"/>
      <c r="R33" s="3280"/>
      <c r="S33" s="3279"/>
      <c r="T33" s="3281"/>
      <c r="U33" s="3279"/>
      <c r="V33" s="3281"/>
      <c r="W33" s="3281"/>
      <c r="X33" s="3280"/>
      <c r="Y33" s="2173"/>
      <c r="Z33" s="2174"/>
      <c r="AA33" s="2457"/>
      <c r="AB33" s="2458"/>
      <c r="AC33" s="2143"/>
      <c r="AD33" s="2144"/>
      <c r="AE33" s="2173"/>
      <c r="AF33" s="2174"/>
      <c r="AG33" s="2139"/>
      <c r="AH33" s="2140"/>
      <c r="AI33" s="1795"/>
      <c r="AJ33" s="1795"/>
      <c r="AK33" s="261"/>
      <c r="AL33" s="1813"/>
      <c r="AM33" s="1813"/>
      <c r="AN33" s="262"/>
      <c r="AO33" s="261"/>
      <c r="AP33" s="1814"/>
      <c r="AQ33" s="261"/>
      <c r="AR33" s="1814"/>
      <c r="AS33" s="261"/>
      <c r="AT33" s="1813"/>
      <c r="AU33" s="1813"/>
      <c r="AV33" s="1813"/>
      <c r="AW33" s="735"/>
      <c r="AX33" s="545"/>
      <c r="AY33" s="594"/>
      <c r="AZ33" s="594"/>
      <c r="BA33" s="595"/>
      <c r="BB33" s="545"/>
      <c r="BC33" s="1065"/>
      <c r="BD33" s="594"/>
      <c r="BE33" s="1065"/>
      <c r="BF33" s="594"/>
      <c r="BG33" s="1065"/>
      <c r="BH33" s="594"/>
      <c r="BI33" s="594"/>
      <c r="BJ33" s="545"/>
      <c r="BK33" s="594"/>
      <c r="BL33" s="595"/>
      <c r="BM33" s="250"/>
      <c r="BN33" s="594"/>
      <c r="BO33" s="594"/>
      <c r="BP33" s="251"/>
      <c r="BQ33" s="272"/>
      <c r="BR33" s="259"/>
      <c r="BS33" s="1081"/>
      <c r="BT33" s="882"/>
      <c r="BU33" s="545"/>
      <c r="BV33" s="594"/>
      <c r="BW33" s="595"/>
      <c r="BX33" s="545"/>
      <c r="BY33" s="594"/>
      <c r="BZ33" s="594"/>
      <c r="CA33" s="595"/>
      <c r="CB33" s="545"/>
      <c r="CC33" s="594"/>
      <c r="CD33" s="594"/>
      <c r="CE33" s="594"/>
      <c r="CF33" s="594"/>
      <c r="CG33" s="595"/>
      <c r="CH33" s="545"/>
      <c r="CI33" s="3150"/>
      <c r="CJ33" s="3150"/>
      <c r="CK33" s="3150"/>
      <c r="CL33" s="545"/>
      <c r="CM33" s="594"/>
      <c r="CN33" s="594"/>
      <c r="CO33" s="594"/>
      <c r="CP33" s="545"/>
      <c r="CQ33" s="595"/>
      <c r="CR33" s="545"/>
      <c r="CS33" s="595"/>
      <c r="CT33" s="574"/>
      <c r="CU33" s="575"/>
      <c r="CV33" s="574"/>
      <c r="CW33" s="576"/>
      <c r="CX33" s="574"/>
      <c r="CY33" s="575"/>
      <c r="CZ33" s="604"/>
      <c r="DA33" s="605"/>
      <c r="DB33" s="574"/>
      <c r="DC33" s="575"/>
      <c r="DD33" s="594"/>
      <c r="DE33" s="594"/>
      <c r="DF33" s="545"/>
      <c r="DG33" s="289"/>
      <c r="DH33" s="289"/>
      <c r="DI33" s="546"/>
      <c r="DJ33" s="261"/>
      <c r="DK33" s="262"/>
      <c r="DL33" s="260"/>
      <c r="DM33" s="258"/>
      <c r="DN33" s="258"/>
      <c r="DO33" s="255"/>
      <c r="DP33" s="255"/>
      <c r="DQ33" s="545"/>
      <c r="DR33" s="559"/>
      <c r="DS33" s="559"/>
      <c r="DT33" s="546"/>
      <c r="DU33" s="255"/>
      <c r="DV33" s="545"/>
      <c r="DW33" s="3169"/>
      <c r="DX33" s="3170"/>
      <c r="DY33" s="3169"/>
      <c r="DZ33" s="3170"/>
      <c r="EA33" s="545"/>
      <c r="EB33" s="594"/>
      <c r="EC33" s="595"/>
      <c r="ED33" s="600"/>
      <c r="EE33" s="553"/>
      <c r="EF33" s="553"/>
      <c r="EG33" s="553"/>
      <c r="EH33" s="262"/>
      <c r="EI33" s="3313"/>
      <c r="EJ33" s="3314"/>
      <c r="EK33" s="1795"/>
      <c r="EL33" s="1795"/>
      <c r="EM33" s="1795"/>
      <c r="EN33" s="1795"/>
      <c r="EO33" s="1795"/>
      <c r="EP33" s="1795"/>
      <c r="EQ33" s="1795"/>
      <c r="ER33" s="298"/>
      <c r="ES33" s="305"/>
      <c r="ET33" s="305"/>
      <c r="EU33" s="299"/>
      <c r="EV33" s="2236"/>
      <c r="EW33" s="2237"/>
      <c r="EX33" s="2237"/>
      <c r="EY33" s="2238"/>
      <c r="EZ33" s="300"/>
      <c r="FA33" s="323"/>
      <c r="FB33" s="324"/>
      <c r="FC33" s="324"/>
      <c r="FD33" s="324"/>
      <c r="FE33" s="250"/>
      <c r="FF33" s="258"/>
      <c r="FG33" s="258"/>
      <c r="FH33" s="251"/>
      <c r="FI33" s="255"/>
      <c r="FJ33" s="255"/>
      <c r="FK33" s="255"/>
      <c r="FL33" s="255"/>
    </row>
    <row r="34" spans="1:168" s="157" customFormat="1" ht="18" customHeight="1">
      <c r="A34" s="219">
        <f t="shared" si="2"/>
        <v>4</v>
      </c>
      <c r="B34" s="216"/>
      <c r="C34" s="3385"/>
      <c r="D34" s="3386"/>
      <c r="E34" s="3386"/>
      <c r="F34" s="3387"/>
      <c r="G34" s="1794"/>
      <c r="H34" s="246"/>
      <c r="I34" s="556"/>
      <c r="J34" s="295"/>
      <c r="K34" s="295"/>
      <c r="L34" s="295"/>
      <c r="M34" s="295"/>
      <c r="N34" s="1795"/>
      <c r="O34" s="1795"/>
      <c r="P34" s="1795"/>
      <c r="Q34" s="3270"/>
      <c r="R34" s="3271"/>
      <c r="S34" s="3270"/>
      <c r="T34" s="3272"/>
      <c r="U34" s="3270"/>
      <c r="V34" s="3272"/>
      <c r="W34" s="3272"/>
      <c r="X34" s="3271"/>
      <c r="Y34" s="2173"/>
      <c r="Z34" s="2174"/>
      <c r="AA34" s="2457"/>
      <c r="AB34" s="2458"/>
      <c r="AC34" s="2143"/>
      <c r="AD34" s="2144"/>
      <c r="AE34" s="560"/>
      <c r="AF34" s="556"/>
      <c r="AG34" s="2459"/>
      <c r="AH34" s="2460"/>
      <c r="AI34" s="2461"/>
      <c r="AJ34" s="2461"/>
      <c r="AK34" s="253"/>
      <c r="AL34" s="552"/>
      <c r="AM34" s="552"/>
      <c r="AN34" s="254"/>
      <c r="AO34" s="253"/>
      <c r="AP34" s="1812"/>
      <c r="AQ34" s="253"/>
      <c r="AR34" s="1812"/>
      <c r="AS34" s="253"/>
      <c r="AT34" s="552"/>
      <c r="AU34" s="552"/>
      <c r="AV34" s="552"/>
      <c r="AW34" s="556"/>
      <c r="AX34" s="560"/>
      <c r="AY34" s="555"/>
      <c r="AZ34" s="555"/>
      <c r="BA34" s="556"/>
      <c r="BB34" s="545"/>
      <c r="BC34" s="556"/>
      <c r="BD34" s="555"/>
      <c r="BE34" s="556"/>
      <c r="BF34" s="555"/>
      <c r="BG34" s="556"/>
      <c r="BH34" s="555"/>
      <c r="BI34" s="555"/>
      <c r="BJ34" s="560"/>
      <c r="BK34" s="555"/>
      <c r="BL34" s="556"/>
      <c r="BM34" s="246"/>
      <c r="BN34" s="555"/>
      <c r="BO34" s="555"/>
      <c r="BP34" s="247"/>
      <c r="BQ34" s="271"/>
      <c r="BR34" s="249"/>
      <c r="BS34" s="1080"/>
      <c r="BT34" s="881"/>
      <c r="BU34" s="560"/>
      <c r="BV34" s="555"/>
      <c r="BW34" s="556"/>
      <c r="BX34" s="560"/>
      <c r="BY34" s="555"/>
      <c r="BZ34" s="555"/>
      <c r="CA34" s="556"/>
      <c r="CB34" s="560"/>
      <c r="CC34" s="555"/>
      <c r="CD34" s="555"/>
      <c r="CE34" s="555"/>
      <c r="CF34" s="555"/>
      <c r="CG34" s="556"/>
      <c r="CH34" s="560"/>
      <c r="CI34" s="3150"/>
      <c r="CJ34" s="3150"/>
      <c r="CK34" s="3150"/>
      <c r="CL34" s="560"/>
      <c r="CM34" s="555"/>
      <c r="CN34" s="555"/>
      <c r="CO34" s="555"/>
      <c r="CP34" s="545"/>
      <c r="CQ34" s="595"/>
      <c r="CR34" s="545"/>
      <c r="CS34" s="595"/>
      <c r="CT34" s="574"/>
      <c r="CU34" s="575"/>
      <c r="CV34" s="574"/>
      <c r="CW34" s="576"/>
      <c r="CX34" s="574"/>
      <c r="CY34" s="575"/>
      <c r="CZ34" s="604"/>
      <c r="DA34" s="605"/>
      <c r="DB34" s="574"/>
      <c r="DC34" s="575"/>
      <c r="DD34" s="555"/>
      <c r="DE34" s="555"/>
      <c r="DF34" s="560"/>
      <c r="DG34" s="288"/>
      <c r="DH34" s="288"/>
      <c r="DI34" s="556"/>
      <c r="DJ34" s="253"/>
      <c r="DK34" s="254"/>
      <c r="DL34" s="246"/>
      <c r="DM34" s="248"/>
      <c r="DN34" s="248"/>
      <c r="DO34" s="252"/>
      <c r="DP34" s="252"/>
      <c r="DQ34" s="560"/>
      <c r="DR34" s="555"/>
      <c r="DS34" s="555"/>
      <c r="DT34" s="556"/>
      <c r="DU34" s="252"/>
      <c r="DV34" s="560"/>
      <c r="DW34" s="3169"/>
      <c r="DX34" s="3170"/>
      <c r="DY34" s="3169"/>
      <c r="DZ34" s="3170"/>
      <c r="EA34" s="560"/>
      <c r="EB34" s="555"/>
      <c r="EC34" s="556"/>
      <c r="ED34" s="599"/>
      <c r="EE34" s="552"/>
      <c r="EF34" s="552"/>
      <c r="EG34" s="552"/>
      <c r="EH34" s="254"/>
      <c r="EI34" s="3313"/>
      <c r="EJ34" s="3314"/>
      <c r="EK34" s="1795"/>
      <c r="EL34" s="1795"/>
      <c r="EM34" s="1795"/>
      <c r="EN34" s="1795"/>
      <c r="EO34" s="1795"/>
      <c r="EP34" s="1795"/>
      <c r="EQ34" s="1795"/>
      <c r="ER34" s="301"/>
      <c r="ES34" s="304"/>
      <c r="ET34" s="304"/>
      <c r="EU34" s="302"/>
      <c r="EV34" s="2233"/>
      <c r="EW34" s="2234"/>
      <c r="EX34" s="2234"/>
      <c r="EY34" s="2235"/>
      <c r="EZ34" s="303"/>
      <c r="FA34" s="1097"/>
      <c r="FB34" s="322"/>
      <c r="FC34" s="322"/>
      <c r="FD34" s="322"/>
      <c r="FE34" s="246"/>
      <c r="FF34" s="248"/>
      <c r="FG34" s="248"/>
      <c r="FH34" s="247"/>
      <c r="FI34" s="255"/>
      <c r="FJ34" s="255"/>
      <c r="FK34" s="255"/>
      <c r="FL34" s="255"/>
    </row>
    <row r="35" spans="1:168" s="157" customFormat="1" ht="18" customHeight="1">
      <c r="A35" s="220">
        <f t="shared" si="2"/>
        <v>5</v>
      </c>
      <c r="B35" s="216"/>
      <c r="C35" s="3385"/>
      <c r="D35" s="3386"/>
      <c r="E35" s="3386"/>
      <c r="F35" s="3387"/>
      <c r="G35" s="1794"/>
      <c r="H35" s="246"/>
      <c r="I35" s="556"/>
      <c r="J35" s="295"/>
      <c r="K35" s="295"/>
      <c r="L35" s="295"/>
      <c r="M35" s="295"/>
      <c r="N35" s="1795"/>
      <c r="O35" s="1795"/>
      <c r="P35" s="1795"/>
      <c r="Q35" s="3270"/>
      <c r="R35" s="3271"/>
      <c r="S35" s="3270"/>
      <c r="T35" s="3272"/>
      <c r="U35" s="3270"/>
      <c r="V35" s="3272"/>
      <c r="W35" s="3272"/>
      <c r="X35" s="3271"/>
      <c r="Y35" s="2173"/>
      <c r="Z35" s="2174"/>
      <c r="AA35" s="2457"/>
      <c r="AB35" s="2458"/>
      <c r="AC35" s="2143"/>
      <c r="AD35" s="2144"/>
      <c r="AE35" s="560"/>
      <c r="AF35" s="556"/>
      <c r="AG35" s="2459"/>
      <c r="AH35" s="2460"/>
      <c r="AI35" s="2461"/>
      <c r="AJ35" s="2461"/>
      <c r="AK35" s="253"/>
      <c r="AL35" s="552"/>
      <c r="AM35" s="552"/>
      <c r="AN35" s="254"/>
      <c r="AO35" s="253"/>
      <c r="AP35" s="1812"/>
      <c r="AQ35" s="253"/>
      <c r="AR35" s="1812"/>
      <c r="AS35" s="253"/>
      <c r="AT35" s="552"/>
      <c r="AU35" s="552"/>
      <c r="AV35" s="552"/>
      <c r="AW35" s="556"/>
      <c r="AX35" s="560"/>
      <c r="AY35" s="555"/>
      <c r="AZ35" s="555"/>
      <c r="BA35" s="556"/>
      <c r="BB35" s="560"/>
      <c r="BC35" s="556"/>
      <c r="BD35" s="555"/>
      <c r="BE35" s="556"/>
      <c r="BF35" s="555"/>
      <c r="BG35" s="556"/>
      <c r="BH35" s="555"/>
      <c r="BI35" s="555"/>
      <c r="BJ35" s="560"/>
      <c r="BK35" s="555"/>
      <c r="BL35" s="556"/>
      <c r="BM35" s="246"/>
      <c r="BN35" s="555"/>
      <c r="BO35" s="555"/>
      <c r="BP35" s="247"/>
      <c r="BQ35" s="271"/>
      <c r="BR35" s="249"/>
      <c r="BS35" s="1080"/>
      <c r="BT35" s="881"/>
      <c r="BU35" s="560"/>
      <c r="BV35" s="555"/>
      <c r="BW35" s="556"/>
      <c r="BX35" s="560"/>
      <c r="BY35" s="555"/>
      <c r="BZ35" s="555"/>
      <c r="CA35" s="556"/>
      <c r="CB35" s="560"/>
      <c r="CC35" s="555"/>
      <c r="CD35" s="555"/>
      <c r="CE35" s="555"/>
      <c r="CF35" s="555"/>
      <c r="CG35" s="556"/>
      <c r="CH35" s="560"/>
      <c r="CI35" s="3150"/>
      <c r="CJ35" s="3150"/>
      <c r="CK35" s="3150"/>
      <c r="CL35" s="560"/>
      <c r="CM35" s="555"/>
      <c r="CN35" s="555"/>
      <c r="CO35" s="555"/>
      <c r="CP35" s="596"/>
      <c r="CQ35" s="597"/>
      <c r="CR35" s="596"/>
      <c r="CS35" s="597"/>
      <c r="CT35" s="286"/>
      <c r="CU35" s="284"/>
      <c r="CV35" s="286"/>
      <c r="CW35" s="290"/>
      <c r="CX35" s="286"/>
      <c r="CY35" s="284"/>
      <c r="CZ35" s="286"/>
      <c r="DA35" s="284"/>
      <c r="DB35" s="286"/>
      <c r="DC35" s="284"/>
      <c r="DD35" s="743"/>
      <c r="DE35" s="743"/>
      <c r="DF35" s="560"/>
      <c r="DG35" s="288"/>
      <c r="DH35" s="288"/>
      <c r="DI35" s="556"/>
      <c r="DJ35" s="253"/>
      <c r="DK35" s="254"/>
      <c r="DL35" s="256"/>
      <c r="DM35" s="248"/>
      <c r="DN35" s="248"/>
      <c r="DO35" s="252"/>
      <c r="DP35" s="252"/>
      <c r="DQ35" s="560"/>
      <c r="DR35" s="555"/>
      <c r="DS35" s="555"/>
      <c r="DT35" s="556"/>
      <c r="DU35" s="252"/>
      <c r="DV35" s="560"/>
      <c r="DW35" s="3169"/>
      <c r="DX35" s="3170"/>
      <c r="DY35" s="846"/>
      <c r="DZ35" s="595"/>
      <c r="EA35" s="560"/>
      <c r="EB35" s="555"/>
      <c r="EC35" s="556"/>
      <c r="ED35" s="599"/>
      <c r="EE35" s="552"/>
      <c r="EF35" s="552"/>
      <c r="EG35" s="552"/>
      <c r="EH35" s="254"/>
      <c r="EI35" s="3313"/>
      <c r="EJ35" s="3314"/>
      <c r="EK35" s="1795"/>
      <c r="EL35" s="1795"/>
      <c r="EM35" s="1795"/>
      <c r="EN35" s="1795"/>
      <c r="EO35" s="1795"/>
      <c r="EP35" s="1795"/>
      <c r="EQ35" s="1795"/>
      <c r="ER35" s="301"/>
      <c r="ES35" s="304"/>
      <c r="ET35" s="304"/>
      <c r="EU35" s="302"/>
      <c r="EV35" s="2233"/>
      <c r="EW35" s="2234"/>
      <c r="EX35" s="2234"/>
      <c r="EY35" s="2235"/>
      <c r="EZ35" s="303"/>
      <c r="FA35" s="1097"/>
      <c r="FB35" s="322"/>
      <c r="FC35" s="322"/>
      <c r="FD35" s="322"/>
      <c r="FE35" s="246"/>
      <c r="FF35" s="248"/>
      <c r="FG35" s="248"/>
      <c r="FH35" s="247"/>
      <c r="FI35" s="255"/>
      <c r="FJ35" s="255"/>
      <c r="FK35" s="255"/>
      <c r="FL35" s="255"/>
    </row>
    <row r="36" spans="1:168" s="157" customFormat="1" ht="18" customHeight="1">
      <c r="A36" s="221">
        <f t="shared" si="2"/>
        <v>6</v>
      </c>
      <c r="B36" s="216"/>
      <c r="C36" s="3385"/>
      <c r="D36" s="3386"/>
      <c r="E36" s="3386"/>
      <c r="F36" s="3387"/>
      <c r="G36" s="1795"/>
      <c r="H36" s="250"/>
      <c r="I36" s="546"/>
      <c r="J36" s="296"/>
      <c r="K36" s="296"/>
      <c r="L36" s="296"/>
      <c r="M36" s="296"/>
      <c r="N36" s="1795"/>
      <c r="O36" s="1795"/>
      <c r="P36" s="1795"/>
      <c r="Q36" s="3279"/>
      <c r="R36" s="3280"/>
      <c r="S36" s="3279"/>
      <c r="T36" s="3281"/>
      <c r="U36" s="3279"/>
      <c r="V36" s="3281"/>
      <c r="W36" s="3281"/>
      <c r="X36" s="3280"/>
      <c r="Y36" s="2173"/>
      <c r="Z36" s="2174"/>
      <c r="AA36" s="2457"/>
      <c r="AB36" s="2458"/>
      <c r="AC36" s="2143"/>
      <c r="AD36" s="2144"/>
      <c r="AE36" s="2173"/>
      <c r="AF36" s="2174"/>
      <c r="AG36" s="2139"/>
      <c r="AH36" s="2140"/>
      <c r="AI36" s="1795"/>
      <c r="AJ36" s="1795"/>
      <c r="AK36" s="261"/>
      <c r="AL36" s="1813"/>
      <c r="AM36" s="1813"/>
      <c r="AN36" s="262"/>
      <c r="AO36" s="261"/>
      <c r="AP36" s="1814"/>
      <c r="AQ36" s="261"/>
      <c r="AR36" s="1814"/>
      <c r="AS36" s="261"/>
      <c r="AT36" s="1813"/>
      <c r="AU36" s="1813"/>
      <c r="AV36" s="1813"/>
      <c r="AW36" s="546"/>
      <c r="AX36" s="545"/>
      <c r="AY36" s="594"/>
      <c r="AZ36" s="594"/>
      <c r="BA36" s="595"/>
      <c r="BB36" s="545"/>
      <c r="BC36" s="1065"/>
      <c r="BD36" s="594"/>
      <c r="BE36" s="1065"/>
      <c r="BF36" s="594"/>
      <c r="BG36" s="1065"/>
      <c r="BH36" s="594"/>
      <c r="BI36" s="594"/>
      <c r="BJ36" s="545"/>
      <c r="BK36" s="594"/>
      <c r="BL36" s="595"/>
      <c r="BM36" s="250"/>
      <c r="BN36" s="594"/>
      <c r="BO36" s="594"/>
      <c r="BP36" s="251"/>
      <c r="BQ36" s="272"/>
      <c r="BR36" s="259"/>
      <c r="BS36" s="1081"/>
      <c r="BT36" s="882"/>
      <c r="BU36" s="545"/>
      <c r="BV36" s="594"/>
      <c r="BW36" s="595"/>
      <c r="BX36" s="545"/>
      <c r="BY36" s="594"/>
      <c r="BZ36" s="594"/>
      <c r="CA36" s="595"/>
      <c r="CB36" s="545"/>
      <c r="CC36" s="594"/>
      <c r="CD36" s="594"/>
      <c r="CE36" s="594"/>
      <c r="CF36" s="594"/>
      <c r="CG36" s="595"/>
      <c r="CH36" s="545"/>
      <c r="CI36" s="3150"/>
      <c r="CJ36" s="3150"/>
      <c r="CK36" s="3150"/>
      <c r="CL36" s="545"/>
      <c r="CM36" s="594"/>
      <c r="CN36" s="594"/>
      <c r="CO36" s="594"/>
      <c r="CP36" s="545"/>
      <c r="CQ36" s="595"/>
      <c r="CR36" s="545"/>
      <c r="CS36" s="595"/>
      <c r="CT36" s="574"/>
      <c r="CU36" s="575"/>
      <c r="CV36" s="574"/>
      <c r="CW36" s="576"/>
      <c r="CX36" s="574"/>
      <c r="CY36" s="575"/>
      <c r="CZ36" s="604"/>
      <c r="DA36" s="605"/>
      <c r="DB36" s="574"/>
      <c r="DC36" s="575"/>
      <c r="DD36" s="594"/>
      <c r="DE36" s="594"/>
      <c r="DF36" s="545"/>
      <c r="DG36" s="289"/>
      <c r="DH36" s="289"/>
      <c r="DI36" s="546"/>
      <c r="DJ36" s="261"/>
      <c r="DK36" s="262"/>
      <c r="DL36" s="260"/>
      <c r="DM36" s="258"/>
      <c r="DN36" s="258"/>
      <c r="DO36" s="255"/>
      <c r="DP36" s="255"/>
      <c r="DQ36" s="545"/>
      <c r="DR36" s="559"/>
      <c r="DS36" s="559"/>
      <c r="DT36" s="546"/>
      <c r="DU36" s="255"/>
      <c r="DV36" s="545"/>
      <c r="DW36" s="3169"/>
      <c r="DX36" s="3170"/>
      <c r="DY36" s="846"/>
      <c r="DZ36" s="595"/>
      <c r="EA36" s="545"/>
      <c r="EB36" s="594"/>
      <c r="EC36" s="595"/>
      <c r="ED36" s="600"/>
      <c r="EE36" s="553"/>
      <c r="EF36" s="553"/>
      <c r="EG36" s="553"/>
      <c r="EH36" s="262"/>
      <c r="EI36" s="3313"/>
      <c r="EJ36" s="3314"/>
      <c r="EK36" s="1795"/>
      <c r="EL36" s="1795"/>
      <c r="EM36" s="1795"/>
      <c r="EN36" s="1795"/>
      <c r="EO36" s="1795"/>
      <c r="EP36" s="1795"/>
      <c r="EQ36" s="1795"/>
      <c r="ER36" s="298"/>
      <c r="ES36" s="305"/>
      <c r="ET36" s="305"/>
      <c r="EU36" s="299"/>
      <c r="EV36" s="2236"/>
      <c r="EW36" s="2237"/>
      <c r="EX36" s="2237"/>
      <c r="EY36" s="2238"/>
      <c r="EZ36" s="300"/>
      <c r="FA36" s="323"/>
      <c r="FB36" s="324"/>
      <c r="FC36" s="324"/>
      <c r="FD36" s="324"/>
      <c r="FE36" s="250"/>
      <c r="FF36" s="258"/>
      <c r="FG36" s="258"/>
      <c r="FH36" s="251"/>
      <c r="FI36" s="255"/>
      <c r="FJ36" s="255"/>
      <c r="FK36" s="255"/>
      <c r="FL36" s="255"/>
    </row>
    <row r="37" spans="1:168" s="157" customFormat="1" ht="18" customHeight="1">
      <c r="A37" s="218">
        <f t="shared" si="2"/>
        <v>7</v>
      </c>
      <c r="B37" s="216"/>
      <c r="C37" s="3385"/>
      <c r="D37" s="3386"/>
      <c r="E37" s="3386"/>
      <c r="F37" s="3387"/>
      <c r="G37" s="1794"/>
      <c r="H37" s="246"/>
      <c r="I37" s="556"/>
      <c r="J37" s="295"/>
      <c r="K37" s="295"/>
      <c r="L37" s="295"/>
      <c r="M37" s="295"/>
      <c r="N37" s="1795"/>
      <c r="O37" s="1795"/>
      <c r="P37" s="1795"/>
      <c r="Q37" s="3270"/>
      <c r="R37" s="3271"/>
      <c r="S37" s="3270"/>
      <c r="T37" s="3272"/>
      <c r="U37" s="3270"/>
      <c r="V37" s="3272"/>
      <c r="W37" s="3272"/>
      <c r="X37" s="3271"/>
      <c r="Y37" s="2173"/>
      <c r="Z37" s="2174"/>
      <c r="AA37" s="2457"/>
      <c r="AB37" s="2458"/>
      <c r="AC37" s="2143"/>
      <c r="AD37" s="2144"/>
      <c r="AE37" s="560"/>
      <c r="AF37" s="556"/>
      <c r="AG37" s="2459"/>
      <c r="AH37" s="2460"/>
      <c r="AI37" s="2461"/>
      <c r="AJ37" s="2461"/>
      <c r="AK37" s="253"/>
      <c r="AL37" s="552"/>
      <c r="AM37" s="552"/>
      <c r="AN37" s="254"/>
      <c r="AO37" s="253"/>
      <c r="AP37" s="1812"/>
      <c r="AQ37" s="253"/>
      <c r="AR37" s="1812"/>
      <c r="AS37" s="253"/>
      <c r="AT37" s="552"/>
      <c r="AU37" s="552"/>
      <c r="AV37" s="552"/>
      <c r="AW37" s="556"/>
      <c r="AX37" s="560"/>
      <c r="AY37" s="555"/>
      <c r="AZ37" s="555"/>
      <c r="BA37" s="556"/>
      <c r="BB37" s="560"/>
      <c r="BC37" s="556"/>
      <c r="BD37" s="555"/>
      <c r="BE37" s="556"/>
      <c r="BF37" s="555"/>
      <c r="BG37" s="556"/>
      <c r="BH37" s="555"/>
      <c r="BI37" s="555"/>
      <c r="BJ37" s="560"/>
      <c r="BK37" s="555"/>
      <c r="BL37" s="556"/>
      <c r="BM37" s="246"/>
      <c r="BN37" s="555"/>
      <c r="BO37" s="555"/>
      <c r="BP37" s="247"/>
      <c r="BQ37" s="271"/>
      <c r="BR37" s="249"/>
      <c r="BS37" s="915"/>
      <c r="BT37" s="918"/>
      <c r="BU37" s="560"/>
      <c r="BV37" s="555"/>
      <c r="BW37" s="556"/>
      <c r="BX37" s="560"/>
      <c r="BY37" s="555"/>
      <c r="BZ37" s="555"/>
      <c r="CA37" s="556"/>
      <c r="CB37" s="560"/>
      <c r="CC37" s="555"/>
      <c r="CD37" s="555"/>
      <c r="CE37" s="555"/>
      <c r="CF37" s="555"/>
      <c r="CG37" s="556"/>
      <c r="CH37" s="560"/>
      <c r="CI37" s="3150"/>
      <c r="CJ37" s="3150"/>
      <c r="CK37" s="3150"/>
      <c r="CL37" s="560"/>
      <c r="CM37" s="555"/>
      <c r="CN37" s="555"/>
      <c r="CO37" s="555"/>
      <c r="CP37" s="545"/>
      <c r="CQ37" s="595"/>
      <c r="CR37" s="545"/>
      <c r="CS37" s="595"/>
      <c r="CT37" s="574"/>
      <c r="CU37" s="575"/>
      <c r="CV37" s="574"/>
      <c r="CW37" s="576"/>
      <c r="CX37" s="574"/>
      <c r="CY37" s="575"/>
      <c r="CZ37" s="604"/>
      <c r="DA37" s="605"/>
      <c r="DB37" s="574"/>
      <c r="DC37" s="575"/>
      <c r="DD37" s="555"/>
      <c r="DE37" s="555"/>
      <c r="DF37" s="560"/>
      <c r="DG37" s="288"/>
      <c r="DH37" s="288"/>
      <c r="DI37" s="556"/>
      <c r="DJ37" s="253"/>
      <c r="DK37" s="254"/>
      <c r="DL37" s="246"/>
      <c r="DM37" s="248"/>
      <c r="DN37" s="248"/>
      <c r="DO37" s="252"/>
      <c r="DP37" s="252"/>
      <c r="DQ37" s="560"/>
      <c r="DR37" s="555"/>
      <c r="DS37" s="555"/>
      <c r="DT37" s="556"/>
      <c r="DU37" s="252"/>
      <c r="DV37" s="560"/>
      <c r="DW37" s="3169"/>
      <c r="DX37" s="3170"/>
      <c r="DY37" s="846"/>
      <c r="DZ37" s="595"/>
      <c r="EA37" s="560"/>
      <c r="EB37" s="555"/>
      <c r="EC37" s="556"/>
      <c r="ED37" s="599"/>
      <c r="EE37" s="552"/>
      <c r="EF37" s="552"/>
      <c r="EG37" s="552"/>
      <c r="EH37" s="254"/>
      <c r="EI37" s="3313"/>
      <c r="EJ37" s="3314"/>
      <c r="EK37" s="1795"/>
      <c r="EL37" s="1795"/>
      <c r="EM37" s="1795"/>
      <c r="EN37" s="1795"/>
      <c r="EO37" s="1795"/>
      <c r="EP37" s="1795"/>
      <c r="EQ37" s="1795"/>
      <c r="ER37" s="301"/>
      <c r="ES37" s="304"/>
      <c r="ET37" s="304"/>
      <c r="EU37" s="302"/>
      <c r="EV37" s="2233"/>
      <c r="EW37" s="2234"/>
      <c r="EX37" s="2234"/>
      <c r="EY37" s="2235"/>
      <c r="EZ37" s="303"/>
      <c r="FA37" s="1097"/>
      <c r="FB37" s="322"/>
      <c r="FC37" s="322"/>
      <c r="FD37" s="322"/>
      <c r="FE37" s="246"/>
      <c r="FF37" s="248"/>
      <c r="FG37" s="248"/>
      <c r="FH37" s="247"/>
      <c r="FI37" s="255"/>
      <c r="FJ37" s="255"/>
      <c r="FK37" s="255"/>
      <c r="FL37" s="255"/>
    </row>
    <row r="38" spans="1:168" s="157" customFormat="1" ht="18" customHeight="1">
      <c r="A38" s="218">
        <f t="shared" si="2"/>
        <v>8</v>
      </c>
      <c r="B38" s="216"/>
      <c r="C38" s="3385"/>
      <c r="D38" s="3386"/>
      <c r="E38" s="3386"/>
      <c r="F38" s="3387"/>
      <c r="G38" s="1794"/>
      <c r="H38" s="246"/>
      <c r="I38" s="556"/>
      <c r="J38" s="295"/>
      <c r="K38" s="295"/>
      <c r="L38" s="295"/>
      <c r="M38" s="295"/>
      <c r="N38" s="1795"/>
      <c r="O38" s="1795"/>
      <c r="P38" s="1795"/>
      <c r="Q38" s="3270"/>
      <c r="R38" s="3271"/>
      <c r="S38" s="3270"/>
      <c r="T38" s="3272"/>
      <c r="U38" s="3270"/>
      <c r="V38" s="3272"/>
      <c r="W38" s="3272"/>
      <c r="X38" s="3271"/>
      <c r="Y38" s="2173"/>
      <c r="Z38" s="2174"/>
      <c r="AA38" s="2457"/>
      <c r="AB38" s="2458"/>
      <c r="AC38" s="2143"/>
      <c r="AD38" s="2144"/>
      <c r="AE38" s="560"/>
      <c r="AF38" s="556"/>
      <c r="AG38" s="2459"/>
      <c r="AH38" s="2460"/>
      <c r="AI38" s="2461"/>
      <c r="AJ38" s="2461"/>
      <c r="AK38" s="253"/>
      <c r="AL38" s="552"/>
      <c r="AM38" s="552"/>
      <c r="AN38" s="254"/>
      <c r="AO38" s="253"/>
      <c r="AP38" s="1812"/>
      <c r="AQ38" s="253"/>
      <c r="AR38" s="1812"/>
      <c r="AS38" s="253"/>
      <c r="AT38" s="552"/>
      <c r="AU38" s="552"/>
      <c r="AV38" s="552"/>
      <c r="AW38" s="556"/>
      <c r="AX38" s="560"/>
      <c r="AY38" s="555"/>
      <c r="AZ38" s="555"/>
      <c r="BA38" s="556"/>
      <c r="BB38" s="560"/>
      <c r="BC38" s="556"/>
      <c r="BD38" s="555"/>
      <c r="BE38" s="556"/>
      <c r="BF38" s="555"/>
      <c r="BG38" s="556"/>
      <c r="BH38" s="555"/>
      <c r="BI38" s="555"/>
      <c r="BJ38" s="560"/>
      <c r="BK38" s="555"/>
      <c r="BL38" s="556"/>
      <c r="BM38" s="246"/>
      <c r="BN38" s="555"/>
      <c r="BO38" s="555"/>
      <c r="BP38" s="247"/>
      <c r="BQ38" s="271"/>
      <c r="BR38" s="249"/>
      <c r="BS38" s="915"/>
      <c r="BT38" s="918"/>
      <c r="BU38" s="560"/>
      <c r="BV38" s="555"/>
      <c r="BW38" s="556"/>
      <c r="BX38" s="560"/>
      <c r="BY38" s="555"/>
      <c r="BZ38" s="555"/>
      <c r="CA38" s="556"/>
      <c r="CB38" s="560"/>
      <c r="CC38" s="555"/>
      <c r="CD38" s="555"/>
      <c r="CE38" s="555"/>
      <c r="CF38" s="555"/>
      <c r="CG38" s="556"/>
      <c r="CH38" s="560"/>
      <c r="CI38" s="3150"/>
      <c r="CJ38" s="3150"/>
      <c r="CK38" s="3150"/>
      <c r="CL38" s="560"/>
      <c r="CM38" s="555"/>
      <c r="CN38" s="555"/>
      <c r="CO38" s="555"/>
      <c r="CP38" s="596"/>
      <c r="CQ38" s="597"/>
      <c r="CR38" s="596"/>
      <c r="CS38" s="597"/>
      <c r="CT38" s="286"/>
      <c r="CU38" s="284"/>
      <c r="CV38" s="286"/>
      <c r="CW38" s="290"/>
      <c r="CX38" s="286"/>
      <c r="CY38" s="284"/>
      <c r="CZ38" s="286"/>
      <c r="DA38" s="284"/>
      <c r="DB38" s="286"/>
      <c r="DC38" s="284"/>
      <c r="DD38" s="743"/>
      <c r="DE38" s="743"/>
      <c r="DF38" s="560"/>
      <c r="DG38" s="288"/>
      <c r="DH38" s="288"/>
      <c r="DI38" s="556"/>
      <c r="DJ38" s="253"/>
      <c r="DK38" s="254"/>
      <c r="DL38" s="256"/>
      <c r="DM38" s="248"/>
      <c r="DN38" s="248"/>
      <c r="DO38" s="252"/>
      <c r="DP38" s="252"/>
      <c r="DQ38" s="560"/>
      <c r="DR38" s="555"/>
      <c r="DS38" s="555"/>
      <c r="DT38" s="556"/>
      <c r="DU38" s="252"/>
      <c r="DV38" s="560"/>
      <c r="DW38" s="3169"/>
      <c r="DX38" s="3170"/>
      <c r="DY38" s="846"/>
      <c r="DZ38" s="595"/>
      <c r="EA38" s="560"/>
      <c r="EB38" s="555"/>
      <c r="EC38" s="556"/>
      <c r="ED38" s="599"/>
      <c r="EE38" s="552"/>
      <c r="EF38" s="552"/>
      <c r="EG38" s="552"/>
      <c r="EH38" s="254"/>
      <c r="EI38" s="3313"/>
      <c r="EJ38" s="3314"/>
      <c r="EK38" s="1795"/>
      <c r="EL38" s="1795"/>
      <c r="EM38" s="1795"/>
      <c r="EN38" s="1795"/>
      <c r="EO38" s="1795"/>
      <c r="EP38" s="1795"/>
      <c r="EQ38" s="1795"/>
      <c r="ER38" s="301"/>
      <c r="ES38" s="304"/>
      <c r="ET38" s="304"/>
      <c r="EU38" s="302"/>
      <c r="EV38" s="2233"/>
      <c r="EW38" s="2234"/>
      <c r="EX38" s="2234"/>
      <c r="EY38" s="2235"/>
      <c r="EZ38" s="303"/>
      <c r="FA38" s="1097"/>
      <c r="FB38" s="322"/>
      <c r="FC38" s="322"/>
      <c r="FD38" s="322"/>
      <c r="FE38" s="246"/>
      <c r="FF38" s="248"/>
      <c r="FG38" s="248"/>
      <c r="FH38" s="247"/>
      <c r="FI38" s="255"/>
      <c r="FJ38" s="255"/>
      <c r="FK38" s="255"/>
      <c r="FL38" s="255"/>
    </row>
    <row r="39" spans="1:168" s="157" customFormat="1" ht="18" customHeight="1">
      <c r="A39" s="101">
        <f t="shared" si="2"/>
        <v>9</v>
      </c>
      <c r="B39" s="216"/>
      <c r="C39" s="3385"/>
      <c r="D39" s="3386"/>
      <c r="E39" s="3386"/>
      <c r="F39" s="3387"/>
      <c r="G39" s="1795"/>
      <c r="H39" s="250"/>
      <c r="I39" s="546"/>
      <c r="J39" s="296"/>
      <c r="K39" s="296"/>
      <c r="L39" s="296"/>
      <c r="M39" s="296"/>
      <c r="N39" s="1795"/>
      <c r="O39" s="1795"/>
      <c r="P39" s="1795"/>
      <c r="Q39" s="3279"/>
      <c r="R39" s="3280"/>
      <c r="S39" s="3279"/>
      <c r="T39" s="3281"/>
      <c r="U39" s="3279"/>
      <c r="V39" s="3281"/>
      <c r="W39" s="3281"/>
      <c r="X39" s="3280"/>
      <c r="Y39" s="2173"/>
      <c r="Z39" s="2174"/>
      <c r="AA39" s="2457"/>
      <c r="AB39" s="2458"/>
      <c r="AC39" s="2143"/>
      <c r="AD39" s="2144"/>
      <c r="AE39" s="2173"/>
      <c r="AF39" s="2174"/>
      <c r="AG39" s="2139"/>
      <c r="AH39" s="2140"/>
      <c r="AI39" s="1795"/>
      <c r="AJ39" s="1795"/>
      <c r="AK39" s="261"/>
      <c r="AL39" s="1813"/>
      <c r="AM39" s="1813"/>
      <c r="AN39" s="262"/>
      <c r="AO39" s="261"/>
      <c r="AP39" s="1814"/>
      <c r="AQ39" s="261"/>
      <c r="AR39" s="1814"/>
      <c r="AS39" s="261"/>
      <c r="AT39" s="1813"/>
      <c r="AU39" s="1813"/>
      <c r="AV39" s="1813"/>
      <c r="AW39" s="546"/>
      <c r="AX39" s="545"/>
      <c r="AY39" s="594"/>
      <c r="AZ39" s="594"/>
      <c r="BA39" s="595"/>
      <c r="BB39" s="545"/>
      <c r="BC39" s="1065"/>
      <c r="BD39" s="594"/>
      <c r="BE39" s="1065"/>
      <c r="BF39" s="594"/>
      <c r="BG39" s="1065"/>
      <c r="BH39" s="594"/>
      <c r="BI39" s="594"/>
      <c r="BJ39" s="545"/>
      <c r="BK39" s="594"/>
      <c r="BL39" s="595"/>
      <c r="BM39" s="250"/>
      <c r="BN39" s="594"/>
      <c r="BO39" s="594"/>
      <c r="BP39" s="251"/>
      <c r="BQ39" s="272"/>
      <c r="BR39" s="259"/>
      <c r="BS39" s="916"/>
      <c r="BT39" s="919"/>
      <c r="BU39" s="545"/>
      <c r="BV39" s="594"/>
      <c r="BW39" s="595"/>
      <c r="BX39" s="545"/>
      <c r="BY39" s="594"/>
      <c r="BZ39" s="594"/>
      <c r="CA39" s="595"/>
      <c r="CB39" s="545"/>
      <c r="CC39" s="594"/>
      <c r="CD39" s="594"/>
      <c r="CE39" s="594"/>
      <c r="CF39" s="594"/>
      <c r="CG39" s="595"/>
      <c r="CH39" s="545"/>
      <c r="CI39" s="3150"/>
      <c r="CJ39" s="3150"/>
      <c r="CK39" s="3150"/>
      <c r="CL39" s="545"/>
      <c r="CM39" s="594"/>
      <c r="CN39" s="594"/>
      <c r="CO39" s="594"/>
      <c r="CP39" s="545"/>
      <c r="CQ39" s="595"/>
      <c r="CR39" s="545"/>
      <c r="CS39" s="595"/>
      <c r="CT39" s="574"/>
      <c r="CU39" s="575"/>
      <c r="CV39" s="574"/>
      <c r="CW39" s="576"/>
      <c r="CX39" s="574"/>
      <c r="CY39" s="575"/>
      <c r="CZ39" s="604"/>
      <c r="DA39" s="605"/>
      <c r="DB39" s="574"/>
      <c r="DC39" s="575"/>
      <c r="DD39" s="594"/>
      <c r="DE39" s="594"/>
      <c r="DF39" s="545"/>
      <c r="DG39" s="289"/>
      <c r="DH39" s="289"/>
      <c r="DI39" s="546"/>
      <c r="DJ39" s="261"/>
      <c r="DK39" s="262"/>
      <c r="DL39" s="260"/>
      <c r="DM39" s="258"/>
      <c r="DN39" s="258"/>
      <c r="DO39" s="255"/>
      <c r="DP39" s="255"/>
      <c r="DQ39" s="545"/>
      <c r="DR39" s="559"/>
      <c r="DS39" s="559"/>
      <c r="DT39" s="546"/>
      <c r="DU39" s="255"/>
      <c r="DV39" s="545"/>
      <c r="DW39" s="3169"/>
      <c r="DX39" s="3170"/>
      <c r="DY39" s="846"/>
      <c r="DZ39" s="595"/>
      <c r="EA39" s="545"/>
      <c r="EB39" s="594"/>
      <c r="EC39" s="595"/>
      <c r="ED39" s="600"/>
      <c r="EE39" s="553"/>
      <c r="EF39" s="553"/>
      <c r="EG39" s="553"/>
      <c r="EH39" s="262"/>
      <c r="EI39" s="261"/>
      <c r="EJ39" s="414"/>
      <c r="EK39" s="1795"/>
      <c r="EL39" s="1795"/>
      <c r="EM39" s="1795"/>
      <c r="EN39" s="1795"/>
      <c r="EO39" s="1795"/>
      <c r="EP39" s="1795"/>
      <c r="EQ39" s="1795"/>
      <c r="ER39" s="298"/>
      <c r="ES39" s="305"/>
      <c r="ET39" s="305"/>
      <c r="EU39" s="299"/>
      <c r="EV39" s="2236"/>
      <c r="EW39" s="2237"/>
      <c r="EX39" s="2237"/>
      <c r="EY39" s="2238"/>
      <c r="EZ39" s="300"/>
      <c r="FA39" s="323"/>
      <c r="FB39" s="324"/>
      <c r="FC39" s="324"/>
      <c r="FD39" s="324"/>
      <c r="FE39" s="250"/>
      <c r="FF39" s="258"/>
      <c r="FG39" s="258"/>
      <c r="FH39" s="251"/>
      <c r="FI39" s="255"/>
      <c r="FJ39" s="255"/>
      <c r="FK39" s="255"/>
      <c r="FL39" s="255"/>
    </row>
    <row r="40" spans="1:168" s="157" customFormat="1" ht="18" customHeight="1">
      <c r="A40" s="222">
        <f t="shared" si="2"/>
        <v>10</v>
      </c>
      <c r="B40" s="216"/>
      <c r="C40" s="3385"/>
      <c r="D40" s="3386"/>
      <c r="E40" s="3386"/>
      <c r="F40" s="3387"/>
      <c r="G40" s="1794"/>
      <c r="H40" s="246"/>
      <c r="I40" s="556"/>
      <c r="J40" s="295"/>
      <c r="K40" s="295"/>
      <c r="L40" s="295"/>
      <c r="M40" s="295"/>
      <c r="N40" s="1795"/>
      <c r="O40" s="1795"/>
      <c r="P40" s="1795"/>
      <c r="Q40" s="3270"/>
      <c r="R40" s="3271"/>
      <c r="S40" s="3270"/>
      <c r="T40" s="3272"/>
      <c r="U40" s="3270"/>
      <c r="V40" s="3272"/>
      <c r="W40" s="3272"/>
      <c r="X40" s="3271"/>
      <c r="Y40" s="2173"/>
      <c r="Z40" s="2174"/>
      <c r="AA40" s="2457"/>
      <c r="AB40" s="2458"/>
      <c r="AC40" s="2143"/>
      <c r="AD40" s="2144"/>
      <c r="AE40" s="560"/>
      <c r="AF40" s="556"/>
      <c r="AG40" s="2459"/>
      <c r="AH40" s="2460"/>
      <c r="AI40" s="2461"/>
      <c r="AJ40" s="2461"/>
      <c r="AK40" s="253"/>
      <c r="AL40" s="552"/>
      <c r="AM40" s="552"/>
      <c r="AN40" s="254"/>
      <c r="AO40" s="253"/>
      <c r="AP40" s="1812"/>
      <c r="AQ40" s="253"/>
      <c r="AR40" s="1812"/>
      <c r="AS40" s="253"/>
      <c r="AT40" s="552"/>
      <c r="AU40" s="552"/>
      <c r="AV40" s="552"/>
      <c r="AW40" s="556"/>
      <c r="AX40" s="560"/>
      <c r="AY40" s="555"/>
      <c r="AZ40" s="555"/>
      <c r="BA40" s="556"/>
      <c r="BB40" s="560"/>
      <c r="BC40" s="556"/>
      <c r="BD40" s="555"/>
      <c r="BE40" s="556"/>
      <c r="BF40" s="555"/>
      <c r="BG40" s="556"/>
      <c r="BH40" s="555"/>
      <c r="BI40" s="555"/>
      <c r="BJ40" s="560"/>
      <c r="BK40" s="555"/>
      <c r="BL40" s="556"/>
      <c r="BM40" s="246"/>
      <c r="BN40" s="555"/>
      <c r="BO40" s="555"/>
      <c r="BP40" s="247"/>
      <c r="BQ40" s="271"/>
      <c r="BR40" s="249"/>
      <c r="BS40" s="915"/>
      <c r="BT40" s="918"/>
      <c r="BU40" s="560"/>
      <c r="BV40" s="555"/>
      <c r="BW40" s="556"/>
      <c r="BX40" s="560"/>
      <c r="BY40" s="555"/>
      <c r="BZ40" s="555"/>
      <c r="CA40" s="556"/>
      <c r="CB40" s="560"/>
      <c r="CC40" s="555"/>
      <c r="CD40" s="555"/>
      <c r="CE40" s="555"/>
      <c r="CF40" s="555"/>
      <c r="CG40" s="556"/>
      <c r="CH40" s="560"/>
      <c r="CI40" s="3150"/>
      <c r="CJ40" s="3150"/>
      <c r="CK40" s="3150"/>
      <c r="CL40" s="560"/>
      <c r="CM40" s="555"/>
      <c r="CN40" s="555"/>
      <c r="CO40" s="555"/>
      <c r="CP40" s="545"/>
      <c r="CQ40" s="595"/>
      <c r="CR40" s="545"/>
      <c r="CS40" s="595"/>
      <c r="CT40" s="574"/>
      <c r="CU40" s="575"/>
      <c r="CV40" s="574"/>
      <c r="CW40" s="576"/>
      <c r="CX40" s="574"/>
      <c r="CY40" s="575"/>
      <c r="CZ40" s="604"/>
      <c r="DA40" s="605"/>
      <c r="DB40" s="574"/>
      <c r="DC40" s="575"/>
      <c r="DD40" s="555"/>
      <c r="DE40" s="555"/>
      <c r="DF40" s="560"/>
      <c r="DG40" s="288"/>
      <c r="DH40" s="288"/>
      <c r="DI40" s="556"/>
      <c r="DJ40" s="253"/>
      <c r="DK40" s="254"/>
      <c r="DL40" s="246"/>
      <c r="DM40" s="248"/>
      <c r="DN40" s="248"/>
      <c r="DO40" s="252"/>
      <c r="DP40" s="252"/>
      <c r="DQ40" s="560"/>
      <c r="DR40" s="555"/>
      <c r="DS40" s="555"/>
      <c r="DT40" s="556"/>
      <c r="DU40" s="252"/>
      <c r="DV40" s="560"/>
      <c r="DW40" s="3169"/>
      <c r="DX40" s="3170"/>
      <c r="DY40" s="846"/>
      <c r="DZ40" s="595"/>
      <c r="EA40" s="560"/>
      <c r="EB40" s="555"/>
      <c r="EC40" s="556"/>
      <c r="ED40" s="599"/>
      <c r="EE40" s="552"/>
      <c r="EF40" s="552"/>
      <c r="EG40" s="552"/>
      <c r="EH40" s="254"/>
      <c r="EI40" s="253"/>
      <c r="EJ40" s="415"/>
      <c r="EK40" s="1795"/>
      <c r="EL40" s="1795"/>
      <c r="EM40" s="1795"/>
      <c r="EN40" s="1795"/>
      <c r="EO40" s="1795"/>
      <c r="EP40" s="1795"/>
      <c r="EQ40" s="1795"/>
      <c r="ER40" s="301"/>
      <c r="ES40" s="304"/>
      <c r="ET40" s="304"/>
      <c r="EU40" s="302"/>
      <c r="EV40" s="2233"/>
      <c r="EW40" s="2234"/>
      <c r="EX40" s="2234"/>
      <c r="EY40" s="2235"/>
      <c r="EZ40" s="303"/>
      <c r="FA40" s="1097"/>
      <c r="FB40" s="322"/>
      <c r="FC40" s="322"/>
      <c r="FD40" s="322"/>
      <c r="FE40" s="246"/>
      <c r="FF40" s="248"/>
      <c r="FG40" s="248"/>
      <c r="FH40" s="247"/>
      <c r="FI40" s="255"/>
      <c r="FJ40" s="255"/>
      <c r="FK40" s="255"/>
      <c r="FL40" s="255"/>
    </row>
    <row r="41" spans="1:168" s="157" customFormat="1" ht="18" customHeight="1">
      <c r="A41" s="220">
        <f t="shared" si="2"/>
        <v>11</v>
      </c>
      <c r="B41" s="216"/>
      <c r="C41" s="3385"/>
      <c r="D41" s="3386"/>
      <c r="E41" s="3386"/>
      <c r="F41" s="3387"/>
      <c r="G41" s="1794"/>
      <c r="H41" s="246"/>
      <c r="I41" s="556"/>
      <c r="J41" s="295"/>
      <c r="K41" s="295"/>
      <c r="L41" s="295"/>
      <c r="M41" s="295"/>
      <c r="N41" s="1795"/>
      <c r="O41" s="1795"/>
      <c r="P41" s="1795"/>
      <c r="Q41" s="3270"/>
      <c r="R41" s="3271"/>
      <c r="S41" s="3270"/>
      <c r="T41" s="3272"/>
      <c r="U41" s="3270"/>
      <c r="V41" s="3272"/>
      <c r="W41" s="3272"/>
      <c r="X41" s="3271"/>
      <c r="Y41" s="2173"/>
      <c r="Z41" s="2174"/>
      <c r="AA41" s="2457"/>
      <c r="AB41" s="2458"/>
      <c r="AC41" s="2143"/>
      <c r="AD41" s="2144"/>
      <c r="AE41" s="560"/>
      <c r="AF41" s="556"/>
      <c r="AG41" s="2459"/>
      <c r="AH41" s="2460"/>
      <c r="AI41" s="2461"/>
      <c r="AJ41" s="2461"/>
      <c r="AK41" s="253"/>
      <c r="AL41" s="552"/>
      <c r="AM41" s="552"/>
      <c r="AN41" s="254"/>
      <c r="AO41" s="253"/>
      <c r="AP41" s="1812"/>
      <c r="AQ41" s="253"/>
      <c r="AR41" s="1812"/>
      <c r="AS41" s="253"/>
      <c r="AT41" s="552"/>
      <c r="AU41" s="552"/>
      <c r="AV41" s="552"/>
      <c r="AW41" s="556"/>
      <c r="AX41" s="560"/>
      <c r="AY41" s="555"/>
      <c r="AZ41" s="555"/>
      <c r="BA41" s="556"/>
      <c r="BB41" s="560"/>
      <c r="BC41" s="556"/>
      <c r="BD41" s="555"/>
      <c r="BE41" s="556"/>
      <c r="BF41" s="555"/>
      <c r="BG41" s="556"/>
      <c r="BH41" s="555"/>
      <c r="BI41" s="555"/>
      <c r="BJ41" s="560"/>
      <c r="BK41" s="555"/>
      <c r="BL41" s="556"/>
      <c r="BM41" s="246"/>
      <c r="BN41" s="555"/>
      <c r="BO41" s="555"/>
      <c r="BP41" s="247"/>
      <c r="BQ41" s="271"/>
      <c r="BR41" s="249"/>
      <c r="BS41" s="915"/>
      <c r="BT41" s="918"/>
      <c r="BU41" s="560"/>
      <c r="BV41" s="555"/>
      <c r="BW41" s="556"/>
      <c r="BX41" s="560"/>
      <c r="BY41" s="555"/>
      <c r="BZ41" s="555"/>
      <c r="CA41" s="556"/>
      <c r="CB41" s="560"/>
      <c r="CC41" s="555"/>
      <c r="CD41" s="555"/>
      <c r="CE41" s="555"/>
      <c r="CF41" s="555"/>
      <c r="CG41" s="556"/>
      <c r="CH41" s="560"/>
      <c r="CI41" s="3150"/>
      <c r="CJ41" s="3150"/>
      <c r="CK41" s="3150"/>
      <c r="CL41" s="560"/>
      <c r="CM41" s="555"/>
      <c r="CN41" s="555"/>
      <c r="CO41" s="555"/>
      <c r="CP41" s="596"/>
      <c r="CQ41" s="597"/>
      <c r="CR41" s="596"/>
      <c r="CS41" s="597"/>
      <c r="CT41" s="286"/>
      <c r="CU41" s="284"/>
      <c r="CV41" s="286"/>
      <c r="CW41" s="290"/>
      <c r="CX41" s="286"/>
      <c r="CY41" s="284"/>
      <c r="CZ41" s="286"/>
      <c r="DA41" s="284"/>
      <c r="DB41" s="286"/>
      <c r="DC41" s="284"/>
      <c r="DD41" s="743"/>
      <c r="DE41" s="743"/>
      <c r="DF41" s="560"/>
      <c r="DG41" s="288"/>
      <c r="DH41" s="288"/>
      <c r="DI41" s="556"/>
      <c r="DJ41" s="253"/>
      <c r="DK41" s="254"/>
      <c r="DL41" s="256"/>
      <c r="DM41" s="248"/>
      <c r="DN41" s="248"/>
      <c r="DO41" s="252"/>
      <c r="DP41" s="252"/>
      <c r="DQ41" s="560"/>
      <c r="DR41" s="555"/>
      <c r="DS41" s="555"/>
      <c r="DT41" s="556"/>
      <c r="DU41" s="252"/>
      <c r="DV41" s="560"/>
      <c r="DW41" s="3169"/>
      <c r="DX41" s="3170"/>
      <c r="DY41" s="846"/>
      <c r="DZ41" s="595"/>
      <c r="EA41" s="560"/>
      <c r="EB41" s="555"/>
      <c r="EC41" s="556"/>
      <c r="ED41" s="599"/>
      <c r="EE41" s="552"/>
      <c r="EF41" s="552"/>
      <c r="EG41" s="552"/>
      <c r="EH41" s="254"/>
      <c r="EI41" s="253"/>
      <c r="EJ41" s="415"/>
      <c r="EK41" s="1795"/>
      <c r="EL41" s="1795"/>
      <c r="EM41" s="1795"/>
      <c r="EN41" s="1795"/>
      <c r="EO41" s="1795"/>
      <c r="EP41" s="1795"/>
      <c r="EQ41" s="1795"/>
      <c r="ER41" s="301"/>
      <c r="ES41" s="304"/>
      <c r="ET41" s="304"/>
      <c r="EU41" s="302"/>
      <c r="EV41" s="2233"/>
      <c r="EW41" s="2234"/>
      <c r="EX41" s="2234"/>
      <c r="EY41" s="2235"/>
      <c r="EZ41" s="303"/>
      <c r="FA41" s="1097"/>
      <c r="FB41" s="322"/>
      <c r="FC41" s="322"/>
      <c r="FD41" s="322"/>
      <c r="FE41" s="246"/>
      <c r="FF41" s="248"/>
      <c r="FG41" s="248"/>
      <c r="FH41" s="247"/>
      <c r="FI41" s="255"/>
      <c r="FJ41" s="255"/>
      <c r="FK41" s="255"/>
      <c r="FL41" s="255"/>
    </row>
    <row r="42" spans="1:168" s="157" customFormat="1" ht="18" customHeight="1">
      <c r="A42" s="221">
        <f t="shared" si="2"/>
        <v>12</v>
      </c>
      <c r="B42" s="216"/>
      <c r="C42" s="3385"/>
      <c r="D42" s="3386"/>
      <c r="E42" s="3386"/>
      <c r="F42" s="3387"/>
      <c r="G42" s="1795"/>
      <c r="H42" s="250"/>
      <c r="I42" s="546"/>
      <c r="J42" s="296"/>
      <c r="K42" s="296"/>
      <c r="L42" s="296"/>
      <c r="M42" s="296"/>
      <c r="N42" s="1795"/>
      <c r="O42" s="1795"/>
      <c r="P42" s="1795"/>
      <c r="Q42" s="3279"/>
      <c r="R42" s="3280"/>
      <c r="S42" s="3279"/>
      <c r="T42" s="3281"/>
      <c r="U42" s="3279"/>
      <c r="V42" s="3281"/>
      <c r="W42" s="3281"/>
      <c r="X42" s="3280"/>
      <c r="Y42" s="2173"/>
      <c r="Z42" s="2174"/>
      <c r="AA42" s="2457"/>
      <c r="AB42" s="2458"/>
      <c r="AC42" s="2143"/>
      <c r="AD42" s="2144"/>
      <c r="AE42" s="2173"/>
      <c r="AF42" s="2174"/>
      <c r="AG42" s="2139"/>
      <c r="AH42" s="2140"/>
      <c r="AI42" s="1795"/>
      <c r="AJ42" s="1795"/>
      <c r="AK42" s="261"/>
      <c r="AL42" s="1813"/>
      <c r="AM42" s="1813"/>
      <c r="AN42" s="262"/>
      <c r="AO42" s="261"/>
      <c r="AP42" s="1814"/>
      <c r="AQ42" s="261"/>
      <c r="AR42" s="1814"/>
      <c r="AS42" s="261"/>
      <c r="AT42" s="1813"/>
      <c r="AU42" s="1813"/>
      <c r="AV42" s="1813"/>
      <c r="AW42" s="546"/>
      <c r="AX42" s="545"/>
      <c r="AY42" s="594"/>
      <c r="AZ42" s="594"/>
      <c r="BA42" s="595"/>
      <c r="BB42" s="545"/>
      <c r="BC42" s="1065"/>
      <c r="BD42" s="594"/>
      <c r="BE42" s="1065"/>
      <c r="BF42" s="594"/>
      <c r="BG42" s="1065"/>
      <c r="BH42" s="594"/>
      <c r="BI42" s="594"/>
      <c r="BJ42" s="545"/>
      <c r="BK42" s="594"/>
      <c r="BL42" s="595"/>
      <c r="BM42" s="250"/>
      <c r="BN42" s="594"/>
      <c r="BO42" s="594"/>
      <c r="BP42" s="251"/>
      <c r="BQ42" s="272"/>
      <c r="BR42" s="259"/>
      <c r="BS42" s="916"/>
      <c r="BT42" s="919"/>
      <c r="BU42" s="545"/>
      <c r="BV42" s="594"/>
      <c r="BW42" s="595"/>
      <c r="BX42" s="545"/>
      <c r="BY42" s="594"/>
      <c r="BZ42" s="594"/>
      <c r="CA42" s="595"/>
      <c r="CB42" s="545"/>
      <c r="CC42" s="594"/>
      <c r="CD42" s="594"/>
      <c r="CE42" s="594"/>
      <c r="CF42" s="594"/>
      <c r="CG42" s="595"/>
      <c r="CH42" s="545"/>
      <c r="CI42" s="3150"/>
      <c r="CJ42" s="3150"/>
      <c r="CK42" s="3150"/>
      <c r="CL42" s="545"/>
      <c r="CM42" s="594"/>
      <c r="CN42" s="594"/>
      <c r="CO42" s="594"/>
      <c r="CP42" s="545"/>
      <c r="CQ42" s="595"/>
      <c r="CR42" s="545"/>
      <c r="CS42" s="595"/>
      <c r="CT42" s="574"/>
      <c r="CU42" s="575"/>
      <c r="CV42" s="574"/>
      <c r="CW42" s="576"/>
      <c r="CX42" s="574"/>
      <c r="CY42" s="575"/>
      <c r="CZ42" s="604"/>
      <c r="DA42" s="605"/>
      <c r="DB42" s="574"/>
      <c r="DC42" s="575"/>
      <c r="DD42" s="594"/>
      <c r="DE42" s="594"/>
      <c r="DF42" s="545"/>
      <c r="DG42" s="289"/>
      <c r="DH42" s="289"/>
      <c r="DI42" s="546"/>
      <c r="DJ42" s="261"/>
      <c r="DK42" s="262"/>
      <c r="DL42" s="260"/>
      <c r="DM42" s="258"/>
      <c r="DN42" s="258"/>
      <c r="DO42" s="255"/>
      <c r="DP42" s="255"/>
      <c r="DQ42" s="545"/>
      <c r="DR42" s="559"/>
      <c r="DS42" s="559"/>
      <c r="DT42" s="546"/>
      <c r="DU42" s="255"/>
      <c r="DV42" s="545"/>
      <c r="DW42" s="3169"/>
      <c r="DX42" s="3170"/>
      <c r="DY42" s="846"/>
      <c r="DZ42" s="595"/>
      <c r="EA42" s="545"/>
      <c r="EB42" s="594"/>
      <c r="EC42" s="595"/>
      <c r="ED42" s="600"/>
      <c r="EE42" s="553"/>
      <c r="EF42" s="553"/>
      <c r="EG42" s="553"/>
      <c r="EH42" s="262"/>
      <c r="EI42" s="261"/>
      <c r="EJ42" s="414"/>
      <c r="EK42" s="1795"/>
      <c r="EL42" s="1795"/>
      <c r="EM42" s="1795"/>
      <c r="EN42" s="1795"/>
      <c r="EO42" s="1795"/>
      <c r="EP42" s="1795"/>
      <c r="EQ42" s="1795"/>
      <c r="ER42" s="298"/>
      <c r="ES42" s="305"/>
      <c r="ET42" s="305"/>
      <c r="EU42" s="299"/>
      <c r="EV42" s="2236"/>
      <c r="EW42" s="2237"/>
      <c r="EX42" s="2237"/>
      <c r="EY42" s="2238"/>
      <c r="EZ42" s="300"/>
      <c r="FA42" s="323"/>
      <c r="FB42" s="324"/>
      <c r="FC42" s="324"/>
      <c r="FD42" s="324"/>
      <c r="FE42" s="250"/>
      <c r="FF42" s="258"/>
      <c r="FG42" s="258"/>
      <c r="FH42" s="251"/>
      <c r="FI42" s="255"/>
      <c r="FJ42" s="255"/>
      <c r="FK42" s="255"/>
      <c r="FL42" s="255"/>
    </row>
    <row r="43" spans="1:168" s="157" customFormat="1" ht="18" customHeight="1">
      <c r="A43" s="218">
        <f t="shared" si="2"/>
        <v>13</v>
      </c>
      <c r="B43" s="216"/>
      <c r="C43" s="3385"/>
      <c r="D43" s="3386"/>
      <c r="E43" s="3386"/>
      <c r="F43" s="3387"/>
      <c r="G43" s="1794"/>
      <c r="H43" s="246"/>
      <c r="I43" s="556"/>
      <c r="J43" s="295"/>
      <c r="K43" s="295"/>
      <c r="L43" s="295"/>
      <c r="M43" s="295"/>
      <c r="N43" s="1795"/>
      <c r="O43" s="1795"/>
      <c r="P43" s="1795"/>
      <c r="Q43" s="3270"/>
      <c r="R43" s="3271"/>
      <c r="S43" s="3270"/>
      <c r="T43" s="3272"/>
      <c r="U43" s="3270"/>
      <c r="V43" s="3272"/>
      <c r="W43" s="3272"/>
      <c r="X43" s="3271"/>
      <c r="Y43" s="2173"/>
      <c r="Z43" s="2174"/>
      <c r="AA43" s="2457"/>
      <c r="AB43" s="2458"/>
      <c r="AC43" s="2143"/>
      <c r="AD43" s="2144"/>
      <c r="AE43" s="560"/>
      <c r="AF43" s="556"/>
      <c r="AG43" s="2459"/>
      <c r="AH43" s="2460"/>
      <c r="AI43" s="2461"/>
      <c r="AJ43" s="2461"/>
      <c r="AK43" s="253"/>
      <c r="AL43" s="552"/>
      <c r="AM43" s="552"/>
      <c r="AN43" s="254"/>
      <c r="AO43" s="253"/>
      <c r="AP43" s="1812"/>
      <c r="AQ43" s="253"/>
      <c r="AR43" s="1812"/>
      <c r="AS43" s="253"/>
      <c r="AT43" s="552"/>
      <c r="AU43" s="552"/>
      <c r="AV43" s="552"/>
      <c r="AW43" s="556"/>
      <c r="AX43" s="560"/>
      <c r="AY43" s="555"/>
      <c r="AZ43" s="555"/>
      <c r="BA43" s="556"/>
      <c r="BB43" s="560"/>
      <c r="BC43" s="556"/>
      <c r="BD43" s="555"/>
      <c r="BE43" s="556"/>
      <c r="BF43" s="555"/>
      <c r="BG43" s="556"/>
      <c r="BH43" s="555"/>
      <c r="BI43" s="555"/>
      <c r="BJ43" s="560"/>
      <c r="BK43" s="555"/>
      <c r="BL43" s="556"/>
      <c r="BM43" s="246"/>
      <c r="BN43" s="555"/>
      <c r="BO43" s="555"/>
      <c r="BP43" s="247"/>
      <c r="BQ43" s="271"/>
      <c r="BR43" s="249"/>
      <c r="BS43" s="915"/>
      <c r="BT43" s="918"/>
      <c r="BU43" s="560"/>
      <c r="BV43" s="555"/>
      <c r="BW43" s="556"/>
      <c r="BX43" s="560"/>
      <c r="BY43" s="555"/>
      <c r="BZ43" s="555"/>
      <c r="CA43" s="556"/>
      <c r="CB43" s="560"/>
      <c r="CC43" s="555"/>
      <c r="CD43" s="555"/>
      <c r="CE43" s="555"/>
      <c r="CF43" s="555"/>
      <c r="CG43" s="556"/>
      <c r="CH43" s="560"/>
      <c r="CI43" s="3150"/>
      <c r="CJ43" s="3150"/>
      <c r="CK43" s="3150"/>
      <c r="CL43" s="560"/>
      <c r="CM43" s="555"/>
      <c r="CN43" s="555"/>
      <c r="CO43" s="555"/>
      <c r="CP43" s="545"/>
      <c r="CQ43" s="595"/>
      <c r="CR43" s="545"/>
      <c r="CS43" s="595"/>
      <c r="CT43" s="574"/>
      <c r="CU43" s="575"/>
      <c r="CV43" s="574"/>
      <c r="CW43" s="576"/>
      <c r="CX43" s="574"/>
      <c r="CY43" s="575"/>
      <c r="CZ43" s="604"/>
      <c r="DA43" s="605"/>
      <c r="DB43" s="574"/>
      <c r="DC43" s="575"/>
      <c r="DD43" s="555"/>
      <c r="DE43" s="555"/>
      <c r="DF43" s="560"/>
      <c r="DG43" s="288"/>
      <c r="DH43" s="288"/>
      <c r="DI43" s="556"/>
      <c r="DJ43" s="253"/>
      <c r="DK43" s="254"/>
      <c r="DL43" s="246"/>
      <c r="DM43" s="248"/>
      <c r="DN43" s="248"/>
      <c r="DO43" s="252"/>
      <c r="DP43" s="252"/>
      <c r="DQ43" s="560"/>
      <c r="DR43" s="555"/>
      <c r="DS43" s="555"/>
      <c r="DT43" s="556"/>
      <c r="DU43" s="252"/>
      <c r="DV43" s="560"/>
      <c r="DW43" s="3169"/>
      <c r="DX43" s="3170"/>
      <c r="DY43" s="846"/>
      <c r="DZ43" s="595"/>
      <c r="EA43" s="560"/>
      <c r="EB43" s="555"/>
      <c r="EC43" s="556"/>
      <c r="ED43" s="599"/>
      <c r="EE43" s="552"/>
      <c r="EF43" s="552"/>
      <c r="EG43" s="552"/>
      <c r="EH43" s="254"/>
      <c r="EI43" s="253"/>
      <c r="EJ43" s="415"/>
      <c r="EK43" s="1795"/>
      <c r="EL43" s="1795"/>
      <c r="EM43" s="1795"/>
      <c r="EN43" s="1795"/>
      <c r="EO43" s="1795"/>
      <c r="EP43" s="1795"/>
      <c r="EQ43" s="1795"/>
      <c r="ER43" s="301"/>
      <c r="ES43" s="304"/>
      <c r="ET43" s="304"/>
      <c r="EU43" s="302"/>
      <c r="EV43" s="2233"/>
      <c r="EW43" s="2234"/>
      <c r="EX43" s="2234"/>
      <c r="EY43" s="2235"/>
      <c r="EZ43" s="303"/>
      <c r="FA43" s="1097"/>
      <c r="FB43" s="322"/>
      <c r="FC43" s="322"/>
      <c r="FD43" s="322"/>
      <c r="FE43" s="246"/>
      <c r="FF43" s="248"/>
      <c r="FG43" s="248"/>
      <c r="FH43" s="247"/>
      <c r="FI43" s="255"/>
      <c r="FJ43" s="255"/>
      <c r="FK43" s="255"/>
      <c r="FL43" s="255"/>
    </row>
    <row r="44" spans="1:168" s="157" customFormat="1" ht="18" customHeight="1">
      <c r="A44" s="218">
        <f t="shared" si="2"/>
        <v>14</v>
      </c>
      <c r="B44" s="216"/>
      <c r="C44" s="3385"/>
      <c r="D44" s="3386"/>
      <c r="E44" s="3386"/>
      <c r="F44" s="3387"/>
      <c r="G44" s="1794"/>
      <c r="H44" s="246"/>
      <c r="I44" s="556"/>
      <c r="J44" s="295"/>
      <c r="K44" s="295"/>
      <c r="L44" s="295"/>
      <c r="M44" s="295"/>
      <c r="N44" s="1795"/>
      <c r="O44" s="1795"/>
      <c r="P44" s="1795"/>
      <c r="Q44" s="3270"/>
      <c r="R44" s="3271"/>
      <c r="S44" s="3270"/>
      <c r="T44" s="3272"/>
      <c r="U44" s="3270"/>
      <c r="V44" s="3272"/>
      <c r="W44" s="3272"/>
      <c r="X44" s="3271"/>
      <c r="Y44" s="2173"/>
      <c r="Z44" s="2174"/>
      <c r="AA44" s="2457"/>
      <c r="AB44" s="2458"/>
      <c r="AC44" s="2143"/>
      <c r="AD44" s="2144"/>
      <c r="AE44" s="560"/>
      <c r="AF44" s="556"/>
      <c r="AG44" s="2459"/>
      <c r="AH44" s="2460"/>
      <c r="AI44" s="2461"/>
      <c r="AJ44" s="2461"/>
      <c r="AK44" s="253"/>
      <c r="AL44" s="552"/>
      <c r="AM44" s="552"/>
      <c r="AN44" s="254"/>
      <c r="AO44" s="253"/>
      <c r="AP44" s="1812"/>
      <c r="AQ44" s="253"/>
      <c r="AR44" s="1812"/>
      <c r="AS44" s="253"/>
      <c r="AT44" s="552"/>
      <c r="AU44" s="552"/>
      <c r="AV44" s="552"/>
      <c r="AW44" s="556"/>
      <c r="AX44" s="560"/>
      <c r="AY44" s="555"/>
      <c r="AZ44" s="555"/>
      <c r="BA44" s="556"/>
      <c r="BB44" s="560"/>
      <c r="BC44" s="556"/>
      <c r="BD44" s="555"/>
      <c r="BE44" s="556"/>
      <c r="BF44" s="555"/>
      <c r="BG44" s="556"/>
      <c r="BH44" s="555"/>
      <c r="BI44" s="555"/>
      <c r="BJ44" s="560"/>
      <c r="BK44" s="555"/>
      <c r="BL44" s="556"/>
      <c r="BM44" s="246"/>
      <c r="BN44" s="555"/>
      <c r="BO44" s="555"/>
      <c r="BP44" s="247"/>
      <c r="BQ44" s="271"/>
      <c r="BR44" s="249"/>
      <c r="BS44" s="915"/>
      <c r="BT44" s="918"/>
      <c r="BU44" s="560"/>
      <c r="BV44" s="555"/>
      <c r="BW44" s="556"/>
      <c r="BX44" s="560"/>
      <c r="BY44" s="555"/>
      <c r="BZ44" s="555"/>
      <c r="CA44" s="556"/>
      <c r="CB44" s="560"/>
      <c r="CC44" s="555"/>
      <c r="CD44" s="555"/>
      <c r="CE44" s="555"/>
      <c r="CF44" s="555"/>
      <c r="CG44" s="556"/>
      <c r="CH44" s="560"/>
      <c r="CI44" s="3150"/>
      <c r="CJ44" s="3150"/>
      <c r="CK44" s="3150"/>
      <c r="CL44" s="560"/>
      <c r="CM44" s="555"/>
      <c r="CN44" s="555"/>
      <c r="CO44" s="555"/>
      <c r="CP44" s="596"/>
      <c r="CQ44" s="597"/>
      <c r="CR44" s="596"/>
      <c r="CS44" s="597"/>
      <c r="CT44" s="286"/>
      <c r="CU44" s="284"/>
      <c r="CV44" s="286"/>
      <c r="CW44" s="290"/>
      <c r="CX44" s="286"/>
      <c r="CY44" s="284"/>
      <c r="CZ44" s="286"/>
      <c r="DA44" s="284"/>
      <c r="DB44" s="286"/>
      <c r="DC44" s="284"/>
      <c r="DD44" s="743"/>
      <c r="DE44" s="743"/>
      <c r="DF44" s="560"/>
      <c r="DG44" s="288"/>
      <c r="DH44" s="288"/>
      <c r="DI44" s="556"/>
      <c r="DJ44" s="253"/>
      <c r="DK44" s="254"/>
      <c r="DL44" s="256"/>
      <c r="DM44" s="248"/>
      <c r="DN44" s="248"/>
      <c r="DO44" s="252"/>
      <c r="DP44" s="252"/>
      <c r="DQ44" s="560"/>
      <c r="DR44" s="555"/>
      <c r="DS44" s="555"/>
      <c r="DT44" s="556"/>
      <c r="DU44" s="252"/>
      <c r="DV44" s="560"/>
      <c r="DW44" s="3169"/>
      <c r="DX44" s="3170"/>
      <c r="DY44" s="846"/>
      <c r="DZ44" s="595"/>
      <c r="EA44" s="560"/>
      <c r="EB44" s="555"/>
      <c r="EC44" s="556"/>
      <c r="ED44" s="599"/>
      <c r="EE44" s="552"/>
      <c r="EF44" s="552"/>
      <c r="EG44" s="552"/>
      <c r="EH44" s="254"/>
      <c r="EI44" s="253"/>
      <c r="EJ44" s="415"/>
      <c r="EK44" s="1795"/>
      <c r="EL44" s="1795"/>
      <c r="EM44" s="1795"/>
      <c r="EN44" s="1795"/>
      <c r="EO44" s="1795"/>
      <c r="EP44" s="1795"/>
      <c r="EQ44" s="1795"/>
      <c r="ER44" s="301"/>
      <c r="ES44" s="304"/>
      <c r="ET44" s="304"/>
      <c r="EU44" s="302"/>
      <c r="EV44" s="2233"/>
      <c r="EW44" s="2234"/>
      <c r="EX44" s="2234"/>
      <c r="EY44" s="2235"/>
      <c r="EZ44" s="303"/>
      <c r="FA44" s="1097"/>
      <c r="FB44" s="322"/>
      <c r="FC44" s="322"/>
      <c r="FD44" s="322"/>
      <c r="FE44" s="246"/>
      <c r="FF44" s="248"/>
      <c r="FG44" s="248"/>
      <c r="FH44" s="247"/>
      <c r="FI44" s="255"/>
      <c r="FJ44" s="255"/>
      <c r="FK44" s="255"/>
      <c r="FL44" s="255"/>
    </row>
    <row r="45" spans="1:168" s="157" customFormat="1" ht="18" customHeight="1">
      <c r="A45" s="101">
        <f t="shared" si="2"/>
        <v>15</v>
      </c>
      <c r="B45" s="216"/>
      <c r="C45" s="3385"/>
      <c r="D45" s="3386"/>
      <c r="E45" s="3386"/>
      <c r="F45" s="3387"/>
      <c r="G45" s="1795"/>
      <c r="H45" s="250"/>
      <c r="I45" s="546"/>
      <c r="J45" s="296"/>
      <c r="K45" s="296"/>
      <c r="L45" s="296"/>
      <c r="M45" s="296"/>
      <c r="N45" s="1795"/>
      <c r="O45" s="1795"/>
      <c r="P45" s="1795"/>
      <c r="Q45" s="3279"/>
      <c r="R45" s="3280"/>
      <c r="S45" s="3279"/>
      <c r="T45" s="3281"/>
      <c r="U45" s="3279"/>
      <c r="V45" s="3281"/>
      <c r="W45" s="3281"/>
      <c r="X45" s="3280"/>
      <c r="Y45" s="2173"/>
      <c r="Z45" s="2174"/>
      <c r="AA45" s="2457"/>
      <c r="AB45" s="2458"/>
      <c r="AC45" s="2143"/>
      <c r="AD45" s="2144"/>
      <c r="AE45" s="2173"/>
      <c r="AF45" s="2174"/>
      <c r="AG45" s="2139"/>
      <c r="AH45" s="2140"/>
      <c r="AI45" s="1795"/>
      <c r="AJ45" s="1795"/>
      <c r="AK45" s="261"/>
      <c r="AL45" s="1813"/>
      <c r="AM45" s="1813"/>
      <c r="AN45" s="262"/>
      <c r="AO45" s="261"/>
      <c r="AP45" s="1814"/>
      <c r="AQ45" s="261"/>
      <c r="AR45" s="1814"/>
      <c r="AS45" s="261"/>
      <c r="AT45" s="1813"/>
      <c r="AU45" s="1813"/>
      <c r="AV45" s="1813"/>
      <c r="AW45" s="546"/>
      <c r="AX45" s="545"/>
      <c r="AY45" s="594"/>
      <c r="AZ45" s="594"/>
      <c r="BA45" s="595"/>
      <c r="BB45" s="545"/>
      <c r="BC45" s="1065"/>
      <c r="BD45" s="594"/>
      <c r="BE45" s="1065"/>
      <c r="BF45" s="594"/>
      <c r="BG45" s="1065"/>
      <c r="BH45" s="594"/>
      <c r="BI45" s="594"/>
      <c r="BJ45" s="545"/>
      <c r="BK45" s="594"/>
      <c r="BL45" s="595"/>
      <c r="BM45" s="250"/>
      <c r="BN45" s="594"/>
      <c r="BO45" s="594"/>
      <c r="BP45" s="251"/>
      <c r="BQ45" s="272"/>
      <c r="BR45" s="259"/>
      <c r="BS45" s="916"/>
      <c r="BT45" s="919"/>
      <c r="BU45" s="545"/>
      <c r="BV45" s="594"/>
      <c r="BW45" s="595"/>
      <c r="BX45" s="545"/>
      <c r="BY45" s="594"/>
      <c r="BZ45" s="594"/>
      <c r="CA45" s="595"/>
      <c r="CB45" s="545"/>
      <c r="CC45" s="594"/>
      <c r="CD45" s="594"/>
      <c r="CE45" s="594"/>
      <c r="CF45" s="594"/>
      <c r="CG45" s="595"/>
      <c r="CH45" s="545"/>
      <c r="CI45" s="3150"/>
      <c r="CJ45" s="3150"/>
      <c r="CK45" s="3150"/>
      <c r="CL45" s="545"/>
      <c r="CM45" s="594"/>
      <c r="CN45" s="594"/>
      <c r="CO45" s="594"/>
      <c r="CP45" s="554"/>
      <c r="CQ45" s="598"/>
      <c r="CR45" s="554"/>
      <c r="CS45" s="598"/>
      <c r="CT45" s="287"/>
      <c r="CU45" s="285"/>
      <c r="CV45" s="287"/>
      <c r="CW45" s="572"/>
      <c r="CX45" s="287"/>
      <c r="CY45" s="285"/>
      <c r="CZ45" s="287"/>
      <c r="DA45" s="285"/>
      <c r="DB45" s="287"/>
      <c r="DC45" s="285"/>
      <c r="DD45" s="744"/>
      <c r="DE45" s="744"/>
      <c r="DF45" s="545"/>
      <c r="DG45" s="289"/>
      <c r="DH45" s="289"/>
      <c r="DI45" s="546"/>
      <c r="DJ45" s="261"/>
      <c r="DK45" s="262"/>
      <c r="DL45" s="260"/>
      <c r="DM45" s="258"/>
      <c r="DN45" s="258"/>
      <c r="DO45" s="255"/>
      <c r="DP45" s="255"/>
      <c r="DQ45" s="545"/>
      <c r="DR45" s="559"/>
      <c r="DS45" s="559"/>
      <c r="DT45" s="546"/>
      <c r="DU45" s="255"/>
      <c r="DV45" s="545"/>
      <c r="DW45" s="3169"/>
      <c r="DX45" s="3170"/>
      <c r="DY45" s="846"/>
      <c r="DZ45" s="595"/>
      <c r="EA45" s="545"/>
      <c r="EB45" s="594"/>
      <c r="EC45" s="595"/>
      <c r="ED45" s="600"/>
      <c r="EE45" s="553"/>
      <c r="EF45" s="553"/>
      <c r="EG45" s="553"/>
      <c r="EH45" s="262"/>
      <c r="EI45" s="261"/>
      <c r="EJ45" s="414"/>
      <c r="EK45" s="2444"/>
      <c r="EL45" s="2444"/>
      <c r="EM45" s="2444"/>
      <c r="EN45" s="2444"/>
      <c r="EO45" s="2444"/>
      <c r="EP45" s="2444"/>
      <c r="EQ45" s="2444"/>
      <c r="ER45" s="3138"/>
      <c r="ES45" s="3368"/>
      <c r="ET45" s="305"/>
      <c r="EU45" s="299"/>
      <c r="EV45" s="2236"/>
      <c r="EW45" s="2237"/>
      <c r="EX45" s="2237"/>
      <c r="EY45" s="2238"/>
      <c r="EZ45" s="300"/>
      <c r="FA45" s="323"/>
      <c r="FB45" s="324"/>
      <c r="FC45" s="324"/>
      <c r="FD45" s="324"/>
      <c r="FE45" s="250"/>
      <c r="FF45" s="258"/>
      <c r="FG45" s="258"/>
      <c r="FH45" s="251"/>
      <c r="FI45" s="255"/>
      <c r="FJ45" s="255"/>
      <c r="FK45" s="255"/>
      <c r="FL45" s="255"/>
    </row>
    <row r="46" spans="1:168" s="157" customFormat="1" ht="12.75" customHeight="1">
      <c r="A46" s="86"/>
      <c r="B46" s="88"/>
      <c r="C46" s="88"/>
      <c r="D46" s="88"/>
      <c r="E46" s="88"/>
      <c r="F46" s="88"/>
      <c r="G46" s="88"/>
      <c r="H46" s="257"/>
      <c r="I46" s="257"/>
      <c r="J46" s="257"/>
      <c r="K46" s="257"/>
      <c r="L46" s="257"/>
      <c r="M46" s="257"/>
      <c r="N46" s="1806"/>
      <c r="O46" s="1806"/>
      <c r="P46" s="1806"/>
      <c r="Q46" s="257"/>
      <c r="R46" s="257"/>
      <c r="S46" s="257"/>
      <c r="T46" s="257"/>
      <c r="U46" s="257"/>
      <c r="V46" s="257"/>
      <c r="W46" s="257"/>
      <c r="X46" s="257"/>
      <c r="Y46" s="257"/>
      <c r="Z46" s="257"/>
      <c r="AA46" s="257"/>
      <c r="AB46" s="257"/>
      <c r="AE46" s="257"/>
      <c r="AF46" s="257"/>
      <c r="AG46" s="1806"/>
      <c r="AH46" s="1806"/>
      <c r="AI46" s="257"/>
      <c r="AJ46" s="257"/>
      <c r="AK46" s="1806"/>
      <c r="AL46" s="1806"/>
      <c r="AM46" s="1806"/>
      <c r="AN46" s="1806"/>
      <c r="AO46" s="1806"/>
      <c r="AP46" s="1824"/>
      <c r="AQ46" s="1806"/>
      <c r="AR46" s="1824"/>
      <c r="AS46" s="1806"/>
      <c r="AT46" s="1806"/>
      <c r="AU46" s="1806"/>
      <c r="AV46" s="1806"/>
      <c r="AW46" s="257"/>
      <c r="AX46" s="257"/>
      <c r="AY46" s="257"/>
      <c r="AZ46" s="257"/>
      <c r="BA46" s="257"/>
      <c r="BB46" s="257"/>
      <c r="BC46" s="257"/>
      <c r="BD46" s="257"/>
      <c r="BE46" s="257"/>
      <c r="BF46" s="257"/>
      <c r="BG46" s="257"/>
      <c r="BH46" s="257"/>
      <c r="BI46" s="257"/>
      <c r="BJ46" s="257"/>
      <c r="BK46" s="257"/>
      <c r="BL46" s="257"/>
      <c r="BM46" s="257"/>
      <c r="BN46" s="257"/>
      <c r="BO46" s="257"/>
      <c r="BP46" s="257"/>
      <c r="BQ46" s="257"/>
      <c r="BR46" s="257"/>
      <c r="BS46" s="123"/>
      <c r="BT46" s="920"/>
      <c r="BU46" s="257"/>
      <c r="BV46" s="257"/>
      <c r="BW46" s="257"/>
      <c r="BX46" s="257"/>
      <c r="BY46" s="257"/>
      <c r="BZ46" s="257"/>
      <c r="CA46" s="257"/>
      <c r="CB46" s="257"/>
      <c r="CC46" s="257"/>
      <c r="CD46" s="257"/>
      <c r="CE46" s="257"/>
      <c r="CF46" s="257"/>
      <c r="CG46" s="257"/>
      <c r="CH46" s="257"/>
      <c r="CI46" s="257"/>
      <c r="CJ46" s="257"/>
      <c r="CK46" s="257"/>
      <c r="CL46" s="257"/>
      <c r="CM46" s="257"/>
      <c r="CN46" s="257"/>
      <c r="CO46" s="257"/>
      <c r="CT46" s="577"/>
      <c r="CU46" s="577"/>
      <c r="CV46" s="577"/>
      <c r="CW46" s="577"/>
      <c r="CX46" s="577"/>
      <c r="CY46" s="577"/>
      <c r="CZ46" s="606"/>
      <c r="DA46" s="606"/>
      <c r="DB46" s="577"/>
      <c r="DC46" s="577"/>
      <c r="DD46" s="777"/>
      <c r="DE46" s="739"/>
      <c r="DF46" s="257"/>
      <c r="DG46" s="257"/>
      <c r="DH46" s="257"/>
      <c r="DI46" s="257"/>
      <c r="DJ46" s="257"/>
      <c r="DK46" s="257"/>
      <c r="DL46" s="257"/>
      <c r="DM46" s="257"/>
      <c r="DN46" s="257"/>
      <c r="DO46" s="257"/>
      <c r="DP46" s="257"/>
      <c r="DQ46" s="257"/>
      <c r="DR46" s="257"/>
      <c r="DS46" s="257"/>
      <c r="DT46" s="257"/>
      <c r="DU46" s="257"/>
      <c r="DV46" s="257"/>
      <c r="DW46" s="257"/>
      <c r="DX46" s="257"/>
      <c r="DY46" s="257"/>
      <c r="DZ46" s="257"/>
      <c r="EA46" s="257"/>
      <c r="EB46" s="257"/>
      <c r="EC46" s="257"/>
      <c r="ED46" s="257"/>
      <c r="EE46" s="257"/>
      <c r="EF46" s="257"/>
      <c r="EG46" s="257"/>
      <c r="EH46" s="257"/>
      <c r="EI46" s="257"/>
      <c r="EJ46" s="257"/>
      <c r="EK46" s="1103"/>
      <c r="EL46" s="1103"/>
      <c r="EM46" s="1103"/>
      <c r="EN46" s="1103"/>
      <c r="EO46" s="1103"/>
      <c r="EP46" s="1103"/>
      <c r="EQ46" s="1103"/>
      <c r="ER46" s="15"/>
      <c r="ES46" s="15"/>
      <c r="ET46" s="15"/>
      <c r="EU46" s="15"/>
      <c r="EV46" s="15"/>
      <c r="EW46" s="15"/>
      <c r="EX46" s="15"/>
      <c r="EY46" s="15"/>
      <c r="EZ46" s="15"/>
      <c r="FA46" s="15"/>
      <c r="FB46" s="15"/>
      <c r="FC46" s="15"/>
      <c r="FD46" s="15"/>
      <c r="FE46" s="257"/>
      <c r="FF46" s="257"/>
      <c r="FG46" s="257"/>
      <c r="FH46" s="257"/>
      <c r="FI46" s="257"/>
      <c r="FJ46" s="257"/>
      <c r="FK46" s="257"/>
      <c r="FL46" s="257"/>
    </row>
    <row r="47" spans="1:168" s="157" customFormat="1" ht="16">
      <c r="A47" s="86"/>
      <c r="B47" s="88"/>
      <c r="C47" s="88"/>
      <c r="D47" s="88"/>
      <c r="E47" s="88"/>
      <c r="F47" s="88"/>
      <c r="G47" s="88"/>
      <c r="H47" s="257"/>
      <c r="I47" s="257"/>
      <c r="J47" s="257"/>
      <c r="K47" s="257"/>
      <c r="L47" s="257"/>
      <c r="M47" s="257"/>
      <c r="N47" s="1806"/>
      <c r="O47" s="1806"/>
      <c r="P47" s="1806"/>
      <c r="Q47" s="257"/>
      <c r="R47" s="257"/>
      <c r="S47" s="257"/>
      <c r="T47" s="257"/>
      <c r="U47" s="257"/>
      <c r="V47" s="257"/>
      <c r="W47" s="257"/>
      <c r="X47" s="257"/>
      <c r="Y47" s="257"/>
      <c r="Z47" s="257"/>
      <c r="AA47" s="257"/>
      <c r="AB47" s="257"/>
      <c r="AE47" s="257"/>
      <c r="AF47" s="257"/>
      <c r="AG47" s="1806"/>
      <c r="AH47" s="1806"/>
      <c r="AI47" s="1103"/>
      <c r="AJ47" s="1103"/>
      <c r="AK47" s="625"/>
      <c r="AL47" s="625"/>
      <c r="AM47" s="625"/>
      <c r="AN47" s="625"/>
      <c r="AO47" s="625"/>
      <c r="AP47" s="1060"/>
      <c r="AQ47" s="625"/>
      <c r="AR47" s="1060"/>
      <c r="AS47" s="625"/>
      <c r="AT47" s="625"/>
      <c r="AU47" s="625"/>
      <c r="AV47" s="625"/>
      <c r="BB47" s="1066"/>
      <c r="BC47" s="1066"/>
      <c r="BD47" s="1066"/>
      <c r="BE47" s="1066"/>
      <c r="BF47" s="1066"/>
      <c r="BG47" s="1066"/>
      <c r="BH47" s="850"/>
      <c r="BI47" s="850"/>
      <c r="BJ47" s="257"/>
      <c r="BK47" s="257"/>
      <c r="BL47" s="257"/>
      <c r="BN47" s="857"/>
      <c r="BO47" s="857"/>
      <c r="BS47" s="123"/>
      <c r="BT47" s="920"/>
      <c r="CB47" s="577"/>
      <c r="CC47" s="577"/>
      <c r="CD47" s="577"/>
      <c r="CE47" s="777"/>
      <c r="CF47" s="777"/>
      <c r="CG47" s="577"/>
      <c r="CJ47" s="777"/>
      <c r="CM47" s="777"/>
      <c r="CO47" s="1062"/>
      <c r="CT47" s="577"/>
      <c r="CU47" s="577"/>
      <c r="CV47" s="577"/>
      <c r="CW47" s="577"/>
      <c r="CX47" s="577"/>
      <c r="CY47" s="577"/>
      <c r="CZ47" s="606"/>
      <c r="DA47" s="606"/>
      <c r="DB47" s="577"/>
      <c r="DC47" s="577"/>
      <c r="DD47" s="777"/>
      <c r="DE47" s="739"/>
      <c r="DJ47" s="257"/>
      <c r="DK47" s="257"/>
      <c r="DW47" s="777"/>
      <c r="DX47" s="777"/>
      <c r="ED47" s="257"/>
      <c r="EE47" s="257"/>
      <c r="EF47" s="257"/>
      <c r="EG47" s="257"/>
      <c r="EH47" s="257"/>
      <c r="EK47" s="1103"/>
      <c r="EL47" s="1103"/>
      <c r="EM47" s="1103"/>
      <c r="EN47" s="1103"/>
      <c r="EO47" s="1103"/>
      <c r="EP47" s="1103"/>
      <c r="EQ47" s="1103"/>
      <c r="ER47" s="212"/>
      <c r="ES47" s="212"/>
      <c r="ET47" s="212"/>
      <c r="EU47" s="212"/>
      <c r="EV47" s="212"/>
      <c r="EW47" s="212"/>
      <c r="EX47" s="212"/>
      <c r="EY47" s="212"/>
      <c r="EZ47" s="212"/>
      <c r="FA47" s="212"/>
      <c r="FB47" s="212"/>
      <c r="FC47" s="15"/>
      <c r="FD47" s="15"/>
    </row>
    <row r="48" spans="1:168" s="157" customFormat="1" ht="12.75" customHeight="1">
      <c r="A48" s="15"/>
      <c r="B48" s="13"/>
      <c r="C48" s="13"/>
      <c r="D48" s="13"/>
      <c r="E48" s="13"/>
      <c r="F48" s="13"/>
      <c r="G48" s="13"/>
      <c r="H48" s="257"/>
      <c r="I48" s="257"/>
      <c r="J48" s="257"/>
      <c r="K48" s="257"/>
      <c r="L48" s="257"/>
      <c r="M48" s="257"/>
      <c r="N48" s="1806"/>
      <c r="O48" s="1806"/>
      <c r="P48" s="1806"/>
      <c r="Q48" s="257"/>
      <c r="R48" s="257"/>
      <c r="S48" s="257"/>
      <c r="T48" s="257"/>
      <c r="U48" s="257"/>
      <c r="V48" s="257"/>
      <c r="W48" s="257"/>
      <c r="X48" s="257"/>
      <c r="Y48" s="257"/>
      <c r="Z48" s="257"/>
      <c r="AA48" s="257"/>
      <c r="AB48" s="257"/>
      <c r="AE48" s="257"/>
      <c r="AF48" s="257"/>
      <c r="AG48" s="1806"/>
      <c r="AH48" s="1806"/>
      <c r="AI48" s="1103"/>
      <c r="AJ48" s="1103"/>
      <c r="AK48" s="625"/>
      <c r="AL48" s="625"/>
      <c r="AM48" s="625"/>
      <c r="AN48" s="625"/>
      <c r="AO48" s="625"/>
      <c r="AP48" s="1060"/>
      <c r="AQ48" s="625"/>
      <c r="AR48" s="1060"/>
      <c r="AS48" s="625"/>
      <c r="AT48" s="625"/>
      <c r="AU48" s="625"/>
      <c r="AV48" s="625"/>
      <c r="BB48" s="1066"/>
      <c r="BC48" s="1066"/>
      <c r="BD48" s="1066"/>
      <c r="BE48" s="1066"/>
      <c r="BF48" s="1066"/>
      <c r="BG48" s="1066"/>
      <c r="BH48" s="850"/>
      <c r="BI48" s="850"/>
      <c r="BJ48" s="257"/>
      <c r="BK48" s="257"/>
      <c r="BL48" s="257"/>
      <c r="BN48" s="857"/>
      <c r="BO48" s="857"/>
      <c r="BS48" s="123"/>
      <c r="BT48" s="920"/>
      <c r="CB48" s="577"/>
      <c r="CC48" s="577"/>
      <c r="CD48" s="577"/>
      <c r="CE48" s="777"/>
      <c r="CF48" s="777"/>
      <c r="CG48" s="577"/>
      <c r="CJ48" s="777"/>
      <c r="CM48" s="777"/>
      <c r="CO48" s="1062"/>
      <c r="CT48" s="577"/>
      <c r="CU48" s="577"/>
      <c r="CV48" s="577"/>
      <c r="CW48" s="577"/>
      <c r="CX48" s="577"/>
      <c r="CY48" s="577"/>
      <c r="CZ48" s="606"/>
      <c r="DA48" s="606"/>
      <c r="DB48" s="577"/>
      <c r="DC48" s="577"/>
      <c r="DD48" s="777"/>
      <c r="DE48" s="739"/>
      <c r="DJ48" s="257"/>
      <c r="DK48" s="257"/>
      <c r="DW48" s="777"/>
      <c r="DX48" s="777"/>
      <c r="ED48" s="257"/>
      <c r="EE48" s="257"/>
      <c r="EF48" s="257"/>
      <c r="EG48" s="257"/>
      <c r="EH48" s="257"/>
      <c r="EK48" s="1103"/>
      <c r="EL48" s="1103"/>
      <c r="EM48" s="1103"/>
      <c r="EN48" s="1103"/>
      <c r="EO48" s="1103"/>
      <c r="EP48" s="1103"/>
      <c r="EQ48" s="1103"/>
      <c r="ER48" s="212"/>
      <c r="ES48" s="212"/>
      <c r="ET48" s="212"/>
      <c r="EU48" s="212"/>
      <c r="EV48" s="212"/>
      <c r="EW48" s="212"/>
      <c r="EX48" s="212"/>
      <c r="EY48" s="212"/>
      <c r="EZ48" s="212"/>
      <c r="FA48" s="212"/>
      <c r="FB48" s="212"/>
      <c r="FC48" s="15"/>
      <c r="FD48" s="15"/>
    </row>
    <row r="49" spans="1:160" s="157" customFormat="1" ht="12.75" customHeight="1">
      <c r="A49" s="15"/>
      <c r="B49" s="13"/>
      <c r="C49" s="13"/>
      <c r="D49" s="13"/>
      <c r="E49" s="13"/>
      <c r="F49" s="13"/>
      <c r="G49" s="13"/>
      <c r="H49" s="257"/>
      <c r="I49" s="257"/>
      <c r="J49" s="257"/>
      <c r="K49" s="257"/>
      <c r="L49" s="257"/>
      <c r="M49" s="257"/>
      <c r="N49" s="1806"/>
      <c r="O49" s="1806"/>
      <c r="P49" s="1806"/>
      <c r="Q49" s="257"/>
      <c r="R49" s="257"/>
      <c r="S49" s="257"/>
      <c r="T49" s="257"/>
      <c r="U49" s="257"/>
      <c r="V49" s="257"/>
      <c r="W49" s="257"/>
      <c r="X49" s="257"/>
      <c r="Y49" s="257"/>
      <c r="Z49" s="257"/>
      <c r="AA49" s="257"/>
      <c r="AB49" s="257"/>
      <c r="AE49" s="257"/>
      <c r="AF49" s="257"/>
      <c r="AG49" s="1806"/>
      <c r="AH49" s="1806"/>
      <c r="AI49" s="1103"/>
      <c r="AJ49" s="1103"/>
      <c r="AK49" s="625"/>
      <c r="AL49" s="625"/>
      <c r="AM49" s="625"/>
      <c r="AN49" s="625"/>
      <c r="AO49" s="625"/>
      <c r="AP49" s="1060"/>
      <c r="AQ49" s="625"/>
      <c r="AR49" s="1060"/>
      <c r="AS49" s="625"/>
      <c r="AT49" s="625"/>
      <c r="AU49" s="625"/>
      <c r="AV49" s="625"/>
      <c r="BB49" s="1066"/>
      <c r="BC49" s="1066"/>
      <c r="BD49" s="1066"/>
      <c r="BE49" s="1066"/>
      <c r="BF49" s="1066"/>
      <c r="BG49" s="1066"/>
      <c r="BH49" s="850"/>
      <c r="BI49" s="850"/>
      <c r="BJ49" s="257"/>
      <c r="BK49" s="257"/>
      <c r="BL49" s="257"/>
      <c r="BN49" s="857"/>
      <c r="BO49" s="857"/>
      <c r="BS49" s="123"/>
      <c r="BT49" s="920"/>
      <c r="CB49" s="577"/>
      <c r="CC49" s="577"/>
      <c r="CD49" s="577"/>
      <c r="CE49" s="777"/>
      <c r="CF49" s="777"/>
      <c r="CG49" s="577"/>
      <c r="CJ49" s="777"/>
      <c r="CM49" s="777"/>
      <c r="CO49" s="1062"/>
      <c r="CT49" s="577"/>
      <c r="CU49" s="577"/>
      <c r="CV49" s="577"/>
      <c r="CW49" s="577"/>
      <c r="CX49" s="577"/>
      <c r="CY49" s="577"/>
      <c r="CZ49" s="606"/>
      <c r="DA49" s="606"/>
      <c r="DB49" s="577"/>
      <c r="DC49" s="577"/>
      <c r="DD49" s="777"/>
      <c r="DE49" s="739"/>
      <c r="DJ49" s="257"/>
      <c r="DK49" s="257"/>
      <c r="DW49" s="777"/>
      <c r="DX49" s="777"/>
      <c r="ED49" s="257"/>
      <c r="EE49" s="257"/>
      <c r="EF49" s="257"/>
      <c r="EG49" s="257"/>
      <c r="EH49" s="257"/>
      <c r="EK49" s="1103"/>
      <c r="EL49" s="1103"/>
      <c r="EM49" s="1103"/>
      <c r="EN49" s="1103"/>
      <c r="EO49" s="1103"/>
      <c r="EP49" s="1103"/>
      <c r="EQ49" s="1103"/>
      <c r="ER49" s="212"/>
      <c r="ES49" s="212"/>
      <c r="ET49" s="212"/>
      <c r="EU49" s="212"/>
      <c r="EV49" s="212"/>
      <c r="EW49" s="212"/>
      <c r="EX49" s="212"/>
      <c r="EY49" s="212"/>
      <c r="EZ49" s="212"/>
      <c r="FA49" s="212"/>
      <c r="FB49" s="212"/>
      <c r="FC49" s="15"/>
      <c r="FD49" s="15"/>
    </row>
    <row r="50" spans="1:160" s="157" customFormat="1" ht="12.75" customHeight="1">
      <c r="A50" s="15"/>
      <c r="B50" s="13"/>
      <c r="C50" s="13"/>
      <c r="D50" s="13"/>
      <c r="E50" s="13"/>
      <c r="F50" s="13"/>
      <c r="G50" s="13"/>
      <c r="H50" s="257"/>
      <c r="I50" s="257"/>
      <c r="J50" s="257"/>
      <c r="K50" s="257"/>
      <c r="L50" s="257"/>
      <c r="M50" s="257"/>
      <c r="N50" s="1806"/>
      <c r="O50" s="1806"/>
      <c r="P50" s="1806"/>
      <c r="Q50" s="257"/>
      <c r="R50" s="257"/>
      <c r="S50" s="257"/>
      <c r="T50" s="257"/>
      <c r="U50" s="257"/>
      <c r="V50" s="257"/>
      <c r="W50" s="257"/>
      <c r="X50" s="257"/>
      <c r="Y50" s="257"/>
      <c r="Z50" s="257"/>
      <c r="AA50" s="257"/>
      <c r="AB50" s="257"/>
      <c r="AE50" s="257"/>
      <c r="AF50" s="257"/>
      <c r="AG50" s="1806"/>
      <c r="AH50" s="1806"/>
      <c r="AI50" s="1103"/>
      <c r="AJ50" s="1103"/>
      <c r="AK50" s="625"/>
      <c r="AL50" s="625"/>
      <c r="AM50" s="625"/>
      <c r="AN50" s="625"/>
      <c r="AO50" s="625"/>
      <c r="AP50" s="1060"/>
      <c r="AQ50" s="625"/>
      <c r="AR50" s="1060"/>
      <c r="AS50" s="625"/>
      <c r="AT50" s="625"/>
      <c r="AU50" s="625"/>
      <c r="AV50" s="625"/>
      <c r="BB50" s="1066"/>
      <c r="BC50" s="1066"/>
      <c r="BD50" s="1066"/>
      <c r="BE50" s="1066"/>
      <c r="BF50" s="1066"/>
      <c r="BG50" s="1066"/>
      <c r="BH50" s="850"/>
      <c r="BI50" s="850"/>
      <c r="BJ50" s="257"/>
      <c r="BK50" s="257"/>
      <c r="BL50" s="257"/>
      <c r="BN50" s="857"/>
      <c r="BO50" s="857"/>
      <c r="BS50" s="123"/>
      <c r="BT50" s="920"/>
      <c r="CB50" s="577"/>
      <c r="CC50" s="577"/>
      <c r="CD50" s="577"/>
      <c r="CE50" s="777"/>
      <c r="CF50" s="777"/>
      <c r="CG50" s="577"/>
      <c r="CJ50" s="777"/>
      <c r="CM50" s="777"/>
      <c r="CO50" s="1062"/>
      <c r="CT50" s="577"/>
      <c r="CU50" s="577"/>
      <c r="CV50" s="577"/>
      <c r="CW50" s="577"/>
      <c r="CX50" s="577"/>
      <c r="CY50" s="577"/>
      <c r="CZ50" s="606"/>
      <c r="DA50" s="606"/>
      <c r="DB50" s="577"/>
      <c r="DC50" s="577"/>
      <c r="DD50" s="777"/>
      <c r="DE50" s="739"/>
      <c r="DJ50" s="257"/>
      <c r="DK50" s="257"/>
      <c r="DW50" s="777"/>
      <c r="DX50" s="777"/>
      <c r="ED50" s="257"/>
      <c r="EE50" s="257"/>
      <c r="EF50" s="257"/>
      <c r="EG50" s="257"/>
      <c r="EH50" s="257"/>
      <c r="EK50" s="1103"/>
      <c r="EL50" s="1103"/>
      <c r="EM50" s="1103"/>
      <c r="EN50" s="1103"/>
      <c r="EO50" s="1103"/>
      <c r="EP50" s="1103"/>
      <c r="EQ50" s="1103"/>
      <c r="ER50" s="212"/>
      <c r="ES50" s="212"/>
      <c r="ET50" s="212"/>
      <c r="EU50" s="212"/>
      <c r="EV50" s="212"/>
      <c r="EW50" s="212"/>
      <c r="EX50" s="212"/>
      <c r="EY50" s="212"/>
      <c r="EZ50" s="212"/>
      <c r="FA50" s="212"/>
      <c r="FB50" s="212"/>
      <c r="FC50" s="15"/>
      <c r="FD50" s="15"/>
    </row>
    <row r="51" spans="1:160" s="157" customFormat="1" ht="12.75" customHeight="1">
      <c r="A51" s="15"/>
      <c r="B51" s="13"/>
      <c r="C51" s="13"/>
      <c r="D51" s="13"/>
      <c r="E51" s="13"/>
      <c r="F51" s="13"/>
      <c r="G51" s="13"/>
      <c r="H51" s="257"/>
      <c r="I51" s="257"/>
      <c r="J51" s="257"/>
      <c r="K51" s="257"/>
      <c r="L51" s="257"/>
      <c r="M51" s="257"/>
      <c r="N51" s="1806"/>
      <c r="O51" s="1806"/>
      <c r="P51" s="1806"/>
      <c r="Q51" s="257"/>
      <c r="R51" s="257"/>
      <c r="S51" s="257"/>
      <c r="T51" s="257"/>
      <c r="U51" s="257"/>
      <c r="V51" s="257"/>
      <c r="W51" s="257"/>
      <c r="X51" s="257"/>
      <c r="Y51" s="257"/>
      <c r="Z51" s="257"/>
      <c r="AA51" s="257"/>
      <c r="AB51" s="257"/>
      <c r="AE51" s="257"/>
      <c r="AF51" s="257"/>
      <c r="AG51" s="1806"/>
      <c r="AH51" s="1806"/>
      <c r="AI51" s="1103"/>
      <c r="AJ51" s="1103"/>
      <c r="AK51" s="625"/>
      <c r="AL51" s="625"/>
      <c r="AM51" s="625"/>
      <c r="AN51" s="625"/>
      <c r="AO51" s="625"/>
      <c r="AP51" s="1060"/>
      <c r="AQ51" s="625"/>
      <c r="AR51" s="1060"/>
      <c r="AS51" s="625"/>
      <c r="AT51" s="625"/>
      <c r="AU51" s="625"/>
      <c r="AV51" s="625"/>
      <c r="BB51" s="1066"/>
      <c r="BC51" s="1066"/>
      <c r="BD51" s="1066"/>
      <c r="BE51" s="1066"/>
      <c r="BF51" s="1066"/>
      <c r="BG51" s="1066"/>
      <c r="BH51" s="850"/>
      <c r="BI51" s="850"/>
      <c r="BJ51" s="257"/>
      <c r="BK51" s="257"/>
      <c r="BL51" s="257"/>
      <c r="BN51" s="857"/>
      <c r="BO51" s="857"/>
      <c r="BS51" s="123"/>
      <c r="BT51" s="920"/>
      <c r="CB51" s="577"/>
      <c r="CC51" s="577"/>
      <c r="CD51" s="577"/>
      <c r="CE51" s="777"/>
      <c r="CF51" s="777"/>
      <c r="CG51" s="577"/>
      <c r="CJ51" s="777"/>
      <c r="CM51" s="777"/>
      <c r="CO51" s="1062"/>
      <c r="CT51" s="577"/>
      <c r="CU51" s="577"/>
      <c r="CV51" s="577"/>
      <c r="CW51" s="577"/>
      <c r="CX51" s="577"/>
      <c r="CY51" s="577"/>
      <c r="CZ51" s="606"/>
      <c r="DA51" s="606"/>
      <c r="DB51" s="577"/>
      <c r="DC51" s="577"/>
      <c r="DD51" s="777"/>
      <c r="DE51" s="739"/>
      <c r="DJ51" s="257"/>
      <c r="DK51" s="257"/>
      <c r="DW51" s="777"/>
      <c r="DX51" s="777"/>
      <c r="ED51" s="257"/>
      <c r="EE51" s="257"/>
      <c r="EF51" s="257"/>
      <c r="EG51" s="257"/>
      <c r="EH51" s="257"/>
      <c r="EK51" s="1103"/>
      <c r="EL51" s="1103"/>
      <c r="EM51" s="1103"/>
      <c r="EN51" s="1103"/>
      <c r="EO51" s="1103"/>
      <c r="EP51" s="1103"/>
      <c r="EQ51" s="1103"/>
      <c r="ER51" s="212"/>
      <c r="ES51" s="212"/>
      <c r="ET51" s="212"/>
      <c r="EU51" s="212"/>
      <c r="EV51" s="212"/>
      <c r="EW51" s="212"/>
      <c r="EX51" s="212"/>
      <c r="EY51" s="212"/>
      <c r="EZ51" s="212"/>
      <c r="FA51" s="212"/>
      <c r="FB51" s="212"/>
      <c r="FC51" s="15"/>
      <c r="FD51" s="15"/>
    </row>
    <row r="52" spans="1:160" s="157" customFormat="1" ht="12.75" customHeight="1">
      <c r="A52" s="15"/>
      <c r="B52" s="13"/>
      <c r="C52" s="13"/>
      <c r="D52" s="13"/>
      <c r="E52" s="13"/>
      <c r="F52" s="13"/>
      <c r="G52" s="13"/>
      <c r="H52" s="257"/>
      <c r="I52" s="257"/>
      <c r="J52" s="257"/>
      <c r="K52" s="257"/>
      <c r="L52" s="257"/>
      <c r="M52" s="257"/>
      <c r="N52" s="1806"/>
      <c r="O52" s="1806"/>
      <c r="P52" s="1806"/>
      <c r="Q52" s="257"/>
      <c r="R52" s="257"/>
      <c r="S52" s="257"/>
      <c r="T52" s="257"/>
      <c r="U52" s="257"/>
      <c r="V52" s="257"/>
      <c r="W52" s="257"/>
      <c r="X52" s="257"/>
      <c r="Y52" s="257"/>
      <c r="Z52" s="257"/>
      <c r="AA52" s="257"/>
      <c r="AB52" s="257"/>
      <c r="AE52" s="257"/>
      <c r="AF52" s="257"/>
      <c r="AG52" s="1806"/>
      <c r="AH52" s="1806"/>
      <c r="AI52" s="1103"/>
      <c r="AJ52" s="1103"/>
      <c r="AK52" s="625"/>
      <c r="AL52" s="625"/>
      <c r="AM52" s="625"/>
      <c r="AN52" s="625"/>
      <c r="AO52" s="625"/>
      <c r="AP52" s="1060"/>
      <c r="AQ52" s="625"/>
      <c r="AR52" s="1060"/>
      <c r="AS52" s="625"/>
      <c r="AT52" s="625"/>
      <c r="AU52" s="625"/>
      <c r="AV52" s="625"/>
      <c r="BB52" s="1066"/>
      <c r="BC52" s="1066"/>
      <c r="BD52" s="1066"/>
      <c r="BE52" s="1066"/>
      <c r="BF52" s="1066"/>
      <c r="BG52" s="1066"/>
      <c r="BH52" s="850"/>
      <c r="BI52" s="850"/>
      <c r="BJ52" s="257"/>
      <c r="BK52" s="257"/>
      <c r="BL52" s="257"/>
      <c r="BN52" s="857"/>
      <c r="BO52" s="857"/>
      <c r="BS52" s="90"/>
      <c r="BT52" s="225"/>
      <c r="CB52" s="577"/>
      <c r="CC52" s="577"/>
      <c r="CD52" s="577"/>
      <c r="CE52" s="777"/>
      <c r="CF52" s="777"/>
      <c r="CG52" s="577"/>
      <c r="CJ52" s="777"/>
      <c r="CM52" s="777"/>
      <c r="CO52" s="1062"/>
      <c r="CT52" s="577"/>
      <c r="CU52" s="577"/>
      <c r="CV52" s="577"/>
      <c r="CW52" s="577"/>
      <c r="CX52" s="577"/>
      <c r="CY52" s="577"/>
      <c r="CZ52" s="606"/>
      <c r="DA52" s="606"/>
      <c r="DB52" s="577"/>
      <c r="DC52" s="577"/>
      <c r="DD52" s="777"/>
      <c r="DE52" s="739"/>
      <c r="DJ52" s="257"/>
      <c r="DK52" s="257"/>
      <c r="DW52" s="777"/>
      <c r="DX52" s="777"/>
      <c r="ED52" s="257"/>
      <c r="EE52" s="257"/>
      <c r="EF52" s="257"/>
      <c r="EG52" s="257"/>
      <c r="EH52" s="257"/>
      <c r="EK52" s="1103"/>
      <c r="EL52" s="1103"/>
      <c r="EM52" s="1103"/>
      <c r="EN52" s="1103"/>
      <c r="EO52" s="1103"/>
      <c r="EP52" s="1103"/>
      <c r="EQ52" s="1103"/>
      <c r="ER52" s="212"/>
      <c r="ES52" s="212"/>
      <c r="ET52" s="212"/>
      <c r="EU52" s="212"/>
      <c r="EV52" s="212"/>
      <c r="EW52" s="212"/>
      <c r="EX52" s="212"/>
      <c r="EY52" s="212"/>
      <c r="EZ52" s="212"/>
      <c r="FA52" s="212"/>
      <c r="FB52" s="212"/>
      <c r="FC52" s="15"/>
      <c r="FD52" s="15"/>
    </row>
    <row r="53" spans="1:160" s="157" customFormat="1" ht="12.75" customHeight="1">
      <c r="A53" s="15"/>
      <c r="B53" s="13"/>
      <c r="C53" s="13"/>
      <c r="D53" s="13"/>
      <c r="E53" s="13"/>
      <c r="F53" s="13"/>
      <c r="G53" s="13"/>
      <c r="H53" s="257"/>
      <c r="I53" s="257"/>
      <c r="J53" s="257"/>
      <c r="K53" s="257"/>
      <c r="L53" s="257"/>
      <c r="M53" s="257"/>
      <c r="N53" s="1806"/>
      <c r="O53" s="1806"/>
      <c r="P53" s="1806"/>
      <c r="Q53" s="257"/>
      <c r="R53" s="257"/>
      <c r="S53" s="257"/>
      <c r="T53" s="257"/>
      <c r="U53" s="257"/>
      <c r="V53" s="257"/>
      <c r="W53" s="257"/>
      <c r="X53" s="257"/>
      <c r="Y53" s="257"/>
      <c r="Z53" s="257"/>
      <c r="AA53" s="257"/>
      <c r="AB53" s="257"/>
      <c r="AE53" s="257"/>
      <c r="AF53" s="257"/>
      <c r="AG53" s="1806"/>
      <c r="AH53" s="1806"/>
      <c r="AI53" s="1103"/>
      <c r="AJ53" s="1103"/>
      <c r="AK53" s="625"/>
      <c r="AL53" s="625"/>
      <c r="AM53" s="625"/>
      <c r="AN53" s="625"/>
      <c r="AO53" s="625"/>
      <c r="AP53" s="1060"/>
      <c r="AQ53" s="625"/>
      <c r="AR53" s="1060"/>
      <c r="AS53" s="625"/>
      <c r="AT53" s="625"/>
      <c r="AU53" s="625"/>
      <c r="AV53" s="625"/>
      <c r="BB53" s="1066"/>
      <c r="BC53" s="1066"/>
      <c r="BD53" s="1066"/>
      <c r="BE53" s="1066"/>
      <c r="BF53" s="1066"/>
      <c r="BG53" s="1066"/>
      <c r="BH53" s="850"/>
      <c r="BI53" s="850"/>
      <c r="BJ53" s="257"/>
      <c r="BK53" s="257"/>
      <c r="BL53" s="257"/>
      <c r="BN53" s="857"/>
      <c r="BO53" s="857"/>
      <c r="BS53" s="90"/>
      <c r="BT53" s="225"/>
      <c r="CB53" s="577"/>
      <c r="CC53" s="577"/>
      <c r="CD53" s="577"/>
      <c r="CE53" s="777"/>
      <c r="CF53" s="777"/>
      <c r="CG53" s="577"/>
      <c r="CJ53" s="777"/>
      <c r="CM53" s="777"/>
      <c r="CO53" s="1062"/>
      <c r="CT53" s="577"/>
      <c r="CU53" s="577"/>
      <c r="CV53" s="577"/>
      <c r="CW53" s="577"/>
      <c r="CX53" s="577"/>
      <c r="CY53" s="577"/>
      <c r="CZ53" s="606"/>
      <c r="DA53" s="606"/>
      <c r="DB53" s="577"/>
      <c r="DC53" s="577"/>
      <c r="DD53" s="777"/>
      <c r="DE53" s="739"/>
      <c r="DJ53" s="257"/>
      <c r="DK53" s="257"/>
      <c r="DW53" s="777"/>
      <c r="DX53" s="777"/>
      <c r="ED53" s="257"/>
      <c r="EE53" s="257"/>
      <c r="EF53" s="257"/>
      <c r="EG53" s="257"/>
      <c r="EH53" s="257"/>
      <c r="EK53" s="1103"/>
      <c r="EL53" s="1103"/>
      <c r="EM53" s="1103"/>
      <c r="EN53" s="1103"/>
      <c r="EO53" s="1103"/>
      <c r="EP53" s="1103"/>
      <c r="EQ53" s="1103"/>
      <c r="ER53" s="212"/>
      <c r="ES53" s="212"/>
      <c r="ET53" s="212"/>
      <c r="EU53" s="212"/>
      <c r="EV53" s="212"/>
      <c r="EW53" s="212"/>
      <c r="EX53" s="212"/>
      <c r="EY53" s="212"/>
      <c r="EZ53" s="212"/>
      <c r="FA53" s="212"/>
      <c r="FB53" s="212"/>
      <c r="FC53" s="15"/>
      <c r="FD53" s="15"/>
    </row>
    <row r="54" spans="1:160" s="157" customFormat="1" ht="12.75" customHeight="1">
      <c r="A54" s="15"/>
      <c r="B54" s="13"/>
      <c r="C54" s="13"/>
      <c r="D54" s="13"/>
      <c r="E54" s="13"/>
      <c r="F54" s="13"/>
      <c r="G54" s="13"/>
      <c r="H54" s="257"/>
      <c r="I54" s="257"/>
      <c r="J54" s="257"/>
      <c r="K54" s="257"/>
      <c r="L54" s="257"/>
      <c r="M54" s="257"/>
      <c r="N54" s="1806"/>
      <c r="O54" s="1806"/>
      <c r="P54" s="1806"/>
      <c r="Q54" s="257"/>
      <c r="R54" s="257"/>
      <c r="S54" s="257"/>
      <c r="T54" s="257"/>
      <c r="U54" s="257"/>
      <c r="V54" s="257"/>
      <c r="W54" s="257"/>
      <c r="X54" s="257"/>
      <c r="Y54" s="257"/>
      <c r="Z54" s="257"/>
      <c r="AA54" s="257"/>
      <c r="AB54" s="257"/>
      <c r="AE54" s="257"/>
      <c r="AF54" s="257"/>
      <c r="AG54" s="1806"/>
      <c r="AH54" s="1806"/>
      <c r="AI54" s="1103"/>
      <c r="AJ54" s="1103"/>
      <c r="AK54" s="625"/>
      <c r="AL54" s="625"/>
      <c r="AM54" s="625"/>
      <c r="AN54" s="625"/>
      <c r="AO54" s="625"/>
      <c r="AP54" s="1060"/>
      <c r="AQ54" s="625"/>
      <c r="AR54" s="1060"/>
      <c r="AS54" s="625"/>
      <c r="AT54" s="625"/>
      <c r="AU54" s="625"/>
      <c r="AV54" s="625"/>
      <c r="BB54" s="1066"/>
      <c r="BC54" s="1066"/>
      <c r="BD54" s="1066"/>
      <c r="BE54" s="1066"/>
      <c r="BF54" s="1066"/>
      <c r="BG54" s="1066"/>
      <c r="BH54" s="850"/>
      <c r="BI54" s="850"/>
      <c r="BJ54" s="257"/>
      <c r="BK54" s="257"/>
      <c r="BL54" s="257"/>
      <c r="BN54" s="857"/>
      <c r="BO54" s="857"/>
      <c r="BS54" s="90"/>
      <c r="BT54" s="225"/>
      <c r="CB54" s="577"/>
      <c r="CC54" s="577"/>
      <c r="CD54" s="577"/>
      <c r="CE54" s="777"/>
      <c r="CF54" s="777"/>
      <c r="CG54" s="577"/>
      <c r="CJ54" s="777"/>
      <c r="CM54" s="777"/>
      <c r="CO54" s="1062"/>
      <c r="CT54" s="577"/>
      <c r="CU54" s="577"/>
      <c r="CV54" s="577"/>
      <c r="CW54" s="577"/>
      <c r="CX54" s="577"/>
      <c r="CY54" s="577"/>
      <c r="CZ54" s="606"/>
      <c r="DA54" s="606"/>
      <c r="DB54" s="577"/>
      <c r="DC54" s="577"/>
      <c r="DD54" s="777"/>
      <c r="DE54" s="739"/>
      <c r="DJ54" s="257"/>
      <c r="DK54" s="257"/>
      <c r="DW54" s="777"/>
      <c r="DX54" s="777"/>
      <c r="ED54" s="257"/>
      <c r="EE54" s="257"/>
      <c r="EF54" s="257"/>
      <c r="EG54" s="257"/>
      <c r="EH54" s="257"/>
      <c r="EK54" s="1103"/>
      <c r="EL54" s="1103"/>
      <c r="EM54" s="1103"/>
      <c r="EN54" s="1103"/>
      <c r="EO54" s="1103"/>
      <c r="EP54" s="1103"/>
      <c r="EQ54" s="1103"/>
      <c r="ER54" s="212"/>
      <c r="ES54" s="212"/>
      <c r="ET54" s="212"/>
      <c r="EU54" s="212"/>
      <c r="EV54" s="212"/>
      <c r="EW54" s="212"/>
      <c r="EX54" s="212"/>
      <c r="EY54" s="212"/>
      <c r="EZ54" s="212"/>
      <c r="FA54" s="212"/>
      <c r="FB54" s="212"/>
      <c r="FC54" s="15"/>
      <c r="FD54" s="15"/>
    </row>
    <row r="55" spans="1:160" s="157" customFormat="1" ht="12.75" customHeight="1">
      <c r="A55" s="15"/>
      <c r="B55" s="13"/>
      <c r="C55" s="13"/>
      <c r="D55" s="13"/>
      <c r="E55" s="13"/>
      <c r="F55" s="13"/>
      <c r="G55" s="13"/>
      <c r="H55" s="257"/>
      <c r="I55" s="257"/>
      <c r="J55" s="257"/>
      <c r="K55" s="257"/>
      <c r="L55" s="257"/>
      <c r="M55" s="257"/>
      <c r="N55" s="1806"/>
      <c r="O55" s="1806"/>
      <c r="P55" s="1806"/>
      <c r="Q55" s="257"/>
      <c r="R55" s="257"/>
      <c r="S55" s="257"/>
      <c r="T55" s="257"/>
      <c r="U55" s="257"/>
      <c r="V55" s="257"/>
      <c r="W55" s="257"/>
      <c r="X55" s="257"/>
      <c r="Y55" s="257"/>
      <c r="Z55" s="257"/>
      <c r="AA55" s="257"/>
      <c r="AB55" s="257"/>
      <c r="AE55" s="257"/>
      <c r="AF55" s="257"/>
      <c r="AG55" s="1806"/>
      <c r="AH55" s="1806"/>
      <c r="AI55" s="1103"/>
      <c r="AJ55" s="1103"/>
      <c r="AK55" s="625"/>
      <c r="AL55" s="625"/>
      <c r="AM55" s="625"/>
      <c r="AN55" s="625"/>
      <c r="AO55" s="625"/>
      <c r="AP55" s="1060"/>
      <c r="AQ55" s="625"/>
      <c r="AR55" s="1060"/>
      <c r="AS55" s="625"/>
      <c r="AT55" s="625"/>
      <c r="AU55" s="625"/>
      <c r="AV55" s="625"/>
      <c r="BB55" s="1066"/>
      <c r="BC55" s="1066"/>
      <c r="BD55" s="1066"/>
      <c r="BE55" s="1066"/>
      <c r="BF55" s="1066"/>
      <c r="BG55" s="1066"/>
      <c r="BH55" s="850"/>
      <c r="BI55" s="850"/>
      <c r="BJ55" s="257"/>
      <c r="BK55" s="257"/>
      <c r="BL55" s="257"/>
      <c r="BN55" s="857"/>
      <c r="BO55" s="857"/>
      <c r="BS55" s="90"/>
      <c r="BT55" s="225"/>
      <c r="CB55" s="577"/>
      <c r="CC55" s="577"/>
      <c r="CD55" s="577"/>
      <c r="CE55" s="777"/>
      <c r="CF55" s="777"/>
      <c r="CG55" s="577"/>
      <c r="CJ55" s="777"/>
      <c r="CM55" s="777"/>
      <c r="CO55" s="1062"/>
      <c r="CT55" s="577"/>
      <c r="CU55" s="577"/>
      <c r="CV55" s="577"/>
      <c r="CW55" s="577"/>
      <c r="CX55" s="577"/>
      <c r="CY55" s="577"/>
      <c r="CZ55" s="606"/>
      <c r="DA55" s="606"/>
      <c r="DB55" s="577"/>
      <c r="DC55" s="577"/>
      <c r="DD55" s="777"/>
      <c r="DE55" s="739"/>
      <c r="DJ55" s="257"/>
      <c r="DK55" s="257"/>
      <c r="DW55" s="777"/>
      <c r="DX55" s="777"/>
      <c r="ED55" s="257"/>
      <c r="EE55" s="257"/>
      <c r="EF55" s="257"/>
      <c r="EG55" s="257"/>
      <c r="EH55" s="257"/>
      <c r="EK55" s="1103"/>
      <c r="EL55" s="1103"/>
      <c r="EM55" s="1103"/>
      <c r="EN55" s="1103"/>
      <c r="EO55" s="1103"/>
      <c r="EP55" s="1103"/>
      <c r="EQ55" s="1103"/>
      <c r="ER55" s="212"/>
      <c r="ES55" s="212"/>
      <c r="ET55" s="212"/>
      <c r="EU55" s="212"/>
      <c r="EV55" s="212"/>
      <c r="EW55" s="212"/>
      <c r="EX55" s="212"/>
      <c r="EY55" s="212"/>
      <c r="EZ55" s="212"/>
      <c r="FA55" s="212"/>
      <c r="FB55" s="212"/>
      <c r="FC55" s="15"/>
      <c r="FD55" s="15"/>
    </row>
    <row r="56" spans="1:160" s="157" customFormat="1" ht="12.75" customHeight="1">
      <c r="A56" s="29"/>
      <c r="B56" s="29"/>
      <c r="C56" s="29"/>
      <c r="D56" s="29"/>
      <c r="E56" s="29"/>
      <c r="F56" s="29"/>
      <c r="G56" s="29"/>
      <c r="H56" s="257"/>
      <c r="I56" s="257"/>
      <c r="J56" s="257"/>
      <c r="K56" s="257"/>
      <c r="L56" s="257"/>
      <c r="M56" s="257"/>
      <c r="N56" s="1806"/>
      <c r="O56" s="1806"/>
      <c r="P56" s="1806"/>
      <c r="Q56" s="257"/>
      <c r="R56" s="257"/>
      <c r="S56" s="257"/>
      <c r="T56" s="257"/>
      <c r="U56" s="257"/>
      <c r="V56" s="257"/>
      <c r="W56" s="257"/>
      <c r="X56" s="257"/>
      <c r="Y56" s="257"/>
      <c r="Z56" s="257"/>
      <c r="AA56" s="257"/>
      <c r="AB56" s="257"/>
      <c r="AE56" s="257"/>
      <c r="AF56" s="257"/>
      <c r="AG56" s="1806"/>
      <c r="AH56" s="1806"/>
      <c r="AI56" s="1103"/>
      <c r="AJ56" s="1103"/>
      <c r="AK56" s="625"/>
      <c r="AL56" s="625"/>
      <c r="AM56" s="625"/>
      <c r="AN56" s="625"/>
      <c r="AO56" s="625"/>
      <c r="AP56" s="1060"/>
      <c r="AQ56" s="625"/>
      <c r="AR56" s="1060"/>
      <c r="AS56" s="625"/>
      <c r="AT56" s="625"/>
      <c r="AU56" s="625"/>
      <c r="AV56" s="625"/>
      <c r="BB56" s="1066"/>
      <c r="BC56" s="1066"/>
      <c r="BD56" s="1066"/>
      <c r="BE56" s="1066"/>
      <c r="BF56" s="1066"/>
      <c r="BG56" s="1066"/>
      <c r="BH56" s="850"/>
      <c r="BI56" s="850"/>
      <c r="BJ56" s="257"/>
      <c r="BK56" s="257"/>
      <c r="BL56" s="257"/>
      <c r="BN56" s="857"/>
      <c r="BO56" s="857"/>
      <c r="BS56" s="90"/>
      <c r="BT56" s="225"/>
      <c r="CB56" s="577"/>
      <c r="CC56" s="577"/>
      <c r="CD56" s="577"/>
      <c r="CE56" s="777"/>
      <c r="CF56" s="777"/>
      <c r="CG56" s="577"/>
      <c r="CJ56" s="777"/>
      <c r="CM56" s="777"/>
      <c r="CO56" s="1062"/>
      <c r="CT56" s="577"/>
      <c r="CU56" s="577"/>
      <c r="CV56" s="577"/>
      <c r="CW56" s="577"/>
      <c r="CX56" s="577"/>
      <c r="CY56" s="577"/>
      <c r="CZ56" s="606"/>
      <c r="DA56" s="606"/>
      <c r="DB56" s="577"/>
      <c r="DC56" s="577"/>
      <c r="DD56" s="777"/>
      <c r="DE56" s="739"/>
      <c r="DJ56" s="257"/>
      <c r="DK56" s="257"/>
      <c r="DW56" s="777"/>
      <c r="DX56" s="777"/>
      <c r="ED56" s="257"/>
      <c r="EE56" s="257"/>
      <c r="EF56" s="257"/>
      <c r="EG56" s="257"/>
      <c r="EH56" s="257"/>
      <c r="EK56" s="1103"/>
      <c r="EL56" s="1103"/>
      <c r="EM56" s="1103"/>
      <c r="EN56" s="1103"/>
      <c r="EO56" s="1103"/>
      <c r="EP56" s="1103"/>
      <c r="EQ56" s="1103"/>
      <c r="ER56" s="212"/>
      <c r="ES56" s="212"/>
      <c r="ET56" s="212"/>
      <c r="EU56" s="212"/>
      <c r="EV56" s="212"/>
      <c r="EW56" s="212"/>
      <c r="EX56" s="212"/>
      <c r="EY56" s="212"/>
      <c r="EZ56" s="212"/>
      <c r="FA56" s="212"/>
      <c r="FB56" s="212"/>
      <c r="FC56" s="15"/>
      <c r="FD56" s="15"/>
    </row>
    <row r="57" spans="1:160" s="157" customFormat="1" ht="12.75" customHeight="1">
      <c r="A57" s="31"/>
      <c r="B57" s="31"/>
      <c r="C57" s="31"/>
      <c r="D57" s="31"/>
      <c r="E57" s="31"/>
      <c r="F57" s="31"/>
      <c r="G57" s="31"/>
      <c r="H57" s="257"/>
      <c r="I57" s="257"/>
      <c r="J57" s="257"/>
      <c r="K57" s="257"/>
      <c r="L57" s="257"/>
      <c r="M57" s="257"/>
      <c r="N57" s="1806"/>
      <c r="O57" s="1806"/>
      <c r="P57" s="1806"/>
      <c r="Q57" s="257"/>
      <c r="R57" s="257"/>
      <c r="S57" s="257"/>
      <c r="T57" s="257"/>
      <c r="U57" s="257"/>
      <c r="V57" s="257"/>
      <c r="W57" s="257"/>
      <c r="X57" s="257"/>
      <c r="Y57" s="257"/>
      <c r="Z57" s="257"/>
      <c r="AA57" s="257"/>
      <c r="AB57" s="257"/>
      <c r="AE57" s="257"/>
      <c r="AF57" s="257"/>
      <c r="AG57" s="1806"/>
      <c r="AH57" s="1806"/>
      <c r="AI57" s="1103"/>
      <c r="AJ57" s="1103"/>
      <c r="AK57" s="625"/>
      <c r="AL57" s="625"/>
      <c r="AM57" s="625"/>
      <c r="AN57" s="625"/>
      <c r="AO57" s="625"/>
      <c r="AP57" s="1060"/>
      <c r="AQ57" s="625"/>
      <c r="AR57" s="1060"/>
      <c r="AS57" s="625"/>
      <c r="AT57" s="625"/>
      <c r="AU57" s="625"/>
      <c r="AV57" s="625"/>
      <c r="BB57" s="1066"/>
      <c r="BC57" s="1066"/>
      <c r="BD57" s="1066"/>
      <c r="BE57" s="1066"/>
      <c r="BF57" s="1066"/>
      <c r="BG57" s="1066"/>
      <c r="BH57" s="850"/>
      <c r="BI57" s="850"/>
      <c r="BJ57" s="257"/>
      <c r="BK57" s="257"/>
      <c r="BL57" s="257"/>
      <c r="BN57" s="857"/>
      <c r="BO57" s="857"/>
      <c r="BS57" s="90"/>
      <c r="BT57" s="225"/>
      <c r="CB57" s="577"/>
      <c r="CC57" s="577"/>
      <c r="CD57" s="577"/>
      <c r="CE57" s="777"/>
      <c r="CF57" s="777"/>
      <c r="CG57" s="577"/>
      <c r="CJ57" s="777"/>
      <c r="CM57" s="777"/>
      <c r="CO57" s="1062"/>
      <c r="CT57" s="577"/>
      <c r="CU57" s="577"/>
      <c r="CV57" s="577"/>
      <c r="CW57" s="577"/>
      <c r="CX57" s="577"/>
      <c r="CY57" s="577"/>
      <c r="CZ57" s="606"/>
      <c r="DA57" s="606"/>
      <c r="DB57" s="577"/>
      <c r="DC57" s="577"/>
      <c r="DD57" s="777"/>
      <c r="DE57" s="739"/>
      <c r="DJ57" s="257"/>
      <c r="DK57" s="257"/>
      <c r="DW57" s="777"/>
      <c r="DX57" s="777"/>
      <c r="ED57" s="257"/>
      <c r="EE57" s="257"/>
      <c r="EF57" s="257"/>
      <c r="EG57" s="257"/>
      <c r="EH57" s="257"/>
      <c r="EK57" s="1103"/>
      <c r="EL57" s="1103"/>
      <c r="EM57" s="1103"/>
      <c r="EN57" s="1103"/>
      <c r="EO57" s="1103"/>
      <c r="EP57" s="1103"/>
      <c r="EQ57" s="1103"/>
      <c r="ER57" s="212"/>
      <c r="ES57" s="212"/>
      <c r="ET57" s="212"/>
      <c r="EU57" s="212"/>
      <c r="EV57" s="212"/>
      <c r="EW57" s="212"/>
      <c r="EX57" s="212"/>
      <c r="EY57" s="212"/>
      <c r="EZ57" s="212"/>
      <c r="FA57" s="212"/>
      <c r="FB57" s="212"/>
      <c r="FC57" s="15"/>
      <c r="FD57" s="15"/>
    </row>
    <row r="58" spans="1:160" s="157" customFormat="1" ht="12.75" customHeight="1">
      <c r="A58" s="32"/>
      <c r="B58" s="217"/>
      <c r="C58" s="1028"/>
      <c r="D58" s="1076"/>
      <c r="E58" s="1076"/>
      <c r="F58" s="1076"/>
      <c r="G58" s="269"/>
      <c r="H58" s="257"/>
      <c r="I58" s="257"/>
      <c r="J58" s="257"/>
      <c r="K58" s="257"/>
      <c r="L58" s="257"/>
      <c r="M58" s="257"/>
      <c r="N58" s="1806"/>
      <c r="O58" s="1806"/>
      <c r="P58" s="1806"/>
      <c r="Q58" s="257"/>
      <c r="R58" s="257"/>
      <c r="S58" s="257"/>
      <c r="T58" s="257"/>
      <c r="U58" s="257"/>
      <c r="V58" s="257"/>
      <c r="W58" s="257"/>
      <c r="X58" s="257"/>
      <c r="Y58" s="257"/>
      <c r="Z58" s="257"/>
      <c r="AA58" s="257"/>
      <c r="AB58" s="257"/>
      <c r="AE58" s="257"/>
      <c r="AF58" s="257"/>
      <c r="AG58" s="1806"/>
      <c r="AH58" s="1806"/>
      <c r="AI58" s="1103"/>
      <c r="AJ58" s="1103"/>
      <c r="AK58" s="625"/>
      <c r="AL58" s="625"/>
      <c r="AM58" s="625"/>
      <c r="AN58" s="625"/>
      <c r="AO58" s="625"/>
      <c r="AP58" s="1060"/>
      <c r="AQ58" s="625"/>
      <c r="AR58" s="1060"/>
      <c r="AS58" s="625"/>
      <c r="AT58" s="625"/>
      <c r="AU58" s="625"/>
      <c r="AV58" s="625"/>
      <c r="BB58" s="1066"/>
      <c r="BC58" s="1066"/>
      <c r="BD58" s="1066"/>
      <c r="BE58" s="1066"/>
      <c r="BF58" s="1066"/>
      <c r="BG58" s="1066"/>
      <c r="BH58" s="850"/>
      <c r="BI58" s="850"/>
      <c r="BJ58" s="257"/>
      <c r="BK58" s="257"/>
      <c r="BL58" s="257"/>
      <c r="BN58" s="857"/>
      <c r="BO58" s="857"/>
      <c r="BS58" s="90"/>
      <c r="BT58" s="225"/>
      <c r="CB58" s="577"/>
      <c r="CC58" s="577"/>
      <c r="CD58" s="577"/>
      <c r="CE58" s="777"/>
      <c r="CF58" s="777"/>
      <c r="CG58" s="577"/>
      <c r="CJ58" s="777"/>
      <c r="CM58" s="777"/>
      <c r="CO58" s="1062"/>
      <c r="CT58" s="577"/>
      <c r="CU58" s="577"/>
      <c r="CV58" s="577"/>
      <c r="CW58" s="577"/>
      <c r="CX58" s="577"/>
      <c r="CY58" s="577"/>
      <c r="CZ58" s="606"/>
      <c r="DA58" s="606"/>
      <c r="DB58" s="577"/>
      <c r="DC58" s="577"/>
      <c r="DD58" s="777"/>
      <c r="DE58" s="739"/>
      <c r="DJ58" s="257"/>
      <c r="DK58" s="257"/>
      <c r="DW58" s="777"/>
      <c r="DX58" s="777"/>
      <c r="ED58" s="257"/>
      <c r="EE58" s="257"/>
      <c r="EF58" s="257"/>
      <c r="EG58" s="257"/>
      <c r="EH58" s="257"/>
      <c r="EK58" s="1103"/>
      <c r="EL58" s="1103"/>
      <c r="EM58" s="1103"/>
      <c r="EN58" s="1103"/>
      <c r="EO58" s="1103"/>
      <c r="EP58" s="1103"/>
      <c r="EQ58" s="1103"/>
      <c r="ER58" s="212"/>
      <c r="ES58" s="212"/>
      <c r="ET58" s="212"/>
      <c r="EU58" s="212"/>
      <c r="EV58" s="212"/>
      <c r="EW58" s="212"/>
      <c r="EX58" s="212"/>
      <c r="EY58" s="212"/>
      <c r="EZ58" s="212"/>
      <c r="FA58" s="212"/>
      <c r="FB58" s="212"/>
      <c r="FC58" s="15"/>
      <c r="FD58" s="15"/>
    </row>
    <row r="59" spans="1:160" s="157" customFormat="1" ht="12.75" customHeight="1">
      <c r="A59" s="32"/>
      <c r="B59" s="217"/>
      <c r="C59" s="1028"/>
      <c r="D59" s="1076"/>
      <c r="E59" s="1076"/>
      <c r="F59" s="1076"/>
      <c r="G59" s="269"/>
      <c r="H59" s="257"/>
      <c r="I59" s="257"/>
      <c r="J59" s="257"/>
      <c r="K59" s="257"/>
      <c r="L59" s="257"/>
      <c r="M59" s="257"/>
      <c r="N59" s="1806"/>
      <c r="O59" s="1806"/>
      <c r="P59" s="1806"/>
      <c r="Q59" s="257"/>
      <c r="R59" s="257"/>
      <c r="S59" s="257"/>
      <c r="T59" s="257"/>
      <c r="U59" s="257"/>
      <c r="V59" s="257"/>
      <c r="W59" s="257"/>
      <c r="X59" s="257"/>
      <c r="Y59" s="257"/>
      <c r="Z59" s="257"/>
      <c r="AA59" s="257"/>
      <c r="AB59" s="257"/>
      <c r="AE59" s="257"/>
      <c r="AF59" s="257"/>
      <c r="AG59" s="1806"/>
      <c r="AH59" s="1806"/>
      <c r="AI59" s="1103"/>
      <c r="AJ59" s="1103"/>
      <c r="AK59" s="625"/>
      <c r="AL59" s="625"/>
      <c r="AM59" s="625"/>
      <c r="AN59" s="625"/>
      <c r="AO59" s="625"/>
      <c r="AP59" s="1060"/>
      <c r="AQ59" s="625"/>
      <c r="AR59" s="1060"/>
      <c r="AS59" s="625"/>
      <c r="AT59" s="625"/>
      <c r="AU59" s="625"/>
      <c r="AV59" s="625"/>
      <c r="BB59" s="1066"/>
      <c r="BC59" s="1066"/>
      <c r="BD59" s="1066"/>
      <c r="BE59" s="1066"/>
      <c r="BF59" s="1066"/>
      <c r="BG59" s="1066"/>
      <c r="BH59" s="850"/>
      <c r="BI59" s="850"/>
      <c r="BJ59" s="257"/>
      <c r="BK59" s="257"/>
      <c r="BL59" s="257"/>
      <c r="BN59" s="857"/>
      <c r="BO59" s="857"/>
      <c r="BS59" s="90"/>
      <c r="BT59" s="225"/>
      <c r="CB59" s="577"/>
      <c r="CC59" s="577"/>
      <c r="CD59" s="577"/>
      <c r="CE59" s="777"/>
      <c r="CF59" s="777"/>
      <c r="CG59" s="577"/>
      <c r="CJ59" s="777"/>
      <c r="CM59" s="777"/>
      <c r="CO59" s="1062"/>
      <c r="CT59" s="577"/>
      <c r="CU59" s="577"/>
      <c r="CV59" s="577"/>
      <c r="CW59" s="577"/>
      <c r="CX59" s="577"/>
      <c r="CY59" s="577"/>
      <c r="CZ59" s="606"/>
      <c r="DA59" s="606"/>
      <c r="DB59" s="577"/>
      <c r="DC59" s="577"/>
      <c r="DD59" s="777"/>
      <c r="DE59" s="739"/>
      <c r="DJ59" s="257"/>
      <c r="DK59" s="257"/>
      <c r="DW59" s="777"/>
      <c r="DX59" s="777"/>
      <c r="ED59" s="257"/>
      <c r="EE59" s="257"/>
      <c r="EF59" s="257"/>
      <c r="EG59" s="257"/>
      <c r="EH59" s="257"/>
      <c r="EK59" s="1103"/>
      <c r="EL59" s="1103"/>
      <c r="EM59" s="1103"/>
      <c r="EN59" s="1103"/>
      <c r="EO59" s="1103"/>
      <c r="EP59" s="1103"/>
      <c r="EQ59" s="1103"/>
      <c r="ER59" s="212"/>
      <c r="ES59" s="212"/>
      <c r="ET59" s="212"/>
      <c r="EU59" s="212"/>
      <c r="EV59" s="212"/>
      <c r="EW59" s="212"/>
      <c r="EX59" s="212"/>
      <c r="EY59" s="212"/>
      <c r="EZ59" s="212"/>
      <c r="FA59" s="212"/>
      <c r="FB59" s="212"/>
      <c r="FC59" s="15"/>
      <c r="FD59" s="15"/>
    </row>
    <row r="60" spans="1:160" s="157" customFormat="1" ht="16">
      <c r="A60" s="33"/>
      <c r="B60" s="67"/>
      <c r="C60" s="67"/>
      <c r="D60" s="67"/>
      <c r="E60" s="67"/>
      <c r="F60" s="67"/>
      <c r="G60" s="67"/>
      <c r="H60" s="257"/>
      <c r="I60" s="257"/>
      <c r="J60" s="257"/>
      <c r="K60" s="257"/>
      <c r="L60" s="257"/>
      <c r="M60" s="257"/>
      <c r="N60" s="1806"/>
      <c r="O60" s="1806"/>
      <c r="P60" s="1806"/>
      <c r="Q60" s="257"/>
      <c r="R60" s="257"/>
      <c r="S60" s="257"/>
      <c r="T60" s="257"/>
      <c r="U60" s="257"/>
      <c r="V60" s="257"/>
      <c r="W60" s="257"/>
      <c r="X60" s="257"/>
      <c r="Y60" s="257"/>
      <c r="Z60" s="257"/>
      <c r="AA60" s="257"/>
      <c r="AB60" s="257"/>
      <c r="AE60" s="257"/>
      <c r="AF60" s="257"/>
      <c r="AG60" s="1806"/>
      <c r="AH60" s="1806"/>
      <c r="AI60" s="1103"/>
      <c r="AJ60" s="1103"/>
      <c r="AK60" s="625"/>
      <c r="AL60" s="625"/>
      <c r="AM60" s="625"/>
      <c r="AN60" s="625"/>
      <c r="AO60" s="625"/>
      <c r="AP60" s="1060"/>
      <c r="AQ60" s="625"/>
      <c r="AR60" s="1060"/>
      <c r="AS60" s="625"/>
      <c r="AT60" s="625"/>
      <c r="AU60" s="625"/>
      <c r="AV60" s="625"/>
      <c r="BB60" s="1066"/>
      <c r="BC60" s="1066"/>
      <c r="BD60" s="1066"/>
      <c r="BE60" s="1066"/>
      <c r="BF60" s="1066"/>
      <c r="BG60" s="1066"/>
      <c r="BH60" s="850"/>
      <c r="BI60" s="850"/>
      <c r="BJ60" s="257"/>
      <c r="BK60" s="257"/>
      <c r="BL60" s="257"/>
      <c r="BN60" s="857"/>
      <c r="BO60" s="857"/>
      <c r="BS60" s="91"/>
      <c r="BT60" s="225"/>
      <c r="CB60" s="577"/>
      <c r="CC60" s="577"/>
      <c r="CD60" s="577"/>
      <c r="CE60" s="777"/>
      <c r="CF60" s="777"/>
      <c r="CG60" s="577"/>
      <c r="CJ60" s="777"/>
      <c r="CM60" s="777"/>
      <c r="CO60" s="1062"/>
      <c r="CT60" s="577"/>
      <c r="CU60" s="577"/>
      <c r="CV60" s="577"/>
      <c r="CW60" s="577"/>
      <c r="CX60" s="577"/>
      <c r="CY60" s="577"/>
      <c r="CZ60" s="606"/>
      <c r="DA60" s="606"/>
      <c r="DB60" s="577"/>
      <c r="DC60" s="577"/>
      <c r="DD60" s="777"/>
      <c r="DE60" s="739"/>
      <c r="DJ60" s="257"/>
      <c r="DK60" s="257"/>
      <c r="DW60" s="777"/>
      <c r="DX60" s="777"/>
      <c r="ED60" s="257"/>
      <c r="EE60" s="257"/>
      <c r="EF60" s="257"/>
      <c r="EG60" s="257"/>
      <c r="EH60" s="257"/>
      <c r="EK60" s="1103"/>
      <c r="EL60" s="1103"/>
      <c r="EM60" s="1103"/>
      <c r="EN60" s="1103"/>
      <c r="EO60" s="1103"/>
      <c r="EP60" s="1103"/>
      <c r="EQ60" s="1103"/>
      <c r="ER60" s="212"/>
      <c r="ES60" s="212"/>
      <c r="ET60" s="212"/>
      <c r="EU60" s="212"/>
      <c r="EV60" s="212"/>
      <c r="EW60" s="212"/>
      <c r="EX60" s="212"/>
      <c r="EY60" s="212"/>
      <c r="EZ60" s="212"/>
      <c r="FA60" s="212"/>
      <c r="FB60" s="212"/>
      <c r="FC60" s="15"/>
      <c r="FD60" s="15"/>
    </row>
    <row r="61" spans="1:160" s="157" customFormat="1" ht="12.75" customHeight="1">
      <c r="A61" s="33"/>
      <c r="B61" s="146"/>
      <c r="C61" s="1029"/>
      <c r="D61" s="1075"/>
      <c r="E61" s="1075"/>
      <c r="F61" s="1075"/>
      <c r="G61" s="146"/>
      <c r="H61" s="257"/>
      <c r="I61" s="257"/>
      <c r="J61" s="257"/>
      <c r="K61" s="257"/>
      <c r="L61" s="257"/>
      <c r="M61" s="257"/>
      <c r="N61" s="1806"/>
      <c r="O61" s="1806"/>
      <c r="P61" s="1806"/>
      <c r="Q61" s="257"/>
      <c r="R61" s="257"/>
      <c r="S61" s="257"/>
      <c r="T61" s="257"/>
      <c r="U61" s="257"/>
      <c r="V61" s="257"/>
      <c r="W61" s="257"/>
      <c r="X61" s="257"/>
      <c r="Y61" s="257"/>
      <c r="Z61" s="257"/>
      <c r="AA61" s="257"/>
      <c r="AB61" s="257"/>
      <c r="AE61" s="257"/>
      <c r="AF61" s="257"/>
      <c r="AG61" s="1806"/>
      <c r="AH61" s="1806"/>
      <c r="AI61" s="1103"/>
      <c r="AJ61" s="1103"/>
      <c r="AK61" s="625"/>
      <c r="AL61" s="625"/>
      <c r="AM61" s="625"/>
      <c r="AN61" s="625"/>
      <c r="AO61" s="625"/>
      <c r="AP61" s="1060"/>
      <c r="AQ61" s="625"/>
      <c r="AR61" s="1060"/>
      <c r="AS61" s="625"/>
      <c r="AT61" s="625"/>
      <c r="AU61" s="625"/>
      <c r="AV61" s="625"/>
      <c r="BB61" s="1066"/>
      <c r="BC61" s="1066"/>
      <c r="BD61" s="1066"/>
      <c r="BE61" s="1066"/>
      <c r="BF61" s="1066"/>
      <c r="BG61" s="1066"/>
      <c r="BH61" s="850"/>
      <c r="BI61" s="850"/>
      <c r="BJ61" s="257"/>
      <c r="BK61" s="257"/>
      <c r="BL61" s="257"/>
      <c r="BN61" s="857"/>
      <c r="BO61" s="857"/>
      <c r="BS61" s="91"/>
      <c r="BT61" s="225"/>
      <c r="CB61" s="577"/>
      <c r="CC61" s="577"/>
      <c r="CD61" s="577"/>
      <c r="CE61" s="777"/>
      <c r="CF61" s="777"/>
      <c r="CG61" s="577"/>
      <c r="CJ61" s="777"/>
      <c r="CM61" s="777"/>
      <c r="CO61" s="1062"/>
      <c r="CT61" s="577"/>
      <c r="CU61" s="577"/>
      <c r="CV61" s="577"/>
      <c r="CW61" s="577"/>
      <c r="CX61" s="577"/>
      <c r="CY61" s="577"/>
      <c r="CZ61" s="606"/>
      <c r="DA61" s="606"/>
      <c r="DB61" s="577"/>
      <c r="DC61" s="577"/>
      <c r="DD61" s="777"/>
      <c r="DE61" s="739"/>
      <c r="DJ61" s="257"/>
      <c r="DK61" s="257"/>
      <c r="DW61" s="777"/>
      <c r="DX61" s="777"/>
      <c r="ED61" s="257"/>
      <c r="EE61" s="257"/>
      <c r="EF61" s="257"/>
      <c r="EG61" s="257"/>
      <c r="EH61" s="257"/>
      <c r="EK61" s="1103"/>
      <c r="EL61" s="1103"/>
      <c r="EM61" s="1103"/>
      <c r="EN61" s="1103"/>
      <c r="EO61" s="1103"/>
      <c r="EP61" s="1103"/>
      <c r="EQ61" s="1103"/>
      <c r="ER61" s="212"/>
      <c r="ES61" s="212"/>
      <c r="ET61" s="212"/>
      <c r="EU61" s="212"/>
      <c r="EV61" s="212"/>
      <c r="EW61" s="212"/>
      <c r="EX61" s="212"/>
      <c r="EY61" s="212"/>
      <c r="EZ61" s="212"/>
      <c r="FA61" s="212"/>
      <c r="FB61" s="212"/>
      <c r="FC61" s="15"/>
      <c r="FD61" s="15"/>
    </row>
    <row r="62" spans="1:160" s="157" customFormat="1" ht="12.75" customHeight="1">
      <c r="A62" s="33"/>
      <c r="B62" s="13"/>
      <c r="C62" s="13"/>
      <c r="D62" s="13"/>
      <c r="E62" s="13"/>
      <c r="F62" s="13"/>
      <c r="G62" s="13"/>
      <c r="H62" s="257"/>
      <c r="I62" s="257"/>
      <c r="J62" s="257"/>
      <c r="K62" s="257"/>
      <c r="L62" s="257"/>
      <c r="M62" s="257"/>
      <c r="N62" s="1806"/>
      <c r="O62" s="1806"/>
      <c r="P62" s="1806"/>
      <c r="Q62" s="257"/>
      <c r="R62" s="257"/>
      <c r="S62" s="257"/>
      <c r="T62" s="257"/>
      <c r="U62" s="257"/>
      <c r="V62" s="257"/>
      <c r="W62" s="257"/>
      <c r="X62" s="257"/>
      <c r="Y62" s="257"/>
      <c r="Z62" s="257"/>
      <c r="AA62" s="257"/>
      <c r="AB62" s="257"/>
      <c r="AE62" s="257"/>
      <c r="AF62" s="257"/>
      <c r="AG62" s="1806"/>
      <c r="AH62" s="1806"/>
      <c r="AI62" s="1103"/>
      <c r="AJ62" s="1103"/>
      <c r="AK62" s="625"/>
      <c r="AL62" s="625"/>
      <c r="AM62" s="625"/>
      <c r="AN62" s="625"/>
      <c r="AO62" s="625"/>
      <c r="AP62" s="1060"/>
      <c r="AQ62" s="625"/>
      <c r="AR62" s="1060"/>
      <c r="AS62" s="625"/>
      <c r="AT62" s="625"/>
      <c r="AU62" s="625"/>
      <c r="AV62" s="625"/>
      <c r="BB62" s="1066"/>
      <c r="BC62" s="1066"/>
      <c r="BD62" s="1066"/>
      <c r="BE62" s="1066"/>
      <c r="BF62" s="1066"/>
      <c r="BG62" s="1066"/>
      <c r="BH62" s="850"/>
      <c r="BI62" s="850"/>
      <c r="BJ62" s="257"/>
      <c r="BK62" s="257"/>
      <c r="BL62" s="257"/>
      <c r="BN62" s="857"/>
      <c r="BO62" s="857"/>
      <c r="BS62" s="92"/>
      <c r="BT62" s="92"/>
      <c r="CB62" s="577"/>
      <c r="CC62" s="577"/>
      <c r="CD62" s="577"/>
      <c r="CE62" s="777"/>
      <c r="CF62" s="777"/>
      <c r="CG62" s="577"/>
      <c r="CJ62" s="777"/>
      <c r="CM62" s="777"/>
      <c r="CO62" s="1062"/>
      <c r="CT62" s="577"/>
      <c r="CU62" s="577"/>
      <c r="CV62" s="577"/>
      <c r="CW62" s="577"/>
      <c r="CX62" s="577"/>
      <c r="CY62" s="577"/>
      <c r="CZ62" s="606"/>
      <c r="DA62" s="606"/>
      <c r="DB62" s="577"/>
      <c r="DC62" s="577"/>
      <c r="DD62" s="777"/>
      <c r="DE62" s="739"/>
      <c r="DJ62" s="257"/>
      <c r="DK62" s="257"/>
      <c r="DW62" s="777"/>
      <c r="DX62" s="777"/>
      <c r="ED62" s="257"/>
      <c r="EE62" s="257"/>
      <c r="EF62" s="257"/>
      <c r="EG62" s="257"/>
      <c r="EH62" s="257"/>
      <c r="EK62" s="1103"/>
      <c r="EL62" s="1103"/>
      <c r="EM62" s="1103"/>
      <c r="EN62" s="1103"/>
      <c r="EO62" s="1103"/>
      <c r="EP62" s="1103"/>
      <c r="EQ62" s="1103"/>
      <c r="ER62" s="212"/>
      <c r="ES62" s="212"/>
      <c r="ET62" s="212"/>
      <c r="EU62" s="212"/>
      <c r="EV62" s="212"/>
      <c r="EW62" s="212"/>
      <c r="EX62" s="212"/>
      <c r="EY62" s="212"/>
      <c r="EZ62" s="212"/>
      <c r="FA62" s="212"/>
      <c r="FB62" s="212"/>
      <c r="FC62" s="15"/>
      <c r="FD62" s="15"/>
    </row>
    <row r="63" spans="1:160" s="157" customFormat="1" ht="12.75" customHeight="1">
      <c r="A63" s="33"/>
      <c r="B63" s="13"/>
      <c r="C63" s="13"/>
      <c r="D63" s="13"/>
      <c r="E63" s="13"/>
      <c r="F63" s="13"/>
      <c r="G63" s="13"/>
      <c r="H63" s="257"/>
      <c r="I63" s="257"/>
      <c r="J63" s="257"/>
      <c r="K63" s="257"/>
      <c r="L63" s="257"/>
      <c r="M63" s="257"/>
      <c r="N63" s="1806"/>
      <c r="O63" s="1806"/>
      <c r="P63" s="1806"/>
      <c r="Q63" s="257"/>
      <c r="R63" s="257"/>
      <c r="S63" s="257"/>
      <c r="T63" s="257"/>
      <c r="U63" s="257"/>
      <c r="V63" s="257"/>
      <c r="W63" s="257"/>
      <c r="X63" s="257"/>
      <c r="Y63" s="257"/>
      <c r="Z63" s="257"/>
      <c r="AA63" s="257"/>
      <c r="AE63" s="257"/>
      <c r="AF63" s="257"/>
      <c r="AG63" s="1806"/>
      <c r="AH63" s="1806"/>
      <c r="AI63" s="1103"/>
      <c r="AJ63" s="1103"/>
      <c r="AK63" s="625"/>
      <c r="AL63" s="625"/>
      <c r="AM63" s="625"/>
      <c r="AN63" s="625"/>
      <c r="AO63" s="625"/>
      <c r="AP63" s="1060"/>
      <c r="AQ63" s="625"/>
      <c r="AR63" s="1060"/>
      <c r="AS63" s="625"/>
      <c r="AT63" s="625"/>
      <c r="AU63" s="625"/>
      <c r="AV63" s="625"/>
      <c r="BB63" s="1066"/>
      <c r="BC63" s="1066"/>
      <c r="BD63" s="1066"/>
      <c r="BE63" s="1066"/>
      <c r="BF63" s="1066"/>
      <c r="BG63" s="1066"/>
      <c r="BH63" s="850"/>
      <c r="BI63" s="850"/>
      <c r="BJ63" s="257"/>
      <c r="BK63" s="257"/>
      <c r="BL63" s="257"/>
      <c r="BN63" s="857"/>
      <c r="BO63" s="857"/>
      <c r="BS63" s="92"/>
      <c r="BT63" s="92"/>
      <c r="CB63" s="577"/>
      <c r="CC63" s="577"/>
      <c r="CD63" s="577"/>
      <c r="CE63" s="777"/>
      <c r="CF63" s="777"/>
      <c r="CG63" s="577"/>
      <c r="CJ63" s="777"/>
      <c r="CM63" s="777"/>
      <c r="CO63" s="1062"/>
      <c r="CT63" s="577"/>
      <c r="CU63" s="577"/>
      <c r="CV63" s="577"/>
      <c r="CW63" s="577"/>
      <c r="CX63" s="577"/>
      <c r="CY63" s="577"/>
      <c r="CZ63" s="606"/>
      <c r="DA63" s="606"/>
      <c r="DB63" s="577"/>
      <c r="DC63" s="577"/>
      <c r="DD63" s="777"/>
      <c r="DE63" s="739"/>
      <c r="DJ63" s="257"/>
      <c r="DK63" s="257"/>
      <c r="DW63" s="777"/>
      <c r="DX63" s="777"/>
      <c r="ED63" s="257"/>
      <c r="EE63" s="257"/>
      <c r="EF63" s="257"/>
      <c r="EG63" s="257"/>
      <c r="EH63" s="257"/>
      <c r="EK63" s="1103"/>
      <c r="EL63" s="1103"/>
      <c r="EM63" s="1103"/>
      <c r="EN63" s="1103"/>
      <c r="EO63" s="1103"/>
      <c r="EP63" s="1103"/>
      <c r="EQ63" s="1103"/>
      <c r="ER63" s="212"/>
      <c r="ES63" s="212"/>
      <c r="ET63" s="212"/>
      <c r="EU63" s="212"/>
      <c r="EV63" s="212"/>
      <c r="EW63" s="212"/>
      <c r="EX63" s="212"/>
      <c r="EY63" s="212"/>
      <c r="EZ63" s="212"/>
      <c r="FA63" s="212"/>
      <c r="FB63" s="212"/>
      <c r="FC63" s="15"/>
      <c r="FD63" s="15"/>
    </row>
    <row r="64" spans="1:160" s="157" customFormat="1" ht="12.75" customHeight="1">
      <c r="A64" s="33"/>
      <c r="B64" s="13"/>
      <c r="C64" s="13"/>
      <c r="D64" s="13"/>
      <c r="E64" s="13"/>
      <c r="F64" s="13"/>
      <c r="G64" s="13"/>
      <c r="H64" s="257"/>
      <c r="I64" s="257"/>
      <c r="J64" s="257"/>
      <c r="K64" s="257"/>
      <c r="L64" s="257"/>
      <c r="M64" s="257"/>
      <c r="N64" s="1806"/>
      <c r="O64" s="1806"/>
      <c r="P64" s="1806"/>
      <c r="Q64" s="257"/>
      <c r="R64" s="257"/>
      <c r="S64" s="257"/>
      <c r="T64" s="257"/>
      <c r="U64" s="257"/>
      <c r="V64" s="257"/>
      <c r="W64" s="257"/>
      <c r="X64" s="257"/>
      <c r="Y64" s="257"/>
      <c r="Z64" s="257"/>
      <c r="AA64" s="257"/>
      <c r="AE64" s="257"/>
      <c r="AF64" s="257"/>
      <c r="AG64" s="1806"/>
      <c r="AH64" s="1806"/>
      <c r="AI64" s="1103"/>
      <c r="AJ64" s="1103"/>
      <c r="AK64" s="625"/>
      <c r="AL64" s="625"/>
      <c r="AM64" s="625"/>
      <c r="AN64" s="625"/>
      <c r="AO64" s="625"/>
      <c r="AP64" s="1060"/>
      <c r="AQ64" s="625"/>
      <c r="AR64" s="1060"/>
      <c r="AS64" s="625"/>
      <c r="AT64" s="625"/>
      <c r="AU64" s="625"/>
      <c r="AV64" s="625"/>
      <c r="BB64" s="1066"/>
      <c r="BC64" s="1066"/>
      <c r="BD64" s="1066"/>
      <c r="BE64" s="1066"/>
      <c r="BF64" s="1066"/>
      <c r="BG64" s="1066"/>
      <c r="BH64" s="850"/>
      <c r="BI64" s="850"/>
      <c r="BJ64" s="257"/>
      <c r="BK64" s="257"/>
      <c r="BL64" s="257"/>
      <c r="BN64" s="857"/>
      <c r="BO64" s="857"/>
      <c r="BS64" s="225"/>
      <c r="BT64" s="225"/>
      <c r="CB64" s="577"/>
      <c r="CC64" s="577"/>
      <c r="CD64" s="577"/>
      <c r="CE64" s="777"/>
      <c r="CF64" s="777"/>
      <c r="CG64" s="577"/>
      <c r="CJ64" s="777"/>
      <c r="CM64" s="777"/>
      <c r="CO64" s="1062"/>
      <c r="CT64" s="577"/>
      <c r="CU64" s="577"/>
      <c r="CV64" s="577"/>
      <c r="CW64" s="577"/>
      <c r="CX64" s="577"/>
      <c r="CY64" s="577"/>
      <c r="CZ64" s="606"/>
      <c r="DA64" s="606"/>
      <c r="DB64" s="577"/>
      <c r="DC64" s="577"/>
      <c r="DD64" s="777"/>
      <c r="DE64" s="739"/>
      <c r="DJ64" s="257"/>
      <c r="DK64" s="257"/>
      <c r="DW64" s="777"/>
      <c r="DX64" s="777"/>
      <c r="ED64" s="257"/>
      <c r="EE64" s="257"/>
      <c r="EF64" s="257"/>
      <c r="EG64" s="257"/>
      <c r="EH64" s="257"/>
      <c r="EK64" s="1103"/>
      <c r="EL64" s="1103"/>
      <c r="EM64" s="1103"/>
      <c r="EN64" s="1103"/>
      <c r="EO64" s="1103"/>
      <c r="EP64" s="1103"/>
      <c r="EQ64" s="1103"/>
      <c r="ER64" s="212"/>
      <c r="ES64" s="212"/>
      <c r="ET64" s="212"/>
      <c r="EU64" s="212"/>
      <c r="EV64" s="212"/>
      <c r="EW64" s="212"/>
      <c r="EX64" s="212"/>
      <c r="EY64" s="212"/>
      <c r="EZ64" s="212"/>
      <c r="FA64" s="212"/>
      <c r="FB64" s="212"/>
      <c r="FC64" s="15"/>
      <c r="FD64" s="15"/>
    </row>
    <row r="65" spans="1:160" s="157" customFormat="1" ht="12.75" customHeight="1">
      <c r="A65" s="33"/>
      <c r="B65" s="13"/>
      <c r="C65" s="13"/>
      <c r="D65" s="13"/>
      <c r="E65" s="13"/>
      <c r="F65" s="13"/>
      <c r="G65" s="13"/>
      <c r="H65" s="257"/>
      <c r="I65" s="257"/>
      <c r="J65" s="257"/>
      <c r="K65" s="257"/>
      <c r="L65" s="257"/>
      <c r="M65" s="257"/>
      <c r="N65" s="1806"/>
      <c r="O65" s="1806"/>
      <c r="P65" s="1806"/>
      <c r="Q65" s="257"/>
      <c r="R65" s="257"/>
      <c r="S65" s="257"/>
      <c r="T65" s="257"/>
      <c r="U65" s="257"/>
      <c r="V65" s="257"/>
      <c r="W65" s="257"/>
      <c r="X65" s="257"/>
      <c r="Y65" s="257"/>
      <c r="Z65" s="257"/>
      <c r="AA65" s="257"/>
      <c r="AE65" s="257"/>
      <c r="AF65" s="257"/>
      <c r="AG65" s="1806"/>
      <c r="AH65" s="1806"/>
      <c r="AI65" s="1103"/>
      <c r="AJ65" s="1103"/>
      <c r="AK65" s="625"/>
      <c r="AL65" s="625"/>
      <c r="AM65" s="625"/>
      <c r="AN65" s="625"/>
      <c r="AO65" s="625"/>
      <c r="AP65" s="1060"/>
      <c r="AQ65" s="625"/>
      <c r="AR65" s="1060"/>
      <c r="AS65" s="625"/>
      <c r="AT65" s="625"/>
      <c r="AU65" s="625"/>
      <c r="AV65" s="625"/>
      <c r="BB65" s="1066"/>
      <c r="BC65" s="1066"/>
      <c r="BD65" s="1066"/>
      <c r="BE65" s="1066"/>
      <c r="BF65" s="1066"/>
      <c r="BG65" s="1066"/>
      <c r="BH65" s="850"/>
      <c r="BI65" s="850"/>
      <c r="BJ65" s="257"/>
      <c r="BK65" s="257"/>
      <c r="BL65" s="257"/>
      <c r="BN65" s="857"/>
      <c r="BO65" s="857"/>
      <c r="BS65" s="94"/>
      <c r="BT65" s="225"/>
      <c r="CB65" s="577"/>
      <c r="CC65" s="577"/>
      <c r="CD65" s="577"/>
      <c r="CE65" s="777"/>
      <c r="CF65" s="777"/>
      <c r="CG65" s="577"/>
      <c r="CJ65" s="777"/>
      <c r="CM65" s="777"/>
      <c r="CO65" s="1062"/>
      <c r="CT65" s="577"/>
      <c r="CU65" s="577"/>
      <c r="CV65" s="577"/>
      <c r="CW65" s="577"/>
      <c r="CX65" s="577"/>
      <c r="CY65" s="577"/>
      <c r="CZ65" s="606"/>
      <c r="DA65" s="606"/>
      <c r="DB65" s="577"/>
      <c r="DC65" s="577"/>
      <c r="DD65" s="777"/>
      <c r="DE65" s="739"/>
      <c r="DJ65" s="257"/>
      <c r="DK65" s="257"/>
      <c r="DW65" s="777"/>
      <c r="DX65" s="777"/>
      <c r="ED65" s="257"/>
      <c r="EE65" s="257"/>
      <c r="EF65" s="257"/>
      <c r="EG65" s="257"/>
      <c r="EH65" s="257"/>
      <c r="EK65" s="1103"/>
      <c r="EL65" s="1103"/>
      <c r="EM65" s="1103"/>
      <c r="EN65" s="1103"/>
      <c r="EO65" s="1103"/>
      <c r="EP65" s="1103"/>
      <c r="EQ65" s="1103"/>
      <c r="ER65" s="212"/>
      <c r="ES65" s="212"/>
      <c r="ET65" s="212"/>
      <c r="EU65" s="212"/>
      <c r="EV65" s="212"/>
      <c r="EW65" s="212"/>
      <c r="EX65" s="212"/>
      <c r="EY65" s="212"/>
      <c r="EZ65" s="212"/>
      <c r="FA65" s="212"/>
      <c r="FB65" s="212"/>
      <c r="FC65" s="15"/>
      <c r="FD65" s="15"/>
    </row>
    <row r="66" spans="1:160" s="157" customFormat="1" ht="12.75" customHeight="1">
      <c r="A66" s="33"/>
      <c r="B66" s="13"/>
      <c r="C66" s="13"/>
      <c r="D66" s="13"/>
      <c r="E66" s="13"/>
      <c r="F66" s="13"/>
      <c r="G66" s="13"/>
      <c r="H66" s="257"/>
      <c r="I66" s="257"/>
      <c r="J66" s="257"/>
      <c r="K66" s="257"/>
      <c r="L66" s="257"/>
      <c r="M66" s="257"/>
      <c r="N66" s="625"/>
      <c r="O66" s="625"/>
      <c r="P66" s="625"/>
      <c r="Q66" s="257"/>
      <c r="R66" s="257"/>
      <c r="S66" s="257"/>
      <c r="T66" s="257"/>
      <c r="U66" s="257"/>
      <c r="V66" s="257"/>
      <c r="W66" s="257"/>
      <c r="X66" s="257"/>
      <c r="Y66" s="257"/>
      <c r="Z66" s="257"/>
      <c r="AA66" s="257"/>
      <c r="AE66" s="257"/>
      <c r="AF66" s="257"/>
      <c r="AG66" s="1806"/>
      <c r="AH66" s="1806"/>
      <c r="AI66" s="1103"/>
      <c r="AJ66" s="1103"/>
      <c r="AK66" s="625"/>
      <c r="AL66" s="625"/>
      <c r="AM66" s="625"/>
      <c r="AN66" s="625"/>
      <c r="AO66" s="625"/>
      <c r="AP66" s="1060"/>
      <c r="AQ66" s="625"/>
      <c r="AR66" s="1060"/>
      <c r="AS66" s="625"/>
      <c r="AT66" s="625"/>
      <c r="AU66" s="625"/>
      <c r="AV66" s="625"/>
      <c r="BB66" s="1066"/>
      <c r="BC66" s="1066"/>
      <c r="BD66" s="1066"/>
      <c r="BE66" s="1066"/>
      <c r="BF66" s="1066"/>
      <c r="BG66" s="1066"/>
      <c r="BH66" s="850"/>
      <c r="BI66" s="850"/>
      <c r="BJ66" s="257"/>
      <c r="BK66" s="257"/>
      <c r="BL66" s="257"/>
      <c r="BN66" s="857"/>
      <c r="BO66" s="857"/>
      <c r="BS66" s="225"/>
      <c r="BT66" s="225"/>
      <c r="CB66" s="577"/>
      <c r="CC66" s="577"/>
      <c r="CD66" s="577"/>
      <c r="CE66" s="777"/>
      <c r="CF66" s="777"/>
      <c r="CG66" s="577"/>
      <c r="CJ66" s="777"/>
      <c r="CM66" s="777"/>
      <c r="CO66" s="1062"/>
      <c r="CT66" s="577"/>
      <c r="CU66" s="577"/>
      <c r="CV66" s="577"/>
      <c r="CW66" s="577"/>
      <c r="CX66" s="577"/>
      <c r="CY66" s="577"/>
      <c r="CZ66" s="606"/>
      <c r="DA66" s="606"/>
      <c r="DB66" s="577"/>
      <c r="DC66" s="577"/>
      <c r="DD66" s="777"/>
      <c r="DE66" s="739"/>
      <c r="DJ66" s="257"/>
      <c r="DK66" s="257"/>
      <c r="DW66" s="777"/>
      <c r="DX66" s="777"/>
      <c r="ED66" s="257"/>
      <c r="EE66" s="257"/>
      <c r="EF66" s="257"/>
      <c r="EG66" s="257"/>
      <c r="EH66" s="257"/>
      <c r="EK66" s="1103"/>
      <c r="EL66" s="1103"/>
      <c r="EM66" s="1103"/>
      <c r="EN66" s="1103"/>
      <c r="EO66" s="1103"/>
      <c r="EP66" s="1103"/>
      <c r="EQ66" s="1103"/>
      <c r="ER66" s="212"/>
      <c r="ES66" s="212"/>
      <c r="ET66" s="212"/>
      <c r="EU66" s="212"/>
      <c r="EV66" s="212"/>
      <c r="EW66" s="212"/>
      <c r="EX66" s="212"/>
      <c r="EY66" s="212"/>
      <c r="EZ66" s="212"/>
      <c r="FA66" s="212"/>
      <c r="FB66" s="212"/>
      <c r="FC66" s="15"/>
      <c r="FD66" s="15"/>
    </row>
    <row r="67" spans="1:160" s="157" customFormat="1" ht="12.75" customHeight="1">
      <c r="A67" s="33"/>
      <c r="B67" s="13"/>
      <c r="C67" s="13"/>
      <c r="D67" s="13"/>
      <c r="E67" s="13"/>
      <c r="F67" s="13"/>
      <c r="G67" s="13"/>
      <c r="H67" s="257"/>
      <c r="I67" s="257"/>
      <c r="J67" s="257"/>
      <c r="K67" s="257"/>
      <c r="L67" s="257"/>
      <c r="M67" s="257"/>
      <c r="N67" s="625"/>
      <c r="O67" s="625"/>
      <c r="P67" s="625"/>
      <c r="Q67" s="257"/>
      <c r="R67" s="257"/>
      <c r="S67" s="257"/>
      <c r="T67" s="257"/>
      <c r="U67" s="257"/>
      <c r="V67" s="257"/>
      <c r="W67" s="257"/>
      <c r="X67" s="257"/>
      <c r="Y67" s="257"/>
      <c r="Z67" s="257"/>
      <c r="AA67" s="257"/>
      <c r="AE67" s="257"/>
      <c r="AF67" s="257"/>
      <c r="AG67" s="1806"/>
      <c r="AH67" s="1806"/>
      <c r="AI67" s="1103"/>
      <c r="AJ67" s="1103"/>
      <c r="AK67" s="625"/>
      <c r="AL67" s="625"/>
      <c r="AM67" s="625"/>
      <c r="AN67" s="625"/>
      <c r="AO67" s="625"/>
      <c r="AP67" s="1060"/>
      <c r="AQ67" s="625"/>
      <c r="AR67" s="1060"/>
      <c r="AS67" s="625"/>
      <c r="AT67" s="625"/>
      <c r="AU67" s="625"/>
      <c r="AV67" s="625"/>
      <c r="BB67" s="1066"/>
      <c r="BC67" s="1066"/>
      <c r="BD67" s="1066"/>
      <c r="BE67" s="1066"/>
      <c r="BF67" s="1066"/>
      <c r="BG67" s="1066"/>
      <c r="BH67" s="850"/>
      <c r="BI67" s="850"/>
      <c r="BJ67" s="257"/>
      <c r="BK67" s="257"/>
      <c r="BL67" s="257"/>
      <c r="BN67" s="857"/>
      <c r="BO67" s="857"/>
      <c r="BS67" s="225"/>
      <c r="BT67" s="225"/>
      <c r="CB67" s="577"/>
      <c r="CC67" s="577"/>
      <c r="CD67" s="577"/>
      <c r="CE67" s="777"/>
      <c r="CF67" s="777"/>
      <c r="CG67" s="577"/>
      <c r="CJ67" s="777"/>
      <c r="CM67" s="777"/>
      <c r="CO67" s="1062"/>
      <c r="CT67" s="577"/>
      <c r="CU67" s="577"/>
      <c r="CV67" s="577"/>
      <c r="CW67" s="577"/>
      <c r="CX67" s="577"/>
      <c r="CY67" s="577"/>
      <c r="CZ67" s="606"/>
      <c r="DA67" s="606"/>
      <c r="DB67" s="577"/>
      <c r="DC67" s="577"/>
      <c r="DD67" s="777"/>
      <c r="DE67" s="739"/>
      <c r="DJ67" s="257"/>
      <c r="DK67" s="257"/>
      <c r="DW67" s="777"/>
      <c r="DX67" s="777"/>
      <c r="ED67" s="257"/>
      <c r="EE67" s="257"/>
      <c r="EF67" s="257"/>
      <c r="EG67" s="257"/>
      <c r="EH67" s="257"/>
      <c r="EK67" s="1103"/>
      <c r="EL67" s="1103"/>
      <c r="EM67" s="1103"/>
      <c r="EN67" s="1103"/>
      <c r="EO67" s="1103"/>
      <c r="EP67" s="1103"/>
      <c r="EQ67" s="1103"/>
      <c r="ER67" s="212"/>
      <c r="ES67" s="212"/>
      <c r="ET67" s="212"/>
      <c r="EU67" s="212"/>
      <c r="EV67" s="212"/>
      <c r="EW67" s="212"/>
      <c r="EX67" s="212"/>
      <c r="EY67" s="212"/>
      <c r="EZ67" s="212"/>
      <c r="FA67" s="212"/>
      <c r="FB67" s="212"/>
      <c r="FC67" s="15"/>
      <c r="FD67" s="15"/>
    </row>
    <row r="68" spans="1:160" s="157" customFormat="1" ht="12.75" customHeight="1">
      <c r="A68" s="33"/>
      <c r="B68" s="13"/>
      <c r="C68" s="13"/>
      <c r="D68" s="13"/>
      <c r="E68" s="13"/>
      <c r="F68" s="13"/>
      <c r="G68" s="13"/>
      <c r="H68" s="257"/>
      <c r="I68" s="257"/>
      <c r="J68" s="257"/>
      <c r="K68" s="257"/>
      <c r="L68" s="257"/>
      <c r="M68" s="257"/>
      <c r="N68" s="625"/>
      <c r="O68" s="625"/>
      <c r="P68" s="625"/>
      <c r="Q68" s="257"/>
      <c r="R68" s="257"/>
      <c r="S68" s="257"/>
      <c r="T68" s="257"/>
      <c r="U68" s="257"/>
      <c r="V68" s="257"/>
      <c r="W68" s="257"/>
      <c r="X68" s="257"/>
      <c r="Y68" s="257"/>
      <c r="Z68" s="257"/>
      <c r="AA68" s="257"/>
      <c r="AE68" s="257"/>
      <c r="AF68" s="257"/>
      <c r="AG68" s="1806"/>
      <c r="AH68" s="1806"/>
      <c r="AI68" s="1103"/>
      <c r="AJ68" s="1103"/>
      <c r="AK68" s="625"/>
      <c r="AL68" s="625"/>
      <c r="AM68" s="625"/>
      <c r="AN68" s="625"/>
      <c r="AO68" s="625"/>
      <c r="AP68" s="1060"/>
      <c r="AQ68" s="625"/>
      <c r="AR68" s="1060"/>
      <c r="AS68" s="625"/>
      <c r="AT68" s="625"/>
      <c r="AU68" s="625"/>
      <c r="AV68" s="625"/>
      <c r="BB68" s="1066"/>
      <c r="BC68" s="1066"/>
      <c r="BD68" s="1066"/>
      <c r="BE68" s="1066"/>
      <c r="BF68" s="1066"/>
      <c r="BG68" s="1066"/>
      <c r="BH68" s="850"/>
      <c r="BI68" s="850"/>
      <c r="BJ68" s="257"/>
      <c r="BK68" s="257"/>
      <c r="BL68" s="257"/>
      <c r="BN68" s="857"/>
      <c r="BO68" s="857"/>
      <c r="BS68" s="225"/>
      <c r="BT68" s="225"/>
      <c r="CB68" s="577"/>
      <c r="CC68" s="577"/>
      <c r="CD68" s="577"/>
      <c r="CE68" s="777"/>
      <c r="CF68" s="777"/>
      <c r="CG68" s="577"/>
      <c r="CJ68" s="777"/>
      <c r="CM68" s="777"/>
      <c r="CO68" s="1062"/>
      <c r="CT68" s="577"/>
      <c r="CU68" s="577"/>
      <c r="CV68" s="577"/>
      <c r="CW68" s="577"/>
      <c r="CX68" s="577"/>
      <c r="CY68" s="577"/>
      <c r="CZ68" s="606"/>
      <c r="DA68" s="606"/>
      <c r="DB68" s="577"/>
      <c r="DC68" s="577"/>
      <c r="DD68" s="777"/>
      <c r="DE68" s="739"/>
      <c r="DJ68" s="257"/>
      <c r="DK68" s="257"/>
      <c r="DW68" s="777"/>
      <c r="DX68" s="777"/>
      <c r="ED68" s="257"/>
      <c r="EE68" s="257"/>
      <c r="EF68" s="257"/>
      <c r="EG68" s="257"/>
      <c r="EH68" s="257"/>
      <c r="EK68" s="1103"/>
      <c r="EL68" s="1103"/>
      <c r="EM68" s="1103"/>
      <c r="EN68" s="1103"/>
      <c r="EO68" s="1103"/>
      <c r="EP68" s="1103"/>
      <c r="EQ68" s="1103"/>
      <c r="ER68" s="212"/>
      <c r="ES68" s="212"/>
      <c r="ET68" s="212"/>
      <c r="EU68" s="212"/>
      <c r="EV68" s="212"/>
      <c r="EW68" s="212"/>
      <c r="EX68" s="212"/>
      <c r="EY68" s="212"/>
      <c r="EZ68" s="212"/>
      <c r="FA68" s="212"/>
      <c r="FB68" s="212"/>
      <c r="FC68" s="15"/>
      <c r="FD68" s="15"/>
    </row>
    <row r="69" spans="1:160" s="157" customFormat="1" ht="12.75" customHeight="1">
      <c r="A69" s="33"/>
      <c r="B69" s="13"/>
      <c r="C69" s="13"/>
      <c r="D69" s="13"/>
      <c r="E69" s="13"/>
      <c r="F69" s="13"/>
      <c r="G69" s="13"/>
      <c r="H69" s="257"/>
      <c r="I69" s="257"/>
      <c r="J69" s="257"/>
      <c r="K69" s="257"/>
      <c r="L69" s="257"/>
      <c r="M69" s="257"/>
      <c r="N69" s="625"/>
      <c r="O69" s="625"/>
      <c r="P69" s="625"/>
      <c r="Q69" s="257"/>
      <c r="R69" s="257"/>
      <c r="S69" s="257"/>
      <c r="T69" s="257"/>
      <c r="U69" s="257"/>
      <c r="V69" s="257"/>
      <c r="W69" s="257"/>
      <c r="X69" s="257"/>
      <c r="Y69" s="257"/>
      <c r="Z69" s="257"/>
      <c r="AA69" s="257"/>
      <c r="AE69" s="257"/>
      <c r="AF69" s="257"/>
      <c r="AG69" s="1806"/>
      <c r="AH69" s="1806"/>
      <c r="AI69" s="1103"/>
      <c r="AJ69" s="1103"/>
      <c r="AK69" s="625"/>
      <c r="AL69" s="625"/>
      <c r="AM69" s="625"/>
      <c r="AN69" s="625"/>
      <c r="AO69" s="625"/>
      <c r="AP69" s="1060"/>
      <c r="AQ69" s="625"/>
      <c r="AR69" s="1060"/>
      <c r="AS69" s="625"/>
      <c r="AT69" s="625"/>
      <c r="AU69" s="625"/>
      <c r="AV69" s="625"/>
      <c r="BB69" s="1066"/>
      <c r="BC69" s="1066"/>
      <c r="BD69" s="1066"/>
      <c r="BE69" s="1066"/>
      <c r="BF69" s="1066"/>
      <c r="BG69" s="1066"/>
      <c r="BH69" s="850"/>
      <c r="BI69" s="850"/>
      <c r="BN69" s="857"/>
      <c r="BO69" s="857"/>
      <c r="BS69" s="34"/>
      <c r="BT69" s="208"/>
      <c r="CB69" s="577"/>
      <c r="CC69" s="577"/>
      <c r="CD69" s="577"/>
      <c r="CE69" s="777"/>
      <c r="CF69" s="777"/>
      <c r="CG69" s="577"/>
      <c r="CJ69" s="777"/>
      <c r="CM69" s="777"/>
      <c r="CO69" s="1062"/>
      <c r="CT69" s="577"/>
      <c r="CU69" s="577"/>
      <c r="CV69" s="577"/>
      <c r="CW69" s="577"/>
      <c r="CX69" s="577"/>
      <c r="CY69" s="577"/>
      <c r="CZ69" s="606"/>
      <c r="DA69" s="606"/>
      <c r="DB69" s="577"/>
      <c r="DC69" s="577"/>
      <c r="DD69" s="777"/>
      <c r="DE69" s="739"/>
      <c r="DJ69" s="257"/>
      <c r="DK69" s="257"/>
      <c r="DW69" s="777"/>
      <c r="DX69" s="777"/>
      <c r="ED69" s="257"/>
      <c r="EE69" s="257"/>
      <c r="EF69" s="257"/>
      <c r="EG69" s="257"/>
      <c r="EH69" s="257"/>
      <c r="EK69" s="1103"/>
      <c r="EL69" s="1103"/>
      <c r="EM69" s="1103"/>
      <c r="EN69" s="1103"/>
      <c r="EO69" s="1103"/>
      <c r="EP69" s="1103"/>
      <c r="EQ69" s="1103"/>
      <c r="ER69" s="212"/>
      <c r="ES69" s="212"/>
      <c r="ET69" s="212"/>
      <c r="EU69" s="212"/>
      <c r="EV69" s="212"/>
      <c r="EW69" s="212"/>
      <c r="EX69" s="212"/>
      <c r="EY69" s="212"/>
      <c r="EZ69" s="212"/>
      <c r="FA69" s="212"/>
      <c r="FB69" s="212"/>
      <c r="FC69" s="15"/>
      <c r="FD69" s="15"/>
    </row>
    <row r="70" spans="1:160" s="157" customFormat="1" ht="12.75" customHeight="1">
      <c r="A70" s="33"/>
      <c r="B70" s="13"/>
      <c r="C70" s="13"/>
      <c r="D70" s="13"/>
      <c r="E70" s="13"/>
      <c r="F70" s="13"/>
      <c r="G70" s="13"/>
      <c r="H70" s="257"/>
      <c r="I70" s="257"/>
      <c r="J70" s="257"/>
      <c r="K70" s="257"/>
      <c r="L70" s="257"/>
      <c r="M70" s="257"/>
      <c r="N70" s="625"/>
      <c r="O70" s="625"/>
      <c r="P70" s="625"/>
      <c r="Q70" s="257"/>
      <c r="R70" s="257"/>
      <c r="S70" s="257"/>
      <c r="T70" s="257"/>
      <c r="U70" s="257"/>
      <c r="V70" s="257"/>
      <c r="W70" s="257"/>
      <c r="X70" s="257"/>
      <c r="Y70" s="257"/>
      <c r="Z70" s="257"/>
      <c r="AA70" s="257"/>
      <c r="AE70" s="257"/>
      <c r="AF70" s="257"/>
      <c r="AG70" s="1806"/>
      <c r="AH70" s="1806"/>
      <c r="AI70" s="1103"/>
      <c r="AJ70" s="1103"/>
      <c r="AK70" s="625"/>
      <c r="AL70" s="625"/>
      <c r="AM70" s="625"/>
      <c r="AN70" s="625"/>
      <c r="AO70" s="625"/>
      <c r="AP70" s="625"/>
      <c r="AQ70" s="625"/>
      <c r="AR70" s="625"/>
      <c r="AS70" s="625"/>
      <c r="AT70" s="625"/>
      <c r="AU70" s="625"/>
      <c r="AV70" s="625"/>
      <c r="BB70" s="1066"/>
      <c r="BC70" s="1066"/>
      <c r="BD70" s="1066"/>
      <c r="BE70" s="1066"/>
      <c r="BF70" s="1066"/>
      <c r="BG70" s="1066"/>
      <c r="BH70" s="850"/>
      <c r="BI70" s="850"/>
      <c r="BN70" s="857"/>
      <c r="BO70" s="857"/>
      <c r="BS70" s="26"/>
      <c r="BT70" s="148"/>
      <c r="CB70" s="577"/>
      <c r="CC70" s="577"/>
      <c r="CD70" s="577"/>
      <c r="CE70" s="777"/>
      <c r="CF70" s="777"/>
      <c r="CG70" s="577"/>
      <c r="CJ70" s="777"/>
      <c r="CM70" s="777"/>
      <c r="CO70" s="1062"/>
      <c r="CT70" s="577"/>
      <c r="CU70" s="577"/>
      <c r="CV70" s="577"/>
      <c r="CW70" s="577"/>
      <c r="CX70" s="577"/>
      <c r="CY70" s="577"/>
      <c r="CZ70" s="606"/>
      <c r="DA70" s="606"/>
      <c r="DB70" s="577"/>
      <c r="DC70" s="577"/>
      <c r="DD70" s="777"/>
      <c r="DE70" s="739"/>
      <c r="DJ70" s="257"/>
      <c r="DK70" s="257"/>
      <c r="DW70" s="777"/>
      <c r="DX70" s="777"/>
      <c r="ED70" s="257"/>
      <c r="EE70" s="257"/>
      <c r="EF70" s="257"/>
      <c r="EG70" s="257"/>
      <c r="EH70" s="257"/>
      <c r="EK70" s="1103"/>
      <c r="EL70" s="1103"/>
      <c r="EM70" s="1103"/>
      <c r="EN70" s="1103"/>
      <c r="EO70" s="1103"/>
      <c r="EP70" s="1103"/>
      <c r="EQ70" s="1103"/>
      <c r="ER70" s="212"/>
      <c r="ES70" s="212"/>
      <c r="ET70" s="212"/>
      <c r="EU70" s="212"/>
      <c r="EV70" s="212"/>
      <c r="EW70" s="212"/>
      <c r="EX70" s="212"/>
      <c r="EY70" s="212"/>
      <c r="EZ70" s="212"/>
      <c r="FA70" s="212"/>
      <c r="FB70" s="212"/>
      <c r="FC70" s="15"/>
      <c r="FD70" s="15"/>
    </row>
    <row r="71" spans="1:160" s="157" customFormat="1" ht="12.75" customHeight="1">
      <c r="A71" s="33"/>
      <c r="B71" s="13"/>
      <c r="C71" s="13"/>
      <c r="D71" s="13"/>
      <c r="E71" s="13"/>
      <c r="F71" s="13"/>
      <c r="G71" s="13"/>
      <c r="H71" s="257"/>
      <c r="I71" s="257"/>
      <c r="J71" s="257"/>
      <c r="K71" s="257"/>
      <c r="L71" s="257"/>
      <c r="M71" s="257"/>
      <c r="N71" s="625"/>
      <c r="O71" s="625"/>
      <c r="P71" s="625"/>
      <c r="Q71" s="257"/>
      <c r="R71" s="257"/>
      <c r="S71" s="257"/>
      <c r="T71" s="257"/>
      <c r="U71" s="257"/>
      <c r="V71" s="257"/>
      <c r="W71" s="257"/>
      <c r="X71" s="257"/>
      <c r="Y71" s="257"/>
      <c r="Z71" s="257"/>
      <c r="AA71" s="257"/>
      <c r="AE71" s="257"/>
      <c r="AF71" s="257"/>
      <c r="AG71" s="1806"/>
      <c r="AH71" s="1806"/>
      <c r="AI71" s="1103"/>
      <c r="AJ71" s="1103"/>
      <c r="AK71" s="625"/>
      <c r="AL71" s="625"/>
      <c r="AM71" s="625"/>
      <c r="AN71" s="625"/>
      <c r="AO71" s="625"/>
      <c r="AP71" s="625"/>
      <c r="AQ71" s="625"/>
      <c r="AR71" s="625"/>
      <c r="AS71" s="625"/>
      <c r="AT71" s="625"/>
      <c r="AU71" s="625"/>
      <c r="AV71" s="625"/>
      <c r="BB71" s="1066"/>
      <c r="BC71" s="1066"/>
      <c r="BD71" s="1066"/>
      <c r="BE71" s="1066"/>
      <c r="BF71" s="1066"/>
      <c r="BG71" s="1066"/>
      <c r="BH71" s="850"/>
      <c r="BI71" s="850"/>
      <c r="BN71" s="857"/>
      <c r="BO71" s="857"/>
      <c r="BS71" s="148"/>
      <c r="BT71" s="148"/>
      <c r="CB71" s="577"/>
      <c r="CC71" s="577"/>
      <c r="CD71" s="577"/>
      <c r="CE71" s="777"/>
      <c r="CF71" s="777"/>
      <c r="CG71" s="577"/>
      <c r="CJ71" s="777"/>
      <c r="CM71" s="777"/>
      <c r="CO71" s="1062"/>
      <c r="CT71" s="577"/>
      <c r="CU71" s="577"/>
      <c r="CV71" s="577"/>
      <c r="CW71" s="577"/>
      <c r="CX71" s="577"/>
      <c r="CY71" s="577"/>
      <c r="CZ71" s="606"/>
      <c r="DA71" s="606"/>
      <c r="DB71" s="577"/>
      <c r="DC71" s="577"/>
      <c r="DD71" s="777"/>
      <c r="DE71" s="739"/>
      <c r="DJ71" s="257"/>
      <c r="DK71" s="257"/>
      <c r="DW71" s="777"/>
      <c r="DX71" s="777"/>
      <c r="ED71" s="257"/>
      <c r="EE71" s="257"/>
      <c r="EF71" s="257"/>
      <c r="EG71" s="257"/>
      <c r="EH71" s="257"/>
      <c r="EK71" s="1103"/>
      <c r="EL71" s="1103"/>
      <c r="EM71" s="1103"/>
      <c r="EN71" s="1103"/>
      <c r="EO71" s="1103"/>
      <c r="EP71" s="1103"/>
      <c r="EQ71" s="1103"/>
      <c r="ER71" s="212"/>
      <c r="ES71" s="212"/>
      <c r="ET71" s="212"/>
      <c r="EU71" s="212"/>
      <c r="EV71" s="212"/>
      <c r="EW71" s="212"/>
      <c r="EX71" s="212"/>
      <c r="EY71" s="212"/>
      <c r="EZ71" s="212"/>
      <c r="FA71" s="212"/>
      <c r="FB71" s="212"/>
      <c r="FC71" s="15"/>
      <c r="FD71" s="15"/>
    </row>
    <row r="72" spans="1:160" s="157" customFormat="1" ht="12.75" customHeight="1">
      <c r="A72" s="33"/>
      <c r="B72" s="13"/>
      <c r="C72" s="13"/>
      <c r="D72" s="13"/>
      <c r="E72" s="13"/>
      <c r="F72" s="13"/>
      <c r="G72" s="13"/>
      <c r="H72" s="257"/>
      <c r="I72" s="257"/>
      <c r="J72" s="257"/>
      <c r="K72" s="257"/>
      <c r="L72" s="257"/>
      <c r="M72" s="257"/>
      <c r="N72" s="625"/>
      <c r="O72" s="625"/>
      <c r="P72" s="625"/>
      <c r="Q72" s="257"/>
      <c r="R72" s="257"/>
      <c r="S72" s="257"/>
      <c r="T72" s="257"/>
      <c r="U72" s="257"/>
      <c r="V72" s="257"/>
      <c r="W72" s="257"/>
      <c r="X72" s="257"/>
      <c r="Y72" s="257"/>
      <c r="Z72" s="257"/>
      <c r="AA72" s="257"/>
      <c r="AE72" s="257"/>
      <c r="AF72" s="257"/>
      <c r="AG72" s="1806"/>
      <c r="AH72" s="1806"/>
      <c r="AI72" s="1103"/>
      <c r="AJ72" s="1103"/>
      <c r="AK72" s="625"/>
      <c r="AL72" s="625"/>
      <c r="AM72" s="625"/>
      <c r="AN72" s="625"/>
      <c r="AO72" s="625"/>
      <c r="AP72" s="625"/>
      <c r="AQ72" s="625"/>
      <c r="AR72" s="625"/>
      <c r="AS72" s="625"/>
      <c r="AT72" s="625"/>
      <c r="AU72" s="625"/>
      <c r="AV72" s="625"/>
      <c r="BB72" s="1066"/>
      <c r="BC72" s="1066"/>
      <c r="BD72" s="1066"/>
      <c r="BE72" s="1066"/>
      <c r="BF72" s="1066"/>
      <c r="BG72" s="1066"/>
      <c r="BH72" s="850"/>
      <c r="BI72" s="850"/>
      <c r="BN72" s="857"/>
      <c r="BO72" s="857"/>
      <c r="BS72" s="148"/>
      <c r="BT72" s="148"/>
      <c r="CB72" s="577"/>
      <c r="CC72" s="577"/>
      <c r="CD72" s="577"/>
      <c r="CE72" s="777"/>
      <c r="CF72" s="777"/>
      <c r="CG72" s="577"/>
      <c r="CJ72" s="777"/>
      <c r="CM72" s="777"/>
      <c r="CO72" s="1062"/>
      <c r="CT72" s="577"/>
      <c r="CU72" s="577"/>
      <c r="CV72" s="577"/>
      <c r="CW72" s="577"/>
      <c r="CX72" s="577"/>
      <c r="CY72" s="577"/>
      <c r="CZ72" s="606"/>
      <c r="DA72" s="606"/>
      <c r="DB72" s="577"/>
      <c r="DC72" s="577"/>
      <c r="DD72" s="777"/>
      <c r="DE72" s="739"/>
      <c r="DJ72" s="257"/>
      <c r="DK72" s="257"/>
      <c r="DW72" s="777"/>
      <c r="DX72" s="777"/>
      <c r="ED72" s="257"/>
      <c r="EE72" s="257"/>
      <c r="EF72" s="257"/>
      <c r="EG72" s="257"/>
      <c r="EH72" s="257"/>
      <c r="EK72" s="1103"/>
      <c r="EL72" s="1103"/>
      <c r="EM72" s="1103"/>
      <c r="EN72" s="1103"/>
      <c r="EO72" s="1103"/>
      <c r="EP72" s="1103"/>
      <c r="EQ72" s="1103"/>
      <c r="ER72" s="212"/>
      <c r="ES72" s="212"/>
      <c r="ET72" s="212"/>
      <c r="EU72" s="212"/>
      <c r="EV72" s="212"/>
      <c r="EW72" s="212"/>
      <c r="EX72" s="212"/>
      <c r="EY72" s="212"/>
      <c r="EZ72" s="212"/>
      <c r="FA72" s="212"/>
      <c r="FB72" s="212"/>
      <c r="FC72" s="15"/>
      <c r="FD72" s="15"/>
    </row>
    <row r="73" spans="1:160" s="157" customFormat="1">
      <c r="A73" s="33"/>
      <c r="B73" s="13"/>
      <c r="C73" s="13"/>
      <c r="D73" s="13"/>
      <c r="E73" s="13"/>
      <c r="F73" s="13"/>
      <c r="G73" s="13"/>
      <c r="H73" s="263"/>
      <c r="I73" s="263"/>
      <c r="J73" s="263"/>
      <c r="K73" s="263"/>
      <c r="L73" s="263"/>
      <c r="M73" s="263"/>
      <c r="N73" s="625"/>
      <c r="O73" s="625"/>
      <c r="P73" s="625"/>
      <c r="Q73" s="263"/>
      <c r="R73" s="263"/>
      <c r="S73" s="263"/>
      <c r="T73" s="263"/>
      <c r="U73" s="263"/>
      <c r="V73" s="263"/>
      <c r="W73" s="263"/>
      <c r="X73" s="263"/>
      <c r="Y73" s="263"/>
      <c r="Z73" s="257"/>
      <c r="AA73" s="263"/>
      <c r="AE73" s="263"/>
      <c r="AF73" s="263"/>
      <c r="AG73" s="480"/>
      <c r="AH73" s="480"/>
      <c r="AI73" s="1103"/>
      <c r="AJ73" s="1103"/>
      <c r="AK73" s="625"/>
      <c r="AL73" s="625"/>
      <c r="AM73" s="625"/>
      <c r="AN73" s="625"/>
      <c r="AO73" s="625"/>
      <c r="AP73" s="625"/>
      <c r="AQ73" s="625"/>
      <c r="AR73" s="625"/>
      <c r="AS73" s="625"/>
      <c r="AT73" s="625"/>
      <c r="AU73" s="625"/>
      <c r="AV73" s="625"/>
      <c r="BB73" s="1066"/>
      <c r="BC73" s="1066"/>
      <c r="BD73" s="1066"/>
      <c r="BE73" s="1066"/>
      <c r="BF73" s="1066"/>
      <c r="BG73" s="1066"/>
      <c r="BH73" s="850"/>
      <c r="BI73" s="850"/>
      <c r="BN73" s="857"/>
      <c r="BO73" s="857"/>
      <c r="BS73" s="148"/>
      <c r="BT73" s="148"/>
      <c r="CB73" s="577"/>
      <c r="CC73" s="577"/>
      <c r="CD73" s="577"/>
      <c r="CE73" s="777"/>
      <c r="CF73" s="777"/>
      <c r="CG73" s="577"/>
      <c r="CJ73" s="777"/>
      <c r="CM73" s="777"/>
      <c r="CO73" s="1062"/>
      <c r="CT73" s="577"/>
      <c r="CU73" s="577"/>
      <c r="CV73" s="577"/>
      <c r="CW73" s="577"/>
      <c r="CX73" s="577"/>
      <c r="CY73" s="577"/>
      <c r="CZ73" s="606"/>
      <c r="DA73" s="606"/>
      <c r="DB73" s="577"/>
      <c r="DC73" s="577"/>
      <c r="DD73" s="777"/>
      <c r="DE73" s="739"/>
      <c r="DJ73" s="263"/>
      <c r="DK73" s="263"/>
      <c r="DW73" s="777"/>
      <c r="DX73" s="777"/>
      <c r="ED73" s="263"/>
      <c r="EE73" s="263"/>
      <c r="EF73" s="263"/>
      <c r="EG73" s="263"/>
      <c r="EH73" s="263"/>
      <c r="EK73" s="1103"/>
      <c r="EL73" s="1103"/>
      <c r="EM73" s="1103"/>
      <c r="EN73" s="1103"/>
      <c r="EO73" s="1103"/>
      <c r="EP73" s="1103"/>
      <c r="EQ73" s="1103"/>
      <c r="ER73" s="212"/>
      <c r="ES73" s="212"/>
      <c r="ET73" s="212"/>
      <c r="EU73" s="212"/>
      <c r="EV73" s="212"/>
      <c r="EW73" s="212"/>
      <c r="EX73" s="212"/>
      <c r="EY73" s="212"/>
      <c r="EZ73" s="212"/>
      <c r="FA73" s="212"/>
      <c r="FB73" s="212"/>
      <c r="FC73" s="38"/>
      <c r="FD73" s="38"/>
    </row>
    <row r="74" spans="1:160" s="157" customFormat="1">
      <c r="A74" s="33"/>
      <c r="B74" s="13"/>
      <c r="C74" s="13"/>
      <c r="D74" s="13"/>
      <c r="E74" s="13"/>
      <c r="F74" s="13"/>
      <c r="G74" s="13"/>
      <c r="H74" s="241"/>
      <c r="I74" s="241"/>
      <c r="J74" s="241"/>
      <c r="K74" s="241"/>
      <c r="L74" s="241"/>
      <c r="M74" s="241"/>
      <c r="N74" s="625"/>
      <c r="O74" s="625"/>
      <c r="P74" s="625"/>
      <c r="S74" s="607"/>
      <c r="T74" s="607"/>
      <c r="Y74" s="241"/>
      <c r="Z74" s="228"/>
      <c r="AA74" s="241"/>
      <c r="AE74" s="241"/>
      <c r="AF74" s="241"/>
      <c r="AG74" s="462"/>
      <c r="AH74" s="462"/>
      <c r="AI74" s="1103"/>
      <c r="AJ74" s="1103"/>
      <c r="AK74" s="625"/>
      <c r="AL74" s="625"/>
      <c r="AM74" s="625"/>
      <c r="AN74" s="625"/>
      <c r="AO74" s="625"/>
      <c r="AP74" s="625"/>
      <c r="AQ74" s="625"/>
      <c r="AR74" s="625"/>
      <c r="AS74" s="625"/>
      <c r="AT74" s="625"/>
      <c r="AU74" s="625"/>
      <c r="AV74" s="625"/>
      <c r="BB74" s="1066"/>
      <c r="BC74" s="1066"/>
      <c r="BD74" s="1066"/>
      <c r="BE74" s="1066"/>
      <c r="BF74" s="1066"/>
      <c r="BG74" s="1066"/>
      <c r="BH74" s="850"/>
      <c r="BI74" s="850"/>
      <c r="BN74" s="857"/>
      <c r="BO74" s="857"/>
      <c r="BS74" s="34"/>
      <c r="BT74" s="35"/>
      <c r="CB74" s="577"/>
      <c r="CC74" s="577"/>
      <c r="CD74" s="577"/>
      <c r="CE74" s="777"/>
      <c r="CF74" s="777"/>
      <c r="CG74" s="577"/>
      <c r="CJ74" s="777"/>
      <c r="CM74" s="777"/>
      <c r="CO74" s="1062"/>
      <c r="CT74" s="577"/>
      <c r="CU74" s="577"/>
      <c r="CV74" s="577"/>
      <c r="CW74" s="577"/>
      <c r="CX74" s="577"/>
      <c r="CY74" s="577"/>
      <c r="CZ74" s="606"/>
      <c r="DA74" s="606"/>
      <c r="DB74" s="577"/>
      <c r="DC74" s="577"/>
      <c r="DD74" s="777"/>
      <c r="DE74" s="739"/>
      <c r="DJ74" s="241"/>
      <c r="DK74" s="241"/>
      <c r="DW74" s="777"/>
      <c r="DX74" s="777"/>
      <c r="ED74" s="241"/>
      <c r="EE74" s="241"/>
      <c r="EF74" s="241"/>
      <c r="EG74" s="241"/>
      <c r="EH74" s="241"/>
      <c r="EK74" s="1103"/>
      <c r="EL74" s="1103"/>
      <c r="EM74" s="1103"/>
      <c r="EN74" s="1103"/>
      <c r="EO74" s="1103"/>
      <c r="EP74" s="1103"/>
      <c r="EQ74" s="1103"/>
      <c r="ER74" s="212"/>
      <c r="ES74" s="212"/>
      <c r="ET74" s="212"/>
      <c r="EU74" s="212"/>
      <c r="EV74" s="212"/>
      <c r="EW74" s="212"/>
      <c r="EX74" s="212"/>
      <c r="EY74" s="212"/>
      <c r="EZ74" s="212"/>
      <c r="FA74" s="212"/>
      <c r="FB74" s="212"/>
      <c r="FC74" s="13"/>
      <c r="FD74" s="13"/>
    </row>
    <row r="75" spans="1:160" s="157" customFormat="1">
      <c r="A75" s="33"/>
      <c r="B75" s="13"/>
      <c r="C75" s="13"/>
      <c r="D75" s="13"/>
      <c r="E75" s="13"/>
      <c r="F75" s="13"/>
      <c r="G75" s="13"/>
      <c r="H75" s="241"/>
      <c r="I75" s="241"/>
      <c r="J75" s="241"/>
      <c r="K75" s="241"/>
      <c r="L75" s="241"/>
      <c r="M75" s="241"/>
      <c r="N75" s="625"/>
      <c r="O75" s="625"/>
      <c r="P75" s="625"/>
      <c r="S75" s="607"/>
      <c r="T75" s="607"/>
      <c r="Y75" s="241"/>
      <c r="Z75" s="228"/>
      <c r="AA75" s="241"/>
      <c r="AE75" s="241"/>
      <c r="AF75" s="241"/>
      <c r="AG75" s="462"/>
      <c r="AH75" s="462"/>
      <c r="AI75" s="1103"/>
      <c r="AJ75" s="1103"/>
      <c r="AK75" s="625"/>
      <c r="AL75" s="625"/>
      <c r="AM75" s="625"/>
      <c r="AN75" s="625"/>
      <c r="AO75" s="625"/>
      <c r="AP75" s="625"/>
      <c r="AQ75" s="625"/>
      <c r="AR75" s="625"/>
      <c r="AS75" s="625"/>
      <c r="AT75" s="625"/>
      <c r="AU75" s="625"/>
      <c r="AV75" s="625"/>
      <c r="BB75" s="1066"/>
      <c r="BC75" s="1066"/>
      <c r="BD75" s="1066"/>
      <c r="BE75" s="1066"/>
      <c r="BF75" s="1066"/>
      <c r="BG75" s="1066"/>
      <c r="BH75" s="850"/>
      <c r="BI75" s="850"/>
      <c r="BN75" s="857"/>
      <c r="BO75" s="857"/>
      <c r="BS75" s="1079"/>
      <c r="BT75" s="35"/>
      <c r="CB75" s="577"/>
      <c r="CC75" s="577"/>
      <c r="CD75" s="577"/>
      <c r="CE75" s="777"/>
      <c r="CF75" s="777"/>
      <c r="CG75" s="577"/>
      <c r="CJ75" s="777"/>
      <c r="CM75" s="777"/>
      <c r="CO75" s="1062"/>
      <c r="CT75" s="577"/>
      <c r="CU75" s="577"/>
      <c r="CV75" s="577"/>
      <c r="CW75" s="577"/>
      <c r="CX75" s="577"/>
      <c r="CY75" s="577"/>
      <c r="CZ75" s="606"/>
      <c r="DA75" s="606"/>
      <c r="DB75" s="577"/>
      <c r="DC75" s="577"/>
      <c r="DD75" s="777"/>
      <c r="DE75" s="739"/>
      <c r="DJ75" s="241"/>
      <c r="DK75" s="241"/>
      <c r="DW75" s="777"/>
      <c r="DX75" s="777"/>
      <c r="ED75" s="241"/>
      <c r="EE75" s="241"/>
      <c r="EF75" s="241"/>
      <c r="EG75" s="241"/>
      <c r="EH75" s="241"/>
      <c r="EK75" s="1103"/>
      <c r="EL75" s="1103"/>
      <c r="EM75" s="1103"/>
      <c r="EN75" s="1103"/>
      <c r="EO75" s="1103"/>
      <c r="EP75" s="1103"/>
      <c r="EQ75" s="1103"/>
      <c r="ER75" s="212"/>
      <c r="ES75" s="212"/>
      <c r="ET75" s="212"/>
      <c r="EU75" s="212"/>
      <c r="EV75" s="212"/>
      <c r="EW75" s="212"/>
      <c r="EX75" s="212"/>
      <c r="EY75" s="212"/>
      <c r="EZ75" s="212"/>
      <c r="FA75" s="212"/>
      <c r="FB75" s="212"/>
      <c r="FC75" s="13"/>
      <c r="FD75" s="13"/>
    </row>
    <row r="76" spans="1:160" s="157" customFormat="1">
      <c r="A76" s="33"/>
      <c r="B76" s="13"/>
      <c r="C76" s="13"/>
      <c r="D76" s="13"/>
      <c r="E76" s="13"/>
      <c r="F76" s="13"/>
      <c r="G76" s="13"/>
      <c r="H76" s="241"/>
      <c r="I76" s="241"/>
      <c r="J76" s="241"/>
      <c r="K76" s="241"/>
      <c r="L76" s="241"/>
      <c r="M76" s="241"/>
      <c r="N76" s="625"/>
      <c r="O76" s="625"/>
      <c r="P76" s="625"/>
      <c r="S76" s="607"/>
      <c r="T76" s="607"/>
      <c r="Y76" s="241"/>
      <c r="Z76" s="228"/>
      <c r="AA76" s="241"/>
      <c r="AE76" s="241"/>
      <c r="AF76" s="241"/>
      <c r="AG76" s="462"/>
      <c r="AH76" s="462"/>
      <c r="AI76" s="1103"/>
      <c r="AJ76" s="1103"/>
      <c r="AK76" s="625"/>
      <c r="AL76" s="625"/>
      <c r="AM76" s="625"/>
      <c r="AN76" s="625"/>
      <c r="AO76" s="625"/>
      <c r="AP76" s="625"/>
      <c r="AQ76" s="625"/>
      <c r="AR76" s="625"/>
      <c r="AS76" s="625"/>
      <c r="AT76" s="625"/>
      <c r="AU76" s="625"/>
      <c r="AV76" s="625"/>
      <c r="BB76" s="1066"/>
      <c r="BC76" s="1066"/>
      <c r="BD76" s="1066"/>
      <c r="BE76" s="1066"/>
      <c r="BF76" s="1066"/>
      <c r="BG76" s="1066"/>
      <c r="BH76" s="850"/>
      <c r="BI76" s="850"/>
      <c r="BN76" s="857"/>
      <c r="BO76" s="857"/>
      <c r="BS76" s="1079"/>
      <c r="BT76" s="35"/>
      <c r="CB76" s="577"/>
      <c r="CC76" s="577"/>
      <c r="CD76" s="577"/>
      <c r="CE76" s="777"/>
      <c r="CF76" s="777"/>
      <c r="CG76" s="577"/>
      <c r="CJ76" s="777"/>
      <c r="CM76" s="777"/>
      <c r="CO76" s="1062"/>
      <c r="CT76" s="577"/>
      <c r="CU76" s="577"/>
      <c r="CV76" s="577"/>
      <c r="CW76" s="577"/>
      <c r="CX76" s="577"/>
      <c r="CY76" s="577"/>
      <c r="CZ76" s="606"/>
      <c r="DA76" s="606"/>
      <c r="DB76" s="577"/>
      <c r="DC76" s="577"/>
      <c r="DD76" s="777"/>
      <c r="DE76" s="739"/>
      <c r="DJ76" s="241"/>
      <c r="DK76" s="241"/>
      <c r="DW76" s="777"/>
      <c r="DX76" s="777"/>
      <c r="ED76" s="241"/>
      <c r="EE76" s="241"/>
      <c r="EF76" s="241"/>
      <c r="EG76" s="241"/>
      <c r="EH76" s="241"/>
      <c r="EK76" s="1103"/>
      <c r="EL76" s="1103"/>
      <c r="EM76" s="1103"/>
      <c r="EN76" s="1103"/>
      <c r="EO76" s="1103"/>
      <c r="EP76" s="1103"/>
      <c r="EQ76" s="1103"/>
      <c r="ER76" s="212"/>
      <c r="ES76" s="212"/>
      <c r="ET76" s="212"/>
      <c r="EU76" s="212"/>
      <c r="EV76" s="212"/>
      <c r="EW76" s="212"/>
      <c r="EX76" s="212"/>
      <c r="EY76" s="212"/>
      <c r="EZ76" s="212"/>
      <c r="FA76" s="212"/>
      <c r="FB76" s="212"/>
      <c r="FC76" s="13"/>
      <c r="FD76" s="13"/>
    </row>
    <row r="77" spans="1:160" s="157" customFormat="1">
      <c r="A77" s="33"/>
      <c r="B77" s="13"/>
      <c r="C77" s="13"/>
      <c r="D77" s="13"/>
      <c r="E77" s="13"/>
      <c r="F77" s="13"/>
      <c r="G77" s="13"/>
      <c r="H77" s="241"/>
      <c r="I77" s="241"/>
      <c r="J77" s="241"/>
      <c r="K77" s="241"/>
      <c r="L77" s="241"/>
      <c r="M77" s="241"/>
      <c r="N77" s="625"/>
      <c r="O77" s="625"/>
      <c r="P77" s="625"/>
      <c r="S77" s="607"/>
      <c r="T77" s="607"/>
      <c r="Y77" s="241"/>
      <c r="Z77" s="228"/>
      <c r="AA77" s="241"/>
      <c r="AE77" s="241"/>
      <c r="AF77" s="241"/>
      <c r="AG77" s="462"/>
      <c r="AH77" s="462"/>
      <c r="AI77" s="1103"/>
      <c r="AJ77" s="1103"/>
      <c r="AK77" s="625"/>
      <c r="AL77" s="625"/>
      <c r="AM77" s="625"/>
      <c r="AN77" s="625"/>
      <c r="AO77" s="625"/>
      <c r="AP77" s="625"/>
      <c r="AQ77" s="625"/>
      <c r="AR77" s="625"/>
      <c r="AS77" s="625"/>
      <c r="AT77" s="625"/>
      <c r="AU77" s="625"/>
      <c r="AV77" s="625"/>
      <c r="BB77" s="1066"/>
      <c r="BC77" s="1066"/>
      <c r="BD77" s="1066"/>
      <c r="BE77" s="1066"/>
      <c r="BF77" s="1066"/>
      <c r="BG77" s="1066"/>
      <c r="BH77" s="850"/>
      <c r="BI77" s="850"/>
      <c r="BJ77" s="241"/>
      <c r="BK77" s="241"/>
      <c r="BL77" s="241"/>
      <c r="BN77" s="857"/>
      <c r="BO77" s="857"/>
      <c r="BS77" s="14"/>
      <c r="BT77" s="1088"/>
      <c r="CB77" s="577"/>
      <c r="CC77" s="577"/>
      <c r="CD77" s="577"/>
      <c r="CE77" s="777"/>
      <c r="CF77" s="777"/>
      <c r="CG77" s="577"/>
      <c r="CJ77" s="777"/>
      <c r="CM77" s="777"/>
      <c r="CO77" s="1062"/>
      <c r="CT77" s="577"/>
      <c r="CU77" s="577"/>
      <c r="CV77" s="577"/>
      <c r="CW77" s="577"/>
      <c r="CX77" s="577"/>
      <c r="CY77" s="577"/>
      <c r="CZ77" s="606"/>
      <c r="DA77" s="606"/>
      <c r="DB77" s="577"/>
      <c r="DC77" s="577"/>
      <c r="DD77" s="777"/>
      <c r="DE77" s="739"/>
      <c r="DJ77" s="241"/>
      <c r="DK77" s="241"/>
      <c r="DW77" s="777"/>
      <c r="DX77" s="777"/>
      <c r="ED77" s="241"/>
      <c r="EE77" s="241"/>
      <c r="EF77" s="241"/>
      <c r="EG77" s="241"/>
      <c r="EH77" s="241"/>
      <c r="EK77" s="1103"/>
      <c r="EL77" s="1103"/>
      <c r="EM77" s="1103"/>
      <c r="EN77" s="1103"/>
      <c r="EO77" s="1103"/>
      <c r="EP77" s="1103"/>
      <c r="EQ77" s="1103"/>
      <c r="ER77" s="212"/>
      <c r="ES77" s="212"/>
      <c r="ET77" s="212"/>
      <c r="EU77" s="212"/>
      <c r="EV77" s="212"/>
      <c r="EW77" s="212"/>
      <c r="EX77" s="212"/>
      <c r="EY77" s="212"/>
      <c r="EZ77" s="212"/>
      <c r="FA77" s="212"/>
      <c r="FB77" s="212"/>
      <c r="FC77" s="13"/>
      <c r="FD77" s="13"/>
    </row>
    <row r="78" spans="1:160" s="157" customFormat="1">
      <c r="A78" s="33"/>
      <c r="B78" s="13"/>
      <c r="C78" s="13"/>
      <c r="D78" s="13"/>
      <c r="E78" s="13"/>
      <c r="F78" s="13"/>
      <c r="G78" s="13"/>
      <c r="H78" s="241"/>
      <c r="I78" s="241"/>
      <c r="J78" s="241"/>
      <c r="K78" s="241"/>
      <c r="L78" s="241"/>
      <c r="M78" s="241"/>
      <c r="N78" s="625"/>
      <c r="O78" s="625"/>
      <c r="P78" s="625"/>
      <c r="S78" s="607"/>
      <c r="T78" s="607"/>
      <c r="Y78" s="241"/>
      <c r="Z78" s="228"/>
      <c r="AA78" s="241"/>
      <c r="AE78" s="241"/>
      <c r="AF78" s="241"/>
      <c r="AG78" s="462"/>
      <c r="AH78" s="462"/>
      <c r="AI78" s="1103"/>
      <c r="AJ78" s="1103"/>
      <c r="AK78" s="625"/>
      <c r="AL78" s="625"/>
      <c r="AM78" s="625"/>
      <c r="AN78" s="625"/>
      <c r="AO78" s="625"/>
      <c r="AP78" s="625"/>
      <c r="AQ78" s="625"/>
      <c r="AR78" s="625"/>
      <c r="AS78" s="625"/>
      <c r="AT78" s="625"/>
      <c r="AU78" s="625"/>
      <c r="AV78" s="625"/>
      <c r="BB78" s="1066"/>
      <c r="BC78" s="1066"/>
      <c r="BD78" s="1066"/>
      <c r="BE78" s="1066"/>
      <c r="BF78" s="1066"/>
      <c r="BG78" s="1066"/>
      <c r="BH78" s="850"/>
      <c r="BI78" s="850"/>
      <c r="BJ78" s="241"/>
      <c r="BK78" s="241"/>
      <c r="BL78" s="241"/>
      <c r="BN78" s="857"/>
      <c r="BO78" s="857"/>
      <c r="BS78" s="1079"/>
      <c r="BT78" s="40"/>
      <c r="CB78" s="577"/>
      <c r="CC78" s="577"/>
      <c r="CD78" s="577"/>
      <c r="CE78" s="777"/>
      <c r="CF78" s="777"/>
      <c r="CG78" s="577"/>
      <c r="CJ78" s="777"/>
      <c r="CM78" s="777"/>
      <c r="CO78" s="1062"/>
      <c r="CT78" s="577"/>
      <c r="CU78" s="577"/>
      <c r="CV78" s="577"/>
      <c r="CW78" s="577"/>
      <c r="CX78" s="577"/>
      <c r="CY78" s="577"/>
      <c r="CZ78" s="606"/>
      <c r="DA78" s="606"/>
      <c r="DB78" s="577"/>
      <c r="DC78" s="577"/>
      <c r="DD78" s="777"/>
      <c r="DE78" s="739"/>
      <c r="DJ78" s="241"/>
      <c r="DK78" s="241"/>
      <c r="DW78" s="777"/>
      <c r="DX78" s="777"/>
      <c r="ED78" s="241"/>
      <c r="EE78" s="241"/>
      <c r="EF78" s="241"/>
      <c r="EG78" s="241"/>
      <c r="EH78" s="241"/>
      <c r="EK78" s="1103"/>
      <c r="EL78" s="1103"/>
      <c r="EM78" s="1103"/>
      <c r="EN78" s="1103"/>
      <c r="EO78" s="1103"/>
      <c r="EP78" s="1103"/>
      <c r="EQ78" s="1103"/>
      <c r="ER78" s="212"/>
      <c r="ES78" s="212"/>
      <c r="ET78" s="212"/>
      <c r="EU78" s="212"/>
      <c r="EV78" s="212"/>
      <c r="EW78" s="212"/>
      <c r="EX78" s="212"/>
      <c r="EY78" s="212"/>
      <c r="EZ78" s="212"/>
      <c r="FA78" s="212"/>
      <c r="FB78" s="212"/>
      <c r="FC78" s="13"/>
      <c r="FD78" s="13"/>
    </row>
    <row r="79" spans="1:160" s="157" customFormat="1">
      <c r="A79" s="33"/>
      <c r="B79" s="13"/>
      <c r="C79" s="13"/>
      <c r="D79" s="13"/>
      <c r="E79" s="13"/>
      <c r="F79" s="13"/>
      <c r="G79" s="13"/>
      <c r="H79" s="241"/>
      <c r="I79" s="241"/>
      <c r="J79" s="241"/>
      <c r="K79" s="241"/>
      <c r="L79" s="241"/>
      <c r="M79" s="241"/>
      <c r="N79" s="625"/>
      <c r="O79" s="625"/>
      <c r="P79" s="625"/>
      <c r="S79" s="607"/>
      <c r="T79" s="607"/>
      <c r="Y79" s="241"/>
      <c r="Z79" s="228"/>
      <c r="AA79" s="241"/>
      <c r="AB79" s="241"/>
      <c r="AE79" s="241"/>
      <c r="AF79" s="241"/>
      <c r="AG79" s="462"/>
      <c r="AH79" s="462"/>
      <c r="AI79" s="1103"/>
      <c r="AJ79" s="1103"/>
      <c r="AK79" s="625"/>
      <c r="AL79" s="625"/>
      <c r="AM79" s="625"/>
      <c r="AN79" s="625"/>
      <c r="AO79" s="625"/>
      <c r="AP79" s="1060"/>
      <c r="AQ79" s="625"/>
      <c r="AR79" s="625"/>
      <c r="AS79" s="625"/>
      <c r="AT79" s="625"/>
      <c r="AU79" s="625"/>
      <c r="AV79" s="625"/>
      <c r="BB79" s="1066"/>
      <c r="BC79" s="1066"/>
      <c r="BD79" s="1066"/>
      <c r="BE79" s="1066"/>
      <c r="BF79" s="1066"/>
      <c r="BG79" s="1066"/>
      <c r="BH79" s="850"/>
      <c r="BI79" s="850"/>
      <c r="BJ79" s="241"/>
      <c r="BK79" s="241"/>
      <c r="BL79" s="241"/>
      <c r="BN79" s="857"/>
      <c r="BO79" s="857"/>
      <c r="BS79" s="40"/>
      <c r="BT79" s="40"/>
      <c r="CB79" s="577"/>
      <c r="CC79" s="577"/>
      <c r="CD79" s="577"/>
      <c r="CE79" s="777"/>
      <c r="CF79" s="777"/>
      <c r="CG79" s="577"/>
      <c r="CJ79" s="777"/>
      <c r="CM79" s="777"/>
      <c r="CO79" s="1062"/>
      <c r="CT79" s="577"/>
      <c r="CU79" s="577"/>
      <c r="CV79" s="577"/>
      <c r="CW79" s="577"/>
      <c r="CX79" s="577"/>
      <c r="CY79" s="577"/>
      <c r="CZ79" s="606"/>
      <c r="DA79" s="606"/>
      <c r="DB79" s="577"/>
      <c r="DC79" s="577"/>
      <c r="DD79" s="777"/>
      <c r="DE79" s="739"/>
      <c r="DJ79" s="241"/>
      <c r="DK79" s="241"/>
      <c r="DW79" s="777"/>
      <c r="DX79" s="777"/>
      <c r="ED79" s="241"/>
      <c r="EE79" s="241"/>
      <c r="EF79" s="241"/>
      <c r="EG79" s="241"/>
      <c r="EH79" s="241"/>
      <c r="EK79" s="1103"/>
      <c r="EL79" s="1103"/>
      <c r="EM79" s="1103"/>
      <c r="EN79" s="1103"/>
      <c r="EO79" s="1103"/>
      <c r="EP79" s="1103"/>
      <c r="EQ79" s="1103"/>
      <c r="ER79" s="212"/>
      <c r="ES79" s="212"/>
      <c r="ET79" s="212"/>
      <c r="EU79" s="212"/>
      <c r="EV79" s="212"/>
      <c r="EW79" s="212"/>
      <c r="EX79" s="212"/>
      <c r="EY79" s="212"/>
      <c r="EZ79" s="212"/>
      <c r="FA79" s="212"/>
      <c r="FB79" s="212"/>
      <c r="FC79" s="13"/>
      <c r="FD79" s="13"/>
    </row>
    <row r="80" spans="1:160" s="157" customFormat="1">
      <c r="A80" s="33"/>
      <c r="B80" s="13"/>
      <c r="C80" s="13"/>
      <c r="D80" s="13"/>
      <c r="E80" s="13"/>
      <c r="F80" s="13"/>
      <c r="G80" s="13"/>
      <c r="H80" s="241"/>
      <c r="I80" s="241"/>
      <c r="J80" s="241"/>
      <c r="K80" s="241"/>
      <c r="L80" s="241"/>
      <c r="M80" s="241"/>
      <c r="N80" s="625"/>
      <c r="O80" s="625"/>
      <c r="P80" s="625"/>
      <c r="Q80" s="264"/>
      <c r="R80" s="241"/>
      <c r="S80" s="264"/>
      <c r="T80" s="241"/>
      <c r="U80" s="264"/>
      <c r="V80" s="241"/>
      <c r="W80" s="241"/>
      <c r="X80" s="241"/>
      <c r="Y80" s="241"/>
      <c r="Z80" s="228"/>
      <c r="AA80" s="241"/>
      <c r="AB80" s="241"/>
      <c r="AE80" s="241"/>
      <c r="AF80" s="241"/>
      <c r="AG80" s="462"/>
      <c r="AH80" s="462"/>
      <c r="AI80" s="1103"/>
      <c r="AJ80" s="1103"/>
      <c r="AK80" s="625"/>
      <c r="AL80" s="625"/>
      <c r="AM80" s="625"/>
      <c r="AN80" s="625"/>
      <c r="AO80" s="625"/>
      <c r="AP80" s="1060"/>
      <c r="AQ80" s="625"/>
      <c r="AR80" s="1060"/>
      <c r="AS80" s="625"/>
      <c r="AT80" s="625"/>
      <c r="AU80" s="625"/>
      <c r="AV80" s="625"/>
      <c r="BB80" s="1066"/>
      <c r="BC80" s="1066"/>
      <c r="BD80" s="1066"/>
      <c r="BE80" s="1066"/>
      <c r="BF80" s="1066"/>
      <c r="BG80" s="1066"/>
      <c r="BH80" s="850"/>
      <c r="BI80" s="850"/>
      <c r="BJ80" s="241"/>
      <c r="BK80" s="241"/>
      <c r="BL80" s="241"/>
      <c r="BN80" s="857"/>
      <c r="BO80" s="857"/>
      <c r="BS80" s="34"/>
      <c r="BT80" s="208"/>
      <c r="CB80" s="577"/>
      <c r="CC80" s="577"/>
      <c r="CD80" s="577"/>
      <c r="CE80" s="777"/>
      <c r="CF80" s="777"/>
      <c r="CG80" s="577"/>
      <c r="CJ80" s="777"/>
      <c r="CM80" s="777"/>
      <c r="CO80" s="1062"/>
      <c r="CT80" s="577"/>
      <c r="CU80" s="577"/>
      <c r="CV80" s="577"/>
      <c r="CW80" s="577"/>
      <c r="CX80" s="577"/>
      <c r="CY80" s="577"/>
      <c r="CZ80" s="606"/>
      <c r="DA80" s="606"/>
      <c r="DB80" s="577"/>
      <c r="DC80" s="577"/>
      <c r="DD80" s="777"/>
      <c r="DE80" s="739"/>
      <c r="DJ80" s="241"/>
      <c r="DK80" s="241"/>
      <c r="DW80" s="777"/>
      <c r="DX80" s="777"/>
      <c r="ED80" s="241"/>
      <c r="EE80" s="241"/>
      <c r="EF80" s="241"/>
      <c r="EG80" s="241"/>
      <c r="EH80" s="241"/>
      <c r="EK80" s="1103"/>
      <c r="EL80" s="1103"/>
      <c r="EM80" s="1103"/>
      <c r="EN80" s="1103"/>
      <c r="EO80" s="1103"/>
      <c r="EP80" s="1103"/>
      <c r="EQ80" s="1103"/>
      <c r="ER80" s="212"/>
      <c r="ES80" s="212"/>
      <c r="ET80" s="212"/>
      <c r="EU80" s="212"/>
      <c r="EV80" s="212"/>
      <c r="EW80" s="212"/>
      <c r="EX80" s="212"/>
      <c r="EY80" s="212"/>
      <c r="EZ80" s="212"/>
      <c r="FA80" s="212"/>
      <c r="FB80" s="212"/>
      <c r="FC80" s="13"/>
      <c r="FD80" s="13"/>
    </row>
    <row r="81" spans="1:160" s="157" customFormat="1">
      <c r="A81" s="15"/>
      <c r="B81" s="15"/>
      <c r="C81" s="15"/>
      <c r="D81" s="15"/>
      <c r="E81" s="15"/>
      <c r="F81" s="15"/>
      <c r="G81" s="15"/>
      <c r="H81" s="265"/>
      <c r="I81" s="265"/>
      <c r="J81" s="265"/>
      <c r="K81" s="265"/>
      <c r="L81" s="265"/>
      <c r="M81" s="265"/>
      <c r="N81" s="625"/>
      <c r="O81" s="625"/>
      <c r="P81" s="625"/>
      <c r="Q81" s="265"/>
      <c r="R81" s="265"/>
      <c r="S81" s="265"/>
      <c r="T81" s="265"/>
      <c r="U81" s="265"/>
      <c r="V81" s="265"/>
      <c r="W81" s="265"/>
      <c r="X81" s="265"/>
      <c r="Y81" s="265"/>
      <c r="Z81" s="265"/>
      <c r="AA81" s="265"/>
      <c r="AB81" s="265"/>
      <c r="AE81" s="257"/>
      <c r="AF81" s="257"/>
      <c r="AG81" s="1806"/>
      <c r="AH81" s="1806"/>
      <c r="AI81" s="1103"/>
      <c r="AJ81" s="1103"/>
      <c r="AK81" s="625"/>
      <c r="AL81" s="625"/>
      <c r="AM81" s="625"/>
      <c r="AN81" s="625"/>
      <c r="AO81" s="625"/>
      <c r="AP81" s="1060"/>
      <c r="AQ81" s="625"/>
      <c r="AR81" s="1060"/>
      <c r="AS81" s="625"/>
      <c r="AT81" s="625"/>
      <c r="AU81" s="625"/>
      <c r="AV81" s="625"/>
      <c r="BB81" s="1066"/>
      <c r="BC81" s="1066"/>
      <c r="BD81" s="1066"/>
      <c r="BE81" s="1066"/>
      <c r="BF81" s="1066"/>
      <c r="BG81" s="1066"/>
      <c r="BH81" s="850"/>
      <c r="BI81" s="850"/>
      <c r="BJ81" s="257"/>
      <c r="BK81" s="257"/>
      <c r="BL81" s="257"/>
      <c r="BN81" s="857"/>
      <c r="BO81" s="857"/>
      <c r="BS81" s="13"/>
      <c r="BT81" s="208"/>
      <c r="CB81" s="577"/>
      <c r="CC81" s="577"/>
      <c r="CD81" s="577"/>
      <c r="CE81" s="777"/>
      <c r="CF81" s="777"/>
      <c r="CG81" s="577"/>
      <c r="CJ81" s="777"/>
      <c r="CM81" s="777"/>
      <c r="CO81" s="1062"/>
      <c r="CT81" s="577"/>
      <c r="CU81" s="577"/>
      <c r="CV81" s="577"/>
      <c r="CW81" s="577"/>
      <c r="CX81" s="577"/>
      <c r="CY81" s="577"/>
      <c r="CZ81" s="606"/>
      <c r="DA81" s="606"/>
      <c r="DB81" s="577"/>
      <c r="DC81" s="577"/>
      <c r="DD81" s="777"/>
      <c r="DE81" s="739"/>
      <c r="DJ81" s="257"/>
      <c r="DK81" s="257"/>
      <c r="DW81" s="777"/>
      <c r="DX81" s="777"/>
      <c r="ED81" s="257"/>
      <c r="EE81" s="257"/>
      <c r="EF81" s="257"/>
      <c r="EG81" s="257"/>
      <c r="EH81" s="257"/>
      <c r="EK81" s="1103"/>
      <c r="EL81" s="1103"/>
      <c r="EM81" s="1103"/>
      <c r="EN81" s="1103"/>
      <c r="EO81" s="1103"/>
      <c r="EP81" s="1103"/>
      <c r="EQ81" s="1103"/>
      <c r="ER81" s="212"/>
      <c r="ES81" s="212"/>
      <c r="ET81" s="212"/>
      <c r="EU81" s="212"/>
      <c r="EV81" s="212"/>
      <c r="EW81" s="212"/>
      <c r="EX81" s="212"/>
      <c r="EY81" s="212"/>
      <c r="EZ81" s="212"/>
      <c r="FA81" s="212"/>
      <c r="FB81" s="212"/>
      <c r="FC81" s="15"/>
      <c r="FD81" s="15"/>
    </row>
    <row r="82" spans="1:160" s="157" customFormat="1" ht="19">
      <c r="A82" s="36"/>
      <c r="B82" s="15"/>
      <c r="C82" s="15"/>
      <c r="D82" s="15"/>
      <c r="E82" s="15"/>
      <c r="F82" s="15"/>
      <c r="G82" s="15"/>
      <c r="H82" s="241"/>
      <c r="I82" s="241"/>
      <c r="J82" s="241"/>
      <c r="K82" s="241"/>
      <c r="L82" s="241"/>
      <c r="M82" s="241"/>
      <c r="N82" s="625"/>
      <c r="O82" s="625"/>
      <c r="P82" s="625"/>
      <c r="Q82" s="264"/>
      <c r="R82" s="241"/>
      <c r="S82" s="264"/>
      <c r="T82" s="241"/>
      <c r="U82" s="264"/>
      <c r="V82" s="241"/>
      <c r="W82" s="241"/>
      <c r="X82" s="241"/>
      <c r="Y82" s="241"/>
      <c r="Z82" s="228"/>
      <c r="AA82" s="241"/>
      <c r="AB82" s="241"/>
      <c r="AE82" s="241"/>
      <c r="AF82" s="241"/>
      <c r="AG82" s="462"/>
      <c r="AH82" s="462"/>
      <c r="AI82" s="1103"/>
      <c r="AJ82" s="1103"/>
      <c r="AK82" s="625"/>
      <c r="AL82" s="625"/>
      <c r="AM82" s="625"/>
      <c r="AN82" s="625"/>
      <c r="AO82" s="625"/>
      <c r="AP82" s="1060"/>
      <c r="AQ82" s="625"/>
      <c r="AR82" s="1060"/>
      <c r="AS82" s="625"/>
      <c r="AT82" s="625"/>
      <c r="AU82" s="625"/>
      <c r="AV82" s="625"/>
      <c r="BB82" s="1066"/>
      <c r="BC82" s="1066"/>
      <c r="BD82" s="1066"/>
      <c r="BE82" s="1066"/>
      <c r="BF82" s="1066"/>
      <c r="BG82" s="1066"/>
      <c r="BH82" s="850"/>
      <c r="BI82" s="850"/>
      <c r="BJ82" s="241"/>
      <c r="BK82" s="241"/>
      <c r="BL82" s="241"/>
      <c r="BN82" s="857"/>
      <c r="BO82" s="857"/>
      <c r="BS82" s="45"/>
      <c r="BT82" s="208"/>
      <c r="CB82" s="577"/>
      <c r="CC82" s="577"/>
      <c r="CD82" s="577"/>
      <c r="CE82" s="777"/>
      <c r="CF82" s="777"/>
      <c r="CG82" s="577"/>
      <c r="CJ82" s="777"/>
      <c r="CM82" s="777"/>
      <c r="CO82" s="1062"/>
      <c r="CT82" s="577"/>
      <c r="CU82" s="577"/>
      <c r="CV82" s="577"/>
      <c r="CW82" s="577"/>
      <c r="CX82" s="577"/>
      <c r="CY82" s="577"/>
      <c r="CZ82" s="606"/>
      <c r="DA82" s="606"/>
      <c r="DB82" s="577"/>
      <c r="DC82" s="577"/>
      <c r="DD82" s="777"/>
      <c r="DE82" s="739"/>
      <c r="DJ82" s="241"/>
      <c r="DK82" s="241"/>
      <c r="DW82" s="777"/>
      <c r="DX82" s="777"/>
      <c r="ED82" s="241"/>
      <c r="EE82" s="241"/>
      <c r="EF82" s="241"/>
      <c r="EG82" s="241"/>
      <c r="EH82" s="241"/>
      <c r="EK82" s="1103"/>
      <c r="EL82" s="1103"/>
      <c r="EM82" s="1103"/>
      <c r="EN82" s="1103"/>
      <c r="EO82" s="1103"/>
      <c r="EP82" s="1103"/>
      <c r="EQ82" s="1103"/>
      <c r="ER82" s="212"/>
      <c r="ES82" s="212"/>
      <c r="ET82" s="212"/>
      <c r="EU82" s="212"/>
      <c r="EV82" s="212"/>
      <c r="EW82" s="212"/>
      <c r="EX82" s="212"/>
      <c r="EY82" s="212"/>
      <c r="EZ82" s="212"/>
      <c r="FA82" s="212"/>
      <c r="FB82" s="212"/>
      <c r="FC82" s="13"/>
      <c r="FD82" s="13"/>
    </row>
    <row r="83" spans="1:160" s="157" customFormat="1" ht="19">
      <c r="A83" s="36"/>
      <c r="B83" s="15"/>
      <c r="C83" s="15"/>
      <c r="D83" s="15"/>
      <c r="E83" s="15"/>
      <c r="F83" s="15"/>
      <c r="G83" s="15"/>
      <c r="H83" s="241"/>
      <c r="I83" s="241"/>
      <c r="J83" s="241"/>
      <c r="K83" s="241"/>
      <c r="L83" s="241"/>
      <c r="M83" s="241"/>
      <c r="N83" s="462"/>
      <c r="O83" s="462"/>
      <c r="P83" s="462"/>
      <c r="Q83" s="264"/>
      <c r="R83" s="241"/>
      <c r="S83" s="264"/>
      <c r="T83" s="241"/>
      <c r="U83" s="264"/>
      <c r="V83" s="241"/>
      <c r="W83" s="241"/>
      <c r="X83" s="241"/>
      <c r="Y83" s="241"/>
      <c r="Z83" s="228"/>
      <c r="AA83" s="241"/>
      <c r="AB83" s="241"/>
      <c r="AE83" s="241"/>
      <c r="AF83" s="241"/>
      <c r="AG83" s="462"/>
      <c r="AH83" s="462"/>
      <c r="AI83" s="1103"/>
      <c r="AJ83" s="1103"/>
      <c r="AK83" s="625"/>
      <c r="AL83" s="625"/>
      <c r="AM83" s="625"/>
      <c r="AN83" s="625"/>
      <c r="AO83" s="625"/>
      <c r="AP83" s="1060"/>
      <c r="AQ83" s="625"/>
      <c r="AR83" s="1060"/>
      <c r="AS83" s="625"/>
      <c r="AT83" s="625"/>
      <c r="AU83" s="625"/>
      <c r="AV83" s="625"/>
      <c r="BB83" s="1066"/>
      <c r="BC83" s="1066"/>
      <c r="BD83" s="1066"/>
      <c r="BE83" s="1066"/>
      <c r="BF83" s="1066"/>
      <c r="BG83" s="1066"/>
      <c r="BH83" s="850"/>
      <c r="BI83" s="850"/>
      <c r="BJ83" s="241"/>
      <c r="BK83" s="241"/>
      <c r="BL83" s="241"/>
      <c r="BN83" s="857"/>
      <c r="BO83" s="857"/>
      <c r="BS83" s="1085"/>
      <c r="BT83" s="208"/>
      <c r="CB83" s="577"/>
      <c r="CC83" s="577"/>
      <c r="CD83" s="577"/>
      <c r="CE83" s="777"/>
      <c r="CF83" s="777"/>
      <c r="CG83" s="577"/>
      <c r="CJ83" s="777"/>
      <c r="CM83" s="777"/>
      <c r="CO83" s="1062"/>
      <c r="CP83"/>
      <c r="CQ83"/>
      <c r="CR83"/>
      <c r="CS83"/>
      <c r="CT83" s="558"/>
      <c r="CU83" s="558"/>
      <c r="CV83" s="558"/>
      <c r="CW83" s="558"/>
      <c r="CX83" s="558"/>
      <c r="CY83" s="558"/>
      <c r="CZ83" s="558"/>
      <c r="DA83" s="558"/>
      <c r="DB83" s="558"/>
      <c r="DC83" s="558"/>
      <c r="DD83" s="558"/>
      <c r="DE83" s="558"/>
      <c r="DJ83" s="241"/>
      <c r="DK83" s="241"/>
      <c r="DW83" s="777"/>
      <c r="DX83" s="777"/>
      <c r="ED83" s="241"/>
      <c r="EE83" s="241"/>
      <c r="EF83" s="241"/>
      <c r="EG83" s="241"/>
      <c r="EH83" s="241"/>
      <c r="EK83" s="1103"/>
      <c r="EL83" s="1103"/>
      <c r="EM83" s="1103"/>
      <c r="EN83" s="1103"/>
      <c r="EO83" s="1103"/>
      <c r="EP83" s="1103"/>
      <c r="EQ83" s="1103"/>
      <c r="ER83" s="212"/>
      <c r="ES83" s="212"/>
      <c r="ET83" s="212"/>
      <c r="EU83" s="212"/>
      <c r="EV83" s="212"/>
      <c r="EW83" s="212"/>
      <c r="EX83" s="212"/>
      <c r="EY83" s="212"/>
      <c r="EZ83" s="212"/>
      <c r="FA83" s="212"/>
      <c r="FB83" s="212"/>
      <c r="FC83" s="13"/>
      <c r="FD83" s="13"/>
    </row>
    <row r="84" spans="1:160" s="157" customFormat="1" ht="19">
      <c r="A84" s="36"/>
      <c r="B84" s="15"/>
      <c r="C84" s="15"/>
      <c r="D84" s="15"/>
      <c r="E84" s="15"/>
      <c r="F84" s="15"/>
      <c r="G84" s="15"/>
      <c r="H84" s="241"/>
      <c r="I84" s="241"/>
      <c r="J84" s="241"/>
      <c r="K84" s="241"/>
      <c r="L84" s="241"/>
      <c r="M84" s="241"/>
      <c r="N84" s="462"/>
      <c r="O84" s="462"/>
      <c r="P84" s="462"/>
      <c r="Q84" s="264"/>
      <c r="R84" s="241"/>
      <c r="S84" s="264"/>
      <c r="T84" s="241"/>
      <c r="U84" s="264"/>
      <c r="V84" s="241"/>
      <c r="W84" s="241"/>
      <c r="X84" s="241"/>
      <c r="Y84" s="241"/>
      <c r="Z84" s="228"/>
      <c r="AA84" s="241"/>
      <c r="AB84" s="241"/>
      <c r="AE84" s="241"/>
      <c r="AF84" s="241"/>
      <c r="AG84" s="462"/>
      <c r="AH84" s="462"/>
      <c r="AI84" s="1103"/>
      <c r="AJ84" s="1103"/>
      <c r="AK84" s="625"/>
      <c r="AL84" s="625"/>
      <c r="AM84" s="625"/>
      <c r="AN84" s="625"/>
      <c r="AO84" s="625"/>
      <c r="AP84" s="1060"/>
      <c r="AQ84" s="625"/>
      <c r="AR84" s="1060"/>
      <c r="AS84" s="625"/>
      <c r="AT84" s="625"/>
      <c r="AU84" s="625"/>
      <c r="AV84" s="625"/>
      <c r="BB84" s="1066"/>
      <c r="BC84" s="1066"/>
      <c r="BD84" s="1066"/>
      <c r="BE84" s="1066"/>
      <c r="BF84" s="1066"/>
      <c r="BG84" s="1066"/>
      <c r="BH84" s="850"/>
      <c r="BI84" s="850"/>
      <c r="BJ84" s="241"/>
      <c r="BK84" s="241"/>
      <c r="BL84" s="241"/>
      <c r="BN84" s="857"/>
      <c r="BO84" s="857"/>
      <c r="BS84" s="1085"/>
      <c r="BT84" s="208"/>
      <c r="CB84" s="577"/>
      <c r="CC84" s="577"/>
      <c r="CD84" s="577"/>
      <c r="CE84" s="777"/>
      <c r="CF84" s="777"/>
      <c r="CG84" s="577"/>
      <c r="CJ84" s="777"/>
      <c r="CM84" s="777"/>
      <c r="CO84" s="1062"/>
      <c r="CP84"/>
      <c r="CQ84"/>
      <c r="CR84"/>
      <c r="CS84"/>
      <c r="CT84" s="558"/>
      <c r="CU84" s="558"/>
      <c r="CV84" s="558"/>
      <c r="CW84" s="558"/>
      <c r="CX84" s="558"/>
      <c r="CY84" s="558"/>
      <c r="CZ84" s="558"/>
      <c r="DA84" s="558"/>
      <c r="DB84" s="558"/>
      <c r="DC84" s="558"/>
      <c r="DD84" s="558"/>
      <c r="DE84" s="558"/>
      <c r="DJ84" s="241"/>
      <c r="DK84" s="241"/>
      <c r="DW84" s="777"/>
      <c r="DX84" s="777"/>
      <c r="ED84" s="241"/>
      <c r="EE84" s="241"/>
      <c r="EF84" s="241"/>
      <c r="EG84" s="241"/>
      <c r="EH84" s="241"/>
      <c r="EK84" s="225"/>
      <c r="EL84" s="225"/>
      <c r="EM84" s="225"/>
      <c r="EN84" s="225"/>
      <c r="EO84" s="225"/>
      <c r="EP84" s="225"/>
      <c r="EQ84" s="225"/>
      <c r="ER84" s="212"/>
      <c r="ES84" s="212"/>
      <c r="ET84" s="212"/>
      <c r="EU84" s="212"/>
      <c r="EV84" s="212"/>
      <c r="EW84" s="212"/>
      <c r="EX84" s="212"/>
      <c r="EY84" s="212"/>
      <c r="EZ84" s="212"/>
      <c r="FA84" s="212"/>
      <c r="FB84" s="212"/>
      <c r="FC84" s="13"/>
      <c r="FD84" s="13"/>
    </row>
    <row r="85" spans="1:160" ht="19">
      <c r="A85" s="36"/>
      <c r="B85" s="15"/>
      <c r="C85" s="15"/>
      <c r="D85" s="15"/>
      <c r="E85" s="15"/>
      <c r="F85" s="15"/>
      <c r="G85" s="15"/>
      <c r="BS85" s="15"/>
      <c r="BT85" s="15"/>
    </row>
    <row r="86" spans="1:160" ht="19">
      <c r="A86" s="36"/>
      <c r="B86" s="15"/>
      <c r="C86" s="15"/>
      <c r="D86" s="15"/>
      <c r="E86" s="15"/>
      <c r="F86" s="15"/>
      <c r="G86" s="15"/>
      <c r="BS86" s="15"/>
      <c r="BT86" s="15"/>
    </row>
    <row r="87" spans="1:160" ht="19">
      <c r="A87" s="36"/>
      <c r="B87" s="15"/>
      <c r="C87" s="15"/>
      <c r="D87" s="15"/>
      <c r="E87" s="15"/>
      <c r="F87" s="15"/>
      <c r="G87" s="15"/>
      <c r="BS87" s="15"/>
      <c r="BT87" s="15"/>
    </row>
    <row r="88" spans="1:160" ht="19">
      <c r="A88" s="36"/>
      <c r="B88" s="15"/>
      <c r="C88" s="15"/>
      <c r="D88" s="15"/>
      <c r="E88" s="15"/>
      <c r="F88" s="15"/>
      <c r="G88" s="15"/>
      <c r="BS88" s="15"/>
      <c r="BT88" s="15"/>
    </row>
    <row r="89" spans="1:160" ht="19">
      <c r="A89" s="36"/>
      <c r="B89" s="15"/>
      <c r="C89" s="15"/>
      <c r="D89" s="15"/>
      <c r="E89" s="15"/>
      <c r="F89" s="15"/>
      <c r="G89" s="15"/>
      <c r="BS89" s="15"/>
      <c r="BT89" s="15"/>
    </row>
    <row r="90" spans="1:160" ht="19">
      <c r="A90" s="36"/>
      <c r="B90" s="15"/>
      <c r="C90" s="15"/>
      <c r="D90" s="15"/>
      <c r="E90" s="15"/>
      <c r="F90" s="15"/>
      <c r="G90" s="15"/>
      <c r="BS90" s="15"/>
      <c r="BT90" s="15"/>
    </row>
    <row r="91" spans="1:160" ht="19">
      <c r="A91" s="36"/>
      <c r="B91" s="15"/>
      <c r="C91" s="15"/>
      <c r="D91" s="15"/>
      <c r="E91" s="15"/>
      <c r="F91" s="15"/>
      <c r="G91" s="15"/>
      <c r="BS91" s="15"/>
      <c r="BT91" s="15"/>
    </row>
    <row r="92" spans="1:160" ht="19">
      <c r="A92" s="36"/>
      <c r="B92" s="15"/>
      <c r="C92" s="15"/>
      <c r="D92" s="15"/>
      <c r="E92" s="15"/>
      <c r="F92" s="15"/>
      <c r="G92" s="15"/>
      <c r="BS92" s="15"/>
      <c r="BT92" s="15"/>
    </row>
    <row r="93" spans="1:160" ht="19">
      <c r="A93" s="36"/>
      <c r="B93" s="15"/>
      <c r="C93" s="15"/>
      <c r="D93" s="15"/>
      <c r="E93" s="15"/>
      <c r="F93" s="15"/>
      <c r="G93" s="15"/>
      <c r="BS93" s="15"/>
      <c r="BT93" s="15"/>
    </row>
    <row r="94" spans="1:160">
      <c r="A94" s="15"/>
      <c r="B94" s="15"/>
      <c r="C94" s="15"/>
      <c r="D94" s="15"/>
      <c r="E94" s="15"/>
      <c r="F94" s="15"/>
      <c r="G94" s="15"/>
      <c r="BS94" s="15"/>
      <c r="BT94" s="15"/>
    </row>
    <row r="95" spans="1:160" ht="19">
      <c r="A95" s="37"/>
      <c r="B95" s="15"/>
      <c r="C95" s="15"/>
      <c r="D95" s="15"/>
      <c r="E95" s="15"/>
      <c r="F95" s="15"/>
      <c r="G95" s="15"/>
      <c r="BS95" s="15"/>
      <c r="BT95" s="15"/>
    </row>
    <row r="96" spans="1:160" ht="19">
      <c r="A96" s="37"/>
      <c r="B96" s="15"/>
      <c r="C96" s="15"/>
      <c r="D96" s="15"/>
      <c r="E96" s="15"/>
      <c r="F96" s="15"/>
      <c r="G96" s="15"/>
      <c r="BS96" s="15"/>
      <c r="BT96" s="15"/>
    </row>
    <row r="97" spans="1:72" ht="19">
      <c r="A97" s="37"/>
      <c r="B97" s="15"/>
      <c r="C97" s="15"/>
      <c r="D97" s="15"/>
      <c r="E97" s="15"/>
      <c r="F97" s="15"/>
      <c r="G97" s="15"/>
      <c r="BS97" s="15"/>
      <c r="BT97" s="15"/>
    </row>
    <row r="98" spans="1:72" ht="19">
      <c r="A98" s="37"/>
      <c r="B98" s="15"/>
      <c r="C98" s="15"/>
      <c r="D98" s="15"/>
      <c r="E98" s="15"/>
      <c r="F98" s="15"/>
      <c r="G98" s="15"/>
      <c r="BS98" s="15"/>
      <c r="BT98" s="15"/>
    </row>
    <row r="99" spans="1:72" ht="19">
      <c r="A99" s="37"/>
      <c r="B99" s="15"/>
      <c r="C99" s="15"/>
      <c r="D99" s="15"/>
      <c r="E99" s="15"/>
      <c r="F99" s="15"/>
      <c r="G99" s="15"/>
      <c r="BS99" s="15"/>
      <c r="BT99" s="15"/>
    </row>
    <row r="100" spans="1:72" ht="19">
      <c r="A100" s="37"/>
      <c r="B100" s="15"/>
      <c r="C100" s="15"/>
      <c r="D100" s="15"/>
      <c r="E100" s="15"/>
      <c r="F100" s="15"/>
      <c r="G100" s="15"/>
      <c r="BS100" s="15"/>
      <c r="BT100" s="15"/>
    </row>
    <row r="101" spans="1:72" ht="19">
      <c r="A101" s="37"/>
      <c r="B101" s="15"/>
      <c r="C101" s="15"/>
      <c r="D101" s="15"/>
      <c r="E101" s="15"/>
      <c r="F101" s="15"/>
      <c r="G101" s="15"/>
      <c r="BS101" s="15"/>
      <c r="BT101" s="15"/>
    </row>
    <row r="102" spans="1:72" ht="19">
      <c r="A102" s="37"/>
      <c r="B102" s="15"/>
      <c r="C102" s="15"/>
      <c r="D102" s="15"/>
      <c r="E102" s="15"/>
      <c r="F102" s="15"/>
      <c r="G102" s="15"/>
      <c r="BS102" s="15"/>
      <c r="BT102" s="15"/>
    </row>
    <row r="103" spans="1:72" ht="19">
      <c r="A103" s="37"/>
      <c r="B103" s="15"/>
      <c r="C103" s="15"/>
      <c r="D103" s="15"/>
      <c r="E103" s="15"/>
      <c r="F103" s="15"/>
      <c r="G103" s="15"/>
      <c r="BS103" s="15"/>
      <c r="BT103" s="15"/>
    </row>
    <row r="104" spans="1:72" ht="19">
      <c r="A104" s="37"/>
      <c r="B104" s="15"/>
      <c r="C104" s="15"/>
      <c r="D104" s="15"/>
      <c r="E104" s="15"/>
      <c r="F104" s="15"/>
      <c r="G104" s="15"/>
      <c r="BS104" s="15"/>
      <c r="BT104" s="15"/>
    </row>
    <row r="105" spans="1:72" ht="19">
      <c r="A105" s="37"/>
      <c r="B105" s="15"/>
      <c r="C105" s="15"/>
      <c r="D105" s="15"/>
      <c r="E105" s="15"/>
      <c r="F105" s="15"/>
      <c r="G105" s="15"/>
      <c r="BS105" s="15"/>
      <c r="BT105" s="15"/>
    </row>
    <row r="106" spans="1:72" ht="19">
      <c r="A106" s="37"/>
      <c r="B106" s="15"/>
      <c r="C106" s="15"/>
      <c r="D106" s="15"/>
      <c r="E106" s="15"/>
      <c r="F106" s="15"/>
      <c r="G106" s="15"/>
      <c r="BS106" s="15"/>
      <c r="BT106" s="15"/>
    </row>
    <row r="107" spans="1:72">
      <c r="A107" s="15"/>
      <c r="B107" s="15"/>
      <c r="C107" s="15"/>
      <c r="D107" s="15"/>
      <c r="E107" s="15"/>
      <c r="F107" s="15"/>
      <c r="G107" s="15"/>
      <c r="BS107" s="15"/>
      <c r="BT107" s="15"/>
    </row>
    <row r="108" spans="1:72" ht="19">
      <c r="A108" s="36"/>
      <c r="B108" s="15"/>
      <c r="C108" s="15"/>
      <c r="D108" s="15"/>
      <c r="E108" s="15"/>
      <c r="F108" s="15"/>
      <c r="G108" s="15"/>
      <c r="BS108" s="15"/>
      <c r="BT108" s="15"/>
    </row>
    <row r="109" spans="1:72" ht="19">
      <c r="A109" s="36"/>
      <c r="B109" s="15"/>
      <c r="C109" s="15"/>
      <c r="D109" s="15"/>
      <c r="E109" s="15"/>
      <c r="F109" s="15"/>
      <c r="G109" s="15"/>
      <c r="BS109" s="15"/>
      <c r="BT109" s="15"/>
    </row>
    <row r="110" spans="1:72" ht="19">
      <c r="A110" s="36"/>
      <c r="B110" s="15"/>
      <c r="C110" s="15"/>
      <c r="D110" s="15"/>
      <c r="E110" s="15"/>
      <c r="F110" s="15"/>
      <c r="G110" s="15"/>
      <c r="BS110" s="15"/>
      <c r="BT110" s="15"/>
    </row>
    <row r="111" spans="1:72" ht="19">
      <c r="A111" s="36"/>
      <c r="B111" s="15"/>
      <c r="C111" s="15"/>
      <c r="D111" s="15"/>
      <c r="E111" s="15"/>
      <c r="F111" s="15"/>
      <c r="G111" s="15"/>
      <c r="BS111" s="15"/>
      <c r="BT111" s="15"/>
    </row>
    <row r="112" spans="1:72" ht="19">
      <c r="A112" s="36"/>
      <c r="B112" s="15"/>
      <c r="C112" s="15"/>
      <c r="D112" s="15"/>
      <c r="E112" s="15"/>
      <c r="F112" s="15"/>
      <c r="G112" s="15"/>
      <c r="BS112" s="15"/>
      <c r="BT112" s="15"/>
    </row>
    <row r="113" spans="1:72" ht="19">
      <c r="A113" s="36"/>
      <c r="B113" s="15"/>
      <c r="C113" s="15"/>
      <c r="D113" s="15"/>
      <c r="E113" s="15"/>
      <c r="F113" s="15"/>
      <c r="G113" s="15"/>
      <c r="BS113" s="15"/>
      <c r="BT113" s="15"/>
    </row>
    <row r="114" spans="1:72" ht="19">
      <c r="A114" s="36"/>
      <c r="B114" s="15"/>
      <c r="C114" s="15"/>
      <c r="D114" s="15"/>
      <c r="E114" s="15"/>
      <c r="F114" s="15"/>
      <c r="G114" s="15"/>
      <c r="BS114" s="15"/>
      <c r="BT114" s="15"/>
    </row>
    <row r="115" spans="1:72" ht="19">
      <c r="A115" s="36"/>
      <c r="B115" s="15"/>
      <c r="C115" s="15"/>
      <c r="D115" s="15"/>
      <c r="E115" s="15"/>
      <c r="F115" s="15"/>
      <c r="G115" s="15"/>
      <c r="BS115" s="15"/>
      <c r="BT115" s="15"/>
    </row>
    <row r="116" spans="1:72" ht="19">
      <c r="A116" s="36"/>
      <c r="B116" s="15"/>
      <c r="C116" s="15"/>
      <c r="D116" s="15"/>
      <c r="E116" s="15"/>
      <c r="F116" s="15"/>
      <c r="G116" s="15"/>
      <c r="BS116" s="15"/>
      <c r="BT116" s="15"/>
    </row>
    <row r="117" spans="1:72" ht="19">
      <c r="A117" s="36"/>
      <c r="B117" s="15"/>
      <c r="C117" s="15"/>
      <c r="D117" s="15"/>
      <c r="E117" s="15"/>
      <c r="F117" s="15"/>
      <c r="G117" s="15"/>
      <c r="BS117" s="15"/>
      <c r="BT117" s="15"/>
    </row>
    <row r="118" spans="1:72" ht="19">
      <c r="A118" s="36"/>
      <c r="B118" s="15"/>
      <c r="C118" s="15"/>
      <c r="D118" s="15"/>
      <c r="E118" s="15"/>
      <c r="F118" s="15"/>
      <c r="G118" s="15"/>
      <c r="BS118" s="15"/>
      <c r="BT118" s="15"/>
    </row>
    <row r="119" spans="1:72" ht="19">
      <c r="A119" s="36"/>
      <c r="B119" s="15"/>
      <c r="C119" s="15"/>
      <c r="D119" s="15"/>
      <c r="E119" s="15"/>
      <c r="F119" s="15"/>
      <c r="G119" s="15"/>
      <c r="BS119" s="15"/>
      <c r="BT119" s="15"/>
    </row>
    <row r="120" spans="1:72">
      <c r="A120" s="15"/>
      <c r="B120" s="15"/>
      <c r="C120" s="15"/>
      <c r="D120" s="15"/>
      <c r="E120" s="15"/>
      <c r="F120" s="15"/>
      <c r="G120" s="15"/>
      <c r="BS120" s="15"/>
      <c r="BT120" s="15"/>
    </row>
    <row r="121" spans="1:72" ht="19">
      <c r="A121" s="37"/>
      <c r="B121" s="15"/>
      <c r="C121" s="15"/>
      <c r="D121" s="15"/>
      <c r="E121" s="15"/>
      <c r="F121" s="15"/>
      <c r="G121" s="15"/>
      <c r="BS121" s="15"/>
      <c r="BT121" s="15"/>
    </row>
    <row r="122" spans="1:72" ht="19">
      <c r="A122" s="37"/>
      <c r="B122" s="15"/>
      <c r="C122" s="15"/>
      <c r="D122" s="15"/>
      <c r="E122" s="15"/>
      <c r="F122" s="15"/>
      <c r="G122" s="15"/>
      <c r="BS122" s="15"/>
      <c r="BT122" s="15"/>
    </row>
    <row r="123" spans="1:72" ht="19">
      <c r="A123" s="37"/>
      <c r="B123" s="15"/>
      <c r="C123" s="15"/>
      <c r="D123" s="15"/>
      <c r="E123" s="15"/>
      <c r="F123" s="15"/>
      <c r="G123" s="15"/>
      <c r="BS123" s="15"/>
      <c r="BT123" s="15"/>
    </row>
    <row r="124" spans="1:72" ht="19">
      <c r="A124" s="37"/>
      <c r="B124" s="15"/>
      <c r="C124" s="15"/>
      <c r="D124" s="15"/>
      <c r="E124" s="15"/>
      <c r="F124" s="15"/>
      <c r="G124" s="15"/>
      <c r="BS124" s="15"/>
      <c r="BT124" s="15"/>
    </row>
    <row r="125" spans="1:72" ht="19">
      <c r="A125" s="37"/>
      <c r="B125" s="15"/>
      <c r="C125" s="15"/>
      <c r="D125" s="15"/>
      <c r="E125" s="15"/>
      <c r="F125" s="15"/>
      <c r="G125" s="15"/>
      <c r="BS125" s="15"/>
      <c r="BT125" s="15"/>
    </row>
    <row r="126" spans="1:72" ht="19">
      <c r="A126" s="37"/>
      <c r="B126" s="15"/>
      <c r="C126" s="15"/>
      <c r="D126" s="15"/>
      <c r="E126" s="15"/>
      <c r="F126" s="15"/>
      <c r="G126" s="15"/>
      <c r="BS126" s="15"/>
      <c r="BT126" s="15"/>
    </row>
    <row r="127" spans="1:72" ht="19">
      <c r="A127" s="37"/>
      <c r="B127" s="15"/>
      <c r="C127" s="15"/>
      <c r="D127" s="15"/>
      <c r="E127" s="15"/>
      <c r="F127" s="15"/>
      <c r="G127" s="15"/>
      <c r="BS127" s="15"/>
      <c r="BT127" s="15"/>
    </row>
    <row r="128" spans="1:72" ht="19">
      <c r="A128" s="37"/>
      <c r="B128" s="15"/>
      <c r="C128" s="15"/>
      <c r="D128" s="15"/>
      <c r="E128" s="15"/>
      <c r="F128" s="15"/>
      <c r="G128" s="15"/>
      <c r="BS128" s="15"/>
      <c r="BT128" s="15"/>
    </row>
    <row r="129" spans="1:72" ht="19">
      <c r="A129" s="37"/>
      <c r="B129" s="15"/>
      <c r="C129" s="15"/>
      <c r="D129" s="15"/>
      <c r="E129" s="15"/>
      <c r="F129" s="15"/>
      <c r="G129" s="15"/>
      <c r="BS129" s="15"/>
      <c r="BT129" s="15"/>
    </row>
    <row r="130" spans="1:72" ht="19">
      <c r="A130" s="37"/>
      <c r="B130" s="15"/>
      <c r="C130" s="15"/>
      <c r="D130" s="15"/>
      <c r="E130" s="15"/>
      <c r="F130" s="15"/>
      <c r="G130" s="15"/>
      <c r="BS130" s="15"/>
      <c r="BT130" s="15"/>
    </row>
    <row r="131" spans="1:72" ht="19">
      <c r="A131" s="37"/>
      <c r="B131" s="15"/>
      <c r="C131" s="15"/>
      <c r="D131" s="15"/>
      <c r="E131" s="15"/>
      <c r="F131" s="15"/>
      <c r="G131" s="15"/>
      <c r="BS131" s="15"/>
      <c r="BT131" s="15"/>
    </row>
    <row r="132" spans="1:72" ht="19">
      <c r="A132" s="37"/>
      <c r="B132" s="15"/>
      <c r="C132" s="15"/>
      <c r="D132" s="15"/>
      <c r="E132" s="15"/>
      <c r="F132" s="15"/>
      <c r="G132" s="15"/>
      <c r="BS132" s="15"/>
      <c r="BT132" s="15"/>
    </row>
    <row r="133" spans="1:72">
      <c r="A133" s="15"/>
      <c r="B133" s="38"/>
      <c r="C133" s="38"/>
      <c r="D133" s="38"/>
      <c r="E133" s="38"/>
      <c r="F133" s="38"/>
      <c r="G133" s="38"/>
      <c r="BS133" s="15"/>
      <c r="BT133" s="15"/>
    </row>
    <row r="134" spans="1:72">
      <c r="A134" s="15"/>
      <c r="B134" s="13"/>
      <c r="C134" s="13"/>
      <c r="D134" s="13"/>
      <c r="E134" s="13"/>
      <c r="F134" s="13"/>
      <c r="G134" s="13"/>
      <c r="BS134" s="15"/>
      <c r="BT134" s="15"/>
    </row>
    <row r="135" spans="1:72">
      <c r="A135" s="15"/>
      <c r="B135" s="13"/>
      <c r="C135" s="13"/>
      <c r="D135" s="13"/>
      <c r="E135" s="13"/>
      <c r="F135" s="13"/>
      <c r="G135" s="13"/>
      <c r="BS135" s="15"/>
      <c r="BT135" s="15"/>
    </row>
    <row r="136" spans="1:72">
      <c r="A136" s="15"/>
      <c r="B136" s="13"/>
      <c r="C136" s="13"/>
      <c r="D136" s="13"/>
      <c r="E136" s="13"/>
      <c r="F136" s="13"/>
      <c r="G136" s="13"/>
      <c r="BS136" s="15"/>
      <c r="BT136" s="15"/>
    </row>
    <row r="137" spans="1:72">
      <c r="A137" s="15"/>
      <c r="B137" s="13"/>
      <c r="C137" s="13"/>
      <c r="D137" s="13"/>
      <c r="E137" s="13"/>
      <c r="F137" s="13"/>
      <c r="G137" s="13"/>
      <c r="BS137" s="38"/>
      <c r="BT137" s="15"/>
    </row>
    <row r="138" spans="1:72">
      <c r="A138" s="15"/>
      <c r="B138" s="13"/>
      <c r="C138" s="13"/>
      <c r="D138" s="13"/>
      <c r="E138" s="13"/>
      <c r="F138" s="13"/>
      <c r="G138" s="13"/>
      <c r="BS138" s="13"/>
      <c r="BT138" s="208"/>
    </row>
    <row r="139" spans="1:72">
      <c r="A139" s="15"/>
      <c r="B139" s="13"/>
      <c r="C139" s="13"/>
      <c r="D139" s="13"/>
      <c r="E139" s="13"/>
      <c r="F139" s="13"/>
      <c r="G139" s="13"/>
      <c r="BS139" s="13"/>
      <c r="BT139" s="208"/>
    </row>
    <row r="140" spans="1:72">
      <c r="A140" s="15"/>
      <c r="B140" s="13"/>
      <c r="C140" s="13"/>
      <c r="D140" s="13"/>
      <c r="E140" s="13"/>
      <c r="F140" s="13"/>
      <c r="G140" s="13"/>
      <c r="BS140" s="13"/>
      <c r="BT140" s="208"/>
    </row>
    <row r="141" spans="1:72">
      <c r="A141" s="18"/>
      <c r="B141" s="15"/>
      <c r="C141" s="15"/>
      <c r="D141" s="15"/>
      <c r="E141" s="15"/>
      <c r="F141" s="15"/>
      <c r="G141" s="15"/>
      <c r="BS141" s="13"/>
      <c r="BT141" s="208"/>
    </row>
    <row r="142" spans="1:72">
      <c r="A142" s="15"/>
      <c r="B142" s="13"/>
      <c r="C142" s="13"/>
      <c r="D142" s="13"/>
      <c r="E142" s="13"/>
      <c r="F142" s="13"/>
      <c r="G142" s="13"/>
      <c r="BS142" s="13"/>
      <c r="BT142" s="208"/>
    </row>
    <row r="143" spans="1:72">
      <c r="A143" s="15"/>
      <c r="B143" s="13"/>
      <c r="C143" s="13"/>
      <c r="D143" s="13"/>
      <c r="E143" s="13"/>
      <c r="F143" s="13"/>
      <c r="G143" s="13"/>
      <c r="BS143" s="13"/>
      <c r="BT143" s="208"/>
    </row>
    <row r="144" spans="1:72">
      <c r="A144" s="15"/>
      <c r="B144" s="13"/>
      <c r="C144" s="13"/>
      <c r="D144" s="13"/>
      <c r="E144" s="13"/>
      <c r="F144" s="13"/>
      <c r="G144" s="13"/>
      <c r="BS144" s="13"/>
      <c r="BT144" s="208"/>
    </row>
    <row r="145" spans="71:72">
      <c r="BS145" s="18"/>
      <c r="BT145" s="18"/>
    </row>
    <row r="146" spans="71:72">
      <c r="BS146" s="13"/>
      <c r="BT146" s="208"/>
    </row>
    <row r="147" spans="71:72">
      <c r="BS147" s="13"/>
      <c r="BT147" s="208"/>
    </row>
    <row r="148" spans="71:72">
      <c r="BS148" s="13"/>
      <c r="BT148" s="208"/>
    </row>
  </sheetData>
  <mergeCells count="370">
    <mergeCell ref="BU5:DC5"/>
    <mergeCell ref="ER45:ES45"/>
    <mergeCell ref="BB27:BC29"/>
    <mergeCell ref="BD27:BE29"/>
    <mergeCell ref="BF27:BG29"/>
    <mergeCell ref="AC27:AD29"/>
    <mergeCell ref="AA27:AB29"/>
    <mergeCell ref="C42:F42"/>
    <mergeCell ref="C43:F43"/>
    <mergeCell ref="C44:F44"/>
    <mergeCell ref="C45:F45"/>
    <mergeCell ref="C7:F22"/>
    <mergeCell ref="C33:F33"/>
    <mergeCell ref="C34:F34"/>
    <mergeCell ref="C35:F35"/>
    <mergeCell ref="C36:F36"/>
    <mergeCell ref="C37:F37"/>
    <mergeCell ref="C38:F38"/>
    <mergeCell ref="C39:F39"/>
    <mergeCell ref="C40:F40"/>
    <mergeCell ref="C41:F41"/>
    <mergeCell ref="C31:F31"/>
    <mergeCell ref="C32:F32"/>
    <mergeCell ref="Y27:Z29"/>
    <mergeCell ref="FA5:FL5"/>
    <mergeCell ref="FA30:FD30"/>
    <mergeCell ref="FE30:FH30"/>
    <mergeCell ref="EI32:EJ32"/>
    <mergeCell ref="EI33:EJ33"/>
    <mergeCell ref="EI34:EJ34"/>
    <mergeCell ref="EI35:EJ35"/>
    <mergeCell ref="EI36:EJ36"/>
    <mergeCell ref="ER5:EZ5"/>
    <mergeCell ref="FA6:FB6"/>
    <mergeCell ref="ER7:EU15"/>
    <mergeCell ref="EV22:EY22"/>
    <mergeCell ref="FL7:FL19"/>
    <mergeCell ref="FL20:FL27"/>
    <mergeCell ref="FA11:FD11"/>
    <mergeCell ref="FA7:FD10"/>
    <mergeCell ref="FI8:FK9"/>
    <mergeCell ref="EZ7:EZ13"/>
    <mergeCell ref="EV6:EW6"/>
    <mergeCell ref="ER6:ES6"/>
    <mergeCell ref="EV7:EY12"/>
    <mergeCell ref="EV14:EY14"/>
    <mergeCell ref="EV15:EY17"/>
    <mergeCell ref="EI37:EJ37"/>
    <mergeCell ref="EI38:EJ38"/>
    <mergeCell ref="EN20:EN27"/>
    <mergeCell ref="EK5:EQ5"/>
    <mergeCell ref="EK6:EQ6"/>
    <mergeCell ref="EK7:EQ10"/>
    <mergeCell ref="EK20:EK27"/>
    <mergeCell ref="EM20:EM27"/>
    <mergeCell ref="EP20:EP27"/>
    <mergeCell ref="EQ20:EQ27"/>
    <mergeCell ref="EL20:EL27"/>
    <mergeCell ref="EO20:EO27"/>
    <mergeCell ref="EI31:EJ31"/>
    <mergeCell ref="S44:T44"/>
    <mergeCell ref="S45:T45"/>
    <mergeCell ref="S6:T6"/>
    <mergeCell ref="S7:T18"/>
    <mergeCell ref="S31:T31"/>
    <mergeCell ref="S32:T32"/>
    <mergeCell ref="S33:T33"/>
    <mergeCell ref="S34:T34"/>
    <mergeCell ref="S35:T35"/>
    <mergeCell ref="S36:T36"/>
    <mergeCell ref="S37:T37"/>
    <mergeCell ref="S38:T38"/>
    <mergeCell ref="S39:T39"/>
    <mergeCell ref="S40:T40"/>
    <mergeCell ref="S41:T41"/>
    <mergeCell ref="S42:T42"/>
    <mergeCell ref="CT6:CU6"/>
    <mergeCell ref="CV6:CW6"/>
    <mergeCell ref="CX6:CY6"/>
    <mergeCell ref="U40:X40"/>
    <mergeCell ref="U38:X38"/>
    <mergeCell ref="AB20:AC20"/>
    <mergeCell ref="BH30:BI30"/>
    <mergeCell ref="BM5:BR5"/>
    <mergeCell ref="BL23:BL24"/>
    <mergeCell ref="BQ6:BR6"/>
    <mergeCell ref="BM6:BP6"/>
    <mergeCell ref="AQ20:AQ21"/>
    <mergeCell ref="AR20:AR21"/>
    <mergeCell ref="AQ22:AQ23"/>
    <mergeCell ref="AR22:AR23"/>
    <mergeCell ref="AQ24:AQ25"/>
    <mergeCell ref="AG7:AH16"/>
    <mergeCell ref="AG17:AH26"/>
    <mergeCell ref="AC30:AD30"/>
    <mergeCell ref="AE30:AF30"/>
    <mergeCell ref="AG30:AH30"/>
    <mergeCell ref="AK7:AN14"/>
    <mergeCell ref="AK30:AN30"/>
    <mergeCell ref="BJ30:BL30"/>
    <mergeCell ref="AX5:BI5"/>
    <mergeCell ref="U7:X21"/>
    <mergeCell ref="AB22:AC22"/>
    <mergeCell ref="AB23:AC23"/>
    <mergeCell ref="AO30:AP30"/>
    <mergeCell ref="AX13:BA18"/>
    <mergeCell ref="AX30:BA30"/>
    <mergeCell ref="BH7:BI8"/>
    <mergeCell ref="AK5:AP5"/>
    <mergeCell ref="AQ30:AR30"/>
    <mergeCell ref="AR26:AR27"/>
    <mergeCell ref="AR24:AR25"/>
    <mergeCell ref="AE18:AF21"/>
    <mergeCell ref="AQ7:AR19"/>
    <mergeCell ref="AS7:AV16"/>
    <mergeCell ref="AW21:AW22"/>
    <mergeCell ref="AW23:AW24"/>
    <mergeCell ref="AO7:AP19"/>
    <mergeCell ref="AO20:AO21"/>
    <mergeCell ref="AP20:AP21"/>
    <mergeCell ref="AO22:AO23"/>
    <mergeCell ref="AP22:AP23"/>
    <mergeCell ref="Y9:Z9"/>
    <mergeCell ref="AI7:AI27"/>
    <mergeCell ref="DF5:DK5"/>
    <mergeCell ref="CH6:CK6"/>
    <mergeCell ref="CH17:CK23"/>
    <mergeCell ref="CR7:CS19"/>
    <mergeCell ref="CL7:CN9"/>
    <mergeCell ref="BJ5:BL5"/>
    <mergeCell ref="BJ15:BK16"/>
    <mergeCell ref="BL15:BL16"/>
    <mergeCell ref="BJ19:BK20"/>
    <mergeCell ref="BL19:BL20"/>
    <mergeCell ref="BL21:BL22"/>
    <mergeCell ref="BJ21:BK22"/>
    <mergeCell ref="BJ23:BK24"/>
    <mergeCell ref="DB6:DC6"/>
    <mergeCell ref="CZ6:DA6"/>
    <mergeCell ref="CZ7:DA19"/>
    <mergeCell ref="BU6:BW6"/>
    <mergeCell ref="BX6:CA6"/>
    <mergeCell ref="BS7:BT10"/>
    <mergeCell ref="BS11:BT18"/>
    <mergeCell ref="CB6:CG6"/>
    <mergeCell ref="CB7:CG10"/>
    <mergeCell ref="CH7:CK16"/>
    <mergeCell ref="CP7:CQ21"/>
    <mergeCell ref="H5:I5"/>
    <mergeCell ref="J5:R5"/>
    <mergeCell ref="J6:M6"/>
    <mergeCell ref="H6:I6"/>
    <mergeCell ref="N11:P11"/>
    <mergeCell ref="N7:P10"/>
    <mergeCell ref="Y6:AD6"/>
    <mergeCell ref="AS17:AV22"/>
    <mergeCell ref="AB13:AC13"/>
    <mergeCell ref="Y5:AJ5"/>
    <mergeCell ref="AQ5:AW5"/>
    <mergeCell ref="AW7:AW10"/>
    <mergeCell ref="AB9:AC9"/>
    <mergeCell ref="AB10:AC10"/>
    <mergeCell ref="AB11:AC11"/>
    <mergeCell ref="AB12:AC12"/>
    <mergeCell ref="J7:M19"/>
    <mergeCell ref="AJ7:AJ27"/>
    <mergeCell ref="AB21:AC21"/>
    <mergeCell ref="Q45:R45"/>
    <mergeCell ref="U45:X45"/>
    <mergeCell ref="Q42:R42"/>
    <mergeCell ref="U42:X42"/>
    <mergeCell ref="Q39:R39"/>
    <mergeCell ref="U39:X39"/>
    <mergeCell ref="Q36:R36"/>
    <mergeCell ref="U36:X36"/>
    <mergeCell ref="Q33:R33"/>
    <mergeCell ref="U33:X33"/>
    <mergeCell ref="Q37:R37"/>
    <mergeCell ref="U37:X37"/>
    <mergeCell ref="Q35:R35"/>
    <mergeCell ref="U35:X35"/>
    <mergeCell ref="Q34:R34"/>
    <mergeCell ref="U34:X34"/>
    <mergeCell ref="Q44:R44"/>
    <mergeCell ref="U44:X44"/>
    <mergeCell ref="Q43:R43"/>
    <mergeCell ref="U43:X43"/>
    <mergeCell ref="Q41:R41"/>
    <mergeCell ref="S43:T43"/>
    <mergeCell ref="U41:X41"/>
    <mergeCell ref="Q40:R40"/>
    <mergeCell ref="Q38:R38"/>
    <mergeCell ref="Q32:R32"/>
    <mergeCell ref="U32:X32"/>
    <mergeCell ref="Q31:R31"/>
    <mergeCell ref="U31:X31"/>
    <mergeCell ref="FI6:FK6"/>
    <mergeCell ref="AE6:AF6"/>
    <mergeCell ref="AG6:AH6"/>
    <mergeCell ref="AX6:AY6"/>
    <mergeCell ref="DF6:DI6"/>
    <mergeCell ref="DJ6:DK6"/>
    <mergeCell ref="AK6:AN6"/>
    <mergeCell ref="AS6:AV6"/>
    <mergeCell ref="AE7:AF17"/>
    <mergeCell ref="FE7:FH15"/>
    <mergeCell ref="FE6:FH6"/>
    <mergeCell ref="CL6:CN6"/>
    <mergeCell ref="CP6:CQ6"/>
    <mergeCell ref="CR6:CS6"/>
    <mergeCell ref="EI6:EJ6"/>
    <mergeCell ref="DY6:DZ6"/>
    <mergeCell ref="DY7:DZ11"/>
    <mergeCell ref="DB7:DC19"/>
    <mergeCell ref="BH9:BI17"/>
    <mergeCell ref="A6:A30"/>
    <mergeCell ref="Y30:Z30"/>
    <mergeCell ref="Y25:Z25"/>
    <mergeCell ref="Q7:R15"/>
    <mergeCell ref="G7:G22"/>
    <mergeCell ref="H7:I22"/>
    <mergeCell ref="Q6:R6"/>
    <mergeCell ref="U6:X6"/>
    <mergeCell ref="AQ26:AQ27"/>
    <mergeCell ref="AO26:AO27"/>
    <mergeCell ref="C6:F6"/>
    <mergeCell ref="C26:F30"/>
    <mergeCell ref="G26:G30"/>
    <mergeCell ref="DL30:DN30"/>
    <mergeCell ref="DQ30:DT30"/>
    <mergeCell ref="DW30:DX30"/>
    <mergeCell ref="DD6:DE6"/>
    <mergeCell ref="DD7:DE21"/>
    <mergeCell ref="ED18:EF19"/>
    <mergeCell ref="EA24:EC25"/>
    <mergeCell ref="EJ13:EJ14"/>
    <mergeCell ref="EE25:EF25"/>
    <mergeCell ref="EE24:EF24"/>
    <mergeCell ref="DF22:DF27"/>
    <mergeCell ref="DG22:DG27"/>
    <mergeCell ref="DH22:DH27"/>
    <mergeCell ref="DI22:DI27"/>
    <mergeCell ref="DP7:DP18"/>
    <mergeCell ref="DP19:DP25"/>
    <mergeCell ref="DJ16:DK17"/>
    <mergeCell ref="DW26:DX26"/>
    <mergeCell ref="DW27:DX27"/>
    <mergeCell ref="DW12:DX22"/>
    <mergeCell ref="DW7:DX11"/>
    <mergeCell ref="EA7:EC14"/>
    <mergeCell ref="EG20:EH20"/>
    <mergeCell ref="EG21:EH22"/>
    <mergeCell ref="ED7:EH13"/>
    <mergeCell ref="EA15:EC21"/>
    <mergeCell ref="ED16:EF17"/>
    <mergeCell ref="DQ5:DZ5"/>
    <mergeCell ref="EA5:EJ5"/>
    <mergeCell ref="DL6:DN6"/>
    <mergeCell ref="EG18:EH19"/>
    <mergeCell ref="EG16:EH17"/>
    <mergeCell ref="DL5:DP5"/>
    <mergeCell ref="EI13:EI14"/>
    <mergeCell ref="DY12:DZ22"/>
    <mergeCell ref="DQ6:DT6"/>
    <mergeCell ref="DL7:DN21"/>
    <mergeCell ref="DO7:DO27"/>
    <mergeCell ref="DW6:DX6"/>
    <mergeCell ref="EI7:EJ10"/>
    <mergeCell ref="ED6:EH6"/>
    <mergeCell ref="EA6:EC6"/>
    <mergeCell ref="DQ7:DT14"/>
    <mergeCell ref="DQ15:DT18"/>
    <mergeCell ref="DV7:DV13"/>
    <mergeCell ref="DW25:DX25"/>
    <mergeCell ref="EV23:EY23"/>
    <mergeCell ref="EV24:EY24"/>
    <mergeCell ref="EV25:EY25"/>
    <mergeCell ref="EV26:EY26"/>
    <mergeCell ref="DW32:DX32"/>
    <mergeCell ref="BM30:BP30"/>
    <mergeCell ref="BX30:CA30"/>
    <mergeCell ref="DU7:DU24"/>
    <mergeCell ref="BU15:BW21"/>
    <mergeCell ref="CB30:CG30"/>
    <mergeCell ref="CL30:CN30"/>
    <mergeCell ref="CP30:CQ30"/>
    <mergeCell ref="CR30:CS30"/>
    <mergeCell ref="CT30:CU30"/>
    <mergeCell ref="CV30:CW30"/>
    <mergeCell ref="CX30:CY30"/>
    <mergeCell ref="CZ30:DA30"/>
    <mergeCell ref="BU22:BW24"/>
    <mergeCell ref="DF7:DI12"/>
    <mergeCell ref="DJ7:DK13"/>
    <mergeCell ref="BU30:BW30"/>
    <mergeCell ref="BS30:BT30"/>
    <mergeCell ref="DB30:DC30"/>
    <mergeCell ref="DD30:DE30"/>
    <mergeCell ref="DJ30:DK30"/>
    <mergeCell ref="DF17:DI18"/>
    <mergeCell ref="BQ7:BR15"/>
    <mergeCell ref="BX7:CA15"/>
    <mergeCell ref="H30:I30"/>
    <mergeCell ref="J30:M30"/>
    <mergeCell ref="Q30:R30"/>
    <mergeCell ref="S30:T30"/>
    <mergeCell ref="U30:X30"/>
    <mergeCell ref="AA30:AB30"/>
    <mergeCell ref="AS30:AV30"/>
    <mergeCell ref="AX7:BA11"/>
    <mergeCell ref="AP26:AP27"/>
    <mergeCell ref="AE25:AF25"/>
    <mergeCell ref="AE26:AF26"/>
    <mergeCell ref="AE22:AF24"/>
    <mergeCell ref="CV7:CW19"/>
    <mergeCell ref="CX7:CY19"/>
    <mergeCell ref="BB30:BC30"/>
    <mergeCell ref="BD30:BE30"/>
    <mergeCell ref="BF30:BG30"/>
    <mergeCell ref="BJ25:BK26"/>
    <mergeCell ref="CI30:CK30"/>
    <mergeCell ref="CT7:CU19"/>
    <mergeCell ref="DW42:DX42"/>
    <mergeCell ref="DW43:DX43"/>
    <mergeCell ref="DW44:DX44"/>
    <mergeCell ref="DW45:DX45"/>
    <mergeCell ref="DY30:DZ30"/>
    <mergeCell ref="ED30:EH30"/>
    <mergeCell ref="EI30:EJ30"/>
    <mergeCell ref="ER30:EU30"/>
    <mergeCell ref="EV30:EY30"/>
    <mergeCell ref="DW33:DX33"/>
    <mergeCell ref="DW34:DX34"/>
    <mergeCell ref="DW35:DX35"/>
    <mergeCell ref="DW36:DX36"/>
    <mergeCell ref="DW37:DX37"/>
    <mergeCell ref="DW38:DX38"/>
    <mergeCell ref="DW39:DX39"/>
    <mergeCell ref="DW40:DX40"/>
    <mergeCell ref="DW41:DX41"/>
    <mergeCell ref="EA30:EC30"/>
    <mergeCell ref="DY31:DZ31"/>
    <mergeCell ref="DY32:DZ32"/>
    <mergeCell ref="DY33:DZ33"/>
    <mergeCell ref="DY34:DZ34"/>
    <mergeCell ref="DW31:DX31"/>
    <mergeCell ref="CI40:CK40"/>
    <mergeCell ref="CI41:CK41"/>
    <mergeCell ref="CI42:CK42"/>
    <mergeCell ref="CI43:CK43"/>
    <mergeCell ref="CI44:CK44"/>
    <mergeCell ref="CI45:CK45"/>
    <mergeCell ref="BB6:BG6"/>
    <mergeCell ref="BB7:BG8"/>
    <mergeCell ref="BB26:BG26"/>
    <mergeCell ref="BJ17:BK18"/>
    <mergeCell ref="BL17:BL18"/>
    <mergeCell ref="BU7:BW14"/>
    <mergeCell ref="BM7:BP8"/>
    <mergeCell ref="CI31:CK31"/>
    <mergeCell ref="CI32:CK32"/>
    <mergeCell ref="CI33:CK33"/>
    <mergeCell ref="CI34:CK34"/>
    <mergeCell ref="CI35:CK35"/>
    <mergeCell ref="CI36:CK36"/>
    <mergeCell ref="CI37:CK37"/>
    <mergeCell ref="CI38:CK38"/>
    <mergeCell ref="CI39:CK39"/>
    <mergeCell ref="BJ6:BL6"/>
    <mergeCell ref="BJ7:BL13"/>
  </mergeCells>
  <phoneticPr fontId="6" type="noConversion"/>
  <pageMargins left="0.65740740740740744" right="0.90740740740740744" top="0.5" bottom="0.5" header="0.25" footer="0.25"/>
  <pageSetup scale="70" fitToWidth="7" pageOrder="overThenDown" orientation="landscape"/>
  <headerFooter differentFirst="1">
    <oddHeader>&amp;LHRBF Impact Evaluation&amp;CHousehold Questionnaire&amp;R&amp;10Form HH</oddHeader>
    <oddFooter>&amp;R&amp;P / &amp;N</oddFooter>
  </headerFooter>
  <legacyDrawing r:id="rId1"/>
  <extLst>
    <ext xmlns:mx="http://schemas.microsoft.com/office/mac/excel/2008/main" uri="{64002731-A6B0-56B0-2670-7721B7C09600}">
      <mx:PLV Mode="1" OnePage="0" WScale="10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AF93"/>
  <sheetViews>
    <sheetView showGridLines="0" view="pageLayout" zoomScale="147" zoomScaleNormal="150" zoomScalePageLayoutView="150" workbookViewId="0">
      <selection activeCell="A5" sqref="A5"/>
    </sheetView>
  </sheetViews>
  <sheetFormatPr baseColWidth="10" defaultColWidth="11.25" defaultRowHeight="10" x14ac:dyDescent="0"/>
  <cols>
    <col min="1" max="1" width="2.25" style="558" customWidth="1"/>
    <col min="2" max="2" width="26.25" style="558" customWidth="1"/>
    <col min="3" max="6" width="6" style="558" customWidth="1"/>
    <col min="7" max="7" width="6.5" style="558" bestFit="1" customWidth="1"/>
    <col min="8" max="8" width="26.5" style="558" customWidth="1"/>
    <col min="9" max="12" width="5" style="110" customWidth="1"/>
    <col min="13" max="13" width="26.5" style="3" customWidth="1"/>
    <col min="14" max="14" width="3.5" style="7" customWidth="1"/>
    <col min="15" max="15" width="2.5" style="7" customWidth="1"/>
    <col min="16" max="16" width="6" style="7" customWidth="1"/>
    <col min="17" max="17" width="15" style="7" customWidth="1"/>
    <col min="18" max="18" width="12" style="7" customWidth="1"/>
    <col min="19" max="20" width="5" style="110" customWidth="1"/>
    <col min="21" max="21" width="4.75" style="110" customWidth="1"/>
    <col min="22" max="22" width="4.25" style="110" customWidth="1"/>
    <col min="23" max="23" width="25.75" style="3" customWidth="1"/>
    <col min="24" max="24" width="3.5" style="7" customWidth="1"/>
    <col min="25" max="25" width="2" style="7" customWidth="1"/>
    <col min="26" max="26" width="6.5" style="7" bestFit="1" customWidth="1"/>
    <col min="27" max="27" width="19" style="7" customWidth="1"/>
    <col min="28" max="28" width="12" style="7" customWidth="1"/>
    <col min="29" max="29" width="23.5" style="3" customWidth="1"/>
    <col min="30" max="30" width="4" style="111" customWidth="1"/>
    <col min="31" max="31" width="22.5" style="1115" customWidth="1"/>
    <col min="32" max="32" width="3.5" style="1115" bestFit="1" customWidth="1"/>
    <col min="33" max="16384" width="11.25" style="558"/>
  </cols>
  <sheetData>
    <row r="1" spans="1:32" ht="18">
      <c r="A1" s="1113"/>
      <c r="B1" s="2307">
        <v>10</v>
      </c>
      <c r="C1" s="2307" t="s">
        <v>1445</v>
      </c>
      <c r="D1" s="2308"/>
      <c r="E1" s="2308"/>
      <c r="F1" s="2308"/>
      <c r="G1" s="2308"/>
      <c r="H1" s="2309"/>
      <c r="I1" s="326"/>
      <c r="J1" s="327"/>
      <c r="K1" s="327"/>
      <c r="L1" s="327"/>
      <c r="M1" s="1114"/>
      <c r="N1" s="1114"/>
      <c r="O1" s="1114"/>
      <c r="P1" s="1114"/>
      <c r="Q1" s="1114"/>
      <c r="R1" s="1114"/>
      <c r="S1" s="326"/>
      <c r="T1" s="327"/>
      <c r="U1" s="327"/>
      <c r="V1" s="327"/>
      <c r="W1" s="1114"/>
      <c r="X1" s="1114"/>
      <c r="Y1" s="1114"/>
      <c r="Z1" s="1114"/>
      <c r="AA1" s="1114"/>
      <c r="AB1" s="1114"/>
      <c r="AC1" s="1114"/>
      <c r="AD1" s="1114"/>
      <c r="AE1" s="1114"/>
      <c r="AF1" s="1114"/>
    </row>
    <row r="2" spans="1:32" ht="19">
      <c r="C2" s="2257"/>
      <c r="I2" s="102"/>
      <c r="J2" s="102"/>
      <c r="K2" s="102"/>
      <c r="L2" s="102"/>
      <c r="M2" s="2"/>
      <c r="N2" s="2"/>
      <c r="O2" s="2"/>
      <c r="P2" s="2"/>
      <c r="Q2" s="2"/>
      <c r="R2" s="2"/>
      <c r="S2" s="102"/>
      <c r="T2" s="102"/>
      <c r="U2" s="102"/>
      <c r="V2" s="102"/>
      <c r="W2" s="2"/>
      <c r="X2" s="2"/>
      <c r="Y2" s="2"/>
      <c r="Z2" s="2"/>
      <c r="AA2" s="2"/>
      <c r="AB2" s="2"/>
      <c r="AC2" s="80"/>
      <c r="AD2" s="2"/>
    </row>
    <row r="3" spans="1:32">
      <c r="I3" s="876"/>
      <c r="J3" s="876"/>
      <c r="K3" s="876"/>
      <c r="L3" s="876"/>
      <c r="M3" s="876"/>
      <c r="N3" s="876"/>
      <c r="O3" s="876"/>
      <c r="P3" s="876"/>
      <c r="Q3" s="876"/>
      <c r="R3" s="876"/>
      <c r="S3" s="876"/>
      <c r="T3" s="876"/>
      <c r="U3" s="876"/>
      <c r="V3" s="876"/>
      <c r="W3" s="876"/>
      <c r="X3" s="876"/>
      <c r="Y3" s="876"/>
      <c r="Z3" s="876"/>
      <c r="AA3" s="876"/>
      <c r="AB3" s="876"/>
      <c r="AC3" s="876"/>
      <c r="AD3" s="876"/>
    </row>
    <row r="4" spans="1:32">
      <c r="I4" s="331"/>
      <c r="J4" s="331"/>
      <c r="K4" s="331"/>
      <c r="L4" s="331"/>
      <c r="M4" s="119"/>
      <c r="N4" s="341"/>
      <c r="O4" s="341"/>
      <c r="P4" s="341"/>
      <c r="Q4" s="341"/>
      <c r="R4" s="341"/>
      <c r="S4" s="331"/>
      <c r="T4" s="331"/>
      <c r="U4" s="331"/>
      <c r="V4" s="331"/>
      <c r="W4" s="119"/>
      <c r="X4" s="341"/>
      <c r="Y4" s="341"/>
      <c r="Z4" s="341"/>
      <c r="AA4" s="341"/>
      <c r="AB4" s="341"/>
      <c r="AC4" s="330"/>
      <c r="AD4" s="331"/>
    </row>
    <row r="5" spans="1:32">
      <c r="D5" s="1994"/>
      <c r="E5" s="1994"/>
      <c r="F5" s="1994"/>
      <c r="G5" s="1994"/>
      <c r="H5" s="1711"/>
      <c r="I5" s="876"/>
      <c r="J5" s="876"/>
      <c r="K5" s="876"/>
      <c r="L5" s="876"/>
      <c r="M5" s="876"/>
      <c r="N5" s="876"/>
      <c r="O5" s="876"/>
      <c r="P5" s="876"/>
      <c r="Q5" s="876"/>
      <c r="R5" s="876"/>
      <c r="S5" s="876"/>
      <c r="T5" s="876"/>
      <c r="U5" s="876"/>
      <c r="V5" s="876"/>
      <c r="W5" s="876"/>
      <c r="X5" s="876"/>
      <c r="Y5" s="876"/>
      <c r="Z5" s="876"/>
      <c r="AA5" s="876"/>
      <c r="AB5" s="876"/>
      <c r="AC5" s="876"/>
      <c r="AD5" s="876"/>
      <c r="AE5" s="151"/>
      <c r="AF5" s="151"/>
    </row>
    <row r="6" spans="1:32">
      <c r="B6" s="2925">
        <v>-10.01</v>
      </c>
      <c r="C6" s="2927"/>
      <c r="D6" s="2890">
        <f>B6-0.01</f>
        <v>-10.02</v>
      </c>
      <c r="E6" s="3400"/>
      <c r="F6" s="3400"/>
      <c r="G6" s="2891"/>
      <c r="H6" s="2256" t="s">
        <v>1436</v>
      </c>
      <c r="I6" s="2925">
        <f>D6-0.01</f>
        <v>-10.029999999999999</v>
      </c>
      <c r="J6" s="2927"/>
      <c r="K6" s="2925">
        <f>I6-0.01</f>
        <v>-10.039999999999999</v>
      </c>
      <c r="L6" s="2927"/>
      <c r="M6" s="2925">
        <f>K6-0.01</f>
        <v>-10.049999999999999</v>
      </c>
      <c r="N6" s="2926"/>
      <c r="O6" s="2926"/>
      <c r="P6" s="2927"/>
      <c r="Q6" s="2073">
        <f>M6-0.01</f>
        <v>-10.059999999999999</v>
      </c>
      <c r="R6" s="2073"/>
      <c r="S6" s="2925">
        <f>Q6-0.01</f>
        <v>-10.069999999999999</v>
      </c>
      <c r="T6" s="2927"/>
      <c r="U6" s="2925">
        <f>S6-0.01</f>
        <v>-10.079999999999998</v>
      </c>
      <c r="V6" s="2927"/>
      <c r="W6" s="2925">
        <f>U6-0.01</f>
        <v>-10.089999999999998</v>
      </c>
      <c r="X6" s="2926"/>
      <c r="Y6" s="2926"/>
      <c r="Z6" s="2927"/>
      <c r="AA6" s="516">
        <f>W6-0.01</f>
        <v>-10.099999999999998</v>
      </c>
      <c r="AB6" s="2073"/>
      <c r="AC6" s="2074">
        <f>AA6-0.01</f>
        <v>-10.109999999999998</v>
      </c>
      <c r="AD6" s="1995"/>
      <c r="AE6" s="3401">
        <f>AC6-0.01</f>
        <v>-10.119999999999997</v>
      </c>
      <c r="AF6" s="3402"/>
    </row>
    <row r="7" spans="1:32">
      <c r="B7" s="2909" t="s">
        <v>700</v>
      </c>
      <c r="C7" s="2910"/>
      <c r="D7" s="2909" t="s">
        <v>701</v>
      </c>
      <c r="E7" s="2913"/>
      <c r="F7" s="2913"/>
      <c r="G7" s="2910"/>
      <c r="H7" s="3348" t="s">
        <v>1365</v>
      </c>
      <c r="I7" s="2909" t="s">
        <v>702</v>
      </c>
      <c r="J7" s="2910"/>
      <c r="K7" s="2909" t="s">
        <v>703</v>
      </c>
      <c r="L7" s="2910"/>
      <c r="M7" s="2909" t="s">
        <v>704</v>
      </c>
      <c r="N7" s="2913"/>
      <c r="O7" s="2913"/>
      <c r="P7" s="2910"/>
      <c r="Q7" s="2912" t="s">
        <v>705</v>
      </c>
      <c r="R7" s="2912" t="s">
        <v>476</v>
      </c>
      <c r="S7" s="2909" t="s">
        <v>706</v>
      </c>
      <c r="T7" s="2910"/>
      <c r="U7" s="2909" t="s">
        <v>1420</v>
      </c>
      <c r="V7" s="2910"/>
      <c r="W7" s="2909" t="s">
        <v>707</v>
      </c>
      <c r="X7" s="2913"/>
      <c r="Y7" s="2913"/>
      <c r="Z7" s="2910"/>
      <c r="AA7" s="2902" t="s">
        <v>708</v>
      </c>
      <c r="AB7" s="2912" t="s">
        <v>476</v>
      </c>
      <c r="AC7" s="2918" t="s">
        <v>709</v>
      </c>
      <c r="AD7" s="2918"/>
      <c r="AE7" s="2921" t="s">
        <v>710</v>
      </c>
      <c r="AF7" s="2922"/>
    </row>
    <row r="8" spans="1:32">
      <c r="B8" s="2911"/>
      <c r="C8" s="2912"/>
      <c r="D8" s="2911"/>
      <c r="E8" s="2914"/>
      <c r="F8" s="2914"/>
      <c r="G8" s="2912"/>
      <c r="H8" s="3349"/>
      <c r="I8" s="2911"/>
      <c r="J8" s="2912"/>
      <c r="K8" s="2911"/>
      <c r="L8" s="2912"/>
      <c r="M8" s="2911"/>
      <c r="N8" s="2914"/>
      <c r="O8" s="2914"/>
      <c r="P8" s="2912"/>
      <c r="Q8" s="2912"/>
      <c r="R8" s="2912"/>
      <c r="S8" s="2911"/>
      <c r="T8" s="2912"/>
      <c r="U8" s="2911"/>
      <c r="V8" s="2912"/>
      <c r="W8" s="2911"/>
      <c r="X8" s="2914"/>
      <c r="Y8" s="2914"/>
      <c r="Z8" s="2912"/>
      <c r="AA8" s="2902"/>
      <c r="AB8" s="2912"/>
      <c r="AC8" s="2918"/>
      <c r="AD8" s="2918"/>
      <c r="AE8" s="2921"/>
      <c r="AF8" s="2922"/>
    </row>
    <row r="9" spans="1:32">
      <c r="B9" s="2911"/>
      <c r="C9" s="2912"/>
      <c r="D9" s="2911"/>
      <c r="E9" s="2914"/>
      <c r="F9" s="2914"/>
      <c r="G9" s="2912"/>
      <c r="H9" s="3349"/>
      <c r="I9" s="2911"/>
      <c r="J9" s="2912"/>
      <c r="K9" s="2911"/>
      <c r="L9" s="2912"/>
      <c r="M9" s="2911"/>
      <c r="N9" s="2914"/>
      <c r="O9" s="2914"/>
      <c r="P9" s="2912"/>
      <c r="Q9" s="2912"/>
      <c r="R9" s="2912"/>
      <c r="S9" s="2911"/>
      <c r="T9" s="2912"/>
      <c r="U9" s="2911"/>
      <c r="V9" s="2912"/>
      <c r="W9" s="2911"/>
      <c r="X9" s="2914"/>
      <c r="Y9" s="2914"/>
      <c r="Z9" s="2912"/>
      <c r="AA9" s="2902"/>
      <c r="AB9" s="2912"/>
      <c r="AC9" s="2918"/>
      <c r="AD9" s="2918"/>
      <c r="AE9" s="2921"/>
      <c r="AF9" s="2922"/>
    </row>
    <row r="10" spans="1:32">
      <c r="B10" s="2911"/>
      <c r="C10" s="2912"/>
      <c r="D10" s="2911"/>
      <c r="E10" s="2914"/>
      <c r="F10" s="2914"/>
      <c r="G10" s="2912"/>
      <c r="H10" s="3349"/>
      <c r="I10" s="2911"/>
      <c r="J10" s="2912"/>
      <c r="K10" s="2911"/>
      <c r="L10" s="2912"/>
      <c r="M10" s="2911"/>
      <c r="N10" s="2914"/>
      <c r="O10" s="2914"/>
      <c r="P10" s="2912"/>
      <c r="Q10" s="2912"/>
      <c r="R10" s="2912"/>
      <c r="S10" s="2911"/>
      <c r="T10" s="2912"/>
      <c r="U10" s="2911"/>
      <c r="V10" s="2912"/>
      <c r="W10" s="2911"/>
      <c r="X10" s="2914"/>
      <c r="Y10" s="2914"/>
      <c r="Z10" s="2912"/>
      <c r="AA10" s="2902"/>
      <c r="AB10" s="2912"/>
      <c r="AC10" s="2918"/>
      <c r="AD10" s="2918"/>
      <c r="AE10" s="2921"/>
      <c r="AF10" s="2922"/>
    </row>
    <row r="11" spans="1:32" s="167" customFormat="1" ht="12" customHeight="1">
      <c r="B11" s="2911"/>
      <c r="C11" s="2912"/>
      <c r="D11" s="2911"/>
      <c r="E11" s="2914"/>
      <c r="F11" s="2914"/>
      <c r="G11" s="2912"/>
      <c r="H11" s="3349"/>
      <c r="I11" s="2911"/>
      <c r="J11" s="2912"/>
      <c r="K11" s="2911"/>
      <c r="L11" s="2912"/>
      <c r="M11" s="494" t="s">
        <v>109</v>
      </c>
      <c r="N11" s="2462">
        <v>1</v>
      </c>
      <c r="O11" s="2462"/>
      <c r="P11" s="2247"/>
      <c r="Q11" s="2912"/>
      <c r="R11" s="2912"/>
      <c r="S11" s="2911"/>
      <c r="T11" s="2912"/>
      <c r="U11" s="2911"/>
      <c r="V11" s="2912"/>
      <c r="W11" s="494" t="s">
        <v>109</v>
      </c>
      <c r="X11" s="2462">
        <v>1</v>
      </c>
      <c r="Y11" s="2462"/>
      <c r="Z11" s="2247"/>
      <c r="AA11" s="2902"/>
      <c r="AB11" s="2912"/>
      <c r="AC11" s="2918"/>
      <c r="AD11" s="2918"/>
      <c r="AE11" s="2921"/>
      <c r="AF11" s="2922"/>
    </row>
    <row r="12" spans="1:32" s="167" customFormat="1" ht="12" customHeight="1">
      <c r="B12" s="2911"/>
      <c r="C12" s="2912"/>
      <c r="D12" s="2463"/>
      <c r="E12" s="2463"/>
      <c r="F12" s="2463"/>
      <c r="G12" s="2463"/>
      <c r="H12" s="2464"/>
      <c r="I12" s="2911"/>
      <c r="J12" s="2912"/>
      <c r="K12" s="2911"/>
      <c r="L12" s="2912"/>
      <c r="M12" s="121" t="s">
        <v>682</v>
      </c>
      <c r="N12" s="2465">
        <v>2</v>
      </c>
      <c r="O12" s="2465"/>
      <c r="P12" s="2466"/>
      <c r="Q12" s="2912"/>
      <c r="R12" s="2912"/>
      <c r="S12" s="2911"/>
      <c r="T12" s="2912"/>
      <c r="U12" s="2911"/>
      <c r="V12" s="2912"/>
      <c r="W12" s="121" t="s">
        <v>682</v>
      </c>
      <c r="X12" s="2465">
        <v>2</v>
      </c>
      <c r="Y12" s="2465"/>
      <c r="Z12" s="2466"/>
      <c r="AA12" s="2902"/>
      <c r="AB12" s="2912"/>
      <c r="AC12" s="1592"/>
      <c r="AD12" s="2484"/>
      <c r="AE12" s="2467"/>
      <c r="AF12" s="2468"/>
    </row>
    <row r="13" spans="1:32" s="167" customFormat="1" ht="12" customHeight="1">
      <c r="B13" s="2911"/>
      <c r="C13" s="2912"/>
      <c r="D13" s="2463"/>
      <c r="E13" s="2463"/>
      <c r="F13" s="2463"/>
      <c r="G13" s="2463"/>
      <c r="H13" s="2464"/>
      <c r="I13" s="2911"/>
      <c r="J13" s="2912"/>
      <c r="K13" s="2911"/>
      <c r="L13" s="2912"/>
      <c r="M13" s="317" t="s">
        <v>585</v>
      </c>
      <c r="N13" s="2462">
        <v>3</v>
      </c>
      <c r="O13" s="2465"/>
      <c r="P13" s="2466"/>
      <c r="Q13" s="2912"/>
      <c r="R13" s="2912"/>
      <c r="S13" s="2911"/>
      <c r="T13" s="2912"/>
      <c r="U13" s="2911"/>
      <c r="V13" s="2912"/>
      <c r="W13" s="121" t="s">
        <v>695</v>
      </c>
      <c r="X13" s="2465"/>
      <c r="Y13" s="2465"/>
      <c r="Z13" s="2466"/>
      <c r="AA13" s="2902"/>
      <c r="AB13" s="2912"/>
      <c r="AC13" s="1592"/>
      <c r="AD13" s="2484"/>
      <c r="AE13" s="2467"/>
      <c r="AF13" s="2468"/>
    </row>
    <row r="14" spans="1:32" s="167" customFormat="1" ht="12" customHeight="1">
      <c r="B14" s="2911"/>
      <c r="C14" s="2912"/>
      <c r="D14" s="2463"/>
      <c r="E14" s="2463"/>
      <c r="F14" s="2463"/>
      <c r="G14" s="2463"/>
      <c r="H14" s="2464"/>
      <c r="I14" s="2911"/>
      <c r="J14" s="2912"/>
      <c r="K14" s="2911"/>
      <c r="L14" s="2912"/>
      <c r="M14" s="121" t="s">
        <v>457</v>
      </c>
      <c r="N14" s="2465">
        <v>4</v>
      </c>
      <c r="O14" s="2465"/>
      <c r="P14" s="2466"/>
      <c r="Q14" s="2912"/>
      <c r="R14" s="2912"/>
      <c r="S14" s="2911"/>
      <c r="T14" s="2912"/>
      <c r="U14" s="2911"/>
      <c r="V14" s="2912"/>
      <c r="W14" s="317" t="s">
        <v>585</v>
      </c>
      <c r="X14" s="2465">
        <v>4</v>
      </c>
      <c r="Y14" s="2465"/>
      <c r="Z14" s="2466"/>
      <c r="AA14" s="2902"/>
      <c r="AB14" s="2912"/>
      <c r="AC14" s="891" t="s">
        <v>609</v>
      </c>
      <c r="AD14" s="1970">
        <v>1</v>
      </c>
      <c r="AE14" s="510" t="s">
        <v>611</v>
      </c>
      <c r="AF14" s="1973">
        <v>1</v>
      </c>
    </row>
    <row r="15" spans="1:32" s="167" customFormat="1" ht="12" customHeight="1">
      <c r="B15" s="2911"/>
      <c r="C15" s="2912"/>
      <c r="D15" s="2463"/>
      <c r="E15" s="2463"/>
      <c r="F15" s="2463"/>
      <c r="G15" s="2463"/>
      <c r="H15" s="2464"/>
      <c r="I15" s="2911"/>
      <c r="J15" s="2912"/>
      <c r="K15" s="2911"/>
      <c r="L15" s="2912"/>
      <c r="M15" s="2469" t="s">
        <v>587</v>
      </c>
      <c r="N15" s="2462">
        <v>5</v>
      </c>
      <c r="O15" s="2465"/>
      <c r="P15" s="2466"/>
      <c r="Q15" s="2912"/>
      <c r="R15" s="2912"/>
      <c r="S15" s="2911"/>
      <c r="T15" s="2912"/>
      <c r="U15" s="2911"/>
      <c r="V15" s="2912"/>
      <c r="W15" s="121" t="s">
        <v>457</v>
      </c>
      <c r="X15" s="2465">
        <v>5</v>
      </c>
      <c r="Y15" s="2465"/>
      <c r="Z15" s="2466"/>
      <c r="AA15" s="2902"/>
      <c r="AB15" s="2912"/>
      <c r="AC15" s="891" t="s">
        <v>610</v>
      </c>
      <c r="AD15" s="1970">
        <v>2</v>
      </c>
      <c r="AE15" s="510" t="s">
        <v>612</v>
      </c>
      <c r="AF15" s="1973">
        <v>2</v>
      </c>
    </row>
    <row r="16" spans="1:32" s="167" customFormat="1" ht="12" customHeight="1">
      <c r="B16" s="2911"/>
      <c r="C16" s="2912"/>
      <c r="D16" s="2463"/>
      <c r="E16" s="2463"/>
      <c r="F16" s="2463"/>
      <c r="G16" s="2463"/>
      <c r="H16" s="2464"/>
      <c r="I16" s="2911"/>
      <c r="J16" s="2912"/>
      <c r="K16" s="2911"/>
      <c r="L16" s="2912"/>
      <c r="M16" s="2469" t="s">
        <v>586</v>
      </c>
      <c r="N16" s="2465">
        <v>6</v>
      </c>
      <c r="O16" s="2465"/>
      <c r="P16" s="2466"/>
      <c r="Q16" s="2912"/>
      <c r="R16" s="2912"/>
      <c r="S16" s="2911"/>
      <c r="T16" s="2912"/>
      <c r="U16" s="2911"/>
      <c r="V16" s="2912"/>
      <c r="W16" s="2469" t="s">
        <v>587</v>
      </c>
      <c r="X16" s="2465">
        <v>7</v>
      </c>
      <c r="Y16" s="2465"/>
      <c r="Z16" s="2466"/>
      <c r="AA16" s="2902"/>
      <c r="AB16" s="2912"/>
      <c r="AC16" s="317" t="s">
        <v>123</v>
      </c>
      <c r="AD16" s="1970">
        <v>3</v>
      </c>
      <c r="AE16" s="510" t="s">
        <v>444</v>
      </c>
      <c r="AF16" s="1973">
        <v>3</v>
      </c>
    </row>
    <row r="17" spans="2:32" s="167" customFormat="1" ht="12" customHeight="1">
      <c r="B17" s="2911"/>
      <c r="C17" s="2912"/>
      <c r="D17" s="2463"/>
      <c r="E17" s="2463"/>
      <c r="F17" s="2463"/>
      <c r="G17" s="2463"/>
      <c r="H17" s="2928" t="s">
        <v>1366</v>
      </c>
      <c r="I17" s="2911"/>
      <c r="J17" s="2912"/>
      <c r="K17" s="2911"/>
      <c r="L17" s="2912"/>
      <c r="M17" s="2469" t="s">
        <v>588</v>
      </c>
      <c r="N17" s="2462">
        <v>7</v>
      </c>
      <c r="O17" s="2465"/>
      <c r="P17" s="2466"/>
      <c r="Q17" s="2470"/>
      <c r="R17" s="2470"/>
      <c r="S17" s="2911"/>
      <c r="T17" s="2912"/>
      <c r="U17" s="2911"/>
      <c r="V17" s="2912"/>
      <c r="W17" s="2469" t="s">
        <v>586</v>
      </c>
      <c r="X17" s="2465">
        <v>8</v>
      </c>
      <c r="Y17" s="2465"/>
      <c r="Z17" s="2466"/>
      <c r="AA17" s="2503"/>
      <c r="AB17" s="2470"/>
      <c r="AC17" s="891" t="s">
        <v>7</v>
      </c>
      <c r="AD17" s="1970">
        <v>4</v>
      </c>
      <c r="AE17" s="510" t="s">
        <v>613</v>
      </c>
      <c r="AF17" s="1973">
        <f>AF16+1</f>
        <v>4</v>
      </c>
    </row>
    <row r="18" spans="2:32" s="167" customFormat="1" ht="12" customHeight="1">
      <c r="B18" s="2911"/>
      <c r="C18" s="2912"/>
      <c r="D18" s="2463"/>
      <c r="E18" s="2463"/>
      <c r="F18" s="2463"/>
      <c r="G18" s="2463"/>
      <c r="H18" s="2928"/>
      <c r="I18" s="2911"/>
      <c r="J18" s="2912"/>
      <c r="K18" s="2911"/>
      <c r="L18" s="2912"/>
      <c r="M18" s="320" t="s">
        <v>440</v>
      </c>
      <c r="N18" s="2465">
        <v>8</v>
      </c>
      <c r="O18" s="2465"/>
      <c r="P18" s="2466"/>
      <c r="Q18" s="2928" t="s">
        <v>475</v>
      </c>
      <c r="R18" s="2928" t="s">
        <v>122</v>
      </c>
      <c r="S18" s="2911"/>
      <c r="T18" s="2912"/>
      <c r="U18" s="2911"/>
      <c r="V18" s="2912"/>
      <c r="W18" s="2469" t="s">
        <v>588</v>
      </c>
      <c r="X18" s="2465">
        <v>9</v>
      </c>
      <c r="Y18" s="2465"/>
      <c r="Z18" s="2466"/>
      <c r="AA18" s="2928" t="s">
        <v>475</v>
      </c>
      <c r="AB18" s="2928" t="s">
        <v>122</v>
      </c>
      <c r="AC18" s="121" t="s">
        <v>22</v>
      </c>
      <c r="AD18" s="1962">
        <v>96</v>
      </c>
      <c r="AE18" s="510" t="s">
        <v>448</v>
      </c>
      <c r="AF18" s="1973">
        <v>5</v>
      </c>
    </row>
    <row r="19" spans="2:32" s="167" customFormat="1" ht="12" customHeight="1">
      <c r="B19" s="2911"/>
      <c r="C19" s="2912"/>
      <c r="D19" s="2463"/>
      <c r="E19" s="2463"/>
      <c r="F19" s="2463"/>
      <c r="G19" s="2463"/>
      <c r="H19" s="2464"/>
      <c r="I19" s="2911"/>
      <c r="J19" s="2912"/>
      <c r="K19" s="2911"/>
      <c r="L19" s="2912"/>
      <c r="M19" s="494" t="s">
        <v>680</v>
      </c>
      <c r="N19" s="2462">
        <v>9</v>
      </c>
      <c r="O19" s="2465"/>
      <c r="P19" s="2466"/>
      <c r="Q19" s="2928"/>
      <c r="R19" s="2928"/>
      <c r="S19" s="2911"/>
      <c r="T19" s="2912"/>
      <c r="U19" s="2911"/>
      <c r="V19" s="2912"/>
      <c r="W19" s="320" t="s">
        <v>440</v>
      </c>
      <c r="X19" s="2462">
        <v>10</v>
      </c>
      <c r="Y19" s="2465"/>
      <c r="Z19" s="2466"/>
      <c r="AA19" s="2928"/>
      <c r="AB19" s="2928"/>
      <c r="AC19" s="320"/>
      <c r="AD19" s="2497"/>
      <c r="AE19" s="510" t="s">
        <v>614</v>
      </c>
      <c r="AF19" s="1973">
        <v>6</v>
      </c>
    </row>
    <row r="20" spans="2:32" s="167" customFormat="1" ht="12" customHeight="1">
      <c r="B20" s="2911"/>
      <c r="C20" s="2912"/>
      <c r="D20" s="2463"/>
      <c r="E20" s="2463"/>
      <c r="F20" s="2463"/>
      <c r="G20" s="2463"/>
      <c r="H20" s="2464"/>
      <c r="I20" s="2911"/>
      <c r="J20" s="2912"/>
      <c r="K20" s="2911"/>
      <c r="L20" s="2912"/>
      <c r="M20" s="494" t="s">
        <v>681</v>
      </c>
      <c r="N20" s="2465">
        <v>10</v>
      </c>
      <c r="O20" s="2465"/>
      <c r="P20" s="2466"/>
      <c r="Q20" s="2928"/>
      <c r="R20" s="2928"/>
      <c r="S20" s="2911"/>
      <c r="T20" s="2912"/>
      <c r="U20" s="2911"/>
      <c r="V20" s="2912"/>
      <c r="W20" s="494" t="s">
        <v>680</v>
      </c>
      <c r="X20" s="2462">
        <v>11</v>
      </c>
      <c r="Y20" s="2465"/>
      <c r="Z20" s="2466"/>
      <c r="AA20" s="2928"/>
      <c r="AB20" s="2928"/>
      <c r="AC20" s="2483"/>
      <c r="AD20" s="2344"/>
      <c r="AE20" s="510" t="s">
        <v>615</v>
      </c>
      <c r="AF20" s="1973">
        <v>7</v>
      </c>
    </row>
    <row r="21" spans="2:32" s="167" customFormat="1" ht="12" customHeight="1">
      <c r="B21" s="121" t="s">
        <v>17</v>
      </c>
      <c r="C21" s="1954">
        <v>1</v>
      </c>
      <c r="D21" s="1996"/>
      <c r="E21" s="1996"/>
      <c r="F21" s="1996"/>
      <c r="G21" s="1996"/>
      <c r="H21" s="1997"/>
      <c r="I21" s="1965"/>
      <c r="J21" s="1966"/>
      <c r="K21" s="2911"/>
      <c r="L21" s="2912"/>
      <c r="M21" s="121" t="s">
        <v>7</v>
      </c>
      <c r="N21" s="2462">
        <v>11</v>
      </c>
      <c r="O21" s="2465" t="s">
        <v>90</v>
      </c>
      <c r="P21" s="2471">
        <f>AC6</f>
        <v>-10.109999999999998</v>
      </c>
      <c r="Q21" s="2928"/>
      <c r="R21" s="2928"/>
      <c r="S21" s="1965"/>
      <c r="T21" s="1966"/>
      <c r="U21" s="2911"/>
      <c r="V21" s="2912"/>
      <c r="W21" s="494" t="s">
        <v>681</v>
      </c>
      <c r="X21" s="2462">
        <v>12</v>
      </c>
      <c r="Y21" s="2465"/>
      <c r="Z21" s="2466"/>
      <c r="AA21" s="2928"/>
      <c r="AB21" s="2928"/>
      <c r="AC21" s="2483"/>
      <c r="AD21" s="2344"/>
      <c r="AE21" s="510" t="s">
        <v>590</v>
      </c>
      <c r="AF21" s="1973">
        <v>8</v>
      </c>
    </row>
    <row r="22" spans="2:32" s="167" customFormat="1" ht="12" customHeight="1">
      <c r="B22" s="121" t="s">
        <v>119</v>
      </c>
      <c r="C22" s="1955">
        <v>2</v>
      </c>
      <c r="D22" s="1998"/>
      <c r="E22" s="1998"/>
      <c r="F22" s="1998"/>
      <c r="G22" s="1998"/>
      <c r="H22" s="1999"/>
      <c r="I22" s="2472"/>
      <c r="J22" s="2473"/>
      <c r="K22" s="2224"/>
      <c r="L22" s="1539"/>
      <c r="M22" s="2474" t="s">
        <v>22</v>
      </c>
      <c r="N22" s="2465">
        <v>96</v>
      </c>
      <c r="O22" s="2465"/>
      <c r="P22" s="2466"/>
      <c r="Q22" s="2928"/>
      <c r="R22" s="2928"/>
      <c r="S22" s="2472"/>
      <c r="T22" s="2473"/>
      <c r="U22" s="2224"/>
      <c r="V22" s="1539"/>
      <c r="W22" s="121" t="s">
        <v>7</v>
      </c>
      <c r="X22" s="2465">
        <v>13</v>
      </c>
      <c r="Y22" s="2465" t="s">
        <v>90</v>
      </c>
      <c r="Z22" s="2471">
        <f>AC6</f>
        <v>-10.109999999999998</v>
      </c>
      <c r="AA22" s="2928"/>
      <c r="AB22" s="2928"/>
      <c r="AC22" s="2483"/>
      <c r="AD22" s="2344"/>
      <c r="AE22" s="2475" t="s">
        <v>591</v>
      </c>
      <c r="AF22" s="1973">
        <v>9</v>
      </c>
    </row>
    <row r="23" spans="2:32" s="167" customFormat="1" ht="12" customHeight="1">
      <c r="B23" s="121" t="s">
        <v>120</v>
      </c>
      <c r="C23" s="1955">
        <v>3</v>
      </c>
      <c r="D23" s="1998"/>
      <c r="E23" s="1998"/>
      <c r="F23" s="1998"/>
      <c r="G23" s="1998"/>
      <c r="H23" s="1999"/>
      <c r="I23" s="2472"/>
      <c r="J23" s="2473"/>
      <c r="K23" s="2224"/>
      <c r="L23" s="1539"/>
      <c r="M23" s="121" t="s">
        <v>470</v>
      </c>
      <c r="N23" s="2476" t="s">
        <v>589</v>
      </c>
      <c r="O23" s="2465"/>
      <c r="P23" s="2466"/>
      <c r="Q23" s="2928"/>
      <c r="R23" s="2928"/>
      <c r="S23" s="2472"/>
      <c r="T23" s="2473"/>
      <c r="U23" s="2224"/>
      <c r="V23" s="1539"/>
      <c r="W23" s="2474" t="s">
        <v>22</v>
      </c>
      <c r="X23" s="2465">
        <v>96</v>
      </c>
      <c r="Y23" s="2465"/>
      <c r="Z23" s="2466"/>
      <c r="AA23" s="2928"/>
      <c r="AB23" s="2928"/>
      <c r="AC23" s="2343"/>
      <c r="AD23" s="2344"/>
      <c r="AE23" s="121" t="s">
        <v>22</v>
      </c>
      <c r="AF23" s="1962">
        <v>96</v>
      </c>
    </row>
    <row r="24" spans="2:32" s="167" customFormat="1" ht="12" customHeight="1">
      <c r="B24" s="121" t="s">
        <v>19</v>
      </c>
      <c r="C24" s="1955">
        <v>4</v>
      </c>
      <c r="D24" s="121" t="s">
        <v>30</v>
      </c>
      <c r="E24" s="1970">
        <v>1</v>
      </c>
      <c r="F24" s="2000"/>
      <c r="G24" s="2000"/>
      <c r="H24" s="3403" t="s">
        <v>1454</v>
      </c>
      <c r="I24" s="121" t="s">
        <v>30</v>
      </c>
      <c r="J24" s="1973">
        <v>1</v>
      </c>
      <c r="K24" s="121" t="s">
        <v>30</v>
      </c>
      <c r="L24" s="1973">
        <v>1</v>
      </c>
      <c r="M24" s="2499"/>
      <c r="N24" s="2255"/>
      <c r="O24" s="2255"/>
      <c r="P24" s="2255"/>
      <c r="Q24" s="2928"/>
      <c r="R24" s="2928"/>
      <c r="S24" s="121" t="s">
        <v>30</v>
      </c>
      <c r="T24" s="1973">
        <v>1</v>
      </c>
      <c r="U24" s="121" t="s">
        <v>30</v>
      </c>
      <c r="V24" s="1973">
        <v>1</v>
      </c>
      <c r="W24" s="121" t="s">
        <v>470</v>
      </c>
      <c r="X24" s="2476" t="s">
        <v>589</v>
      </c>
      <c r="Y24" s="2465"/>
      <c r="Z24" s="2466"/>
      <c r="AA24" s="2928"/>
      <c r="AB24" s="2928"/>
      <c r="AC24" s="120"/>
      <c r="AD24" s="2345"/>
      <c r="AE24" s="494"/>
      <c r="AF24" s="2498"/>
    </row>
    <row r="25" spans="2:32" s="167" customFormat="1" ht="12" customHeight="1">
      <c r="B25" s="121" t="s">
        <v>21</v>
      </c>
      <c r="C25" s="1955">
        <v>5</v>
      </c>
      <c r="D25" s="1977" t="s">
        <v>31</v>
      </c>
      <c r="E25" s="1970">
        <v>0</v>
      </c>
      <c r="F25" s="2465" t="s">
        <v>90</v>
      </c>
      <c r="G25" s="2001">
        <f>S6</f>
        <v>-10.069999999999999</v>
      </c>
      <c r="H25" s="3404"/>
      <c r="I25" s="121" t="s">
        <v>31</v>
      </c>
      <c r="J25" s="1973">
        <v>0</v>
      </c>
      <c r="K25" s="2477" t="s">
        <v>31</v>
      </c>
      <c r="L25" s="1973">
        <v>0</v>
      </c>
      <c r="M25" s="2499"/>
      <c r="N25" s="2255"/>
      <c r="O25" s="2255"/>
      <c r="P25" s="2255"/>
      <c r="Q25" s="2928"/>
      <c r="R25" s="2928"/>
      <c r="S25" s="1977" t="s">
        <v>31</v>
      </c>
      <c r="T25" s="1973">
        <v>0</v>
      </c>
      <c r="U25" s="2477" t="s">
        <v>31</v>
      </c>
      <c r="V25" s="1973">
        <v>0</v>
      </c>
      <c r="W25" s="168"/>
      <c r="X25" s="168"/>
      <c r="Y25" s="168"/>
      <c r="Z25" s="2500"/>
      <c r="AA25" s="2928"/>
      <c r="AB25" s="2928"/>
      <c r="AC25" s="120"/>
      <c r="AD25" s="2345"/>
      <c r="AE25" s="120"/>
      <c r="AF25" s="2345"/>
    </row>
    <row r="26" spans="2:32" s="167" customFormat="1" ht="12" customHeight="1">
      <c r="B26" s="2472"/>
      <c r="C26" s="2473"/>
      <c r="D26" s="2478"/>
      <c r="E26" s="2478"/>
      <c r="F26" s="2478"/>
      <c r="G26" s="2478"/>
      <c r="H26" s="2479">
        <f>S6</f>
        <v>-10.069999999999999</v>
      </c>
      <c r="I26" s="2480"/>
      <c r="J26" s="2473"/>
      <c r="K26" s="2478"/>
      <c r="L26" s="2473"/>
      <c r="M26" s="120"/>
      <c r="N26" s="1535"/>
      <c r="O26" s="2490"/>
      <c r="P26" s="2248"/>
      <c r="Q26" s="2928"/>
      <c r="R26" s="2928"/>
      <c r="S26" s="2472"/>
      <c r="T26" s="2473"/>
      <c r="U26" s="2478"/>
      <c r="V26" s="2478"/>
      <c r="W26" s="120"/>
      <c r="X26" s="1535"/>
      <c r="Y26" s="2490"/>
      <c r="Z26" s="2248"/>
      <c r="AA26" s="2928"/>
      <c r="AB26" s="2928"/>
      <c r="AC26" s="2343"/>
      <c r="AD26" s="2344"/>
      <c r="AE26" s="2467"/>
      <c r="AF26" s="2468"/>
    </row>
    <row r="27" spans="2:32" s="167" customFormat="1" ht="12" customHeight="1">
      <c r="B27" s="2472"/>
      <c r="C27" s="2473"/>
      <c r="D27" s="2478"/>
      <c r="E27" s="2478"/>
      <c r="F27" s="2478"/>
      <c r="G27" s="2478"/>
      <c r="H27" s="2482"/>
      <c r="I27" s="2472"/>
      <c r="J27" s="2473"/>
      <c r="K27" s="2478"/>
      <c r="L27" s="2473"/>
      <c r="M27" s="120"/>
      <c r="N27" s="2490"/>
      <c r="O27" s="2490"/>
      <c r="P27" s="2070"/>
      <c r="Q27" s="2492"/>
      <c r="R27" s="2492"/>
      <c r="S27" s="2472"/>
      <c r="T27" s="2473"/>
      <c r="U27" s="2478"/>
      <c r="V27" s="2478"/>
      <c r="W27" s="120"/>
      <c r="X27" s="2490"/>
      <c r="Y27" s="2490"/>
      <c r="Z27" s="2070"/>
      <c r="AA27" s="2348"/>
      <c r="AB27" s="2492"/>
      <c r="AC27" s="2483"/>
      <c r="AD27" s="2484"/>
      <c r="AE27" s="2467"/>
      <c r="AF27" s="2468"/>
    </row>
    <row r="28" spans="2:32" s="167" customFormat="1" ht="12" customHeight="1">
      <c r="B28" s="2472"/>
      <c r="C28" s="2473"/>
      <c r="D28" s="2478"/>
      <c r="E28" s="2478"/>
      <c r="F28" s="2478"/>
      <c r="G28" s="2478"/>
      <c r="H28" s="2482"/>
      <c r="I28" s="2472"/>
      <c r="J28" s="2473"/>
      <c r="K28" s="2478"/>
      <c r="L28" s="2473"/>
      <c r="M28" s="2474"/>
      <c r="N28" s="2481"/>
      <c r="O28" s="2485"/>
      <c r="P28" s="2248"/>
      <c r="Q28" s="1236"/>
      <c r="R28" s="2493"/>
      <c r="S28" s="2494"/>
      <c r="T28" s="2495"/>
      <c r="U28" s="2496"/>
      <c r="V28" s="2496"/>
      <c r="W28" s="1227"/>
      <c r="X28" s="2485"/>
      <c r="Y28" s="2485"/>
      <c r="Z28" s="2491"/>
      <c r="AA28" s="1236"/>
      <c r="AB28" s="2493"/>
      <c r="AC28" s="2486"/>
      <c r="AD28" s="2487"/>
      <c r="AE28" s="2488"/>
      <c r="AF28" s="2489"/>
    </row>
    <row r="29" spans="2:32">
      <c r="B29" s="2923" t="s">
        <v>35</v>
      </c>
      <c r="C29" s="2924"/>
      <c r="D29" s="2923" t="s">
        <v>35</v>
      </c>
      <c r="E29" s="2936"/>
      <c r="F29" s="2936"/>
      <c r="G29" s="2924"/>
      <c r="H29" s="939" t="s">
        <v>1367</v>
      </c>
      <c r="I29" s="2923" t="s">
        <v>35</v>
      </c>
      <c r="J29" s="2924"/>
      <c r="K29" s="2923" t="s">
        <v>35</v>
      </c>
      <c r="L29" s="2924"/>
      <c r="M29" s="2892" t="s">
        <v>35</v>
      </c>
      <c r="N29" s="2917"/>
      <c r="O29" s="2917"/>
      <c r="P29" s="2893"/>
      <c r="Q29" s="2063" t="s">
        <v>110</v>
      </c>
      <c r="R29" s="2063" t="s">
        <v>626</v>
      </c>
      <c r="S29" s="2923" t="s">
        <v>35</v>
      </c>
      <c r="T29" s="2924"/>
      <c r="U29" s="2923" t="s">
        <v>35</v>
      </c>
      <c r="V29" s="2924"/>
      <c r="W29" s="2892" t="s">
        <v>35</v>
      </c>
      <c r="X29" s="2917"/>
      <c r="Y29" s="2917"/>
      <c r="Z29" s="2893"/>
      <c r="AA29" s="201" t="s">
        <v>110</v>
      </c>
      <c r="AB29" s="2063" t="s">
        <v>626</v>
      </c>
      <c r="AC29" s="2923" t="s">
        <v>35</v>
      </c>
      <c r="AD29" s="2924"/>
      <c r="AE29" s="2075" t="s">
        <v>35</v>
      </c>
      <c r="AF29" s="2003"/>
    </row>
    <row r="30" spans="2:32" ht="16">
      <c r="B30" s="2076"/>
      <c r="C30" s="2077"/>
      <c r="D30" s="1953"/>
      <c r="E30" s="1953"/>
      <c r="F30" s="1953"/>
      <c r="G30" s="1953"/>
      <c r="H30" s="852"/>
      <c r="I30" s="2076"/>
      <c r="J30" s="2077"/>
      <c r="K30" s="1953"/>
      <c r="L30" s="2077"/>
      <c r="M30" s="1569"/>
      <c r="N30" s="1570"/>
      <c r="O30" s="1570"/>
      <c r="P30" s="1946"/>
      <c r="Q30" s="1946"/>
      <c r="R30" s="1946"/>
      <c r="S30" s="1570"/>
      <c r="T30" s="1570"/>
      <c r="U30" s="1570"/>
      <c r="V30" s="1570"/>
      <c r="W30" s="1570"/>
      <c r="X30" s="1570"/>
      <c r="Y30" s="1570"/>
      <c r="Z30" s="1946"/>
      <c r="AA30" s="852"/>
      <c r="AB30" s="2077"/>
      <c r="AC30" s="1953"/>
      <c r="AD30" s="2035"/>
      <c r="AE30" s="2076"/>
      <c r="AF30" s="2036"/>
    </row>
    <row r="31" spans="2:32" ht="16">
      <c r="B31" s="1116"/>
      <c r="C31" s="1116"/>
      <c r="D31" s="1116"/>
      <c r="E31" s="1116"/>
      <c r="F31" s="1116"/>
      <c r="G31" s="1116"/>
      <c r="H31" s="1116"/>
      <c r="I31" s="1071"/>
      <c r="J31" s="1071"/>
      <c r="K31" s="1071"/>
      <c r="L31" s="1071"/>
      <c r="M31" s="1073"/>
      <c r="N31" s="711"/>
      <c r="O31" s="711"/>
      <c r="P31" s="711"/>
      <c r="Q31" s="711"/>
      <c r="R31" s="711"/>
      <c r="S31" s="2501"/>
      <c r="T31" s="2501"/>
      <c r="U31" s="2501"/>
      <c r="V31" s="2501"/>
      <c r="W31" s="711"/>
      <c r="X31" s="711"/>
      <c r="Y31" s="711"/>
      <c r="Z31" s="2502"/>
      <c r="AA31" s="710"/>
      <c r="AB31" s="710"/>
      <c r="AC31" s="710"/>
      <c r="AD31" s="740"/>
      <c r="AE31" s="710"/>
      <c r="AF31" s="740"/>
    </row>
    <row r="32" spans="2:32" ht="16">
      <c r="I32" s="1072"/>
      <c r="J32" s="1072"/>
      <c r="K32" s="1072"/>
      <c r="L32" s="1072"/>
      <c r="M32" s="1072"/>
      <c r="N32" s="1072"/>
      <c r="O32" s="1072"/>
      <c r="P32" s="1072"/>
      <c r="Q32" s="1072"/>
      <c r="R32" s="1072"/>
      <c r="S32" s="1072"/>
      <c r="T32" s="1072"/>
      <c r="U32" s="1072"/>
      <c r="V32" s="1072"/>
      <c r="W32" s="1072"/>
      <c r="X32" s="1072"/>
      <c r="Y32" s="1072"/>
      <c r="Z32" s="1072"/>
      <c r="AA32" s="1072"/>
      <c r="AB32" s="1072"/>
      <c r="AC32" s="1072"/>
      <c r="AD32" s="922"/>
      <c r="AE32" s="1072"/>
      <c r="AF32" s="922"/>
    </row>
    <row r="33" spans="9:32" ht="16">
      <c r="I33" s="1072"/>
      <c r="J33" s="1072"/>
      <c r="K33" s="1072"/>
      <c r="L33" s="1072"/>
      <c r="M33" s="1072"/>
      <c r="N33" s="1072"/>
      <c r="O33" s="1072"/>
      <c r="P33" s="1072"/>
      <c r="Q33" s="1072"/>
      <c r="R33" s="1072"/>
      <c r="S33" s="1072"/>
      <c r="T33" s="1072"/>
      <c r="U33" s="1072"/>
      <c r="V33" s="1072"/>
      <c r="W33" s="1072"/>
      <c r="X33" s="1072"/>
      <c r="Y33" s="1072"/>
      <c r="Z33" s="1072"/>
      <c r="AA33" s="1072"/>
      <c r="AB33" s="1072"/>
      <c r="AC33" s="1072"/>
      <c r="AD33" s="922"/>
      <c r="AE33" s="1072"/>
      <c r="AF33" s="922"/>
    </row>
    <row r="34" spans="9:32" ht="16">
      <c r="I34" s="1072"/>
      <c r="J34" s="1072"/>
      <c r="K34" s="1072"/>
      <c r="L34" s="1072"/>
      <c r="M34" s="1072"/>
      <c r="N34" s="1072"/>
      <c r="O34" s="1072"/>
      <c r="P34" s="1072"/>
      <c r="Q34" s="1072"/>
      <c r="R34" s="1072"/>
      <c r="S34" s="1072"/>
      <c r="T34" s="1072"/>
      <c r="U34" s="1072"/>
      <c r="V34" s="1072"/>
      <c r="W34" s="1072"/>
      <c r="X34" s="1072"/>
      <c r="Y34" s="1072"/>
      <c r="Z34" s="1072"/>
      <c r="AA34" s="1072"/>
      <c r="AB34" s="1072"/>
      <c r="AC34" s="1070"/>
      <c r="AD34" s="926"/>
      <c r="AE34" s="1072"/>
      <c r="AF34" s="922"/>
    </row>
    <row r="35" spans="9:32" ht="16">
      <c r="I35" s="1070"/>
      <c r="J35" s="1070"/>
      <c r="K35" s="1070"/>
      <c r="L35" s="1070"/>
      <c r="M35" s="1072"/>
      <c r="N35" s="1072"/>
      <c r="O35" s="1072"/>
      <c r="P35" s="1072"/>
      <c r="Q35" s="1070"/>
      <c r="R35" s="1070"/>
      <c r="S35" s="1070"/>
      <c r="T35" s="1070"/>
      <c r="U35" s="1070"/>
      <c r="V35" s="1070"/>
      <c r="W35" s="1072"/>
      <c r="X35" s="1072"/>
      <c r="Y35" s="1072"/>
      <c r="Z35" s="1072"/>
      <c r="AA35" s="1070"/>
      <c r="AB35" s="1070"/>
      <c r="AC35" s="1070"/>
      <c r="AD35" s="926"/>
      <c r="AE35" s="1072"/>
      <c r="AF35" s="922"/>
    </row>
    <row r="36" spans="9:32" ht="16">
      <c r="I36" s="1070"/>
      <c r="J36" s="1070"/>
      <c r="K36" s="1070"/>
      <c r="L36" s="1070"/>
      <c r="M36" s="1070"/>
      <c r="N36" s="1070"/>
      <c r="O36" s="1070"/>
      <c r="P36" s="1070"/>
      <c r="Q36" s="1070"/>
      <c r="R36" s="1070"/>
      <c r="S36" s="1070"/>
      <c r="T36" s="1070"/>
      <c r="U36" s="1070"/>
      <c r="V36" s="1070"/>
      <c r="W36" s="1070"/>
      <c r="X36" s="1070"/>
      <c r="Y36" s="1070"/>
      <c r="Z36" s="1070"/>
      <c r="AA36" s="1070"/>
      <c r="AB36" s="1070"/>
      <c r="AC36" s="1070"/>
      <c r="AD36" s="926"/>
      <c r="AE36" s="1072"/>
      <c r="AF36" s="922"/>
    </row>
    <row r="37" spans="9:32" ht="16">
      <c r="I37" s="1070"/>
      <c r="J37" s="1070"/>
      <c r="K37" s="1070"/>
      <c r="L37" s="1070"/>
      <c r="M37" s="1070"/>
      <c r="N37" s="1070"/>
      <c r="O37" s="1070"/>
      <c r="P37" s="1070"/>
      <c r="Q37" s="1070"/>
      <c r="R37" s="1070"/>
      <c r="S37" s="1070"/>
      <c r="T37" s="1070"/>
      <c r="U37" s="1070"/>
      <c r="V37" s="1070"/>
      <c r="W37" s="1070"/>
      <c r="X37" s="1070"/>
      <c r="Y37" s="1070"/>
      <c r="Z37" s="1070"/>
      <c r="AA37" s="1070"/>
      <c r="AB37" s="1070"/>
      <c r="AC37" s="1070"/>
      <c r="AD37" s="926"/>
      <c r="AE37" s="1072"/>
      <c r="AF37" s="922"/>
    </row>
    <row r="38" spans="9:32" ht="16">
      <c r="I38" s="1070"/>
      <c r="J38" s="1070"/>
      <c r="K38" s="1070"/>
      <c r="L38" s="1070"/>
      <c r="M38" s="1070"/>
      <c r="N38" s="1070"/>
      <c r="O38" s="1070"/>
      <c r="P38" s="1070"/>
      <c r="Q38" s="1070"/>
      <c r="R38" s="1070"/>
      <c r="S38" s="1070"/>
      <c r="T38" s="1070"/>
      <c r="U38" s="1070"/>
      <c r="V38" s="1070"/>
      <c r="W38" s="1070"/>
      <c r="X38" s="1070"/>
      <c r="Y38" s="1070"/>
      <c r="Z38" s="1070"/>
      <c r="AA38" s="1070"/>
      <c r="AB38" s="1070"/>
      <c r="AC38" s="1070"/>
      <c r="AD38" s="926"/>
      <c r="AE38" s="1072"/>
      <c r="AF38" s="922"/>
    </row>
    <row r="39" spans="9:32" ht="16">
      <c r="I39" s="1070"/>
      <c r="J39" s="1070"/>
      <c r="K39" s="1070"/>
      <c r="L39" s="1070"/>
      <c r="M39" s="1070"/>
      <c r="N39" s="1070"/>
      <c r="O39" s="1070"/>
      <c r="P39" s="1070"/>
      <c r="Q39" s="1070"/>
      <c r="R39" s="1070"/>
      <c r="S39" s="1070"/>
      <c r="T39" s="1070"/>
      <c r="U39" s="1070"/>
      <c r="V39" s="1070"/>
      <c r="W39" s="1070"/>
      <c r="X39" s="1070"/>
      <c r="Y39" s="1070"/>
      <c r="Z39" s="1070"/>
      <c r="AA39" s="1070"/>
      <c r="AB39" s="1070"/>
      <c r="AC39" s="1070"/>
      <c r="AD39" s="926"/>
      <c r="AE39" s="1072"/>
      <c r="AF39" s="922"/>
    </row>
    <row r="40" spans="9:32" ht="16">
      <c r="I40" s="1070"/>
      <c r="J40" s="1070"/>
      <c r="K40" s="1070"/>
      <c r="L40" s="1070"/>
      <c r="M40" s="1070"/>
      <c r="N40" s="1070"/>
      <c r="O40" s="1070"/>
      <c r="P40" s="1070"/>
      <c r="Q40" s="1070"/>
      <c r="R40" s="1070"/>
      <c r="S40" s="1070"/>
      <c r="T40" s="1070"/>
      <c r="U40" s="1070"/>
      <c r="V40" s="1070"/>
      <c r="W40" s="1070"/>
      <c r="X40" s="1070"/>
      <c r="Y40" s="1070"/>
      <c r="Z40" s="1070"/>
      <c r="AA40" s="1070"/>
      <c r="AB40" s="1070"/>
      <c r="AC40" s="1070"/>
      <c r="AD40" s="926"/>
      <c r="AE40" s="1072"/>
      <c r="AF40" s="922"/>
    </row>
    <row r="41" spans="9:32" ht="16">
      <c r="I41" s="1070"/>
      <c r="J41" s="1070"/>
      <c r="K41" s="1070"/>
      <c r="L41" s="1070"/>
      <c r="M41" s="1070"/>
      <c r="N41" s="1070"/>
      <c r="O41" s="1070"/>
      <c r="P41" s="1070"/>
      <c r="Q41" s="1070"/>
      <c r="R41" s="1070"/>
      <c r="S41" s="1070"/>
      <c r="T41" s="1070"/>
      <c r="U41" s="1070"/>
      <c r="V41" s="1070"/>
      <c r="W41" s="1070"/>
      <c r="X41" s="1070"/>
      <c r="Y41" s="1070"/>
      <c r="Z41" s="1070"/>
      <c r="AA41" s="1070"/>
      <c r="AB41" s="1070"/>
      <c r="AC41" s="1070"/>
      <c r="AD41" s="926"/>
      <c r="AE41" s="1072"/>
      <c r="AF41" s="922"/>
    </row>
    <row r="42" spans="9:32" ht="16">
      <c r="I42" s="1070"/>
      <c r="J42" s="1070"/>
      <c r="K42" s="1070"/>
      <c r="L42" s="1070"/>
      <c r="M42" s="1070"/>
      <c r="N42" s="1070"/>
      <c r="O42" s="1070"/>
      <c r="P42" s="1070"/>
      <c r="Q42" s="1070"/>
      <c r="R42" s="1070"/>
      <c r="S42" s="1070"/>
      <c r="T42" s="1070"/>
      <c r="U42" s="1070"/>
      <c r="V42" s="1070"/>
      <c r="W42" s="1070"/>
      <c r="X42" s="1070"/>
      <c r="Y42" s="1070"/>
      <c r="Z42" s="1070"/>
      <c r="AA42" s="1070"/>
      <c r="AB42" s="1070"/>
      <c r="AC42" s="1070"/>
      <c r="AD42" s="926"/>
      <c r="AE42" s="1072"/>
      <c r="AF42" s="922"/>
    </row>
    <row r="43" spans="9:32" ht="16">
      <c r="I43" s="1070"/>
      <c r="J43" s="1070"/>
      <c r="K43" s="1070"/>
      <c r="L43" s="1070"/>
      <c r="M43" s="1070"/>
      <c r="N43" s="1070"/>
      <c r="O43" s="1070"/>
      <c r="P43" s="1070"/>
      <c r="Q43" s="1070"/>
      <c r="R43" s="1070"/>
      <c r="S43" s="1070"/>
      <c r="T43" s="1070"/>
      <c r="U43" s="1070"/>
      <c r="V43" s="1070"/>
      <c r="W43" s="1070"/>
      <c r="X43" s="1070"/>
      <c r="Y43" s="1070"/>
      <c r="Z43" s="1070"/>
      <c r="AA43" s="1070"/>
      <c r="AB43" s="1070"/>
      <c r="AC43" s="1070"/>
      <c r="AD43" s="926"/>
      <c r="AE43" s="1072"/>
      <c r="AF43" s="922"/>
    </row>
    <row r="44" spans="9:32" ht="16">
      <c r="I44" s="927"/>
      <c r="J44" s="927"/>
      <c r="K44" s="927"/>
      <c r="L44" s="927"/>
      <c r="M44" s="1070"/>
      <c r="N44" s="1070"/>
      <c r="O44" s="1070"/>
      <c r="P44" s="1070"/>
      <c r="Q44" s="928"/>
      <c r="R44" s="928"/>
      <c r="S44" s="927"/>
      <c r="T44" s="927"/>
      <c r="U44" s="927"/>
      <c r="V44" s="927"/>
      <c r="W44" s="1070"/>
      <c r="X44" s="1070"/>
      <c r="Y44" s="1070"/>
      <c r="Z44" s="1070"/>
      <c r="AA44" s="928"/>
      <c r="AB44" s="928"/>
      <c r="AC44" s="89"/>
      <c r="AD44" s="929"/>
      <c r="AE44" s="1117"/>
      <c r="AF44" s="1117"/>
    </row>
    <row r="45" spans="9:32" ht="16">
      <c r="I45" s="927"/>
      <c r="J45" s="927"/>
      <c r="K45" s="927"/>
      <c r="L45" s="927"/>
      <c r="M45" s="89"/>
      <c r="N45" s="928"/>
      <c r="O45" s="928"/>
      <c r="P45" s="928"/>
      <c r="Q45" s="928"/>
      <c r="R45" s="928"/>
      <c r="S45" s="927"/>
      <c r="T45" s="927"/>
      <c r="U45" s="927"/>
      <c r="V45" s="927"/>
      <c r="W45" s="89"/>
      <c r="X45" s="928"/>
      <c r="Y45" s="928"/>
      <c r="Z45" s="928"/>
      <c r="AA45" s="928"/>
      <c r="AB45" s="928"/>
      <c r="AC45" s="89"/>
      <c r="AD45" s="929"/>
      <c r="AE45" s="1117"/>
      <c r="AF45" s="1117"/>
    </row>
    <row r="46" spans="9:32" ht="16">
      <c r="I46" s="103"/>
      <c r="J46" s="103"/>
      <c r="K46" s="103"/>
      <c r="L46" s="103"/>
      <c r="M46" s="89"/>
      <c r="N46" s="928"/>
      <c r="O46" s="928"/>
      <c r="P46" s="928"/>
      <c r="Q46" s="928"/>
      <c r="R46" s="928"/>
      <c r="S46" s="103"/>
      <c r="T46" s="103"/>
      <c r="U46" s="103"/>
      <c r="V46" s="103"/>
      <c r="W46" s="89"/>
      <c r="X46" s="928"/>
      <c r="Y46" s="928"/>
      <c r="Z46" s="928"/>
      <c r="AA46" s="928"/>
      <c r="AB46" s="928"/>
      <c r="AC46" s="13"/>
      <c r="AD46" s="112"/>
      <c r="AE46" s="1118"/>
      <c r="AF46" s="1118"/>
    </row>
    <row r="47" spans="9:32" ht="16">
      <c r="I47" s="103"/>
      <c r="J47" s="103"/>
      <c r="K47" s="103"/>
      <c r="L47" s="103"/>
      <c r="M47" s="89"/>
      <c r="N47" s="928"/>
      <c r="O47" s="928"/>
      <c r="P47" s="928"/>
      <c r="Q47" s="928"/>
      <c r="R47" s="928"/>
      <c r="S47" s="103"/>
      <c r="T47" s="103"/>
      <c r="U47" s="103"/>
      <c r="V47" s="103"/>
      <c r="W47" s="89"/>
      <c r="X47" s="928"/>
      <c r="Y47" s="928"/>
      <c r="Z47" s="928"/>
      <c r="AA47" s="928"/>
      <c r="AB47" s="928"/>
      <c r="AC47" s="13"/>
      <c r="AD47" s="112"/>
      <c r="AE47" s="1118"/>
      <c r="AF47" s="1118"/>
    </row>
    <row r="48" spans="9:32" ht="16">
      <c r="I48" s="103"/>
      <c r="J48" s="103"/>
      <c r="K48" s="103"/>
      <c r="L48" s="103"/>
      <c r="M48" s="89"/>
      <c r="N48" s="928"/>
      <c r="O48" s="928"/>
      <c r="P48" s="928"/>
      <c r="Q48" s="928"/>
      <c r="R48" s="928"/>
      <c r="S48" s="103"/>
      <c r="T48" s="103"/>
      <c r="U48" s="103"/>
      <c r="V48" s="103"/>
      <c r="W48" s="89"/>
      <c r="X48" s="928"/>
      <c r="Y48" s="928"/>
      <c r="Z48" s="928"/>
      <c r="AA48" s="928"/>
      <c r="AB48" s="928"/>
      <c r="AC48" s="13"/>
      <c r="AD48" s="112"/>
      <c r="AE48" s="1118"/>
      <c r="AF48" s="1118"/>
    </row>
    <row r="49" spans="9:32" ht="16">
      <c r="I49" s="103"/>
      <c r="J49" s="103"/>
      <c r="K49" s="103"/>
      <c r="L49" s="103"/>
      <c r="M49" s="89"/>
      <c r="N49" s="928"/>
      <c r="O49" s="928"/>
      <c r="P49" s="928"/>
      <c r="Q49" s="928"/>
      <c r="R49" s="928"/>
      <c r="S49" s="103"/>
      <c r="T49" s="103"/>
      <c r="U49" s="103"/>
      <c r="V49" s="103"/>
      <c r="W49" s="89"/>
      <c r="X49" s="928"/>
      <c r="Y49" s="928"/>
      <c r="Z49" s="928"/>
      <c r="AA49" s="928"/>
      <c r="AB49" s="928"/>
      <c r="AC49" s="13"/>
      <c r="AD49" s="112"/>
      <c r="AE49" s="1118"/>
      <c r="AF49" s="1118"/>
    </row>
    <row r="50" spans="9:32" ht="16">
      <c r="I50" s="103"/>
      <c r="J50" s="103"/>
      <c r="K50" s="103"/>
      <c r="L50" s="103"/>
      <c r="M50" s="89"/>
      <c r="N50" s="928"/>
      <c r="O50" s="928"/>
      <c r="P50" s="928"/>
      <c r="Q50" s="49"/>
      <c r="R50" s="49"/>
      <c r="S50" s="103"/>
      <c r="T50" s="103"/>
      <c r="U50" s="103"/>
      <c r="V50" s="103"/>
      <c r="W50" s="89"/>
      <c r="X50" s="928"/>
      <c r="Y50" s="928"/>
      <c r="Z50" s="928"/>
      <c r="AA50" s="49"/>
      <c r="AB50" s="49"/>
      <c r="AC50" s="13"/>
      <c r="AD50" s="112"/>
      <c r="AE50" s="1118"/>
      <c r="AF50" s="1118"/>
    </row>
    <row r="51" spans="9:32" ht="16">
      <c r="I51" s="103"/>
      <c r="J51" s="103"/>
      <c r="K51" s="103"/>
      <c r="L51" s="103"/>
      <c r="M51" s="90"/>
      <c r="N51" s="49"/>
      <c r="O51" s="49"/>
      <c r="P51" s="49"/>
      <c r="Q51" s="49"/>
      <c r="R51" s="49"/>
      <c r="S51" s="103"/>
      <c r="T51" s="103"/>
      <c r="U51" s="103"/>
      <c r="V51" s="103"/>
      <c r="W51" s="90"/>
      <c r="X51" s="49"/>
      <c r="Y51" s="49"/>
      <c r="Z51" s="49"/>
      <c r="AA51" s="49"/>
      <c r="AB51" s="49"/>
      <c r="AC51" s="13"/>
      <c r="AD51" s="112"/>
      <c r="AE51" s="1118"/>
      <c r="AF51" s="1118"/>
    </row>
    <row r="52" spans="9:32" ht="16">
      <c r="I52" s="103"/>
      <c r="J52" s="103"/>
      <c r="K52" s="103"/>
      <c r="L52" s="103"/>
      <c r="M52" s="90"/>
      <c r="N52" s="558"/>
      <c r="O52" s="558"/>
      <c r="P52" s="558"/>
      <c r="Q52" s="558"/>
      <c r="R52" s="558"/>
      <c r="S52" s="103"/>
      <c r="T52" s="103"/>
      <c r="U52" s="103"/>
      <c r="V52" s="103"/>
      <c r="W52" s="90"/>
      <c r="X52" s="558"/>
      <c r="Y52" s="558"/>
      <c r="Z52" s="558"/>
      <c r="AA52" s="558"/>
      <c r="AB52" s="558"/>
      <c r="AC52" s="13"/>
      <c r="AD52" s="112"/>
      <c r="AE52" s="1118"/>
      <c r="AF52" s="1118"/>
    </row>
    <row r="53" spans="9:32" ht="16">
      <c r="I53" s="103"/>
      <c r="J53" s="103"/>
      <c r="K53" s="103"/>
      <c r="L53" s="103"/>
      <c r="M53" s="90"/>
      <c r="N53" s="558"/>
      <c r="O53" s="558"/>
      <c r="P53" s="558"/>
      <c r="Q53" s="558"/>
      <c r="R53" s="558"/>
      <c r="S53" s="103"/>
      <c r="T53" s="103"/>
      <c r="U53" s="103"/>
      <c r="V53" s="103"/>
      <c r="W53" s="90"/>
      <c r="X53" s="558"/>
      <c r="Y53" s="558"/>
      <c r="Z53" s="558"/>
      <c r="AA53" s="558"/>
      <c r="AB53" s="558"/>
      <c r="AC53" s="13"/>
      <c r="AD53" s="112"/>
      <c r="AE53" s="1118"/>
      <c r="AF53" s="1118"/>
    </row>
    <row r="54" spans="9:32" ht="19">
      <c r="I54" s="104"/>
      <c r="J54" s="104"/>
      <c r="K54" s="104"/>
      <c r="L54" s="104"/>
      <c r="M54" s="90"/>
      <c r="N54" s="558"/>
      <c r="O54" s="558"/>
      <c r="P54" s="558"/>
      <c r="Q54" s="558"/>
      <c r="R54" s="558"/>
      <c r="S54" s="104"/>
      <c r="T54" s="104"/>
      <c r="U54" s="104"/>
      <c r="V54" s="104"/>
      <c r="W54" s="90"/>
      <c r="X54" s="558"/>
      <c r="Y54" s="558"/>
      <c r="Z54" s="558"/>
      <c r="AA54" s="558"/>
      <c r="AB54" s="558"/>
      <c r="AC54" s="29"/>
      <c r="AD54" s="104"/>
      <c r="AE54" s="1118"/>
      <c r="AF54" s="1118"/>
    </row>
    <row r="55" spans="9:32" ht="16">
      <c r="I55" s="105"/>
      <c r="J55" s="105"/>
      <c r="K55" s="105"/>
      <c r="L55" s="105"/>
      <c r="M55" s="90"/>
      <c r="N55" s="558"/>
      <c r="O55" s="558"/>
      <c r="P55" s="558"/>
      <c r="Q55" s="558"/>
      <c r="R55" s="558"/>
      <c r="S55" s="105"/>
      <c r="T55" s="105"/>
      <c r="U55" s="105"/>
      <c r="V55" s="105"/>
      <c r="W55" s="90"/>
      <c r="X55" s="558"/>
      <c r="Y55" s="558"/>
      <c r="Z55" s="558"/>
      <c r="AA55" s="558"/>
      <c r="AB55" s="558"/>
      <c r="AC55" s="31"/>
      <c r="AD55" s="105"/>
      <c r="AE55" s="1118"/>
      <c r="AF55" s="1118"/>
    </row>
    <row r="56" spans="9:32" ht="16">
      <c r="I56" s="106"/>
      <c r="J56" s="106"/>
      <c r="K56" s="106"/>
      <c r="L56" s="106"/>
      <c r="M56" s="90"/>
      <c r="N56" s="558"/>
      <c r="O56" s="558"/>
      <c r="P56" s="558"/>
      <c r="Q56" s="558"/>
      <c r="R56" s="558"/>
      <c r="S56" s="106"/>
      <c r="T56" s="106"/>
      <c r="U56" s="106"/>
      <c r="V56" s="106"/>
      <c r="W56" s="90"/>
      <c r="X56" s="558"/>
      <c r="Y56" s="558"/>
      <c r="Z56" s="558"/>
      <c r="AA56" s="558"/>
      <c r="AB56" s="558"/>
      <c r="AC56" s="1076"/>
      <c r="AD56" s="113"/>
      <c r="AE56" s="1118"/>
      <c r="AF56" s="1118"/>
    </row>
    <row r="57" spans="9:32" ht="16">
      <c r="I57" s="106"/>
      <c r="J57" s="106"/>
      <c r="K57" s="106"/>
      <c r="L57" s="106"/>
      <c r="M57" s="90"/>
      <c r="N57" s="558"/>
      <c r="O57" s="558"/>
      <c r="P57" s="558"/>
      <c r="Q57" s="558"/>
      <c r="R57" s="558"/>
      <c r="S57" s="106"/>
      <c r="T57" s="106"/>
      <c r="U57" s="106"/>
      <c r="V57" s="106"/>
      <c r="W57" s="90"/>
      <c r="X57" s="558"/>
      <c r="Y57" s="558"/>
      <c r="Z57" s="558"/>
      <c r="AA57" s="558"/>
      <c r="AB57" s="558"/>
      <c r="AC57" s="1076"/>
      <c r="AD57" s="113"/>
      <c r="AE57" s="1118"/>
      <c r="AF57" s="1118"/>
    </row>
    <row r="58" spans="9:32" ht="16">
      <c r="I58" s="130"/>
      <c r="J58" s="130"/>
      <c r="K58" s="130"/>
      <c r="L58" s="130"/>
      <c r="M58" s="90"/>
      <c r="N58" s="558"/>
      <c r="O58" s="558"/>
      <c r="P58" s="558"/>
      <c r="Q58" s="558"/>
      <c r="R58" s="558"/>
      <c r="S58" s="130"/>
      <c r="T58" s="130"/>
      <c r="U58" s="130"/>
      <c r="V58" s="130"/>
      <c r="W58" s="90"/>
      <c r="X58" s="558"/>
      <c r="Y58" s="558"/>
      <c r="Z58" s="558"/>
      <c r="AA58" s="558"/>
      <c r="AB58" s="558"/>
      <c r="AC58" s="21"/>
      <c r="AD58" s="114"/>
      <c r="AE58" s="1118"/>
      <c r="AF58" s="1118"/>
    </row>
    <row r="59" spans="9:32" ht="16">
      <c r="I59" s="107"/>
      <c r="J59" s="107"/>
      <c r="K59" s="107"/>
      <c r="L59" s="107"/>
      <c r="M59" s="91"/>
      <c r="N59" s="558"/>
      <c r="O59" s="558"/>
      <c r="P59" s="558"/>
      <c r="Q59" s="558"/>
      <c r="R59" s="558"/>
      <c r="S59" s="107"/>
      <c r="T59" s="107"/>
      <c r="U59" s="107"/>
      <c r="V59" s="107"/>
      <c r="W59" s="91"/>
      <c r="X59" s="558"/>
      <c r="Y59" s="558"/>
      <c r="Z59" s="558"/>
      <c r="AA59" s="558"/>
      <c r="AB59" s="558"/>
      <c r="AC59" s="1074"/>
      <c r="AD59" s="115"/>
      <c r="AE59" s="1118"/>
      <c r="AF59" s="1118"/>
    </row>
    <row r="60" spans="9:32" ht="16">
      <c r="I60" s="107"/>
      <c r="J60" s="107"/>
      <c r="K60" s="107"/>
      <c r="L60" s="107"/>
      <c r="M60" s="91"/>
      <c r="N60" s="558"/>
      <c r="O60" s="558"/>
      <c r="P60" s="558"/>
      <c r="Q60" s="92"/>
      <c r="R60" s="92"/>
      <c r="S60" s="107"/>
      <c r="T60" s="107"/>
      <c r="U60" s="107"/>
      <c r="V60" s="107"/>
      <c r="W60" s="91"/>
      <c r="X60" s="558"/>
      <c r="Y60" s="558"/>
      <c r="Z60" s="558"/>
      <c r="AA60" s="92"/>
      <c r="AB60" s="92"/>
      <c r="AC60" s="1119"/>
      <c r="AD60" s="1120"/>
      <c r="AE60" s="1118"/>
      <c r="AF60" s="1118"/>
    </row>
    <row r="61" spans="9:32" ht="16">
      <c r="I61" s="107"/>
      <c r="J61" s="107"/>
      <c r="K61" s="107"/>
      <c r="L61" s="107"/>
      <c r="M61" s="92"/>
      <c r="N61" s="92"/>
      <c r="O61" s="92"/>
      <c r="P61" s="92"/>
      <c r="Q61" s="92"/>
      <c r="R61" s="92"/>
      <c r="S61" s="107"/>
      <c r="T61" s="107"/>
      <c r="U61" s="107"/>
      <c r="V61" s="107"/>
      <c r="W61" s="92"/>
      <c r="X61" s="92"/>
      <c r="Y61" s="92"/>
      <c r="Z61" s="92"/>
      <c r="AA61" s="92"/>
      <c r="AB61" s="92"/>
      <c r="AC61" s="1119"/>
      <c r="AD61" s="1120"/>
      <c r="AE61" s="1118"/>
      <c r="AF61" s="1118"/>
    </row>
    <row r="62" spans="9:32" ht="16">
      <c r="I62" s="107"/>
      <c r="J62" s="107"/>
      <c r="K62" s="107"/>
      <c r="L62" s="107"/>
      <c r="M62" s="92"/>
      <c r="N62" s="92"/>
      <c r="O62" s="92"/>
      <c r="P62" s="92"/>
      <c r="Q62" s="558"/>
      <c r="R62" s="558"/>
      <c r="S62" s="107"/>
      <c r="T62" s="107"/>
      <c r="U62" s="107"/>
      <c r="V62" s="107"/>
      <c r="W62" s="92"/>
      <c r="X62" s="92"/>
      <c r="Y62" s="92"/>
      <c r="Z62" s="92"/>
      <c r="AA62" s="558"/>
      <c r="AB62" s="558"/>
      <c r="AC62" s="1075"/>
      <c r="AD62" s="107"/>
      <c r="AE62" s="1118"/>
      <c r="AF62" s="1118"/>
    </row>
    <row r="63" spans="9:32">
      <c r="I63" s="107"/>
      <c r="J63" s="107"/>
      <c r="K63" s="107"/>
      <c r="L63" s="107"/>
      <c r="M63" s="558"/>
      <c r="N63" s="558"/>
      <c r="O63" s="558"/>
      <c r="P63" s="558"/>
      <c r="Q63" s="558"/>
      <c r="R63" s="558"/>
      <c r="S63" s="107"/>
      <c r="T63" s="107"/>
      <c r="U63" s="107"/>
      <c r="V63" s="107"/>
      <c r="W63" s="558"/>
      <c r="X63" s="558"/>
      <c r="Y63" s="558"/>
      <c r="Z63" s="558"/>
      <c r="AA63" s="558"/>
      <c r="AB63" s="558"/>
      <c r="AC63" s="1075"/>
      <c r="AD63" s="107"/>
      <c r="AE63" s="1118"/>
      <c r="AF63" s="1118"/>
    </row>
    <row r="64" spans="9:32" ht="16">
      <c r="I64" s="107"/>
      <c r="J64" s="107"/>
      <c r="K64" s="107"/>
      <c r="L64" s="107"/>
      <c r="M64" s="94"/>
      <c r="N64" s="558"/>
      <c r="O64" s="558"/>
      <c r="P64" s="558"/>
      <c r="Q64" s="558"/>
      <c r="R64" s="558"/>
      <c r="S64" s="107"/>
      <c r="T64" s="107"/>
      <c r="U64" s="107"/>
      <c r="V64" s="107"/>
      <c r="W64" s="94"/>
      <c r="X64" s="558"/>
      <c r="Y64" s="558"/>
      <c r="Z64" s="558"/>
      <c r="AA64" s="558"/>
      <c r="AB64" s="558"/>
      <c r="AC64" s="1075"/>
      <c r="AD64" s="107"/>
      <c r="AE64" s="1118"/>
      <c r="AF64" s="1118"/>
    </row>
    <row r="65" spans="9:32">
      <c r="I65" s="109"/>
      <c r="J65" s="109"/>
      <c r="K65" s="109"/>
      <c r="L65" s="109"/>
      <c r="M65" s="558"/>
      <c r="N65" s="558"/>
      <c r="O65" s="558"/>
      <c r="P65" s="558"/>
      <c r="Q65" s="15"/>
      <c r="R65" s="15"/>
      <c r="S65" s="109"/>
      <c r="T65" s="109"/>
      <c r="U65" s="109"/>
      <c r="V65" s="109"/>
      <c r="W65" s="558"/>
      <c r="X65" s="558"/>
      <c r="Y65" s="558"/>
      <c r="Z65" s="558"/>
      <c r="AA65" s="15"/>
      <c r="AB65" s="15"/>
      <c r="AC65" s="15"/>
      <c r="AD65" s="109"/>
      <c r="AE65" s="1118"/>
      <c r="AF65" s="1118"/>
    </row>
    <row r="66" spans="9:32">
      <c r="I66" s="109"/>
      <c r="J66" s="109"/>
      <c r="K66" s="109"/>
      <c r="L66" s="109"/>
      <c r="M66" s="15"/>
      <c r="N66" s="15"/>
      <c r="O66" s="15"/>
      <c r="P66" s="15"/>
      <c r="Q66" s="15"/>
      <c r="R66" s="15"/>
      <c r="S66" s="109"/>
      <c r="T66" s="109"/>
      <c r="U66" s="109"/>
      <c r="V66" s="109"/>
      <c r="W66" s="15"/>
      <c r="X66" s="15"/>
      <c r="Y66" s="15"/>
      <c r="Z66" s="15"/>
      <c r="AA66" s="15"/>
      <c r="AB66" s="15"/>
      <c r="AC66" s="15"/>
      <c r="AD66" s="109"/>
      <c r="AE66" s="1118"/>
      <c r="AF66" s="1118"/>
    </row>
    <row r="67" spans="9:32">
      <c r="I67" s="109"/>
      <c r="J67" s="109"/>
      <c r="K67" s="109"/>
      <c r="L67" s="109"/>
      <c r="M67" s="15"/>
      <c r="N67" s="15"/>
      <c r="O67" s="15"/>
      <c r="P67" s="15"/>
      <c r="Q67" s="15"/>
      <c r="R67" s="15"/>
      <c r="S67" s="109"/>
      <c r="T67" s="109"/>
      <c r="U67" s="109"/>
      <c r="V67" s="109"/>
      <c r="W67" s="15"/>
      <c r="X67" s="15"/>
      <c r="Y67" s="15"/>
      <c r="Z67" s="15"/>
      <c r="AA67" s="15"/>
      <c r="AB67" s="15"/>
      <c r="AC67" s="15"/>
      <c r="AD67" s="109"/>
      <c r="AE67" s="1118"/>
      <c r="AF67" s="1118"/>
    </row>
    <row r="68" spans="9:32">
      <c r="I68" s="109"/>
      <c r="J68" s="109"/>
      <c r="K68" s="109"/>
      <c r="L68" s="109"/>
      <c r="M68" s="15"/>
      <c r="N68" s="15"/>
      <c r="O68" s="15"/>
      <c r="P68" s="15"/>
      <c r="Q68" s="15"/>
      <c r="R68" s="15"/>
      <c r="S68" s="109"/>
      <c r="T68" s="109"/>
      <c r="U68" s="109"/>
      <c r="V68" s="109"/>
      <c r="W68" s="15"/>
      <c r="X68" s="15"/>
      <c r="Y68" s="15"/>
      <c r="Z68" s="15"/>
      <c r="AA68" s="15"/>
      <c r="AB68" s="15"/>
      <c r="AC68" s="15"/>
      <c r="AD68" s="109"/>
      <c r="AE68" s="1118"/>
      <c r="AF68" s="1118"/>
    </row>
    <row r="69" spans="9:32">
      <c r="I69" s="109"/>
      <c r="J69" s="109"/>
      <c r="K69" s="109"/>
      <c r="L69" s="109"/>
      <c r="M69" s="15"/>
      <c r="N69" s="15"/>
      <c r="O69" s="15"/>
      <c r="P69" s="15"/>
      <c r="Q69" s="15"/>
      <c r="R69" s="15"/>
      <c r="S69" s="109"/>
      <c r="T69" s="109"/>
      <c r="U69" s="109"/>
      <c r="V69" s="109"/>
      <c r="W69" s="15"/>
      <c r="X69" s="15"/>
      <c r="Y69" s="15"/>
      <c r="Z69" s="15"/>
      <c r="AA69" s="15"/>
      <c r="AB69" s="15"/>
      <c r="AC69" s="15"/>
      <c r="AD69" s="109"/>
      <c r="AE69" s="1118"/>
      <c r="AF69" s="1118"/>
    </row>
    <row r="70" spans="9:32">
      <c r="I70" s="109"/>
      <c r="J70" s="109"/>
      <c r="K70" s="109"/>
      <c r="L70" s="109"/>
      <c r="M70" s="15"/>
      <c r="N70" s="15"/>
      <c r="O70" s="15"/>
      <c r="P70" s="15"/>
      <c r="Q70" s="15"/>
      <c r="R70" s="15"/>
      <c r="S70" s="109"/>
      <c r="T70" s="109"/>
      <c r="U70" s="109"/>
      <c r="V70" s="109"/>
      <c r="W70" s="15"/>
      <c r="X70" s="15"/>
      <c r="Y70" s="15"/>
      <c r="Z70" s="15"/>
      <c r="AA70" s="15"/>
      <c r="AB70" s="15"/>
      <c r="AC70" s="15"/>
      <c r="AD70" s="109"/>
      <c r="AE70" s="1118"/>
      <c r="AF70" s="1118"/>
    </row>
    <row r="71" spans="9:32">
      <c r="I71" s="109"/>
      <c r="J71" s="109"/>
      <c r="K71" s="109"/>
      <c r="L71" s="109"/>
      <c r="M71" s="15"/>
      <c r="N71" s="15"/>
      <c r="O71" s="15"/>
      <c r="P71" s="15"/>
      <c r="Q71" s="15"/>
      <c r="R71" s="15"/>
      <c r="S71" s="109"/>
      <c r="T71" s="109"/>
      <c r="U71" s="109"/>
      <c r="V71" s="109"/>
      <c r="W71" s="15"/>
      <c r="X71" s="15"/>
      <c r="Y71" s="15"/>
      <c r="Z71" s="15"/>
      <c r="AA71" s="15"/>
      <c r="AB71" s="15"/>
      <c r="AC71" s="15"/>
      <c r="AD71" s="109"/>
      <c r="AE71" s="1118"/>
      <c r="AF71" s="1118"/>
    </row>
    <row r="72" spans="9:32">
      <c r="I72" s="109"/>
      <c r="J72" s="109"/>
      <c r="K72" s="109"/>
      <c r="L72" s="109"/>
      <c r="M72" s="15"/>
      <c r="N72" s="15"/>
      <c r="O72" s="15"/>
      <c r="P72" s="15"/>
      <c r="Q72" s="15"/>
      <c r="R72" s="15"/>
      <c r="S72" s="109"/>
      <c r="T72" s="109"/>
      <c r="U72" s="109"/>
      <c r="V72" s="109"/>
      <c r="W72" s="15"/>
      <c r="X72" s="15"/>
      <c r="Y72" s="15"/>
      <c r="Z72" s="15"/>
      <c r="AA72" s="15"/>
      <c r="AB72" s="15"/>
      <c r="AC72" s="15"/>
      <c r="AD72" s="109"/>
      <c r="AE72" s="1118"/>
      <c r="AF72" s="1118"/>
    </row>
    <row r="73" spans="9:32">
      <c r="I73" s="109"/>
      <c r="J73" s="109"/>
      <c r="K73" s="109"/>
      <c r="L73" s="109"/>
      <c r="M73" s="15"/>
      <c r="N73" s="15"/>
      <c r="O73" s="15"/>
      <c r="P73" s="15"/>
      <c r="Q73" s="15"/>
      <c r="R73" s="15"/>
      <c r="S73" s="109"/>
      <c r="T73" s="109"/>
      <c r="U73" s="109"/>
      <c r="V73" s="109"/>
      <c r="W73" s="15"/>
      <c r="X73" s="15"/>
      <c r="Y73" s="15"/>
      <c r="Z73" s="15"/>
      <c r="AA73" s="15"/>
      <c r="AB73" s="15"/>
      <c r="AC73" s="15"/>
      <c r="AD73" s="109"/>
      <c r="AE73" s="1118"/>
      <c r="AF73" s="1118"/>
    </row>
    <row r="74" spans="9:32">
      <c r="I74" s="109"/>
      <c r="J74" s="109"/>
      <c r="K74" s="109"/>
      <c r="L74" s="109"/>
      <c r="M74" s="15"/>
      <c r="N74" s="15"/>
      <c r="O74" s="15"/>
      <c r="P74" s="15"/>
      <c r="Q74" s="1118"/>
      <c r="R74" s="15"/>
      <c r="S74" s="109"/>
      <c r="T74" s="109"/>
      <c r="U74" s="109"/>
      <c r="V74" s="109"/>
      <c r="W74" s="15"/>
      <c r="X74" s="15"/>
      <c r="Y74" s="15"/>
      <c r="Z74" s="15"/>
      <c r="AA74" s="1118"/>
      <c r="AB74" s="15"/>
      <c r="AC74" s="15"/>
      <c r="AD74" s="109"/>
      <c r="AE74" s="1118"/>
      <c r="AF74" s="1118"/>
    </row>
    <row r="75" spans="9:32">
      <c r="I75" s="109"/>
      <c r="J75" s="109"/>
      <c r="K75" s="109"/>
      <c r="L75" s="109"/>
      <c r="M75" s="1118"/>
      <c r="N75" s="1118"/>
      <c r="O75" s="1118"/>
      <c r="P75" s="1118"/>
      <c r="Q75" s="1118"/>
      <c r="R75" s="15"/>
      <c r="S75" s="109"/>
      <c r="T75" s="109"/>
      <c r="U75" s="109"/>
      <c r="V75" s="109"/>
      <c r="W75" s="1118"/>
      <c r="X75" s="1118"/>
      <c r="Y75" s="1118"/>
      <c r="Z75" s="1118"/>
      <c r="AA75" s="1118"/>
      <c r="AB75" s="15"/>
      <c r="AC75" s="15"/>
      <c r="AD75" s="109"/>
      <c r="AE75" s="1118"/>
      <c r="AF75" s="1118"/>
    </row>
    <row r="76" spans="9:32">
      <c r="I76" s="109"/>
      <c r="J76" s="109"/>
      <c r="K76" s="109"/>
      <c r="L76" s="109"/>
      <c r="M76" s="1118"/>
      <c r="N76" s="1118"/>
      <c r="O76" s="1118"/>
      <c r="P76" s="1118"/>
      <c r="Q76" s="1118"/>
      <c r="R76" s="15"/>
      <c r="S76" s="109"/>
      <c r="T76" s="109"/>
      <c r="U76" s="109"/>
      <c r="V76" s="109"/>
      <c r="W76" s="1118"/>
      <c r="X76" s="1118"/>
      <c r="Y76" s="1118"/>
      <c r="Z76" s="1118"/>
      <c r="AA76" s="1118"/>
      <c r="AB76" s="15"/>
      <c r="AC76" s="15"/>
      <c r="AD76" s="109"/>
      <c r="AE76" s="1118"/>
      <c r="AF76" s="1118"/>
    </row>
    <row r="77" spans="9:32">
      <c r="I77" s="108"/>
      <c r="J77" s="108"/>
      <c r="K77" s="108"/>
      <c r="L77" s="108"/>
      <c r="M77" s="1118"/>
      <c r="N77" s="1118"/>
      <c r="O77" s="1118"/>
      <c r="P77" s="1118"/>
      <c r="Q77" s="1118"/>
      <c r="R77" s="15"/>
      <c r="S77" s="108"/>
      <c r="T77" s="108"/>
      <c r="U77" s="108"/>
      <c r="V77" s="108"/>
      <c r="W77" s="1118"/>
      <c r="X77" s="1118"/>
      <c r="Y77" s="1118"/>
      <c r="Z77" s="1118"/>
      <c r="AA77" s="1118"/>
      <c r="AB77" s="15"/>
      <c r="AC77" s="38"/>
      <c r="AD77" s="116"/>
      <c r="AE77" s="1118"/>
      <c r="AF77" s="1118"/>
    </row>
    <row r="78" spans="9:32">
      <c r="I78" s="103"/>
      <c r="J78" s="103"/>
      <c r="K78" s="103"/>
      <c r="L78" s="103"/>
      <c r="M78" s="1118"/>
      <c r="N78" s="1118"/>
      <c r="O78" s="1118"/>
      <c r="P78" s="1118"/>
      <c r="Q78" s="1118"/>
      <c r="R78" s="15"/>
      <c r="S78" s="103"/>
      <c r="T78" s="103"/>
      <c r="U78" s="103"/>
      <c r="V78" s="103"/>
      <c r="W78" s="1118"/>
      <c r="X78" s="1118"/>
      <c r="Y78" s="1118"/>
      <c r="Z78" s="1118"/>
      <c r="AA78" s="1118"/>
      <c r="AB78" s="15"/>
      <c r="AC78" s="13"/>
      <c r="AD78" s="112"/>
      <c r="AE78" s="1118"/>
      <c r="AF78" s="1118"/>
    </row>
    <row r="79" spans="9:32">
      <c r="I79" s="103"/>
      <c r="J79" s="103"/>
      <c r="K79" s="103"/>
      <c r="L79" s="103"/>
      <c r="M79" s="1118"/>
      <c r="N79" s="1118"/>
      <c r="O79" s="1118"/>
      <c r="P79" s="1118"/>
      <c r="Q79" s="15"/>
      <c r="R79" s="15"/>
      <c r="S79" s="103"/>
      <c r="T79" s="103"/>
      <c r="U79" s="103"/>
      <c r="V79" s="103"/>
      <c r="W79" s="1118"/>
      <c r="X79" s="1118"/>
      <c r="Y79" s="1118"/>
      <c r="Z79" s="1118"/>
      <c r="AA79" s="15"/>
      <c r="AB79" s="15"/>
      <c r="AC79" s="13"/>
      <c r="AD79" s="112"/>
      <c r="AE79" s="1118"/>
      <c r="AF79" s="1118"/>
    </row>
    <row r="80" spans="9:32">
      <c r="I80" s="103"/>
      <c r="J80" s="103"/>
      <c r="K80" s="103"/>
      <c r="L80" s="103"/>
      <c r="M80" s="15"/>
      <c r="N80" s="15"/>
      <c r="O80" s="15"/>
      <c r="P80" s="15"/>
      <c r="Q80" s="15"/>
      <c r="R80" s="15"/>
      <c r="S80" s="103"/>
      <c r="T80" s="103"/>
      <c r="U80" s="103"/>
      <c r="V80" s="103"/>
      <c r="W80" s="15"/>
      <c r="X80" s="15"/>
      <c r="Y80" s="15"/>
      <c r="Z80" s="15"/>
      <c r="AA80" s="15"/>
      <c r="AB80" s="15"/>
      <c r="AC80" s="13"/>
      <c r="AD80" s="112"/>
      <c r="AE80" s="1118"/>
      <c r="AF80" s="1118"/>
    </row>
    <row r="81" spans="9:32">
      <c r="I81" s="103"/>
      <c r="J81" s="103"/>
      <c r="K81" s="103"/>
      <c r="L81" s="103"/>
      <c r="M81" s="15"/>
      <c r="N81" s="15"/>
      <c r="O81" s="15"/>
      <c r="P81" s="15"/>
      <c r="Q81" s="15"/>
      <c r="R81" s="15"/>
      <c r="S81" s="103"/>
      <c r="T81" s="103"/>
      <c r="U81" s="103"/>
      <c r="V81" s="103"/>
      <c r="W81" s="15"/>
      <c r="X81" s="15"/>
      <c r="Y81" s="15"/>
      <c r="Z81" s="15"/>
      <c r="AA81" s="15"/>
      <c r="AB81" s="15"/>
      <c r="AC81" s="13"/>
      <c r="AD81" s="112"/>
      <c r="AE81" s="1118"/>
      <c r="AF81" s="1118"/>
    </row>
    <row r="82" spans="9:32">
      <c r="I82" s="103"/>
      <c r="J82" s="103"/>
      <c r="K82" s="103"/>
      <c r="L82" s="103"/>
      <c r="M82" s="38"/>
      <c r="N82" s="15"/>
      <c r="O82" s="15"/>
      <c r="P82" s="15"/>
      <c r="Q82" s="208"/>
      <c r="R82" s="208"/>
      <c r="S82" s="103"/>
      <c r="T82" s="103"/>
      <c r="U82" s="103"/>
      <c r="V82" s="103"/>
      <c r="W82" s="38"/>
      <c r="X82" s="15"/>
      <c r="Y82" s="15"/>
      <c r="Z82" s="15"/>
      <c r="AA82" s="208"/>
      <c r="AB82" s="208"/>
      <c r="AC82" s="13"/>
      <c r="AD82" s="112"/>
      <c r="AE82" s="1118"/>
      <c r="AF82" s="1118"/>
    </row>
    <row r="83" spans="9:32">
      <c r="I83" s="103"/>
      <c r="J83" s="103"/>
      <c r="K83" s="103"/>
      <c r="L83" s="103"/>
      <c r="M83" s="13"/>
      <c r="N83" s="208"/>
      <c r="O83" s="208"/>
      <c r="P83" s="208"/>
      <c r="Q83" s="208"/>
      <c r="R83" s="208"/>
      <c r="S83" s="103"/>
      <c r="T83" s="103"/>
      <c r="U83" s="103"/>
      <c r="V83" s="103"/>
      <c r="W83" s="13"/>
      <c r="X83" s="208"/>
      <c r="Y83" s="208"/>
      <c r="Z83" s="208"/>
      <c r="AA83" s="208"/>
      <c r="AB83" s="208"/>
      <c r="AC83" s="13"/>
      <c r="AD83" s="112"/>
      <c r="AE83" s="1118"/>
      <c r="AF83" s="1118"/>
    </row>
    <row r="84" spans="9:32">
      <c r="I84" s="103"/>
      <c r="J84" s="103"/>
      <c r="K84" s="103"/>
      <c r="L84" s="103"/>
      <c r="M84" s="13"/>
      <c r="N84" s="208"/>
      <c r="O84" s="208"/>
      <c r="P84" s="208"/>
      <c r="Q84" s="208"/>
      <c r="R84" s="208"/>
      <c r="S84" s="103"/>
      <c r="T84" s="103"/>
      <c r="U84" s="103"/>
      <c r="V84" s="103"/>
      <c r="W84" s="13"/>
      <c r="X84" s="208"/>
      <c r="Y84" s="208"/>
      <c r="Z84" s="208"/>
      <c r="AA84" s="208"/>
      <c r="AB84" s="208"/>
      <c r="AC84" s="13"/>
      <c r="AD84" s="112"/>
      <c r="AE84" s="1118"/>
      <c r="AF84" s="1118"/>
    </row>
    <row r="85" spans="9:32">
      <c r="I85" s="109"/>
      <c r="J85" s="109"/>
      <c r="K85" s="109"/>
      <c r="L85" s="109"/>
      <c r="M85" s="13"/>
      <c r="N85" s="208"/>
      <c r="O85" s="208"/>
      <c r="P85" s="208"/>
      <c r="Q85" s="208"/>
      <c r="R85" s="208"/>
      <c r="S85" s="109"/>
      <c r="T85" s="109"/>
      <c r="U85" s="109"/>
      <c r="V85" s="109"/>
      <c r="W85" s="13"/>
      <c r="X85" s="208"/>
      <c r="Y85" s="208"/>
      <c r="Z85" s="208"/>
      <c r="AA85" s="208"/>
      <c r="AB85" s="208"/>
      <c r="AC85" s="18"/>
      <c r="AD85" s="117"/>
      <c r="AE85" s="1118"/>
      <c r="AF85" s="1118"/>
    </row>
    <row r="86" spans="9:32">
      <c r="I86" s="103"/>
      <c r="J86" s="103"/>
      <c r="K86" s="103"/>
      <c r="L86" s="103"/>
      <c r="M86" s="13"/>
      <c r="N86" s="208"/>
      <c r="O86" s="208"/>
      <c r="P86" s="208"/>
      <c r="Q86" s="208"/>
      <c r="R86" s="208"/>
      <c r="S86" s="103"/>
      <c r="T86" s="103"/>
      <c r="U86" s="103"/>
      <c r="V86" s="103"/>
      <c r="W86" s="13"/>
      <c r="X86" s="208"/>
      <c r="Y86" s="208"/>
      <c r="Z86" s="208"/>
      <c r="AA86" s="208"/>
      <c r="AB86" s="208"/>
      <c r="AC86" s="13"/>
      <c r="AD86" s="112"/>
      <c r="AE86" s="1118"/>
      <c r="AF86" s="1118"/>
    </row>
    <row r="87" spans="9:32">
      <c r="I87" s="103"/>
      <c r="J87" s="103"/>
      <c r="K87" s="103"/>
      <c r="L87" s="103"/>
      <c r="M87" s="13"/>
      <c r="N87" s="208"/>
      <c r="O87" s="208"/>
      <c r="P87" s="208"/>
      <c r="Q87" s="208"/>
      <c r="R87" s="208"/>
      <c r="S87" s="103"/>
      <c r="T87" s="103"/>
      <c r="U87" s="103"/>
      <c r="V87" s="103"/>
      <c r="W87" s="13"/>
      <c r="X87" s="208"/>
      <c r="Y87" s="208"/>
      <c r="Z87" s="208"/>
      <c r="AA87" s="208"/>
      <c r="AB87" s="208"/>
      <c r="AC87" s="13"/>
      <c r="AD87" s="112"/>
      <c r="AE87" s="1118"/>
      <c r="AF87" s="1118"/>
    </row>
    <row r="88" spans="9:32">
      <c r="I88" s="103"/>
      <c r="J88" s="103"/>
      <c r="K88" s="103"/>
      <c r="L88" s="103"/>
      <c r="M88" s="13"/>
      <c r="N88" s="208"/>
      <c r="O88" s="208"/>
      <c r="P88" s="208"/>
      <c r="Q88" s="208"/>
      <c r="R88" s="208"/>
      <c r="S88" s="103"/>
      <c r="T88" s="103"/>
      <c r="U88" s="103"/>
      <c r="V88" s="103"/>
      <c r="W88" s="13"/>
      <c r="X88" s="208"/>
      <c r="Y88" s="208"/>
      <c r="Z88" s="208"/>
      <c r="AA88" s="208"/>
      <c r="AB88" s="208"/>
      <c r="AC88" s="13"/>
      <c r="AD88" s="112"/>
      <c r="AE88" s="1118"/>
      <c r="AF88" s="1118"/>
    </row>
    <row r="89" spans="9:32">
      <c r="M89" s="13"/>
      <c r="N89" s="208"/>
      <c r="O89" s="208"/>
      <c r="P89" s="208"/>
      <c r="Q89" s="18"/>
      <c r="R89" s="18"/>
      <c r="W89" s="13"/>
      <c r="X89" s="208"/>
      <c r="Y89" s="208"/>
      <c r="Z89" s="208"/>
      <c r="AA89" s="18"/>
      <c r="AB89" s="18"/>
    </row>
    <row r="90" spans="9:32">
      <c r="M90" s="18"/>
      <c r="N90" s="18"/>
      <c r="O90" s="18"/>
      <c r="P90" s="18"/>
      <c r="Q90" s="208"/>
      <c r="R90" s="208"/>
      <c r="W90" s="18"/>
      <c r="X90" s="18"/>
      <c r="Y90" s="18"/>
      <c r="Z90" s="18"/>
      <c r="AA90" s="208"/>
      <c r="AB90" s="208"/>
    </row>
    <row r="91" spans="9:32">
      <c r="M91" s="13"/>
      <c r="N91" s="208"/>
      <c r="O91" s="208"/>
      <c r="P91" s="208"/>
      <c r="Q91" s="208"/>
      <c r="R91" s="208"/>
      <c r="W91" s="13"/>
      <c r="X91" s="208"/>
      <c r="Y91" s="208"/>
      <c r="Z91" s="208"/>
      <c r="AA91" s="208"/>
      <c r="AB91" s="208"/>
    </row>
    <row r="92" spans="9:32">
      <c r="M92" s="13"/>
      <c r="N92" s="208"/>
      <c r="O92" s="208"/>
      <c r="P92" s="208"/>
      <c r="Q92" s="208"/>
      <c r="R92" s="208"/>
      <c r="W92" s="13"/>
      <c r="X92" s="208"/>
      <c r="Y92" s="208"/>
      <c r="Z92" s="208"/>
      <c r="AA92" s="208"/>
      <c r="AB92" s="208"/>
    </row>
    <row r="93" spans="9:32">
      <c r="M93" s="13"/>
      <c r="N93" s="208"/>
      <c r="O93" s="208"/>
      <c r="P93" s="208"/>
      <c r="W93" s="13"/>
      <c r="X93" s="208"/>
      <c r="Y93" s="208"/>
      <c r="Z93" s="208"/>
    </row>
  </sheetData>
  <mergeCells count="39">
    <mergeCell ref="H24:H25"/>
    <mergeCell ref="H17:H18"/>
    <mergeCell ref="W29:Z29"/>
    <mergeCell ref="AC29:AD29"/>
    <mergeCell ref="H7:H11"/>
    <mergeCell ref="S29:T29"/>
    <mergeCell ref="U29:V29"/>
    <mergeCell ref="AC7:AD11"/>
    <mergeCell ref="S7:T20"/>
    <mergeCell ref="U7:V21"/>
    <mergeCell ref="W7:Z10"/>
    <mergeCell ref="AA7:AA16"/>
    <mergeCell ref="AB7:AB16"/>
    <mergeCell ref="D29:G29"/>
    <mergeCell ref="B29:C29"/>
    <mergeCell ref="I29:J29"/>
    <mergeCell ref="K29:L29"/>
    <mergeCell ref="M29:P29"/>
    <mergeCell ref="U6:V6"/>
    <mergeCell ref="W6:Z6"/>
    <mergeCell ref="AE6:AF6"/>
    <mergeCell ref="B7:C20"/>
    <mergeCell ref="D7:G11"/>
    <mergeCell ref="I7:J20"/>
    <mergeCell ref="K7:L21"/>
    <mergeCell ref="M7:P10"/>
    <mergeCell ref="Q7:Q16"/>
    <mergeCell ref="M6:P6"/>
    <mergeCell ref="AE7:AF11"/>
    <mergeCell ref="Q18:Q26"/>
    <mergeCell ref="R18:R26"/>
    <mergeCell ref="AA18:AA26"/>
    <mergeCell ref="AB18:AB26"/>
    <mergeCell ref="R7:R16"/>
    <mergeCell ref="B6:C6"/>
    <mergeCell ref="D6:G6"/>
    <mergeCell ref="I6:J6"/>
    <mergeCell ref="K6:L6"/>
    <mergeCell ref="S6:T6"/>
  </mergeCells>
  <phoneticPr fontId="0" type="noConversion"/>
  <pageMargins left="0.75" right="0.75" top="1" bottom="1" header="0.5" footer="0.5"/>
  <pageSetup fitToWidth="3" orientation="portrait" horizontalDpi="4294967292" verticalDpi="4294967292"/>
  <headerFooter>
    <oddHeader>&amp;LHRBF Impact Evaluation&amp;CHousehold Questionaire&amp;RForm HH</oddHeader>
  </headerFooter>
  <extLst>
    <ext xmlns:mx="http://schemas.microsoft.com/office/mac/excel/2008/main" uri="{64002731-A6B0-56B0-2670-7721B7C09600}">
      <mx:PLV Mode="1" OnePage="0" WScale="10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7"/>
  <sheetViews>
    <sheetView showGridLines="0" view="pageLayout" zoomScale="150" zoomScaleNormal="150" zoomScaleSheetLayoutView="100" zoomScalePageLayoutView="150" workbookViewId="0">
      <selection activeCell="AG1" sqref="AG1"/>
    </sheetView>
  </sheetViews>
  <sheetFormatPr baseColWidth="10" defaultColWidth="8.75" defaultRowHeight="10" x14ac:dyDescent="0"/>
  <cols>
    <col min="1" max="1" width="7" style="5" bestFit="1" customWidth="1"/>
    <col min="2" max="2" width="1" style="3" customWidth="1"/>
    <col min="3" max="10" width="8.75" style="558"/>
    <col min="11" max="11" width="11.75" style="558" customWidth="1"/>
    <col min="12" max="12" width="8.75" style="558"/>
    <col min="13" max="13" width="9" style="558" customWidth="1"/>
    <col min="14" max="14" width="17.25" style="558" customWidth="1"/>
    <col min="15" max="15" width="22.5" style="558" customWidth="1"/>
    <col min="16" max="17" width="8.75" style="558"/>
    <col min="18" max="18" width="16.25" style="558" bestFit="1" customWidth="1"/>
    <col min="19" max="19" width="21.75" style="558" bestFit="1" customWidth="1"/>
    <col min="20" max="21" width="8.75" style="558"/>
    <col min="22" max="22" width="18.5" style="558" customWidth="1"/>
    <col min="23" max="23" width="22.75" style="558" customWidth="1"/>
    <col min="24" max="24" width="17.25" style="558" customWidth="1"/>
    <col min="25" max="25" width="16.5" style="558" bestFit="1" customWidth="1"/>
    <col min="26" max="26" width="1.5" style="558" customWidth="1"/>
    <col min="27" max="36" width="8.75" style="558"/>
    <col min="37" max="37" width="16.25" style="558" bestFit="1" customWidth="1"/>
    <col min="38" max="40" width="8.75" style="558"/>
    <col min="41" max="42" width="18" style="558" customWidth="1"/>
    <col min="43" max="16384" width="8.75" style="558"/>
  </cols>
  <sheetData>
    <row r="1" spans="1:42" s="1113" customFormat="1" ht="19.5" customHeight="1">
      <c r="A1" s="2304"/>
      <c r="B1" s="2305"/>
      <c r="C1" s="2307">
        <v>12</v>
      </c>
      <c r="D1" s="2307" t="s">
        <v>1446</v>
      </c>
      <c r="E1" s="2307"/>
      <c r="S1" s="2307" t="s">
        <v>1446</v>
      </c>
      <c r="AG1" s="2307" t="s">
        <v>1446</v>
      </c>
    </row>
    <row r="2" spans="1:42" s="1113" customFormat="1" ht="19">
      <c r="A2" s="2304"/>
      <c r="B2" s="2305"/>
      <c r="H2" s="2306"/>
    </row>
    <row r="4" spans="1:42" ht="13" customHeight="1">
      <c r="A4" s="118"/>
      <c r="B4" s="118"/>
      <c r="C4" s="225"/>
    </row>
    <row r="5" spans="1:42" ht="13" customHeight="1">
      <c r="A5" s="10"/>
      <c r="B5" s="9"/>
      <c r="C5" s="2879"/>
      <c r="D5" s="3454"/>
      <c r="E5" s="3447">
        <v>-12.01</v>
      </c>
      <c r="F5" s="3443"/>
      <c r="G5" s="3447">
        <f>E5-0.01</f>
        <v>-12.02</v>
      </c>
      <c r="H5" s="3455"/>
      <c r="I5" s="3455"/>
      <c r="J5" s="3443"/>
      <c r="K5" s="1121">
        <f>G5-0.01</f>
        <v>-12.03</v>
      </c>
      <c r="L5" s="3238">
        <f>K5-0.01</f>
        <v>-12.04</v>
      </c>
      <c r="M5" s="3239"/>
      <c r="N5" s="3448">
        <f>L5-0.01</f>
        <v>-12.049999999999999</v>
      </c>
      <c r="O5" s="3449"/>
      <c r="P5" s="3447">
        <f>N5-0.01</f>
        <v>-12.059999999999999</v>
      </c>
      <c r="Q5" s="3443"/>
      <c r="R5" s="3448">
        <f>P5-0.01</f>
        <v>-12.069999999999999</v>
      </c>
      <c r="S5" s="3449"/>
      <c r="T5" s="3447">
        <f>R5-0.01</f>
        <v>-12.079999999999998</v>
      </c>
      <c r="U5" s="3443"/>
      <c r="V5" s="3448">
        <f>T5-0.01</f>
        <v>-12.089999999999998</v>
      </c>
      <c r="W5" s="3449"/>
      <c r="X5" s="1122" t="s">
        <v>1455</v>
      </c>
      <c r="Y5" s="2034">
        <f>V5-0.01</f>
        <v>-12.099999999999998</v>
      </c>
      <c r="Z5" s="1123"/>
      <c r="AA5" s="3447" t="s">
        <v>711</v>
      </c>
      <c r="AB5" s="3443"/>
      <c r="AC5" s="3447">
        <f>Y5-0.01</f>
        <v>-12.109999999999998</v>
      </c>
      <c r="AD5" s="3443"/>
      <c r="AE5" s="3447">
        <f>AC5-0.01</f>
        <v>-12.119999999999997</v>
      </c>
      <c r="AF5" s="3443"/>
      <c r="AG5" s="1121">
        <f>AE5-0.01</f>
        <v>-12.129999999999997</v>
      </c>
      <c r="AH5" s="2034">
        <f>AG5-0.01</f>
        <v>-12.139999999999997</v>
      </c>
      <c r="AI5" s="1123"/>
      <c r="AJ5" s="3447">
        <f>AH5-0.01</f>
        <v>-12.149999999999997</v>
      </c>
      <c r="AK5" s="3443"/>
      <c r="AL5" s="1121">
        <f>AJ5-0.01</f>
        <v>-12.159999999999997</v>
      </c>
      <c r="AM5" s="2034">
        <f>AL5-0.01</f>
        <v>-12.169999999999996</v>
      </c>
      <c r="AN5" s="1123"/>
      <c r="AO5" s="3442" t="s">
        <v>1456</v>
      </c>
      <c r="AP5" s="3443"/>
    </row>
    <row r="6" spans="1:42" ht="13" customHeight="1">
      <c r="A6" s="3444" t="s">
        <v>15</v>
      </c>
      <c r="B6" s="428"/>
      <c r="C6" s="3238"/>
      <c r="D6" s="3239"/>
      <c r="E6" s="2986" t="s">
        <v>712</v>
      </c>
      <c r="F6" s="2988"/>
      <c r="G6" s="2986" t="s">
        <v>713</v>
      </c>
      <c r="H6" s="2987"/>
      <c r="I6" s="2987"/>
      <c r="J6" s="2988"/>
      <c r="K6" s="3257" t="s">
        <v>714</v>
      </c>
      <c r="L6" s="3157" t="s">
        <v>715</v>
      </c>
      <c r="M6" s="3159"/>
      <c r="N6" s="2504" t="s">
        <v>40</v>
      </c>
      <c r="O6" s="2504" t="s">
        <v>41</v>
      </c>
      <c r="P6" s="2986" t="s">
        <v>716</v>
      </c>
      <c r="Q6" s="2988"/>
      <c r="R6" s="1986" t="s">
        <v>40</v>
      </c>
      <c r="S6" s="2013" t="s">
        <v>41</v>
      </c>
      <c r="T6" s="2986" t="s">
        <v>717</v>
      </c>
      <c r="U6" s="2988"/>
      <c r="V6" s="1123" t="s">
        <v>40</v>
      </c>
      <c r="W6" s="1986" t="s">
        <v>41</v>
      </c>
      <c r="X6" s="3441" t="s">
        <v>718</v>
      </c>
      <c r="Y6" s="3437" t="s">
        <v>719</v>
      </c>
      <c r="Z6" s="3438"/>
      <c r="AA6" s="3433" t="s">
        <v>720</v>
      </c>
      <c r="AB6" s="3434"/>
      <c r="AC6" s="2986" t="s">
        <v>721</v>
      </c>
      <c r="AD6" s="2988"/>
      <c r="AE6" s="2986" t="s">
        <v>1443</v>
      </c>
      <c r="AF6" s="2988"/>
      <c r="AG6" s="3257" t="s">
        <v>722</v>
      </c>
      <c r="AH6" s="2986" t="s">
        <v>723</v>
      </c>
      <c r="AI6" s="2988"/>
      <c r="AJ6" s="2986" t="s">
        <v>1444</v>
      </c>
      <c r="AK6" s="2988"/>
      <c r="AL6" s="3257" t="s">
        <v>724</v>
      </c>
      <c r="AM6" s="2986" t="s">
        <v>725</v>
      </c>
      <c r="AN6" s="2988"/>
      <c r="AO6" s="2989" t="s">
        <v>1403</v>
      </c>
      <c r="AP6" s="2990"/>
    </row>
    <row r="7" spans="1:42" ht="13" customHeight="1">
      <c r="A7" s="3445"/>
      <c r="B7" s="47"/>
      <c r="C7" s="3450" t="s">
        <v>741</v>
      </c>
      <c r="D7" s="3451"/>
      <c r="E7" s="2989"/>
      <c r="F7" s="2990"/>
      <c r="G7" s="2989"/>
      <c r="H7" s="2955"/>
      <c r="I7" s="2955"/>
      <c r="J7" s="2990"/>
      <c r="K7" s="3258"/>
      <c r="L7" s="3157"/>
      <c r="M7" s="3159"/>
      <c r="N7" s="2986" t="s">
        <v>726</v>
      </c>
      <c r="O7" s="2988"/>
      <c r="P7" s="2989"/>
      <c r="Q7" s="2990"/>
      <c r="R7" s="2986" t="s">
        <v>727</v>
      </c>
      <c r="S7" s="2988"/>
      <c r="T7" s="2989"/>
      <c r="U7" s="2990"/>
      <c r="V7" s="3257" t="s">
        <v>728</v>
      </c>
      <c r="W7" s="3257" t="s">
        <v>729</v>
      </c>
      <c r="X7" s="3424"/>
      <c r="Y7" s="3439"/>
      <c r="Z7" s="3440"/>
      <c r="AA7" s="3435"/>
      <c r="AB7" s="3436"/>
      <c r="AC7" s="2989"/>
      <c r="AD7" s="2990"/>
      <c r="AE7" s="2989"/>
      <c r="AF7" s="2990"/>
      <c r="AG7" s="3258"/>
      <c r="AH7" s="2989"/>
      <c r="AI7" s="2990"/>
      <c r="AJ7" s="2989"/>
      <c r="AK7" s="2990"/>
      <c r="AL7" s="3258"/>
      <c r="AM7" s="2989"/>
      <c r="AN7" s="2990"/>
      <c r="AO7" s="2989"/>
      <c r="AP7" s="2990"/>
    </row>
    <row r="8" spans="1:42" s="181" customFormat="1" ht="12.75" customHeight="1">
      <c r="A8" s="3445"/>
      <c r="B8" s="47"/>
      <c r="C8" s="3452"/>
      <c r="D8" s="3453"/>
      <c r="E8" s="2989"/>
      <c r="F8" s="2990"/>
      <c r="G8" s="2989"/>
      <c r="H8" s="2955"/>
      <c r="I8" s="2955"/>
      <c r="J8" s="2990"/>
      <c r="K8" s="3258"/>
      <c r="L8" s="3157"/>
      <c r="M8" s="3159"/>
      <c r="N8" s="2989"/>
      <c r="O8" s="2990"/>
      <c r="P8" s="2989"/>
      <c r="Q8" s="2990"/>
      <c r="R8" s="2989"/>
      <c r="S8" s="2990"/>
      <c r="T8" s="2989"/>
      <c r="U8" s="2990"/>
      <c r="V8" s="3258"/>
      <c r="W8" s="3258"/>
      <c r="X8" s="3424"/>
      <c r="Y8" s="3439"/>
      <c r="Z8" s="3440"/>
      <c r="AA8" s="3435"/>
      <c r="AB8" s="3436"/>
      <c r="AC8" s="2989"/>
      <c r="AD8" s="2990"/>
      <c r="AE8" s="2989"/>
      <c r="AF8" s="2990"/>
      <c r="AG8" s="3258"/>
      <c r="AH8" s="2989"/>
      <c r="AI8" s="2990"/>
      <c r="AJ8" s="2989"/>
      <c r="AK8" s="2990"/>
      <c r="AL8" s="3258"/>
      <c r="AM8" s="2989"/>
      <c r="AN8" s="2990"/>
      <c r="AO8" s="2989"/>
      <c r="AP8" s="2990"/>
    </row>
    <row r="9" spans="1:42" ht="12.75" customHeight="1">
      <c r="A9" s="3445"/>
      <c r="B9" s="2271"/>
      <c r="C9" s="3452"/>
      <c r="D9" s="3453"/>
      <c r="E9" s="2989"/>
      <c r="F9" s="2990"/>
      <c r="G9" s="2989"/>
      <c r="H9" s="2955"/>
      <c r="I9" s="2955"/>
      <c r="J9" s="2990"/>
      <c r="K9" s="3258"/>
      <c r="L9" s="3157"/>
      <c r="M9" s="3159"/>
      <c r="N9" s="2989"/>
      <c r="O9" s="2990"/>
      <c r="P9" s="2989"/>
      <c r="Q9" s="2990"/>
      <c r="R9" s="2989"/>
      <c r="S9" s="2990"/>
      <c r="T9" s="2989"/>
      <c r="U9" s="2990"/>
      <c r="V9" s="3258"/>
      <c r="W9" s="3258"/>
      <c r="X9" s="3424"/>
      <c r="Y9" s="3439"/>
      <c r="Z9" s="3440"/>
      <c r="AA9" s="3435"/>
      <c r="AB9" s="3436"/>
      <c r="AC9" s="2989"/>
      <c r="AD9" s="2990"/>
      <c r="AE9" s="2989"/>
      <c r="AF9" s="2990"/>
      <c r="AG9" s="3258"/>
      <c r="AH9" s="2989"/>
      <c r="AI9" s="2990"/>
      <c r="AJ9" s="2989"/>
      <c r="AK9" s="2990"/>
      <c r="AL9" s="3258"/>
      <c r="AM9" s="2989"/>
      <c r="AN9" s="2990"/>
      <c r="AO9" s="2989"/>
      <c r="AP9" s="2990"/>
    </row>
    <row r="10" spans="1:42" ht="12.75" customHeight="1">
      <c r="A10" s="3445"/>
      <c r="B10" s="1866"/>
      <c r="C10" s="3452"/>
      <c r="D10" s="3453"/>
      <c r="E10" s="2989"/>
      <c r="F10" s="2990"/>
      <c r="G10" s="2989"/>
      <c r="H10" s="2955"/>
      <c r="I10" s="2955"/>
      <c r="J10" s="2990"/>
      <c r="K10" s="1182"/>
      <c r="L10" s="3157"/>
      <c r="M10" s="3159"/>
      <c r="N10" s="2989"/>
      <c r="O10" s="2990"/>
      <c r="P10" s="2989"/>
      <c r="Q10" s="2990"/>
      <c r="R10" s="2989"/>
      <c r="S10" s="2990"/>
      <c r="T10" s="2989"/>
      <c r="U10" s="2990"/>
      <c r="V10" s="3258"/>
      <c r="W10" s="3258"/>
      <c r="X10" s="3424"/>
      <c r="Y10" s="3439"/>
      <c r="Z10" s="3440"/>
      <c r="AA10" s="3435"/>
      <c r="AB10" s="3436"/>
      <c r="AC10" s="2989"/>
      <c r="AD10" s="2990"/>
      <c r="AE10" s="2989"/>
      <c r="AF10" s="2990"/>
      <c r="AG10" s="3258"/>
      <c r="AH10" s="2989"/>
      <c r="AI10" s="2990"/>
      <c r="AJ10" s="2989"/>
      <c r="AK10" s="2990"/>
      <c r="AL10" s="3258"/>
      <c r="AM10" s="2989"/>
      <c r="AN10" s="2990"/>
      <c r="AO10" s="2989"/>
      <c r="AP10" s="2990"/>
    </row>
    <row r="11" spans="1:42" ht="12.75" customHeight="1">
      <c r="A11" s="3445"/>
      <c r="B11" s="1866"/>
      <c r="C11" s="3452"/>
      <c r="D11" s="3453"/>
      <c r="E11" s="2989"/>
      <c r="F11" s="2990"/>
      <c r="G11" s="2989"/>
      <c r="H11" s="2955"/>
      <c r="I11" s="2955"/>
      <c r="J11" s="2990"/>
      <c r="K11" s="1182"/>
      <c r="L11" s="3157"/>
      <c r="M11" s="3159"/>
      <c r="N11" s="2989"/>
      <c r="O11" s="2990"/>
      <c r="P11" s="2989"/>
      <c r="Q11" s="2990"/>
      <c r="R11" s="2989"/>
      <c r="S11" s="2990"/>
      <c r="T11" s="2989"/>
      <c r="U11" s="2990"/>
      <c r="V11" s="3258"/>
      <c r="W11" s="3258"/>
      <c r="X11" s="3424"/>
      <c r="Y11" s="3439"/>
      <c r="Z11" s="3440"/>
      <c r="AA11" s="3417">
        <f>Y5</f>
        <v>-12.099999999999998</v>
      </c>
      <c r="AB11" s="2999"/>
      <c r="AC11" s="2989"/>
      <c r="AD11" s="2990"/>
      <c r="AE11" s="2989"/>
      <c r="AF11" s="2990"/>
      <c r="AG11" s="1182"/>
      <c r="AH11" s="2989"/>
      <c r="AI11" s="2990"/>
      <c r="AJ11" s="2989"/>
      <c r="AK11" s="2990"/>
      <c r="AL11" s="3258"/>
      <c r="AM11" s="2989"/>
      <c r="AN11" s="2990"/>
      <c r="AO11" s="2989"/>
      <c r="AP11" s="2990"/>
    </row>
    <row r="12" spans="1:42" ht="12.75" customHeight="1">
      <c r="A12" s="3445"/>
      <c r="B12" s="1866"/>
      <c r="C12" s="3452"/>
      <c r="D12" s="3453"/>
      <c r="E12" s="2989"/>
      <c r="F12" s="2990"/>
      <c r="G12" s="2989"/>
      <c r="H12" s="2955"/>
      <c r="I12" s="2955"/>
      <c r="J12" s="2990"/>
      <c r="K12" s="1182"/>
      <c r="L12" s="3157"/>
      <c r="M12" s="3159"/>
      <c r="N12" s="2989"/>
      <c r="O12" s="2990"/>
      <c r="P12" s="2989"/>
      <c r="Q12" s="2990"/>
      <c r="R12" s="2989"/>
      <c r="S12" s="2990"/>
      <c r="T12" s="2989"/>
      <c r="U12" s="2990"/>
      <c r="V12" s="3258"/>
      <c r="W12" s="3258"/>
      <c r="X12" s="3424"/>
      <c r="Y12" s="3439"/>
      <c r="Z12" s="3440"/>
      <c r="AA12" s="2989" t="s">
        <v>730</v>
      </c>
      <c r="AB12" s="2990"/>
      <c r="AC12" s="2989"/>
      <c r="AD12" s="2990"/>
      <c r="AE12" s="2989"/>
      <c r="AF12" s="2990"/>
      <c r="AG12" s="1182"/>
      <c r="AH12" s="2989"/>
      <c r="AI12" s="2990"/>
      <c r="AJ12" s="2989"/>
      <c r="AK12" s="2990"/>
      <c r="AL12" s="3258"/>
      <c r="AM12" s="2989"/>
      <c r="AN12" s="2990"/>
      <c r="AO12" s="2989"/>
      <c r="AP12" s="2990"/>
    </row>
    <row r="13" spans="1:42" ht="12.75" customHeight="1">
      <c r="A13" s="3445"/>
      <c r="B13" s="1866"/>
      <c r="C13" s="3452"/>
      <c r="D13" s="3453"/>
      <c r="E13" s="2989"/>
      <c r="F13" s="2990"/>
      <c r="G13" s="2989"/>
      <c r="H13" s="2955"/>
      <c r="I13" s="2955"/>
      <c r="J13" s="2990"/>
      <c r="K13" s="1182"/>
      <c r="L13" s="3157"/>
      <c r="M13" s="3159"/>
      <c r="N13" s="2989"/>
      <c r="O13" s="2990"/>
      <c r="P13" s="2989"/>
      <c r="Q13" s="2990"/>
      <c r="R13" s="2989"/>
      <c r="S13" s="2990"/>
      <c r="T13" s="2989"/>
      <c r="U13" s="2990"/>
      <c r="V13" s="3258"/>
      <c r="W13" s="3258"/>
      <c r="X13" s="3424"/>
      <c r="Y13" s="3439"/>
      <c r="Z13" s="3440"/>
      <c r="AA13" s="2989"/>
      <c r="AB13" s="2990"/>
      <c r="AC13" s="2989"/>
      <c r="AD13" s="2990"/>
      <c r="AE13" s="2989"/>
      <c r="AF13" s="2990"/>
      <c r="AG13" s="1182"/>
      <c r="AH13" s="2989"/>
      <c r="AI13" s="2990"/>
      <c r="AJ13" s="2989"/>
      <c r="AK13" s="2990"/>
      <c r="AL13" s="3258"/>
      <c r="AM13" s="2989"/>
      <c r="AN13" s="2990"/>
      <c r="AO13" s="2989"/>
      <c r="AP13" s="2990"/>
    </row>
    <row r="14" spans="1:42" ht="12.75" customHeight="1">
      <c r="A14" s="3445"/>
      <c r="B14" s="1866"/>
      <c r="C14" s="3452"/>
      <c r="D14" s="3453"/>
      <c r="E14" s="2989"/>
      <c r="F14" s="2990"/>
      <c r="G14" s="2989"/>
      <c r="H14" s="2955"/>
      <c r="I14" s="2955"/>
      <c r="J14" s="2990"/>
      <c r="K14" s="1182"/>
      <c r="L14" s="3157"/>
      <c r="M14" s="3159"/>
      <c r="N14" s="2989"/>
      <c r="O14" s="2990"/>
      <c r="P14" s="2989"/>
      <c r="Q14" s="2990"/>
      <c r="R14" s="2989"/>
      <c r="S14" s="2990"/>
      <c r="T14" s="2989"/>
      <c r="U14" s="2990"/>
      <c r="V14" s="3258"/>
      <c r="W14" s="3258"/>
      <c r="X14" s="2007">
        <f>N5</f>
        <v>-12.049999999999999</v>
      </c>
      <c r="Y14" s="3439"/>
      <c r="Z14" s="3440"/>
      <c r="AA14" s="2031"/>
      <c r="AB14" s="2032"/>
      <c r="AC14" s="2989"/>
      <c r="AD14" s="2990"/>
      <c r="AE14" s="2989"/>
      <c r="AF14" s="2990"/>
      <c r="AG14" s="1182"/>
      <c r="AH14" s="2989"/>
      <c r="AI14" s="2990"/>
      <c r="AJ14" s="2989"/>
      <c r="AK14" s="2990"/>
      <c r="AL14" s="3258"/>
      <c r="AM14" s="2989"/>
      <c r="AN14" s="2990"/>
      <c r="AO14" s="2031"/>
      <c r="AP14" s="2032"/>
    </row>
    <row r="15" spans="1:42" ht="12.75" customHeight="1">
      <c r="A15" s="3445"/>
      <c r="B15" s="1866"/>
      <c r="C15" s="3452"/>
      <c r="D15" s="3453"/>
      <c r="E15" s="2989"/>
      <c r="F15" s="2990"/>
      <c r="G15" s="2175"/>
      <c r="H15" s="2200"/>
      <c r="I15" s="2200"/>
      <c r="J15" s="2176"/>
      <c r="K15" s="1182"/>
      <c r="L15" s="3157"/>
      <c r="M15" s="3159"/>
      <c r="N15" s="2989"/>
      <c r="O15" s="2990"/>
      <c r="P15" s="2989"/>
      <c r="Q15" s="2990"/>
      <c r="R15" s="2989"/>
      <c r="S15" s="2990"/>
      <c r="T15" s="2989"/>
      <c r="U15" s="2990"/>
      <c r="V15" s="3258"/>
      <c r="W15" s="3258"/>
      <c r="X15" s="2007">
        <f>R5</f>
        <v>-12.069999999999999</v>
      </c>
      <c r="Y15" s="3439"/>
      <c r="Z15" s="3440"/>
      <c r="AA15" s="1161"/>
      <c r="AB15" s="626"/>
      <c r="AC15" s="2989"/>
      <c r="AD15" s="2990"/>
      <c r="AE15" s="2989"/>
      <c r="AF15" s="2990"/>
      <c r="AG15" s="1182"/>
      <c r="AH15" s="2989"/>
      <c r="AI15" s="2990"/>
      <c r="AJ15" s="2989"/>
      <c r="AK15" s="2990"/>
      <c r="AL15" s="3258"/>
      <c r="AM15" s="2989"/>
      <c r="AN15" s="2990"/>
      <c r="AO15" s="3418" t="s">
        <v>731</v>
      </c>
      <c r="AP15" s="3419"/>
    </row>
    <row r="16" spans="1:42" ht="18" customHeight="1">
      <c r="A16" s="3445"/>
      <c r="B16" s="1866"/>
      <c r="C16" s="3420"/>
      <c r="D16" s="3421"/>
      <c r="E16" s="2989"/>
      <c r="F16" s="2990"/>
      <c r="G16" s="2175"/>
      <c r="H16" s="2200"/>
      <c r="I16" s="2200"/>
      <c r="J16" s="2176"/>
      <c r="K16" s="1182"/>
      <c r="L16" s="3157"/>
      <c r="M16" s="3159"/>
      <c r="N16" s="2989"/>
      <c r="O16" s="2990"/>
      <c r="P16" s="2989"/>
      <c r="Q16" s="2990"/>
      <c r="R16" s="2989"/>
      <c r="S16" s="2990"/>
      <c r="T16" s="2989"/>
      <c r="U16" s="2990"/>
      <c r="V16" s="3258"/>
      <c r="W16" s="3258"/>
      <c r="X16" s="2007">
        <f>V5</f>
        <v>-12.089999999999998</v>
      </c>
      <c r="Y16" s="1124" t="str">
        <f>X5</f>
        <v>CALCULATE 12.09c</v>
      </c>
      <c r="Z16" s="2176" t="s">
        <v>732</v>
      </c>
      <c r="AA16" s="1161"/>
      <c r="AB16" s="626"/>
      <c r="AC16" s="2989"/>
      <c r="AD16" s="2990"/>
      <c r="AE16" s="2989"/>
      <c r="AF16" s="2990"/>
      <c r="AG16" s="1182"/>
      <c r="AH16" s="2989"/>
      <c r="AI16" s="2990"/>
      <c r="AJ16" s="2989"/>
      <c r="AK16" s="2990"/>
      <c r="AL16" s="3258"/>
      <c r="AM16" s="2989"/>
      <c r="AN16" s="2990"/>
      <c r="AO16" s="3418"/>
      <c r="AP16" s="3419"/>
    </row>
    <row r="17" spans="1:42" ht="12.75" customHeight="1">
      <c r="A17" s="3445"/>
      <c r="B17" s="1866"/>
      <c r="C17" s="3420"/>
      <c r="D17" s="3421"/>
      <c r="E17" s="2989"/>
      <c r="F17" s="2990"/>
      <c r="G17" s="2272"/>
      <c r="H17" s="625"/>
      <c r="I17" s="625"/>
      <c r="J17" s="2273"/>
      <c r="K17" s="1182"/>
      <c r="L17" s="3157"/>
      <c r="M17" s="3159"/>
      <c r="N17" s="2989"/>
      <c r="O17" s="2990"/>
      <c r="P17" s="2989"/>
      <c r="Q17" s="2990"/>
      <c r="R17" s="2989"/>
      <c r="S17" s="2990"/>
      <c r="T17" s="2989"/>
      <c r="U17" s="2990"/>
      <c r="V17" s="3258"/>
      <c r="W17" s="3258"/>
      <c r="X17" s="1182"/>
      <c r="Y17" s="1161"/>
      <c r="Z17" s="626"/>
      <c r="AA17" s="1161"/>
      <c r="AB17" s="626"/>
      <c r="AC17" s="2989"/>
      <c r="AD17" s="2990"/>
      <c r="AE17" s="2989"/>
      <c r="AF17" s="2990"/>
      <c r="AG17" s="1182"/>
      <c r="AH17" s="2989"/>
      <c r="AI17" s="2990"/>
      <c r="AJ17" s="2989"/>
      <c r="AK17" s="2990"/>
      <c r="AL17" s="3258"/>
      <c r="AM17" s="2989"/>
      <c r="AN17" s="2990"/>
      <c r="AO17" s="3418"/>
      <c r="AP17" s="3419"/>
    </row>
    <row r="18" spans="1:42" ht="12.75" customHeight="1">
      <c r="A18" s="3445"/>
      <c r="B18" s="1866"/>
      <c r="C18" s="3420"/>
      <c r="D18" s="3421"/>
      <c r="E18" s="2989"/>
      <c r="F18" s="2990"/>
      <c r="G18" s="2272"/>
      <c r="H18" s="625"/>
      <c r="I18" s="625"/>
      <c r="J18" s="2273"/>
      <c r="K18" s="1182"/>
      <c r="L18" s="623"/>
      <c r="M18" s="1125"/>
      <c r="N18" s="2989"/>
      <c r="O18" s="2990"/>
      <c r="P18" s="2989"/>
      <c r="Q18" s="2990"/>
      <c r="R18" s="2989"/>
      <c r="S18" s="2990"/>
      <c r="T18" s="2989"/>
      <c r="U18" s="2990"/>
      <c r="V18" s="3258"/>
      <c r="W18" s="3258"/>
      <c r="X18" s="3422" t="s">
        <v>733</v>
      </c>
      <c r="Y18" s="1126" t="s">
        <v>30</v>
      </c>
      <c r="Z18" s="1127">
        <v>1</v>
      </c>
      <c r="AA18" s="1853"/>
      <c r="AB18" s="1854"/>
      <c r="AC18" s="2989"/>
      <c r="AD18" s="2990"/>
      <c r="AE18" s="2989"/>
      <c r="AF18" s="2990"/>
      <c r="AG18" s="1182"/>
      <c r="AH18" s="2989"/>
      <c r="AI18" s="2990"/>
      <c r="AJ18" s="2989"/>
      <c r="AK18" s="2990"/>
      <c r="AL18" s="3258"/>
      <c r="AM18" s="2989"/>
      <c r="AN18" s="2990"/>
      <c r="AO18" s="2031"/>
      <c r="AP18" s="2032"/>
    </row>
    <row r="19" spans="1:42" ht="12.75" customHeight="1">
      <c r="A19" s="3445"/>
      <c r="B19" s="1866"/>
      <c r="C19" s="3420"/>
      <c r="D19" s="3421"/>
      <c r="E19" s="3012"/>
      <c r="F19" s="3014"/>
      <c r="G19" s="2272"/>
      <c r="H19" s="625"/>
      <c r="I19" s="625"/>
      <c r="J19" s="2273"/>
      <c r="K19" s="1182"/>
      <c r="L19" s="623"/>
      <c r="M19" s="1125"/>
      <c r="N19" s="2989"/>
      <c r="O19" s="2990"/>
      <c r="P19" s="3012"/>
      <c r="Q19" s="3014"/>
      <c r="R19" s="2989"/>
      <c r="S19" s="2990"/>
      <c r="T19" s="2989"/>
      <c r="U19" s="2990"/>
      <c r="V19" s="3258"/>
      <c r="W19" s="3258"/>
      <c r="X19" s="3422"/>
      <c r="Y19" s="1126" t="s">
        <v>31</v>
      </c>
      <c r="Z19" s="1127">
        <v>2</v>
      </c>
      <c r="AA19" s="1853"/>
      <c r="AB19" s="1854"/>
      <c r="AC19" s="2989"/>
      <c r="AD19" s="2990"/>
      <c r="AE19" s="2989"/>
      <c r="AF19" s="2990"/>
      <c r="AG19" s="1182"/>
      <c r="AH19" s="2989"/>
      <c r="AI19" s="2990"/>
      <c r="AJ19" s="3012"/>
      <c r="AK19" s="3014"/>
      <c r="AL19" s="3258"/>
      <c r="AM19" s="2989"/>
      <c r="AN19" s="2990"/>
      <c r="AO19" s="3416">
        <f>AC5</f>
        <v>-12.109999999999998</v>
      </c>
      <c r="AP19" s="3372"/>
    </row>
    <row r="20" spans="1:42" ht="12" customHeight="1">
      <c r="A20" s="3445"/>
      <c r="B20" s="1866"/>
      <c r="C20" s="3420"/>
      <c r="D20" s="3421"/>
      <c r="E20" s="1126" t="s">
        <v>30</v>
      </c>
      <c r="F20" s="1127">
        <v>1</v>
      </c>
      <c r="G20" s="1126" t="s">
        <v>30</v>
      </c>
      <c r="H20" s="1128">
        <v>1</v>
      </c>
      <c r="I20" s="761"/>
      <c r="J20" s="1164"/>
      <c r="K20" s="3424" t="s">
        <v>1402</v>
      </c>
      <c r="L20" s="1126" t="s">
        <v>30</v>
      </c>
      <c r="M20" s="1128">
        <v>1</v>
      </c>
      <c r="N20" s="2989"/>
      <c r="O20" s="2990"/>
      <c r="P20" s="1126" t="s">
        <v>30</v>
      </c>
      <c r="Q20" s="1127">
        <v>1</v>
      </c>
      <c r="R20" s="2989"/>
      <c r="S20" s="2990"/>
      <c r="T20" s="2989"/>
      <c r="U20" s="2990"/>
      <c r="V20" s="3258"/>
      <c r="W20" s="3258"/>
      <c r="X20" s="3422"/>
      <c r="Y20" s="3426" t="s">
        <v>734</v>
      </c>
      <c r="Z20" s="3427"/>
      <c r="AA20" s="1126" t="s">
        <v>30</v>
      </c>
      <c r="AB20" s="1127">
        <v>1</v>
      </c>
      <c r="AC20" s="2989"/>
      <c r="AD20" s="2990"/>
      <c r="AE20" s="2989"/>
      <c r="AF20" s="2990"/>
      <c r="AG20" s="1182"/>
      <c r="AH20" s="2989"/>
      <c r="AI20" s="2990"/>
      <c r="AJ20" s="1126" t="s">
        <v>30</v>
      </c>
      <c r="AK20" s="1128">
        <v>1</v>
      </c>
      <c r="AL20" s="3258"/>
      <c r="AM20" s="2989"/>
      <c r="AN20" s="2990"/>
      <c r="AO20" s="3416">
        <f>AH5</f>
        <v>-12.139999999999997</v>
      </c>
      <c r="AP20" s="3430"/>
    </row>
    <row r="21" spans="1:42" ht="12" customHeight="1">
      <c r="A21" s="3445"/>
      <c r="B21" s="1866"/>
      <c r="C21" s="3420"/>
      <c r="D21" s="3421"/>
      <c r="E21" s="2147" t="s">
        <v>31</v>
      </c>
      <c r="F21" s="2274">
        <v>2</v>
      </c>
      <c r="G21" s="1126" t="s">
        <v>31</v>
      </c>
      <c r="H21" s="1128">
        <v>2</v>
      </c>
      <c r="I21" s="761" t="s">
        <v>90</v>
      </c>
      <c r="J21" s="1206">
        <f>L5</f>
        <v>-12.04</v>
      </c>
      <c r="K21" s="3424"/>
      <c r="L21" s="2147" t="s">
        <v>31</v>
      </c>
      <c r="M21" s="1131">
        <v>2</v>
      </c>
      <c r="N21" s="2989"/>
      <c r="O21" s="2990"/>
      <c r="P21" s="2147" t="s">
        <v>31</v>
      </c>
      <c r="Q21" s="1138">
        <v>2</v>
      </c>
      <c r="R21" s="2989"/>
      <c r="S21" s="2990"/>
      <c r="T21" s="2989"/>
      <c r="U21" s="2990"/>
      <c r="V21" s="3258"/>
      <c r="W21" s="3258"/>
      <c r="X21" s="3422"/>
      <c r="Y21" s="3428"/>
      <c r="Z21" s="3429"/>
      <c r="AA21" s="2030" t="s">
        <v>31</v>
      </c>
      <c r="AB21" s="1138">
        <v>2</v>
      </c>
      <c r="AC21" s="2989"/>
      <c r="AD21" s="2990"/>
      <c r="AE21" s="2989"/>
      <c r="AF21" s="2990"/>
      <c r="AG21" s="1182"/>
      <c r="AH21" s="2989"/>
      <c r="AI21" s="2990"/>
      <c r="AJ21" s="2030" t="s">
        <v>31</v>
      </c>
      <c r="AK21" s="1131">
        <v>2</v>
      </c>
      <c r="AL21" s="3258"/>
      <c r="AM21" s="2989"/>
      <c r="AN21" s="2990"/>
      <c r="AO21" s="3416">
        <f>AM5</f>
        <v>-12.169999999999996</v>
      </c>
      <c r="AP21" s="3372"/>
    </row>
    <row r="22" spans="1:42" ht="12" customHeight="1">
      <c r="A22" s="3445"/>
      <c r="B22" s="1866"/>
      <c r="C22" s="3420"/>
      <c r="D22" s="3421"/>
      <c r="E22" s="3410" t="s">
        <v>735</v>
      </c>
      <c r="F22" s="3411"/>
      <c r="G22" s="3191" t="s">
        <v>736</v>
      </c>
      <c r="H22" s="1131">
        <v>3</v>
      </c>
      <c r="I22" s="1198" t="s">
        <v>90</v>
      </c>
      <c r="J22" s="2275">
        <f>L5</f>
        <v>-12.04</v>
      </c>
      <c r="K22" s="3424"/>
      <c r="L22" s="1132" t="s">
        <v>90</v>
      </c>
      <c r="M22" s="864">
        <f>P5</f>
        <v>-12.059999999999999</v>
      </c>
      <c r="N22" s="2989"/>
      <c r="O22" s="2990"/>
      <c r="P22" s="1132" t="s">
        <v>90</v>
      </c>
      <c r="Q22" s="1852">
        <f>T5</f>
        <v>-12.079999999999998</v>
      </c>
      <c r="R22" s="2989"/>
      <c r="S22" s="2990"/>
      <c r="T22" s="1161"/>
      <c r="U22" s="626"/>
      <c r="V22" s="3258"/>
      <c r="W22" s="3258"/>
      <c r="X22" s="3422"/>
      <c r="Y22" s="3428"/>
      <c r="Z22" s="3429"/>
      <c r="AA22" s="1132" t="s">
        <v>90</v>
      </c>
      <c r="AB22" s="1852">
        <f>AE5</f>
        <v>-12.119999999999997</v>
      </c>
      <c r="AC22" s="2018"/>
      <c r="AD22" s="2019"/>
      <c r="AE22" s="3012"/>
      <c r="AF22" s="3014"/>
      <c r="AG22" s="1182"/>
      <c r="AH22" s="1161"/>
      <c r="AI22" s="626"/>
      <c r="AJ22" s="1132" t="s">
        <v>90</v>
      </c>
      <c r="AK22" s="864" t="str">
        <f>AO5</f>
        <v>CALCULATE 12.18c</v>
      </c>
      <c r="AL22" s="2276"/>
      <c r="AM22" s="2989"/>
      <c r="AN22" s="2990"/>
      <c r="AO22" s="1161"/>
      <c r="AP22" s="626"/>
    </row>
    <row r="23" spans="1:42" ht="12" customHeight="1">
      <c r="A23" s="3445"/>
      <c r="B23" s="1866"/>
      <c r="C23" s="3420"/>
      <c r="D23" s="3421"/>
      <c r="E23" s="3412"/>
      <c r="F23" s="3413"/>
      <c r="G23" s="3193"/>
      <c r="H23" s="2277"/>
      <c r="I23" s="2277"/>
      <c r="J23" s="2278"/>
      <c r="K23" s="3424"/>
      <c r="L23" s="2177"/>
      <c r="M23" s="2279"/>
      <c r="N23" s="2272"/>
      <c r="O23" s="2273"/>
      <c r="P23" s="2272"/>
      <c r="Q23" s="2279"/>
      <c r="R23" s="1161"/>
      <c r="S23" s="626"/>
      <c r="T23" s="1133" t="s">
        <v>30</v>
      </c>
      <c r="U23" s="1134">
        <v>1</v>
      </c>
      <c r="V23" s="626"/>
      <c r="W23" s="3258"/>
      <c r="X23" s="3422"/>
      <c r="Y23" s="3428"/>
      <c r="Z23" s="3429"/>
      <c r="AA23" s="1161"/>
      <c r="AB23" s="2279"/>
      <c r="AC23" s="2018"/>
      <c r="AD23" s="2019"/>
      <c r="AE23" s="1126" t="s">
        <v>30</v>
      </c>
      <c r="AF23" s="1128">
        <v>1</v>
      </c>
      <c r="AG23" s="1182"/>
      <c r="AH23" s="1161"/>
      <c r="AI23" s="626"/>
      <c r="AJ23" s="1161"/>
      <c r="AK23" s="2279"/>
      <c r="AL23" s="2276"/>
      <c r="AM23" s="1161"/>
      <c r="AN23" s="626"/>
      <c r="AO23" s="1126" t="s">
        <v>30</v>
      </c>
      <c r="AP23" s="1127">
        <v>1</v>
      </c>
    </row>
    <row r="24" spans="1:42" ht="12.75" customHeight="1">
      <c r="A24" s="3445"/>
      <c r="B24" s="1866"/>
      <c r="C24" s="3420"/>
      <c r="D24" s="3421"/>
      <c r="E24" s="3414"/>
      <c r="F24" s="3415"/>
      <c r="G24" s="2272"/>
      <c r="H24" s="625"/>
      <c r="I24" s="625"/>
      <c r="J24" s="2273"/>
      <c r="K24" s="3424"/>
      <c r="L24" s="292"/>
      <c r="M24" s="1801"/>
      <c r="N24" s="2272"/>
      <c r="O24" s="2273"/>
      <c r="P24" s="2272"/>
      <c r="Q24" s="1801"/>
      <c r="R24" s="1161"/>
      <c r="S24" s="626"/>
      <c r="T24" s="1135" t="s">
        <v>31</v>
      </c>
      <c r="U24" s="1136">
        <v>2</v>
      </c>
      <c r="V24" s="626"/>
      <c r="W24" s="1161"/>
      <c r="X24" s="3422"/>
      <c r="Y24" s="3428"/>
      <c r="Z24" s="3429"/>
      <c r="AA24" s="1161"/>
      <c r="AB24" s="1801"/>
      <c r="AC24" s="2018"/>
      <c r="AD24" s="2019"/>
      <c r="AE24" s="1135" t="s">
        <v>31</v>
      </c>
      <c r="AF24" s="1137">
        <v>2</v>
      </c>
      <c r="AG24" s="2276"/>
      <c r="AH24" s="1161"/>
      <c r="AI24" s="626"/>
      <c r="AJ24" s="1161"/>
      <c r="AK24" s="1801"/>
      <c r="AL24" s="2276"/>
      <c r="AM24" s="1161"/>
      <c r="AN24" s="626"/>
      <c r="AO24" s="2030" t="s">
        <v>31</v>
      </c>
      <c r="AP24" s="1138">
        <v>2</v>
      </c>
    </row>
    <row r="25" spans="1:42" ht="12.75" customHeight="1">
      <c r="A25" s="3445"/>
      <c r="B25" s="1866"/>
      <c r="C25" s="3420"/>
      <c r="D25" s="3421"/>
      <c r="E25" s="2272"/>
      <c r="F25" s="2273"/>
      <c r="G25" s="2272"/>
      <c r="H25" s="625"/>
      <c r="I25" s="625"/>
      <c r="J25" s="2273"/>
      <c r="K25" s="3424"/>
      <c r="L25" s="292"/>
      <c r="M25" s="1801"/>
      <c r="N25" s="2272"/>
      <c r="O25" s="2273"/>
      <c r="P25" s="2272"/>
      <c r="Q25" s="1801"/>
      <c r="R25" s="1161"/>
      <c r="S25" s="626"/>
      <c r="T25" s="1132" t="s">
        <v>90</v>
      </c>
      <c r="U25" s="1852">
        <f>Y5</f>
        <v>-12.099999999999998</v>
      </c>
      <c r="V25" s="2280"/>
      <c r="W25" s="2281"/>
      <c r="X25" s="3422"/>
      <c r="Y25" s="3428"/>
      <c r="Z25" s="3429"/>
      <c r="AA25" s="1161"/>
      <c r="AB25" s="1801"/>
      <c r="AC25" s="2018"/>
      <c r="AD25" s="2019"/>
      <c r="AE25" s="1132" t="s">
        <v>90</v>
      </c>
      <c r="AF25" s="864">
        <f>AJ5</f>
        <v>-12.149999999999997</v>
      </c>
      <c r="AG25" s="1981"/>
      <c r="AH25" s="2021"/>
      <c r="AI25" s="2022"/>
      <c r="AJ25" s="2281"/>
      <c r="AK25" s="2282"/>
      <c r="AL25" s="1139"/>
      <c r="AM25" s="2283"/>
      <c r="AN25" s="2284"/>
      <c r="AO25" s="1855"/>
      <c r="AP25" s="2505"/>
    </row>
    <row r="26" spans="1:42" ht="12.75" customHeight="1">
      <c r="A26" s="3445"/>
      <c r="B26" s="1866"/>
      <c r="C26" s="3420"/>
      <c r="D26" s="3421"/>
      <c r="E26" s="2272"/>
      <c r="F26" s="2273"/>
      <c r="G26" s="2272"/>
      <c r="H26" s="625"/>
      <c r="I26" s="625"/>
      <c r="J26" s="2273"/>
      <c r="K26" s="3425"/>
      <c r="L26" s="462"/>
      <c r="M26" s="462"/>
      <c r="N26" s="2289"/>
      <c r="O26" s="2290"/>
      <c r="P26" s="625"/>
      <c r="Q26" s="1801"/>
      <c r="R26" s="1751"/>
      <c r="S26" s="1754"/>
      <c r="T26" s="2281"/>
      <c r="U26" s="2282"/>
      <c r="V26" s="2285"/>
      <c r="W26" s="2285"/>
      <c r="X26" s="3422"/>
      <c r="Y26" s="1140"/>
      <c r="Z26" s="1141"/>
      <c r="AA26" s="1161"/>
      <c r="AB26" s="1801"/>
      <c r="AC26" s="2020" t="s">
        <v>24</v>
      </c>
      <c r="AD26" s="2286" t="s">
        <v>25</v>
      </c>
      <c r="AE26" s="1161"/>
      <c r="AF26" s="622"/>
      <c r="AG26" s="1981"/>
      <c r="AH26" s="2020" t="s">
        <v>24</v>
      </c>
      <c r="AI26" s="2286" t="s">
        <v>25</v>
      </c>
      <c r="AJ26" s="2281"/>
      <c r="AK26" s="2287"/>
      <c r="AL26" s="2288"/>
      <c r="AM26" s="2020" t="s">
        <v>24</v>
      </c>
      <c r="AN26" s="2286" t="s">
        <v>25</v>
      </c>
      <c r="AO26" s="1161"/>
      <c r="AP26" s="626"/>
    </row>
    <row r="27" spans="1:42" ht="12.75" customHeight="1">
      <c r="A27" s="3445"/>
      <c r="B27" s="1866"/>
      <c r="C27" s="3431"/>
      <c r="D27" s="3432"/>
      <c r="E27" s="2981" t="s">
        <v>35</v>
      </c>
      <c r="F27" s="2983"/>
      <c r="G27" s="2981" t="s">
        <v>35</v>
      </c>
      <c r="H27" s="2982"/>
      <c r="I27" s="2982"/>
      <c r="J27" s="2983"/>
      <c r="K27" s="1985" t="s">
        <v>33</v>
      </c>
      <c r="L27" s="3310" t="s">
        <v>35</v>
      </c>
      <c r="M27" s="3181"/>
      <c r="N27" s="2292" t="s">
        <v>737</v>
      </c>
      <c r="O27" s="2292" t="s">
        <v>738</v>
      </c>
      <c r="P27" s="2981" t="s">
        <v>35</v>
      </c>
      <c r="Q27" s="2983"/>
      <c r="R27" s="2291" t="s">
        <v>737</v>
      </c>
      <c r="S27" s="2291" t="s">
        <v>738</v>
      </c>
      <c r="T27" s="2981" t="s">
        <v>35</v>
      </c>
      <c r="U27" s="2983"/>
      <c r="V27" s="2292" t="s">
        <v>737</v>
      </c>
      <c r="W27" s="2292" t="s">
        <v>738</v>
      </c>
      <c r="X27" s="3423"/>
      <c r="Y27" s="2981" t="s">
        <v>35</v>
      </c>
      <c r="Z27" s="2983"/>
      <c r="AA27" s="1751"/>
      <c r="AB27" s="2293"/>
      <c r="AC27" s="2023" t="s">
        <v>739</v>
      </c>
      <c r="AD27" s="2294" t="s">
        <v>740</v>
      </c>
      <c r="AE27" s="2981" t="s">
        <v>35</v>
      </c>
      <c r="AF27" s="2983"/>
      <c r="AG27" s="1244" t="s">
        <v>36</v>
      </c>
      <c r="AH27" s="2023" t="s">
        <v>739</v>
      </c>
      <c r="AI27" s="2294" t="s">
        <v>740</v>
      </c>
      <c r="AJ27" s="3405" t="s">
        <v>35</v>
      </c>
      <c r="AK27" s="3406"/>
      <c r="AL27" s="2295" t="s">
        <v>36</v>
      </c>
      <c r="AM27" s="2023" t="s">
        <v>739</v>
      </c>
      <c r="AN27" s="2294" t="s">
        <v>740</v>
      </c>
      <c r="AO27" s="2296"/>
      <c r="AP27" s="2297"/>
    </row>
    <row r="28" spans="1:42" ht="24" customHeight="1">
      <c r="A28" s="3446"/>
      <c r="B28" s="1866"/>
      <c r="C28" s="2289"/>
      <c r="D28" s="2290"/>
      <c r="E28" s="2298"/>
      <c r="F28" s="2299"/>
      <c r="G28" s="3407"/>
      <c r="H28" s="3408"/>
      <c r="I28" s="3408"/>
      <c r="J28" s="3409"/>
      <c r="K28" s="1241"/>
      <c r="L28" s="2298"/>
      <c r="M28" s="2300"/>
      <c r="N28" s="1241"/>
      <c r="O28" s="1241"/>
      <c r="P28" s="3407"/>
      <c r="Q28" s="3409"/>
      <c r="R28" s="1241"/>
      <c r="S28" s="2301"/>
      <c r="T28" s="3407"/>
      <c r="U28" s="3409"/>
      <c r="V28" s="1239"/>
      <c r="W28" s="1241"/>
      <c r="X28" s="1241"/>
      <c r="Y28" s="2302"/>
      <c r="Z28" s="2303"/>
      <c r="AA28" s="1238"/>
      <c r="AB28" s="1239"/>
      <c r="AC28" s="1986"/>
      <c r="AD28" s="1123"/>
      <c r="AE28" s="2013"/>
      <c r="AF28" s="1123"/>
      <c r="AG28" s="1986"/>
      <c r="AH28" s="1986"/>
      <c r="AI28" s="1986"/>
      <c r="AJ28" s="1238"/>
      <c r="AK28" s="1239"/>
      <c r="AL28" s="1241"/>
      <c r="AM28" s="1986"/>
      <c r="AN28" s="1986"/>
      <c r="AO28" s="1238"/>
      <c r="AP28" s="1144"/>
    </row>
    <row r="29" spans="1:42" s="2033" customFormat="1" ht="12.75" customHeight="1">
      <c r="A29" s="33"/>
      <c r="B29" s="13"/>
    </row>
    <row r="30" spans="1:42" s="2033" customFormat="1" ht="12.75" customHeight="1">
      <c r="A30" s="33"/>
      <c r="B30" s="13"/>
    </row>
    <row r="31" spans="1:42" s="2033" customFormat="1" ht="12.75" customHeight="1">
      <c r="A31" s="33"/>
      <c r="B31" s="13"/>
    </row>
    <row r="32" spans="1:42" s="2033" customFormat="1" ht="12.75" customHeight="1">
      <c r="A32" s="33"/>
      <c r="B32" s="13"/>
    </row>
    <row r="33" spans="1:2" s="2033" customFormat="1" ht="12.75" customHeight="1">
      <c r="A33" s="33"/>
      <c r="B33" s="13"/>
    </row>
    <row r="34" spans="1:2" s="2033" customFormat="1" ht="12.75" customHeight="1">
      <c r="A34" s="33"/>
      <c r="B34" s="13"/>
    </row>
    <row r="35" spans="1:2" s="2033" customFormat="1" ht="12.75" customHeight="1">
      <c r="A35" s="33"/>
      <c r="B35" s="13"/>
    </row>
    <row r="36" spans="1:2" s="2033" customFormat="1">
      <c r="A36" s="33"/>
      <c r="B36" s="13"/>
    </row>
    <row r="37" spans="1:2" s="2033" customFormat="1">
      <c r="A37" s="33"/>
      <c r="B37" s="13"/>
    </row>
    <row r="38" spans="1:2" s="2033" customFormat="1">
      <c r="A38" s="33"/>
      <c r="B38" s="13"/>
    </row>
    <row r="39" spans="1:2" s="2033" customFormat="1">
      <c r="A39" s="33"/>
      <c r="B39" s="13"/>
    </row>
    <row r="40" spans="1:2" s="2033" customFormat="1">
      <c r="A40" s="33"/>
      <c r="B40" s="13"/>
    </row>
    <row r="41" spans="1:2" s="2033" customFormat="1">
      <c r="A41" s="33"/>
      <c r="B41" s="13"/>
    </row>
    <row r="42" spans="1:2" s="2033" customFormat="1">
      <c r="A42" s="33"/>
      <c r="B42" s="13"/>
    </row>
    <row r="43" spans="1:2" s="2033" customFormat="1">
      <c r="A43" s="33"/>
      <c r="B43" s="13"/>
    </row>
    <row r="44" spans="1:2" s="2033" customFormat="1">
      <c r="A44" s="15"/>
      <c r="B44" s="15"/>
    </row>
    <row r="45" spans="1:2" s="2033" customFormat="1" ht="19">
      <c r="A45" s="36"/>
      <c r="B45" s="15"/>
    </row>
    <row r="46" spans="1:2" s="2033" customFormat="1" ht="19">
      <c r="A46" s="36"/>
      <c r="B46" s="15"/>
    </row>
    <row r="47" spans="1:2" s="2033" customFormat="1" ht="19">
      <c r="A47" s="36"/>
      <c r="B47" s="15"/>
    </row>
    <row r="48" spans="1:2" ht="19">
      <c r="A48" s="36"/>
      <c r="B48" s="15"/>
    </row>
    <row r="49" spans="1:2" ht="19">
      <c r="A49" s="36"/>
      <c r="B49" s="15"/>
    </row>
    <row r="50" spans="1:2" ht="19">
      <c r="A50" s="36"/>
      <c r="B50" s="15"/>
    </row>
    <row r="51" spans="1:2" ht="19">
      <c r="A51" s="36"/>
      <c r="B51" s="15"/>
    </row>
    <row r="52" spans="1:2" ht="19">
      <c r="A52" s="36"/>
      <c r="B52" s="15"/>
    </row>
    <row r="53" spans="1:2" ht="19">
      <c r="A53" s="36"/>
      <c r="B53" s="15"/>
    </row>
    <row r="54" spans="1:2" ht="19">
      <c r="A54" s="36"/>
      <c r="B54" s="15"/>
    </row>
    <row r="55" spans="1:2" ht="19">
      <c r="A55" s="36"/>
      <c r="B55" s="15"/>
    </row>
    <row r="56" spans="1:2" ht="19">
      <c r="A56" s="36"/>
      <c r="B56" s="15"/>
    </row>
    <row r="57" spans="1:2">
      <c r="A57" s="15"/>
      <c r="B57" s="15"/>
    </row>
    <row r="58" spans="1:2" ht="19">
      <c r="A58" s="37"/>
      <c r="B58" s="15"/>
    </row>
    <row r="59" spans="1:2" ht="19">
      <c r="A59" s="37"/>
      <c r="B59" s="15"/>
    </row>
    <row r="60" spans="1:2" ht="19">
      <c r="A60" s="37"/>
      <c r="B60" s="15"/>
    </row>
    <row r="61" spans="1:2" ht="19">
      <c r="A61" s="37"/>
      <c r="B61" s="15"/>
    </row>
    <row r="62" spans="1:2" ht="19">
      <c r="A62" s="37"/>
      <c r="B62" s="15"/>
    </row>
    <row r="63" spans="1:2" ht="19">
      <c r="A63" s="37"/>
      <c r="B63" s="15"/>
    </row>
    <row r="64" spans="1:2" ht="19">
      <c r="A64" s="37"/>
      <c r="B64" s="15"/>
    </row>
    <row r="65" spans="1:2" ht="19">
      <c r="A65" s="37"/>
      <c r="B65" s="15"/>
    </row>
    <row r="66" spans="1:2" ht="19">
      <c r="A66" s="37"/>
      <c r="B66" s="15"/>
    </row>
    <row r="67" spans="1:2" ht="19">
      <c r="A67" s="37"/>
      <c r="B67" s="15"/>
    </row>
    <row r="68" spans="1:2" ht="19">
      <c r="A68" s="37"/>
      <c r="B68" s="15"/>
    </row>
    <row r="69" spans="1:2" ht="19">
      <c r="A69" s="37"/>
      <c r="B69" s="15"/>
    </row>
    <row r="70" spans="1:2">
      <c r="A70" s="15"/>
      <c r="B70" s="15"/>
    </row>
    <row r="71" spans="1:2" ht="19">
      <c r="A71" s="36"/>
      <c r="B71" s="15"/>
    </row>
    <row r="72" spans="1:2" ht="19">
      <c r="A72" s="36"/>
      <c r="B72" s="15"/>
    </row>
    <row r="73" spans="1:2" ht="19">
      <c r="A73" s="36"/>
      <c r="B73" s="15"/>
    </row>
    <row r="74" spans="1:2" ht="19">
      <c r="A74" s="36"/>
      <c r="B74" s="15"/>
    </row>
    <row r="75" spans="1:2" ht="19">
      <c r="A75" s="36"/>
      <c r="B75" s="15"/>
    </row>
    <row r="76" spans="1:2" ht="19">
      <c r="A76" s="36"/>
      <c r="B76" s="15"/>
    </row>
    <row r="77" spans="1:2" ht="19">
      <c r="A77" s="36"/>
      <c r="B77" s="15"/>
    </row>
    <row r="78" spans="1:2" ht="19">
      <c r="A78" s="36"/>
      <c r="B78" s="15"/>
    </row>
    <row r="79" spans="1:2" ht="19">
      <c r="A79" s="36"/>
      <c r="B79" s="15"/>
    </row>
    <row r="80" spans="1:2" ht="19">
      <c r="A80" s="36"/>
      <c r="B80" s="15"/>
    </row>
    <row r="81" spans="1:2" ht="19">
      <c r="A81" s="36"/>
      <c r="B81" s="15"/>
    </row>
    <row r="82" spans="1:2" ht="19">
      <c r="A82" s="36"/>
      <c r="B82" s="15"/>
    </row>
    <row r="83" spans="1:2">
      <c r="A83" s="15"/>
      <c r="B83" s="15"/>
    </row>
    <row r="84" spans="1:2" ht="19">
      <c r="A84" s="37"/>
      <c r="B84" s="15"/>
    </row>
    <row r="85" spans="1:2" ht="19">
      <c r="A85" s="37"/>
      <c r="B85" s="15"/>
    </row>
    <row r="86" spans="1:2" ht="19">
      <c r="A86" s="37"/>
      <c r="B86" s="15"/>
    </row>
    <row r="87" spans="1:2" ht="19">
      <c r="A87" s="37"/>
      <c r="B87" s="15"/>
    </row>
    <row r="88" spans="1:2" ht="19">
      <c r="A88" s="37"/>
      <c r="B88" s="15"/>
    </row>
    <row r="89" spans="1:2" ht="19">
      <c r="A89" s="37"/>
      <c r="B89" s="15"/>
    </row>
    <row r="90" spans="1:2" ht="19">
      <c r="A90" s="37"/>
      <c r="B90" s="15"/>
    </row>
    <row r="91" spans="1:2" ht="19">
      <c r="A91" s="37"/>
      <c r="B91" s="15"/>
    </row>
    <row r="92" spans="1:2" ht="19">
      <c r="A92" s="37"/>
      <c r="B92" s="15"/>
    </row>
    <row r="93" spans="1:2" ht="19">
      <c r="A93" s="37"/>
      <c r="B93" s="15"/>
    </row>
    <row r="94" spans="1:2" ht="19">
      <c r="A94" s="37"/>
      <c r="B94" s="15"/>
    </row>
    <row r="95" spans="1:2" ht="19">
      <c r="A95" s="37"/>
      <c r="B95" s="15"/>
    </row>
    <row r="96" spans="1:2">
      <c r="A96" s="15"/>
      <c r="B96" s="38"/>
    </row>
    <row r="97" spans="1:2">
      <c r="A97" s="15"/>
      <c r="B97" s="13"/>
    </row>
    <row r="98" spans="1:2">
      <c r="A98" s="15"/>
      <c r="B98" s="13"/>
    </row>
    <row r="99" spans="1:2">
      <c r="A99" s="15"/>
      <c r="B99" s="13"/>
    </row>
    <row r="100" spans="1:2">
      <c r="A100" s="15"/>
      <c r="B100" s="13"/>
    </row>
    <row r="101" spans="1:2">
      <c r="A101" s="15"/>
      <c r="B101" s="13"/>
    </row>
    <row r="102" spans="1:2">
      <c r="A102" s="15"/>
      <c r="B102" s="13"/>
    </row>
    <row r="103" spans="1:2">
      <c r="A103" s="15"/>
      <c r="B103" s="13"/>
    </row>
    <row r="104" spans="1:2">
      <c r="A104" s="18"/>
      <c r="B104" s="15"/>
    </row>
    <row r="105" spans="1:2">
      <c r="A105" s="15"/>
      <c r="B105" s="13"/>
    </row>
    <row r="106" spans="1:2">
      <c r="A106" s="15"/>
      <c r="B106" s="13"/>
    </row>
    <row r="107" spans="1:2">
      <c r="A107" s="15"/>
      <c r="B107" s="13"/>
    </row>
  </sheetData>
  <mergeCells count="73">
    <mergeCell ref="AL6:AL21"/>
    <mergeCell ref="AM6:AN22"/>
    <mergeCell ref="C7:D15"/>
    <mergeCell ref="N7:O22"/>
    <mergeCell ref="C5:D5"/>
    <mergeCell ref="E5:F5"/>
    <mergeCell ref="G5:J5"/>
    <mergeCell ref="L5:M5"/>
    <mergeCell ref="N5:O5"/>
    <mergeCell ref="AE5:AF5"/>
    <mergeCell ref="AJ5:AK5"/>
    <mergeCell ref="AG6:AG10"/>
    <mergeCell ref="AH6:AI21"/>
    <mergeCell ref="AJ6:AK19"/>
    <mergeCell ref="AO5:AP5"/>
    <mergeCell ref="A6:A28"/>
    <mergeCell ref="C6:D6"/>
    <mergeCell ref="E6:F19"/>
    <mergeCell ref="G6:J14"/>
    <mergeCell ref="K6:K9"/>
    <mergeCell ref="L6:M17"/>
    <mergeCell ref="P6:Q19"/>
    <mergeCell ref="P5:Q5"/>
    <mergeCell ref="R5:S5"/>
    <mergeCell ref="T5:U5"/>
    <mergeCell ref="V5:W5"/>
    <mergeCell ref="AA5:AB5"/>
    <mergeCell ref="AC5:AD5"/>
    <mergeCell ref="C26:D26"/>
    <mergeCell ref="C24:D24"/>
    <mergeCell ref="C23:D23"/>
    <mergeCell ref="C22:D22"/>
    <mergeCell ref="C25:D25"/>
    <mergeCell ref="C27:D27"/>
    <mergeCell ref="AE6:AF22"/>
    <mergeCell ref="T6:U21"/>
    <mergeCell ref="AA6:AB10"/>
    <mergeCell ref="AC6:AD21"/>
    <mergeCell ref="Y6:Z15"/>
    <mergeCell ref="X6:X13"/>
    <mergeCell ref="R7:S22"/>
    <mergeCell ref="P27:Q27"/>
    <mergeCell ref="T27:U27"/>
    <mergeCell ref="Y27:Z27"/>
    <mergeCell ref="AE27:AF27"/>
    <mergeCell ref="AO21:AP21"/>
    <mergeCell ref="AA11:AB11"/>
    <mergeCell ref="AA12:AB13"/>
    <mergeCell ref="AO15:AP17"/>
    <mergeCell ref="C16:D16"/>
    <mergeCell ref="C17:D17"/>
    <mergeCell ref="X18:X27"/>
    <mergeCell ref="AO19:AP19"/>
    <mergeCell ref="K20:K26"/>
    <mergeCell ref="Y20:Z25"/>
    <mergeCell ref="AO20:AP20"/>
    <mergeCell ref="C19:D19"/>
    <mergeCell ref="C20:D20"/>
    <mergeCell ref="C21:D21"/>
    <mergeCell ref="C18:D18"/>
    <mergeCell ref="AO6:AP13"/>
    <mergeCell ref="AJ27:AK27"/>
    <mergeCell ref="G28:J28"/>
    <mergeCell ref="P28:Q28"/>
    <mergeCell ref="T28:U28"/>
    <mergeCell ref="E22:F23"/>
    <mergeCell ref="G22:G23"/>
    <mergeCell ref="E24:F24"/>
    <mergeCell ref="E27:F27"/>
    <mergeCell ref="G27:J27"/>
    <mergeCell ref="L27:M27"/>
    <mergeCell ref="V7:V22"/>
    <mergeCell ref="W7:W23"/>
  </mergeCells>
  <phoneticPr fontId="6" type="noConversion"/>
  <pageMargins left="0.75" right="0.75" top="0.5" bottom="0.5" header="0.25" footer="0.25"/>
  <pageSetup pageOrder="overThenDown"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1"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L54"/>
  <sheetViews>
    <sheetView showGridLines="0" view="pageLayout" topLeftCell="DU2" zoomScale="150" zoomScaleNormal="150" zoomScalePageLayoutView="150" workbookViewId="0">
      <selection activeCell="GD6" sqref="GD6:GI33"/>
    </sheetView>
  </sheetViews>
  <sheetFormatPr baseColWidth="10" defaultColWidth="8.75" defaultRowHeight="10" x14ac:dyDescent="0"/>
  <cols>
    <col min="1" max="2" width="16" style="1247" customWidth="1"/>
    <col min="3" max="3" width="4" style="58" customWidth="1"/>
    <col min="4" max="4" width="5.5" style="58" customWidth="1"/>
    <col min="5" max="5" width="5" style="58" customWidth="1"/>
    <col min="6" max="6" width="2.25" style="58" customWidth="1"/>
    <col min="7" max="7" width="25.75" style="58" customWidth="1"/>
    <col min="8" max="8" width="12.25" style="58" customWidth="1"/>
    <col min="9" max="9" width="16.25" style="58" customWidth="1"/>
    <col min="10" max="10" width="18" style="58" customWidth="1"/>
    <col min="11" max="11" width="4.5" style="58" bestFit="1" customWidth="1"/>
    <col min="12" max="12" width="3.5" style="58" customWidth="1"/>
    <col min="13" max="13" width="3.25" style="58" bestFit="1" customWidth="1"/>
    <col min="14" max="14" width="6.5" style="58" bestFit="1" customWidth="1"/>
    <col min="15" max="15" width="7.75" style="58" customWidth="1"/>
    <col min="16" max="16" width="2.25" style="58" bestFit="1" customWidth="1"/>
    <col min="17" max="17" width="10.5" style="58" customWidth="1"/>
    <col min="18" max="18" width="2.25" style="58" bestFit="1" customWidth="1"/>
    <col min="19" max="19" width="9.75" style="58" customWidth="1"/>
    <col min="20" max="20" width="2.25" style="2753" bestFit="1" customWidth="1"/>
    <col min="21" max="21" width="26.5" style="58" customWidth="1"/>
    <col min="22" max="22" width="5.25" style="58" customWidth="1"/>
    <col min="23" max="23" width="27" style="58" customWidth="1"/>
    <col min="24" max="25" width="3.25" style="58" bestFit="1" customWidth="1"/>
    <col min="26" max="26" width="6.5" style="58" bestFit="1" customWidth="1"/>
    <col min="27" max="27" width="21" style="58" customWidth="1"/>
    <col min="28" max="28" width="19.5" style="58" customWidth="1"/>
    <col min="29" max="29" width="19.5" style="1247" customWidth="1"/>
    <col min="30" max="30" width="5" style="1247" customWidth="1"/>
    <col min="31" max="31" width="3" style="1247" customWidth="1"/>
    <col min="32" max="32" width="6.5" style="1247" bestFit="1" customWidth="1"/>
    <col min="33" max="35" width="14.25" style="58" customWidth="1"/>
    <col min="36" max="36" width="8.75" style="58" customWidth="1"/>
    <col min="37" max="42" width="9.25" style="58" customWidth="1"/>
    <col min="43" max="43" width="12.75" style="58" customWidth="1"/>
    <col min="44" max="44" width="9.25" style="58" customWidth="1"/>
    <col min="45" max="45" width="9.25" style="60" customWidth="1"/>
    <col min="46" max="47" width="9.25" style="58" customWidth="1"/>
    <col min="48" max="48" width="9.75" style="58" customWidth="1"/>
    <col min="49" max="49" width="24.5" style="1247" customWidth="1"/>
    <col min="50" max="50" width="7.75" style="1247" customWidth="1"/>
    <col min="51" max="51" width="11.25" style="60" customWidth="1"/>
    <col min="52" max="52" width="6.25" style="60" customWidth="1"/>
    <col min="53" max="53" width="11.25" style="60" customWidth="1"/>
    <col min="54" max="54" width="6.25" style="60" customWidth="1"/>
    <col min="55" max="55" width="23.25" style="60" customWidth="1"/>
    <col min="56" max="56" width="3.25" style="60" customWidth="1"/>
    <col min="57" max="57" width="5" style="58" bestFit="1" customWidth="1"/>
    <col min="58" max="58" width="5.5" style="60" customWidth="1"/>
    <col min="59" max="59" width="5.25" style="60" customWidth="1"/>
    <col min="60" max="60" width="5.75" style="60" customWidth="1"/>
    <col min="61" max="61" width="5.5" style="58" customWidth="1"/>
    <col min="62" max="62" width="3.75" style="58" customWidth="1"/>
    <col min="63" max="63" width="10.25" style="58" customWidth="1"/>
    <col min="64" max="64" width="5.5" style="58" customWidth="1"/>
    <col min="65" max="65" width="12.5" style="58" customWidth="1"/>
    <col min="66" max="66" width="9.75" style="58" customWidth="1"/>
    <col min="67" max="67" width="2.25" style="58" bestFit="1" customWidth="1"/>
    <col min="68" max="68" width="12.25" style="58" customWidth="1"/>
    <col min="69" max="69" width="10.75" style="58" customWidth="1"/>
    <col min="70" max="70" width="2.25" style="58" bestFit="1" customWidth="1"/>
    <col min="71" max="76" width="7.5" style="58" customWidth="1"/>
    <col min="77" max="78" width="5.75" style="58" customWidth="1"/>
    <col min="79" max="79" width="7.25" style="58" customWidth="1"/>
    <col min="80" max="80" width="2.25" style="58" bestFit="1" customWidth="1"/>
    <col min="81" max="81" width="7.25" style="58" customWidth="1"/>
    <col min="82" max="82" width="5.75" style="58" customWidth="1"/>
    <col min="83" max="83" width="7.25" style="58" customWidth="1"/>
    <col min="84" max="84" width="5.75" style="58" customWidth="1"/>
    <col min="85" max="85" width="7.25" style="58" customWidth="1"/>
    <col min="86" max="86" width="5.75" style="58" customWidth="1"/>
    <col min="87" max="87" width="5.5" style="1248" customWidth="1"/>
    <col min="88" max="88" width="7.25" style="1248" bestFit="1" customWidth="1"/>
    <col min="89" max="89" width="8" style="1248" customWidth="1"/>
    <col min="90" max="90" width="18.75" style="58" customWidth="1"/>
    <col min="91" max="91" width="6.5" style="58" bestFit="1" customWidth="1"/>
    <col min="92" max="92" width="2.5" style="164" bestFit="1" customWidth="1"/>
    <col min="93" max="93" width="28.25" style="58" customWidth="1"/>
    <col min="94" max="95" width="3.25" style="58" bestFit="1" customWidth="1"/>
    <col min="96" max="96" width="9.5" style="58" customWidth="1"/>
    <col min="97" max="97" width="24.5" style="58" customWidth="1"/>
    <col min="98" max="99" width="3.25" style="58" bestFit="1" customWidth="1"/>
    <col min="100" max="100" width="6.75" style="58" customWidth="1"/>
    <col min="101" max="104" width="6.25" style="58" customWidth="1"/>
    <col min="105" max="105" width="16" style="58" customWidth="1"/>
    <col min="106" max="106" width="12.5" style="58" customWidth="1"/>
    <col min="107" max="107" width="3.25" style="58" bestFit="1" customWidth="1"/>
    <col min="108" max="108" width="9" style="58" customWidth="1"/>
    <col min="109" max="109" width="13" style="58" customWidth="1"/>
    <col min="110" max="110" width="9" style="58" customWidth="1"/>
    <col min="111" max="111" width="11.5" style="58" customWidth="1"/>
    <col min="112" max="112" width="7.5" style="2753" customWidth="1"/>
    <col min="113" max="113" width="14.5" style="58" customWidth="1"/>
    <col min="114" max="114" width="17" style="58" customWidth="1"/>
    <col min="115" max="115" width="12.25" style="58" customWidth="1"/>
    <col min="116" max="117" width="5.25" style="58" customWidth="1"/>
    <col min="118" max="123" width="7" style="58" customWidth="1"/>
    <col min="124" max="126" width="13" style="58" customWidth="1"/>
    <col min="127" max="127" width="7.25" style="58" customWidth="1"/>
    <col min="128" max="128" width="5.75" style="58" customWidth="1"/>
    <col min="129" max="129" width="7.25" style="58" customWidth="1"/>
    <col min="130" max="130" width="5.75" style="58" customWidth="1"/>
    <col min="131" max="131" width="7.25" style="58" customWidth="1"/>
    <col min="132" max="132" width="5.75" style="58" customWidth="1"/>
    <col min="133" max="133" width="11.25" style="60" customWidth="1"/>
    <col min="134" max="134" width="6.25" style="60" customWidth="1"/>
    <col min="135" max="135" width="11.25" style="60" customWidth="1"/>
    <col min="136" max="136" width="6.25" style="60" customWidth="1"/>
    <col min="137" max="137" width="23.25" style="60" customWidth="1"/>
    <col min="138" max="138" width="3.25" style="60" customWidth="1"/>
    <col min="139" max="139" width="7.5" style="58" customWidth="1"/>
    <col min="140" max="140" width="6.75" style="58" customWidth="1"/>
    <col min="141" max="141" width="6.25" style="58" customWidth="1"/>
    <col min="142" max="142" width="8.75" style="58" customWidth="1"/>
    <col min="143" max="143" width="10" style="58" customWidth="1"/>
    <col min="144" max="144" width="4" style="58" customWidth="1"/>
    <col min="145" max="145" width="3.5" style="58" customWidth="1"/>
    <col min="146" max="146" width="6.5" style="58" customWidth="1"/>
    <col min="147" max="147" width="2.5" style="58" customWidth="1"/>
    <col min="148" max="148" width="7.75" style="58" customWidth="1"/>
    <col min="149" max="151" width="6" style="58" customWidth="1"/>
    <col min="152" max="157" width="3" style="58" customWidth="1"/>
    <col min="158" max="158" width="7.25" style="58" customWidth="1"/>
    <col min="159" max="159" width="2.25" style="58" bestFit="1" customWidth="1"/>
    <col min="160" max="162" width="6" style="58" customWidth="1"/>
    <col min="163" max="163" width="6.25" style="58" customWidth="1"/>
    <col min="164" max="165" width="7" style="58" customWidth="1"/>
    <col min="166" max="166" width="6.25" style="58" customWidth="1"/>
    <col min="167" max="168" width="6.5" style="58" customWidth="1"/>
    <col min="169" max="169" width="7" style="58" customWidth="1"/>
    <col min="170" max="170" width="6.25" style="58" customWidth="1"/>
    <col min="171" max="171" width="6.5" style="58" customWidth="1"/>
    <col min="172" max="172" width="23.5" style="58" customWidth="1"/>
    <col min="173" max="173" width="6.25" style="58" customWidth="1"/>
    <col min="174" max="174" width="16.5" style="58" customWidth="1"/>
    <col min="175" max="175" width="9.75" style="58" customWidth="1"/>
    <col min="176" max="176" width="21.5" style="58" customWidth="1"/>
    <col min="177" max="177" width="9.5" style="58" customWidth="1"/>
    <col min="178" max="178" width="22" style="58" customWidth="1"/>
    <col min="179" max="179" width="7.5" style="58" customWidth="1"/>
    <col min="180" max="181" width="11.5" style="58" customWidth="1"/>
    <col min="182" max="182" width="2.25" style="58" customWidth="1"/>
    <col min="183" max="183" width="6.5" style="58" customWidth="1"/>
    <col min="184" max="184" width="23.25" style="58" bestFit="1" customWidth="1"/>
    <col min="185" max="189" width="7.5" style="58" customWidth="1"/>
    <col min="190" max="190" width="6.5" style="58" customWidth="1"/>
    <col min="191" max="191" width="5.5" style="58" customWidth="1"/>
    <col min="192" max="192" width="6.25" style="58" customWidth="1"/>
    <col min="193" max="193" width="2.25" style="58" bestFit="1" customWidth="1"/>
    <col min="194" max="194" width="5.25" style="58" customWidth="1"/>
    <col min="195" max="195" width="6.5" style="58" bestFit="1" customWidth="1"/>
    <col min="196" max="196" width="8.75" style="58"/>
    <col min="197" max="197" width="7" style="58" customWidth="1"/>
    <col min="198" max="198" width="3.5" style="58" customWidth="1"/>
    <col min="199" max="199" width="6.25" style="58" customWidth="1"/>
    <col min="200" max="200" width="13.5" style="58" customWidth="1"/>
    <col min="201" max="202" width="8.75" style="58"/>
    <col min="203" max="203" width="28.75" style="58" customWidth="1"/>
    <col min="204" max="204" width="6.75" style="58" customWidth="1"/>
    <col min="205" max="205" width="2.75" style="58" customWidth="1"/>
    <col min="206" max="206" width="7" style="58" customWidth="1"/>
    <col min="207" max="207" width="24.5" style="58" customWidth="1"/>
    <col min="208" max="208" width="4.25" style="58" customWidth="1"/>
    <col min="209" max="209" width="3.75" style="58" customWidth="1"/>
    <col min="210" max="210" width="8" style="58" customWidth="1"/>
    <col min="211" max="211" width="8.25" style="58" customWidth="1"/>
    <col min="212" max="212" width="6.75" style="58" customWidth="1"/>
    <col min="213" max="213" width="7.25" style="58" customWidth="1"/>
    <col min="214" max="214" width="9" style="58" customWidth="1"/>
    <col min="215" max="215" width="13.25" style="58" customWidth="1"/>
    <col min="216" max="216" width="10.25" style="58" customWidth="1"/>
    <col min="217" max="217" width="9.25" style="58" customWidth="1"/>
    <col min="218" max="218" width="3.25" style="58" bestFit="1" customWidth="1"/>
    <col min="219" max="219" width="4.5" style="58" bestFit="1" customWidth="1"/>
    <col min="220" max="220" width="4.75" style="58" bestFit="1" customWidth="1"/>
    <col min="221" max="221" width="6.5" style="58" bestFit="1" customWidth="1"/>
    <col min="222" max="222" width="7" style="58" customWidth="1"/>
    <col min="223" max="223" width="9.75" style="58" customWidth="1"/>
    <col min="224" max="224" width="13.75" style="58" customWidth="1"/>
    <col min="225" max="225" width="8.75" style="2753" customWidth="1"/>
    <col min="226" max="226" width="5.5" style="58" customWidth="1"/>
    <col min="227" max="227" width="7.5" style="58" customWidth="1"/>
    <col min="228" max="228" width="6" style="58" customWidth="1"/>
    <col min="229" max="229" width="4.25" style="58" customWidth="1"/>
    <col min="230" max="230" width="12.25" style="58" customWidth="1"/>
    <col min="231" max="231" width="5.75" style="58" customWidth="1"/>
    <col min="232" max="233" width="4.5" style="58" customWidth="1"/>
    <col min="234" max="234" width="5.25" style="58" customWidth="1"/>
    <col min="235" max="235" width="6" style="58" customWidth="1"/>
    <col min="236" max="236" width="5.5" style="58" customWidth="1"/>
    <col min="237" max="237" width="11.25" style="60" customWidth="1"/>
    <col min="238" max="238" width="6.25" style="60" customWidth="1"/>
    <col min="239" max="239" width="11.25" style="60" customWidth="1"/>
    <col min="240" max="240" width="2.25" style="60" bestFit="1" customWidth="1"/>
    <col min="241" max="241" width="23.25" style="60" customWidth="1"/>
    <col min="242" max="242" width="2.25" style="60" bestFit="1" customWidth="1"/>
    <col min="243" max="246" width="3.5" style="58" customWidth="1"/>
    <col min="247" max="247" width="2.25" style="58" customWidth="1"/>
    <col min="248" max="249" width="7" style="58" customWidth="1"/>
    <col min="250" max="250" width="2.25" style="58" customWidth="1"/>
    <col min="251" max="251" width="5.5" style="58" customWidth="1"/>
    <col min="252" max="253" width="3.5" style="58" customWidth="1"/>
    <col min="254" max="254" width="7.25" style="58" bestFit="1" customWidth="1"/>
    <col min="255" max="256" width="3.5" style="58" customWidth="1"/>
    <col min="257" max="257" width="7.25" style="58" bestFit="1" customWidth="1"/>
    <col min="258" max="262" width="3.5" style="58" customWidth="1"/>
    <col min="263" max="272" width="8" style="58" customWidth="1"/>
    <col min="273" max="273" width="12.5" style="58" customWidth="1"/>
    <col min="274" max="16384" width="8.75" style="58"/>
  </cols>
  <sheetData>
    <row r="1" spans="1:272" s="2828" customFormat="1" ht="24" customHeight="1">
      <c r="A1" s="2825">
        <v>13</v>
      </c>
      <c r="B1" s="2826" t="s">
        <v>742</v>
      </c>
      <c r="C1" s="2826"/>
      <c r="D1" s="2826"/>
      <c r="E1" s="2826"/>
      <c r="F1" s="2826"/>
      <c r="G1" s="2826"/>
      <c r="H1" s="2826"/>
      <c r="I1" s="2826"/>
      <c r="J1" s="2826"/>
      <c r="K1" s="2826"/>
      <c r="L1" s="2826"/>
      <c r="M1" s="2826"/>
      <c r="N1" s="2826"/>
      <c r="O1" s="2826"/>
      <c r="P1" s="2826"/>
      <c r="Q1" s="2826"/>
      <c r="R1" s="2826"/>
      <c r="S1" s="2826" t="s">
        <v>742</v>
      </c>
      <c r="T1" s="2826"/>
      <c r="U1" s="2826"/>
      <c r="V1" s="2826"/>
      <c r="W1" s="2826"/>
      <c r="X1" s="2826"/>
      <c r="Y1" s="2826"/>
      <c r="Z1" s="2826"/>
      <c r="AA1" s="2826"/>
      <c r="AB1" s="2826"/>
      <c r="AC1" s="2826" t="s">
        <v>742</v>
      </c>
      <c r="AD1" s="2825"/>
      <c r="AE1" s="2825"/>
      <c r="AF1" s="2825"/>
      <c r="AG1" s="2826"/>
      <c r="AH1" s="2826"/>
      <c r="AI1" s="2826"/>
      <c r="AJ1" s="2826"/>
      <c r="AK1" s="2826"/>
      <c r="AL1" s="2826"/>
      <c r="AM1" s="2826" t="s">
        <v>742</v>
      </c>
      <c r="AN1" s="2826"/>
      <c r="AO1" s="2826"/>
      <c r="AP1" s="2826"/>
      <c r="AQ1" s="2826"/>
      <c r="AR1" s="2826"/>
      <c r="AS1" s="2826"/>
      <c r="AT1" s="2826"/>
      <c r="AU1" s="2826"/>
      <c r="AV1" s="2826"/>
      <c r="AW1" s="2825"/>
      <c r="AX1" s="2825"/>
      <c r="AY1" s="2826"/>
      <c r="AZ1" s="2826" t="s">
        <v>742</v>
      </c>
      <c r="BA1" s="2826"/>
      <c r="BB1" s="2826"/>
      <c r="BC1" s="2826"/>
      <c r="BD1" s="2826"/>
      <c r="BE1" s="2826"/>
      <c r="BF1" s="2826"/>
      <c r="BG1" s="2826"/>
      <c r="BH1" s="2826"/>
      <c r="BI1" s="2826"/>
      <c r="BJ1" s="2826"/>
      <c r="BK1" s="2826"/>
      <c r="BL1" s="2826"/>
      <c r="BM1" s="2826"/>
      <c r="BN1" s="2826"/>
      <c r="BO1" s="2826"/>
      <c r="BP1" s="2826"/>
      <c r="BQ1" s="2826" t="s">
        <v>742</v>
      </c>
      <c r="BR1" s="2826"/>
      <c r="BS1" s="2826"/>
      <c r="BT1" s="2826"/>
      <c r="BU1" s="2826"/>
      <c r="BV1" s="2826"/>
      <c r="BW1" s="2826"/>
      <c r="BX1" s="2826"/>
      <c r="BY1" s="2826"/>
      <c r="BZ1" s="2826"/>
      <c r="CA1" s="2826"/>
      <c r="CB1" s="2826"/>
      <c r="CC1" s="2826"/>
      <c r="CD1" s="2826"/>
      <c r="CE1" s="2826" t="s">
        <v>742</v>
      </c>
      <c r="CF1" s="2826"/>
      <c r="CG1" s="2826"/>
      <c r="CH1" s="2826"/>
      <c r="CI1" s="2826"/>
      <c r="CJ1" s="2826"/>
      <c r="CK1" s="2826"/>
      <c r="CL1" s="2826"/>
      <c r="CM1" s="2826"/>
      <c r="CN1" s="2826"/>
      <c r="CO1" s="2826"/>
      <c r="CP1" s="2826"/>
      <c r="CQ1" s="2826"/>
      <c r="CR1" s="2826" t="s">
        <v>742</v>
      </c>
      <c r="CS1" s="2826"/>
      <c r="CT1" s="2826"/>
      <c r="CU1" s="2826"/>
      <c r="CV1" s="2826"/>
      <c r="CW1" s="2826"/>
      <c r="CX1" s="2826"/>
      <c r="CY1" s="2826"/>
      <c r="CZ1" s="2826"/>
      <c r="DA1" s="2826"/>
      <c r="DB1" s="2826"/>
      <c r="DC1" s="2826"/>
      <c r="DD1" s="2826"/>
      <c r="DE1" s="2826"/>
      <c r="DF1" s="2826"/>
      <c r="DG1" s="2826" t="s">
        <v>742</v>
      </c>
      <c r="DH1" s="2826"/>
      <c r="DI1" s="2826"/>
      <c r="DJ1" s="2826"/>
      <c r="DK1" s="2826"/>
      <c r="DL1" s="2826"/>
      <c r="DM1" s="2826"/>
      <c r="DN1" s="2826"/>
      <c r="DO1" s="2826"/>
      <c r="DP1" s="2826"/>
      <c r="DQ1" s="2826"/>
      <c r="DR1" s="2826"/>
      <c r="DS1" s="2826" t="s">
        <v>742</v>
      </c>
      <c r="DT1" s="2826"/>
      <c r="DU1" s="2826"/>
      <c r="DV1" s="2826"/>
      <c r="DW1" s="2826"/>
      <c r="DX1" s="2826"/>
      <c r="DY1" s="2826"/>
      <c r="DZ1" s="2826"/>
      <c r="EA1" s="2826"/>
      <c r="EB1" s="2826"/>
      <c r="EC1" s="2826"/>
      <c r="ED1" s="2826"/>
      <c r="EE1" s="2826"/>
      <c r="EF1" s="2826" t="s">
        <v>742</v>
      </c>
      <c r="EG1" s="2826"/>
      <c r="EH1" s="2826"/>
      <c r="EI1" s="2826"/>
      <c r="EJ1" s="2826"/>
      <c r="EK1" s="2826"/>
      <c r="EL1" s="2826"/>
      <c r="EM1" s="2826"/>
      <c r="EN1" s="2826"/>
      <c r="EO1" s="2826"/>
      <c r="EP1" s="2826"/>
      <c r="EQ1" s="2826"/>
      <c r="ER1" s="2826"/>
      <c r="ES1" s="2826"/>
      <c r="ET1" s="2826"/>
      <c r="EU1" s="2826"/>
      <c r="EV1" s="2826"/>
      <c r="EW1" s="2826"/>
      <c r="EX1" s="2826"/>
      <c r="EY1" s="2826"/>
      <c r="EZ1" s="2826" t="s">
        <v>742</v>
      </c>
      <c r="FA1" s="2826"/>
      <c r="FB1" s="2826"/>
      <c r="FC1" s="2826"/>
      <c r="FD1" s="2826"/>
      <c r="FE1" s="2826"/>
      <c r="FF1" s="2826"/>
      <c r="FG1" s="2826"/>
      <c r="FH1" s="2826"/>
      <c r="FI1" s="2826"/>
      <c r="FJ1" s="2826"/>
      <c r="FK1" s="2826"/>
      <c r="FL1" s="2826"/>
      <c r="FM1" s="2826"/>
      <c r="FN1" s="2826"/>
      <c r="FO1" s="2826"/>
      <c r="FP1" s="2826"/>
      <c r="FQ1" s="2826"/>
      <c r="FR1" s="2826" t="s">
        <v>742</v>
      </c>
      <c r="FS1" s="2826"/>
      <c r="FT1" s="2826"/>
      <c r="FU1" s="2826"/>
      <c r="FV1" s="2826"/>
      <c r="FW1" s="2826"/>
      <c r="FX1" s="2826"/>
      <c r="FY1" s="2826"/>
      <c r="FZ1" s="2826"/>
      <c r="GA1" s="2826"/>
      <c r="GB1" s="2826" t="s">
        <v>742</v>
      </c>
      <c r="GC1" s="2826"/>
      <c r="GD1" s="2827"/>
      <c r="GE1" s="2827"/>
      <c r="GF1" s="2827"/>
      <c r="GG1" s="2827"/>
      <c r="GH1" s="2827"/>
      <c r="GI1" s="2827"/>
      <c r="GJ1" s="2826"/>
      <c r="GK1" s="2826"/>
      <c r="GL1" s="2826"/>
      <c r="GM1" s="2826"/>
      <c r="GN1" s="2826"/>
      <c r="GO1" s="2826"/>
      <c r="GP1" s="2826"/>
      <c r="GQ1" s="2826"/>
      <c r="GR1" s="2826"/>
      <c r="GS1" s="2826" t="s">
        <v>742</v>
      </c>
      <c r="GT1" s="2826"/>
      <c r="GU1" s="2826"/>
      <c r="GV1" s="2826"/>
      <c r="GW1" s="2826"/>
      <c r="GX1" s="2826"/>
      <c r="GY1" s="2826"/>
      <c r="GZ1" s="2826"/>
      <c r="HA1" s="2826"/>
      <c r="HB1" s="2826" t="s">
        <v>742</v>
      </c>
      <c r="HC1" s="2826"/>
      <c r="HD1" s="2826"/>
      <c r="HE1" s="2826"/>
      <c r="HF1" s="2826"/>
      <c r="HG1" s="2826"/>
      <c r="HH1" s="2826"/>
      <c r="HI1" s="2826"/>
      <c r="HJ1" s="2826"/>
      <c r="HK1" s="2826"/>
      <c r="HL1" s="2826"/>
      <c r="HM1" s="2826"/>
      <c r="HN1" s="2826"/>
      <c r="HO1" s="2826"/>
      <c r="HP1" s="2826"/>
      <c r="HQ1" s="2826"/>
      <c r="HR1" s="2826"/>
      <c r="HS1" s="2826"/>
      <c r="HT1" s="2826" t="s">
        <v>742</v>
      </c>
      <c r="HU1" s="2826"/>
      <c r="HV1" s="2826"/>
      <c r="HW1" s="2826"/>
      <c r="HX1" s="2826"/>
      <c r="HY1" s="2826"/>
      <c r="HZ1" s="2826"/>
      <c r="IA1" s="2826"/>
      <c r="IB1" s="2826"/>
      <c r="IC1" s="2826"/>
      <c r="ID1" s="2826"/>
      <c r="IE1" s="2826"/>
      <c r="IF1" s="2826"/>
      <c r="IG1" s="2826" t="s">
        <v>742</v>
      </c>
      <c r="IH1" s="2826"/>
      <c r="II1" s="2826"/>
      <c r="IJ1" s="2826"/>
      <c r="IK1" s="2826"/>
      <c r="IL1" s="2826"/>
      <c r="IM1" s="2826"/>
      <c r="IN1" s="2826"/>
      <c r="IO1" s="2826"/>
      <c r="IP1" s="2826"/>
      <c r="IQ1" s="2826"/>
      <c r="IR1" s="2826"/>
      <c r="IS1" s="2826"/>
      <c r="IT1" s="2826"/>
      <c r="IU1" s="2826"/>
      <c r="IV1" s="2826"/>
      <c r="IW1" s="2826"/>
      <c r="IX1" s="2826"/>
      <c r="IY1" s="2826"/>
      <c r="IZ1" s="2826"/>
      <c r="JA1" s="2826"/>
      <c r="JB1" s="2826"/>
      <c r="JC1" s="2826"/>
      <c r="JD1" s="2826"/>
      <c r="JE1" s="2826"/>
      <c r="JF1" s="2826"/>
      <c r="JG1" s="2826" t="s">
        <v>742</v>
      </c>
      <c r="JH1" s="2826"/>
      <c r="JI1" s="2826"/>
      <c r="JJ1" s="2826"/>
      <c r="JK1" s="2826"/>
      <c r="JL1" s="2826"/>
    </row>
    <row r="2" spans="1:272" s="60" customFormat="1">
      <c r="A2" s="118"/>
      <c r="B2" s="118"/>
      <c r="C2" s="1146"/>
      <c r="G2" s="2545"/>
      <c r="H2" s="2545"/>
      <c r="I2" s="2545"/>
      <c r="J2" s="2545"/>
      <c r="K2" s="2545"/>
      <c r="L2" s="2545"/>
      <c r="M2" s="2545"/>
      <c r="N2" s="2545"/>
      <c r="O2" s="2545"/>
      <c r="P2" s="2545"/>
      <c r="Q2" s="2545"/>
      <c r="R2" s="2545"/>
      <c r="S2" s="2545"/>
      <c r="T2" s="118"/>
      <c r="U2" s="2545"/>
      <c r="V2" s="2545"/>
      <c r="W2" s="2545"/>
      <c r="X2" s="2545"/>
      <c r="Y2" s="2545"/>
      <c r="Z2" s="2545"/>
      <c r="AA2" s="2545"/>
      <c r="AB2" s="2545"/>
      <c r="AC2" s="118"/>
      <c r="AD2" s="118"/>
      <c r="AE2" s="118"/>
      <c r="AF2" s="118"/>
      <c r="AG2" s="2545"/>
      <c r="AH2" s="2545"/>
      <c r="AI2" s="2545"/>
      <c r="AJ2" s="2545"/>
      <c r="AK2" s="2545"/>
      <c r="AL2" s="2545"/>
      <c r="AM2" s="2545"/>
      <c r="AN2" s="2545"/>
      <c r="AO2" s="2545"/>
      <c r="AP2" s="2545"/>
      <c r="AQ2" s="2545"/>
      <c r="AR2" s="2546"/>
      <c r="AS2" s="2546"/>
      <c r="AT2" s="2545"/>
      <c r="AU2" s="2545"/>
      <c r="AV2" s="2545"/>
      <c r="AW2" s="118"/>
      <c r="AX2" s="118"/>
      <c r="AY2" s="2545"/>
      <c r="AZ2" s="2545"/>
      <c r="BA2" s="2545"/>
      <c r="BB2" s="2545"/>
      <c r="BC2" s="2545"/>
      <c r="BD2" s="2545"/>
      <c r="BE2" s="2547"/>
      <c r="BF2" s="2545"/>
      <c r="BG2" s="2545"/>
      <c r="BH2" s="2545"/>
      <c r="BI2" s="2545"/>
      <c r="BJ2" s="2545"/>
      <c r="BK2" s="2545"/>
      <c r="BL2" s="2545"/>
      <c r="BM2" s="2545"/>
      <c r="BN2" s="2545"/>
      <c r="BO2" s="2545"/>
      <c r="BP2" s="1146"/>
      <c r="BQ2" s="2545"/>
      <c r="BR2" s="2545"/>
      <c r="BS2" s="2545"/>
      <c r="BT2" s="2545"/>
      <c r="BU2" s="2545"/>
      <c r="BV2" s="2545"/>
      <c r="BW2" s="2545"/>
      <c r="BX2" s="2545"/>
      <c r="BY2" s="2545"/>
      <c r="BZ2" s="2545"/>
      <c r="CA2" s="2545"/>
      <c r="CB2" s="2545"/>
      <c r="CC2" s="2545"/>
      <c r="CD2" s="2545"/>
      <c r="CE2" s="2545"/>
      <c r="CF2" s="2545"/>
      <c r="CG2" s="2545"/>
      <c r="CH2" s="2545"/>
      <c r="CI2" s="118"/>
      <c r="CJ2" s="118"/>
      <c r="CK2" s="118"/>
      <c r="CL2" s="2545"/>
      <c r="CM2" s="2545"/>
      <c r="CN2" s="2546"/>
      <c r="CO2" s="2545"/>
      <c r="CP2" s="2545"/>
      <c r="CQ2" s="2545"/>
      <c r="CR2" s="2545"/>
      <c r="CS2" s="1146"/>
      <c r="CT2" s="2545"/>
      <c r="CU2" s="2545"/>
      <c r="CV2" s="2545"/>
      <c r="CW2" s="2545"/>
      <c r="CX2" s="2545"/>
      <c r="CY2" s="2545"/>
      <c r="CZ2" s="2545"/>
      <c r="DA2" s="2545"/>
      <c r="DB2" s="2545"/>
      <c r="DC2" s="2545"/>
      <c r="DH2" s="118"/>
      <c r="DI2" s="2545"/>
      <c r="DJ2" s="2545"/>
      <c r="DK2" s="2545"/>
      <c r="DM2" s="2545"/>
      <c r="DN2" s="2545"/>
      <c r="DO2" s="2545"/>
      <c r="DP2" s="70"/>
      <c r="DQ2" s="1146"/>
      <c r="DR2" s="1147"/>
      <c r="DS2" s="1147"/>
      <c r="DT2" s="1148"/>
      <c r="DU2" s="70"/>
      <c r="DV2" s="1147"/>
      <c r="DW2" s="2545"/>
      <c r="DX2" s="2545"/>
      <c r="DY2" s="2545"/>
      <c r="DZ2" s="2545"/>
      <c r="EA2" s="2545"/>
      <c r="EB2" s="2545"/>
      <c r="EC2" s="2545"/>
      <c r="ED2" s="2545"/>
      <c r="EE2" s="2545"/>
      <c r="EF2" s="2545"/>
      <c r="EG2" s="2545"/>
      <c r="EH2" s="2545"/>
      <c r="EI2" s="1149"/>
      <c r="EJ2" s="1148"/>
      <c r="EK2" s="1148"/>
      <c r="EM2" s="70"/>
      <c r="EN2" s="70"/>
      <c r="EO2" s="70"/>
      <c r="EP2" s="70"/>
      <c r="EQ2" s="70"/>
      <c r="ER2" s="70"/>
      <c r="ES2" s="1147"/>
      <c r="ET2" s="70"/>
      <c r="EU2" s="1147"/>
      <c r="EV2" s="1147"/>
      <c r="EW2" s="1147"/>
      <c r="EX2" s="70"/>
      <c r="EY2" s="70"/>
      <c r="EZ2" s="70"/>
      <c r="FA2" s="1147"/>
      <c r="FB2" s="1147"/>
      <c r="FC2" s="1147"/>
      <c r="FD2" s="1146"/>
      <c r="FE2" s="70"/>
      <c r="FF2" s="2112"/>
      <c r="FH2" s="2112"/>
      <c r="FI2" s="2112"/>
      <c r="FJ2" s="2112"/>
      <c r="FK2" s="2112"/>
      <c r="FL2" s="70"/>
      <c r="FM2" s="70"/>
      <c r="FN2" s="70"/>
      <c r="FO2" s="2112"/>
      <c r="FQ2" s="1147"/>
      <c r="FR2" s="1147"/>
      <c r="FS2" s="1147"/>
      <c r="FT2" s="1147"/>
      <c r="FU2" s="1147"/>
      <c r="FV2" s="1147"/>
      <c r="FW2" s="1147"/>
      <c r="FX2" s="1147"/>
      <c r="FY2" s="1147"/>
      <c r="FZ2" s="1147"/>
      <c r="GA2" s="1147"/>
      <c r="GB2" s="1147"/>
      <c r="GC2" s="1147"/>
      <c r="GD2" s="2548"/>
      <c r="GE2" s="2548"/>
      <c r="GF2" s="2548"/>
      <c r="GG2" s="2548"/>
      <c r="GH2" s="2548"/>
      <c r="GI2" s="2548"/>
      <c r="GJ2" s="1147"/>
      <c r="GK2" s="1147"/>
      <c r="GL2" s="1147"/>
      <c r="GM2" s="1147"/>
      <c r="GR2" s="2545"/>
      <c r="GY2" s="1146"/>
      <c r="GZ2" s="1146"/>
      <c r="HA2" s="1146"/>
      <c r="HH2" s="2545"/>
      <c r="HI2" s="2545"/>
      <c r="HJ2" s="2545"/>
      <c r="HK2" s="2545"/>
      <c r="HL2" s="2545"/>
      <c r="HM2" s="2545"/>
      <c r="HN2" s="2545"/>
      <c r="HO2" s="2545"/>
      <c r="HP2" s="2545"/>
      <c r="HQ2" s="118"/>
      <c r="HR2" s="2545"/>
      <c r="HS2" s="2545"/>
      <c r="HV2" s="1146"/>
      <c r="IC2" s="2545"/>
      <c r="ID2" s="2545"/>
      <c r="IE2" s="2545"/>
      <c r="IF2" s="2545"/>
      <c r="IG2" s="2545"/>
      <c r="IH2" s="2545"/>
    </row>
    <row r="3" spans="1:272" s="60" customFormat="1">
      <c r="A3" s="118"/>
      <c r="B3" s="1146" t="s">
        <v>1471</v>
      </c>
      <c r="C3" s="1146"/>
      <c r="G3" s="2545"/>
      <c r="H3" s="2545"/>
      <c r="I3" s="2545"/>
      <c r="J3" s="2545"/>
      <c r="K3" s="2545"/>
      <c r="L3" s="2545"/>
      <c r="M3" s="2545"/>
      <c r="N3" s="2545"/>
      <c r="O3" s="2545"/>
      <c r="P3" s="2545"/>
      <c r="Q3" s="2545"/>
      <c r="R3" s="2545"/>
      <c r="S3" s="2545"/>
      <c r="T3" s="118"/>
      <c r="U3" s="2545"/>
      <c r="V3" s="2545"/>
      <c r="W3" s="2545"/>
      <c r="X3" s="2545"/>
      <c r="Y3" s="2545"/>
      <c r="Z3" s="2545"/>
      <c r="AA3" s="2545"/>
      <c r="AB3" s="2545"/>
      <c r="AC3" s="118"/>
      <c r="AD3" s="118"/>
      <c r="AE3" s="118"/>
      <c r="AF3" s="118"/>
      <c r="AG3" s="2545"/>
      <c r="AH3" s="2545"/>
      <c r="AI3" s="2545"/>
      <c r="AJ3" s="2545"/>
      <c r="AK3" s="2545"/>
      <c r="AL3" s="2545"/>
      <c r="AM3" s="2545"/>
      <c r="AN3" s="2545"/>
      <c r="AO3" s="2545"/>
      <c r="AP3" s="2545"/>
      <c r="AQ3" s="2545"/>
      <c r="AR3" s="2546"/>
      <c r="AS3" s="2546"/>
      <c r="AT3" s="2545"/>
      <c r="AU3" s="2545"/>
      <c r="AV3" s="2545"/>
      <c r="AW3" s="118"/>
      <c r="AX3" s="118"/>
      <c r="AY3" s="2545"/>
      <c r="AZ3" s="2545"/>
      <c r="BA3" s="2545"/>
      <c r="BB3" s="2545"/>
      <c r="BC3" s="2545"/>
      <c r="BD3" s="2545"/>
      <c r="BE3" s="2547"/>
      <c r="BF3" s="2545"/>
      <c r="BG3" s="2545"/>
      <c r="BH3" s="2545"/>
      <c r="BI3" s="2545"/>
      <c r="BJ3" s="2545"/>
      <c r="BK3" s="2545"/>
      <c r="BL3" s="2545"/>
      <c r="BM3" s="2545"/>
      <c r="BN3" s="2545"/>
      <c r="BO3" s="2545"/>
      <c r="BP3" s="1146"/>
      <c r="BQ3" s="2545"/>
      <c r="BR3" s="2545"/>
      <c r="BS3" s="2545"/>
      <c r="BT3" s="2545"/>
      <c r="BU3" s="2545"/>
      <c r="BV3" s="2545"/>
      <c r="BW3" s="2545"/>
      <c r="BX3" s="2545"/>
      <c r="BY3" s="2545"/>
      <c r="BZ3" s="2545"/>
      <c r="CA3" s="2545"/>
      <c r="CB3" s="2545"/>
      <c r="CC3" s="2545"/>
      <c r="CD3" s="2545"/>
      <c r="CE3" s="2545"/>
      <c r="CF3" s="2545"/>
      <c r="CG3" s="2545"/>
      <c r="CH3" s="2545"/>
      <c r="CI3" s="118"/>
      <c r="CJ3" s="118"/>
      <c r="CK3" s="118"/>
      <c r="CL3" s="2545"/>
      <c r="CM3" s="2545"/>
      <c r="CN3" s="2546"/>
      <c r="CO3" s="2545"/>
      <c r="CP3" s="2545"/>
      <c r="CQ3" s="2545"/>
      <c r="CR3" s="2545"/>
      <c r="CS3" s="1146"/>
      <c r="CT3" s="2545"/>
      <c r="CU3" s="2545"/>
      <c r="CV3" s="2545"/>
      <c r="CW3" s="2545"/>
      <c r="CX3" s="2545"/>
      <c r="CY3" s="2545"/>
      <c r="CZ3" s="2545"/>
      <c r="DA3" s="2545"/>
      <c r="DB3" s="2545"/>
      <c r="DC3" s="2545"/>
      <c r="DH3" s="118"/>
      <c r="DI3" s="2545"/>
      <c r="DJ3" s="2545"/>
      <c r="DK3" s="2545"/>
      <c r="DM3" s="2545"/>
      <c r="DN3" s="2545"/>
      <c r="DO3" s="2545"/>
      <c r="DP3" s="70"/>
      <c r="DQ3" s="1146"/>
      <c r="DR3" s="1147"/>
      <c r="DS3" s="1147"/>
      <c r="DT3" s="1148"/>
      <c r="DU3" s="70"/>
      <c r="DV3" s="1147"/>
      <c r="DW3" s="2545"/>
      <c r="DX3" s="2545"/>
      <c r="DY3" s="2545"/>
      <c r="DZ3" s="2545"/>
      <c r="EA3" s="2545"/>
      <c r="EB3" s="2545"/>
      <c r="EC3" s="2545"/>
      <c r="ED3" s="2545"/>
      <c r="EE3" s="2545"/>
      <c r="EF3" s="2545"/>
      <c r="EG3" s="2545"/>
      <c r="EH3" s="2545"/>
      <c r="EI3" s="1149"/>
      <c r="EJ3" s="1147"/>
      <c r="EK3" s="1147"/>
      <c r="EM3" s="70"/>
      <c r="EN3" s="70"/>
      <c r="EO3" s="70"/>
      <c r="EP3" s="70"/>
      <c r="EQ3" s="70"/>
      <c r="ER3" s="70"/>
      <c r="ES3" s="1147"/>
      <c r="ET3" s="70"/>
      <c r="EU3" s="1147"/>
      <c r="EV3" s="1147"/>
      <c r="EW3" s="1147"/>
      <c r="EX3" s="70"/>
      <c r="EY3" s="70"/>
      <c r="EZ3" s="70"/>
      <c r="FA3" s="1147"/>
      <c r="FB3" s="1147"/>
      <c r="FC3" s="1147"/>
      <c r="FD3" s="1146"/>
      <c r="FE3" s="70"/>
      <c r="FF3" s="2112"/>
      <c r="FH3" s="2112"/>
      <c r="FI3" s="2112"/>
      <c r="FJ3" s="2112"/>
      <c r="FK3" s="2112"/>
      <c r="FL3" s="70"/>
      <c r="FM3" s="70"/>
      <c r="FN3" s="70"/>
      <c r="FO3" s="2112"/>
      <c r="FQ3" s="1147"/>
      <c r="FR3" s="1147"/>
      <c r="FS3" s="1147"/>
      <c r="FT3" s="1147"/>
      <c r="FU3" s="1147"/>
      <c r="FV3" s="1147"/>
      <c r="FW3" s="1147"/>
      <c r="FX3" s="1147"/>
      <c r="FY3" s="1147"/>
      <c r="FZ3" s="1147"/>
      <c r="GA3" s="1147"/>
      <c r="GB3" s="1147"/>
      <c r="GC3" s="1147"/>
      <c r="GD3" s="2548"/>
      <c r="GE3" s="2548"/>
      <c r="GF3" s="2548"/>
      <c r="GG3" s="2548"/>
      <c r="GH3" s="2548"/>
      <c r="GI3" s="2548"/>
      <c r="GJ3" s="1147"/>
      <c r="GK3" s="1147"/>
      <c r="GL3" s="1147"/>
      <c r="GM3" s="1147"/>
      <c r="GR3" s="2545"/>
      <c r="GY3" s="1146"/>
      <c r="GZ3" s="1146"/>
      <c r="HA3" s="1146"/>
      <c r="HH3" s="2545"/>
      <c r="HI3" s="2545"/>
      <c r="HJ3" s="2545"/>
      <c r="HK3" s="2545"/>
      <c r="HL3" s="2545"/>
      <c r="HM3" s="2545"/>
      <c r="HN3" s="2545"/>
      <c r="HO3" s="2545"/>
      <c r="HP3" s="2545"/>
      <c r="HQ3" s="118"/>
      <c r="HR3" s="2545"/>
      <c r="HS3" s="2545"/>
      <c r="HV3" s="1146"/>
      <c r="IC3" s="2545"/>
      <c r="ID3" s="2545"/>
      <c r="IE3" s="2545"/>
      <c r="IF3" s="2545"/>
      <c r="IG3" s="2545"/>
      <c r="IH3" s="2545"/>
    </row>
    <row r="4" spans="1:272" s="60" customFormat="1">
      <c r="A4" s="118"/>
      <c r="B4" s="60" t="s">
        <v>1472</v>
      </c>
      <c r="G4" s="2545"/>
      <c r="H4" s="2545"/>
      <c r="I4" s="2545"/>
      <c r="J4" s="2545"/>
      <c r="K4" s="2545"/>
      <c r="L4" s="2545"/>
      <c r="M4" s="2545"/>
      <c r="N4" s="2545"/>
      <c r="O4" s="2545"/>
      <c r="P4" s="2545"/>
      <c r="Q4" s="2545"/>
      <c r="R4" s="2545"/>
      <c r="S4" s="2545"/>
      <c r="T4" s="118"/>
      <c r="U4" s="2545"/>
      <c r="V4" s="2545"/>
      <c r="W4" s="2545"/>
      <c r="X4" s="2545"/>
      <c r="Y4" s="2545"/>
      <c r="Z4" s="2545"/>
      <c r="AA4" s="2545"/>
      <c r="AB4" s="2545"/>
      <c r="AC4" s="118"/>
      <c r="AD4" s="118"/>
      <c r="AE4" s="118"/>
      <c r="AF4" s="118"/>
      <c r="AG4" s="2545"/>
      <c r="AH4" s="2545"/>
      <c r="AI4" s="2545"/>
      <c r="AJ4" s="2545"/>
      <c r="AK4" s="2545"/>
      <c r="AL4" s="2545"/>
      <c r="AM4" s="2545"/>
      <c r="AN4" s="2545"/>
      <c r="AO4" s="2545"/>
      <c r="AP4" s="2545"/>
      <c r="AQ4" s="2545"/>
      <c r="AR4" s="2546"/>
      <c r="AS4" s="2546"/>
      <c r="AT4" s="2545"/>
      <c r="AU4" s="2545"/>
      <c r="AV4" s="2545"/>
      <c r="AW4" s="118"/>
      <c r="AX4" s="118"/>
      <c r="AY4" s="2545"/>
      <c r="AZ4" s="2545"/>
      <c r="BA4" s="2545"/>
      <c r="BB4" s="2545"/>
      <c r="BC4" s="2545"/>
      <c r="BD4" s="2545"/>
      <c r="BE4" s="2547"/>
      <c r="BF4" s="2545"/>
      <c r="BG4" s="2545"/>
      <c r="BH4" s="2545"/>
      <c r="BI4" s="2545"/>
      <c r="BJ4" s="2545"/>
      <c r="BK4" s="2545"/>
      <c r="BL4" s="2545"/>
      <c r="BM4" s="2545"/>
      <c r="BN4" s="2545"/>
      <c r="BO4" s="2545"/>
      <c r="BP4" s="1146"/>
      <c r="BQ4" s="2545"/>
      <c r="BR4" s="2545"/>
      <c r="BS4" s="2545"/>
      <c r="BT4" s="2545"/>
      <c r="BU4" s="2545"/>
      <c r="BV4" s="2545"/>
      <c r="BW4" s="2545"/>
      <c r="BX4" s="2545"/>
      <c r="BY4" s="2545"/>
      <c r="BZ4" s="2545"/>
      <c r="CA4" s="2545"/>
      <c r="CB4" s="2545"/>
      <c r="CC4" s="2545"/>
      <c r="CD4" s="2545"/>
      <c r="CE4" s="2545"/>
      <c r="CF4" s="2545"/>
      <c r="CG4" s="2545"/>
      <c r="CH4" s="2545"/>
      <c r="CI4" s="118"/>
      <c r="CJ4" s="118"/>
      <c r="CK4" s="118"/>
      <c r="CL4" s="2545"/>
      <c r="CM4" s="2545"/>
      <c r="CN4" s="2546"/>
      <c r="CO4" s="2545"/>
      <c r="CP4" s="2545"/>
      <c r="CQ4" s="2545"/>
      <c r="CR4" s="2545"/>
      <c r="CS4" s="1146"/>
      <c r="CT4" s="2545"/>
      <c r="CU4" s="2545"/>
      <c r="CV4" s="2545"/>
      <c r="CW4" s="2545"/>
      <c r="CX4" s="2545"/>
      <c r="CY4" s="2545"/>
      <c r="CZ4" s="2545"/>
      <c r="DA4" s="2545"/>
      <c r="DB4" s="2545"/>
      <c r="DC4" s="2545"/>
      <c r="DH4" s="118"/>
      <c r="DI4" s="2545"/>
      <c r="DJ4" s="2545"/>
      <c r="DK4" s="2545"/>
      <c r="DM4" s="2545"/>
      <c r="DN4" s="2545"/>
      <c r="DO4" s="2545"/>
      <c r="DP4" s="70"/>
      <c r="DQ4" s="1146"/>
      <c r="DR4" s="1147"/>
      <c r="DS4" s="1147"/>
      <c r="DT4" s="1148"/>
      <c r="DU4" s="70"/>
      <c r="DV4" s="1147"/>
      <c r="DW4" s="2545"/>
      <c r="DX4" s="2545"/>
      <c r="DY4" s="2545"/>
      <c r="DZ4" s="2545"/>
      <c r="EA4" s="2545"/>
      <c r="EB4" s="2545"/>
      <c r="EC4" s="2545"/>
      <c r="ED4" s="2545"/>
      <c r="EE4" s="2545"/>
      <c r="EF4" s="2545"/>
      <c r="EG4" s="2545"/>
      <c r="EH4" s="2545"/>
      <c r="EI4" s="1149"/>
      <c r="EJ4" s="1147"/>
      <c r="EK4" s="1147"/>
      <c r="EM4" s="70"/>
      <c r="EN4" s="70"/>
      <c r="EO4" s="70"/>
      <c r="EP4" s="70"/>
      <c r="EQ4" s="70"/>
      <c r="ER4" s="70"/>
      <c r="ES4" s="1147"/>
      <c r="ET4" s="70"/>
      <c r="EU4" s="1147"/>
      <c r="EV4" s="1147"/>
      <c r="EW4" s="1147"/>
      <c r="EX4" s="70"/>
      <c r="EY4" s="70"/>
      <c r="EZ4" s="70"/>
      <c r="FA4" s="1147"/>
      <c r="FB4" s="1147"/>
      <c r="FC4" s="1147"/>
      <c r="FD4" s="1146"/>
      <c r="FE4" s="70"/>
      <c r="FF4" s="2112"/>
      <c r="FH4" s="2112"/>
      <c r="FI4" s="2112"/>
      <c r="FJ4" s="2112"/>
      <c r="FK4" s="2112"/>
      <c r="FL4" s="70"/>
      <c r="FM4" s="70"/>
      <c r="FN4" s="70"/>
      <c r="FO4" s="2112"/>
      <c r="FQ4" s="1147"/>
      <c r="FR4" s="1147"/>
      <c r="FS4" s="1147"/>
      <c r="FT4" s="1147"/>
      <c r="FU4" s="1147"/>
      <c r="FV4" s="1147"/>
      <c r="FW4" s="1147"/>
      <c r="FX4" s="1147"/>
      <c r="FY4" s="1147"/>
      <c r="FZ4" s="1147"/>
      <c r="GA4" s="1147"/>
      <c r="GB4" s="1147"/>
      <c r="GC4" s="1147"/>
      <c r="GD4" s="2548"/>
      <c r="GE4" s="2548"/>
      <c r="GF4" s="2548"/>
      <c r="GG4" s="2548"/>
      <c r="GH4" s="2548"/>
      <c r="GI4" s="2548"/>
      <c r="GJ4" s="1147"/>
      <c r="GK4" s="1147"/>
      <c r="GL4" s="1147"/>
      <c r="GM4" s="1147"/>
      <c r="GR4" s="2545"/>
      <c r="GY4" s="1146"/>
      <c r="GZ4" s="1146"/>
      <c r="HA4" s="1146"/>
      <c r="HH4" s="2545"/>
      <c r="HI4" s="2545"/>
      <c r="HJ4" s="2545"/>
      <c r="HK4" s="2545"/>
      <c r="HL4" s="2545"/>
      <c r="HM4" s="2545"/>
      <c r="HN4" s="2545"/>
      <c r="HO4" s="2545"/>
      <c r="HP4" s="2545"/>
      <c r="HQ4" s="118"/>
      <c r="HR4" s="2545"/>
      <c r="HS4" s="2545"/>
      <c r="HV4" s="1146"/>
      <c r="IC4" s="2545"/>
      <c r="ID4" s="2545"/>
      <c r="IE4" s="2545"/>
      <c r="IF4" s="2545"/>
      <c r="IG4" s="2545"/>
      <c r="IH4" s="2545"/>
    </row>
    <row r="5" spans="1:272" s="60" customFormat="1">
      <c r="A5" s="118"/>
      <c r="B5" s="1146" t="s">
        <v>1473</v>
      </c>
      <c r="C5" s="1146"/>
      <c r="G5" s="2545"/>
      <c r="H5" s="2545"/>
      <c r="I5" s="2545"/>
      <c r="J5" s="2545"/>
      <c r="K5" s="2545"/>
      <c r="L5" s="2545"/>
      <c r="M5" s="2545"/>
      <c r="N5" s="2545"/>
      <c r="O5" s="2545"/>
      <c r="P5" s="2545"/>
      <c r="Q5" s="2545"/>
      <c r="R5" s="2545"/>
      <c r="S5" s="2545"/>
      <c r="T5" s="118"/>
      <c r="U5" s="2545"/>
      <c r="V5" s="2545"/>
      <c r="W5" s="2545"/>
      <c r="X5" s="2545"/>
      <c r="Y5" s="2545"/>
      <c r="Z5" s="2545"/>
      <c r="AA5" s="2545"/>
      <c r="AB5" s="2545"/>
      <c r="AC5" s="118"/>
      <c r="AD5" s="118"/>
      <c r="AE5" s="118"/>
      <c r="AF5" s="118"/>
      <c r="AG5" s="2545"/>
      <c r="AH5" s="2545"/>
      <c r="AI5" s="2545"/>
      <c r="AJ5" s="2545"/>
      <c r="AK5" s="2545"/>
      <c r="AL5" s="2545"/>
      <c r="AM5" s="2545"/>
      <c r="AN5" s="2545"/>
      <c r="AO5" s="2545"/>
      <c r="AP5" s="2545"/>
      <c r="AQ5" s="2545"/>
      <c r="AR5" s="2546"/>
      <c r="AS5" s="2546"/>
      <c r="AT5" s="2545"/>
      <c r="AU5" s="2545"/>
      <c r="AV5" s="2545"/>
      <c r="AW5" s="118"/>
      <c r="AX5" s="118"/>
      <c r="AY5" s="2545"/>
      <c r="AZ5" s="2545"/>
      <c r="BA5" s="2545"/>
      <c r="BB5" s="2545"/>
      <c r="BC5" s="2545"/>
      <c r="BD5" s="2545"/>
      <c r="BE5" s="2547"/>
      <c r="BF5" s="2545"/>
      <c r="BG5" s="2545"/>
      <c r="BH5" s="2545"/>
      <c r="BI5" s="2545"/>
      <c r="BJ5" s="2545"/>
      <c r="BK5" s="2545"/>
      <c r="BL5" s="2545"/>
      <c r="BM5" s="2545"/>
      <c r="BN5" s="2545"/>
      <c r="BO5" s="2545"/>
      <c r="BP5" s="1146"/>
      <c r="BQ5" s="2545"/>
      <c r="BR5" s="2545"/>
      <c r="BS5" s="2545"/>
      <c r="BT5" s="2545"/>
      <c r="BU5" s="2545"/>
      <c r="BV5" s="2545"/>
      <c r="BW5" s="2545"/>
      <c r="BX5" s="2545"/>
      <c r="BY5" s="2545"/>
      <c r="BZ5" s="2545"/>
      <c r="CA5" s="2545"/>
      <c r="CB5" s="2545"/>
      <c r="CC5" s="2545"/>
      <c r="CD5" s="2545"/>
      <c r="CE5" s="2545"/>
      <c r="CF5" s="2545"/>
      <c r="CG5" s="2545"/>
      <c r="CH5" s="2545"/>
      <c r="CI5" s="1150"/>
      <c r="CJ5" s="1150"/>
      <c r="CK5" s="1150"/>
      <c r="CL5" s="2549"/>
      <c r="CM5" s="2549"/>
      <c r="CN5" s="2550"/>
      <c r="CO5" s="2545"/>
      <c r="CP5" s="2545"/>
      <c r="CQ5" s="2545"/>
      <c r="CR5" s="2545"/>
      <c r="CS5" s="1146"/>
      <c r="CT5" s="2545"/>
      <c r="CU5" s="2545"/>
      <c r="CV5" s="2545"/>
      <c r="CW5" s="2545"/>
      <c r="CX5" s="2545"/>
      <c r="CY5" s="2545"/>
      <c r="CZ5" s="2545"/>
      <c r="DA5" s="2545"/>
      <c r="DB5" s="2545"/>
      <c r="DC5" s="2545"/>
      <c r="DH5" s="118"/>
      <c r="DI5" s="2545"/>
      <c r="DJ5" s="2545"/>
      <c r="DK5" s="2545"/>
      <c r="DM5" s="2545"/>
      <c r="DN5" s="2545"/>
      <c r="DO5" s="2545"/>
      <c r="DP5" s="70"/>
      <c r="DQ5" s="1146"/>
      <c r="DR5" s="1147"/>
      <c r="DS5" s="1147"/>
      <c r="DT5" s="1148"/>
      <c r="DU5" s="70"/>
      <c r="DV5" s="1147"/>
      <c r="DW5" s="2545"/>
      <c r="DX5" s="2545"/>
      <c r="DY5" s="2545"/>
      <c r="DZ5" s="2545"/>
      <c r="EA5" s="2545"/>
      <c r="EB5" s="2545"/>
      <c r="EC5" s="2545"/>
      <c r="ED5" s="2545"/>
      <c r="EE5" s="2545"/>
      <c r="EF5" s="2545"/>
      <c r="EG5" s="2545"/>
      <c r="EH5" s="2545"/>
      <c r="EI5" s="1149"/>
      <c r="EJ5" s="1148"/>
      <c r="EK5" s="1148"/>
      <c r="EM5" s="70"/>
      <c r="EN5" s="70"/>
      <c r="EO5" s="70"/>
      <c r="EP5" s="70"/>
      <c r="EQ5" s="70"/>
      <c r="ER5" s="70"/>
      <c r="ES5" s="1147"/>
      <c r="ET5" s="70"/>
      <c r="EU5" s="1147"/>
      <c r="EV5" s="1147"/>
      <c r="EW5" s="1147"/>
      <c r="EX5" s="70"/>
      <c r="EY5" s="70"/>
      <c r="EZ5" s="70"/>
      <c r="FA5" s="1147"/>
      <c r="FB5" s="1147"/>
      <c r="FC5" s="1147"/>
      <c r="FD5" s="1146"/>
      <c r="FE5" s="70"/>
      <c r="FF5" s="2112"/>
      <c r="FH5" s="2112"/>
      <c r="FI5" s="2112"/>
      <c r="FJ5" s="2112"/>
      <c r="FK5" s="2112"/>
      <c r="FL5" s="70"/>
      <c r="FM5" s="70"/>
      <c r="FN5" s="70"/>
      <c r="FO5" s="2112"/>
      <c r="FQ5" s="1147"/>
      <c r="FR5" s="1147"/>
      <c r="FS5" s="1147"/>
      <c r="FT5" s="1147"/>
      <c r="FU5" s="1147"/>
      <c r="FV5" s="1147"/>
      <c r="FW5" s="1147"/>
      <c r="FX5" s="1147"/>
      <c r="FY5" s="1147"/>
      <c r="FZ5" s="1147"/>
      <c r="GA5" s="1147"/>
      <c r="GB5" s="1147"/>
      <c r="GC5" s="1147"/>
      <c r="GD5" s="2548"/>
      <c r="GE5" s="2548"/>
      <c r="GF5" s="2548"/>
      <c r="GG5" s="2548"/>
      <c r="GH5" s="2548"/>
      <c r="GI5" s="2548"/>
      <c r="GJ5" s="1147"/>
      <c r="GK5" s="1147"/>
      <c r="GL5" s="1147"/>
      <c r="GM5" s="1147"/>
      <c r="GR5" s="2545"/>
      <c r="GY5" s="1146"/>
      <c r="GZ5" s="1146"/>
      <c r="HA5" s="1146"/>
      <c r="HH5" s="2545"/>
      <c r="HI5" s="2545"/>
      <c r="HJ5" s="2545"/>
      <c r="HK5" s="2545"/>
      <c r="HL5" s="2545"/>
      <c r="HM5" s="2545"/>
      <c r="HN5" s="2545"/>
      <c r="HO5" s="2545"/>
      <c r="HP5" s="2545"/>
      <c r="HQ5" s="118"/>
      <c r="HR5" s="2545"/>
      <c r="HS5" s="2545"/>
      <c r="HV5" s="1146"/>
      <c r="HZ5" s="1752"/>
      <c r="IA5" s="1752"/>
      <c r="IB5" s="1752"/>
      <c r="IC5" s="3680"/>
      <c r="ID5" s="3681"/>
      <c r="IE5" s="3681"/>
      <c r="IF5" s="3681"/>
      <c r="IG5" s="3681"/>
      <c r="IH5" s="3681"/>
      <c r="II5" s="1752"/>
      <c r="IJ5" s="1752"/>
      <c r="IK5" s="1752"/>
      <c r="IL5" s="1752"/>
      <c r="IM5" s="1752"/>
      <c r="IN5" s="1752"/>
      <c r="IO5" s="1752"/>
      <c r="IP5" s="1752"/>
      <c r="IQ5" s="1752"/>
      <c r="IR5" s="1752"/>
      <c r="IS5" s="1752"/>
      <c r="IT5" s="1752"/>
      <c r="IU5" s="1752"/>
      <c r="IV5" s="1752"/>
      <c r="IW5" s="1752"/>
      <c r="IX5" s="1752"/>
      <c r="IY5" s="1752"/>
      <c r="IZ5" s="1752"/>
      <c r="JA5" s="1752"/>
      <c r="JB5" s="1752"/>
      <c r="JC5" s="1738"/>
      <c r="JD5" s="1736"/>
      <c r="JE5" s="1736"/>
      <c r="JF5" s="1736"/>
      <c r="JG5" s="1736"/>
      <c r="JH5" s="1736"/>
      <c r="JI5" s="1736"/>
      <c r="JJ5" s="1736"/>
      <c r="JK5" s="1736"/>
      <c r="JL5" s="1737"/>
    </row>
    <row r="6" spans="1:272" s="60" customFormat="1">
      <c r="A6" s="3471"/>
      <c r="B6" s="3472"/>
      <c r="C6" s="3473"/>
      <c r="D6" s="2981" t="s">
        <v>1458</v>
      </c>
      <c r="E6" s="2982"/>
      <c r="F6" s="2982"/>
      <c r="G6" s="2982"/>
      <c r="H6" s="2982"/>
      <c r="I6" s="2982"/>
      <c r="J6" s="2982"/>
      <c r="K6" s="2982"/>
      <c r="L6" s="2982"/>
      <c r="M6" s="2982"/>
      <c r="N6" s="2983"/>
      <c r="O6" s="2981" t="s">
        <v>1459</v>
      </c>
      <c r="P6" s="2982"/>
      <c r="Q6" s="2982"/>
      <c r="R6" s="2982"/>
      <c r="S6" s="2982"/>
      <c r="T6" s="2983"/>
      <c r="U6" s="2981" t="s">
        <v>1460</v>
      </c>
      <c r="V6" s="2982"/>
      <c r="W6" s="2982"/>
      <c r="X6" s="2982"/>
      <c r="Y6" s="2982"/>
      <c r="Z6" s="2982"/>
      <c r="AA6" s="2982"/>
      <c r="AB6" s="2983"/>
      <c r="AC6" s="2506"/>
      <c r="AD6" s="2507"/>
      <c r="AE6" s="2507"/>
      <c r="AF6" s="2507"/>
      <c r="AG6" s="2981" t="s">
        <v>1461</v>
      </c>
      <c r="AH6" s="2982"/>
      <c r="AI6" s="2983"/>
      <c r="AJ6" s="2982" t="s">
        <v>1462</v>
      </c>
      <c r="AK6" s="2982"/>
      <c r="AL6" s="2982"/>
      <c r="AM6" s="2982"/>
      <c r="AN6" s="2982"/>
      <c r="AO6" s="2982"/>
      <c r="AP6" s="2982"/>
      <c r="AQ6" s="2982"/>
      <c r="AR6" s="2982"/>
      <c r="AS6" s="2982"/>
      <c r="AT6" s="2982"/>
      <c r="AU6" s="2982"/>
      <c r="AV6" s="2982"/>
      <c r="AW6" s="2982"/>
      <c r="AX6" s="2983"/>
      <c r="AY6" s="2981" t="s">
        <v>1463</v>
      </c>
      <c r="AZ6" s="2982"/>
      <c r="BA6" s="2982"/>
      <c r="BB6" s="2982"/>
      <c r="BC6" s="2982"/>
      <c r="BD6" s="2983"/>
      <c r="BE6" s="2981" t="s">
        <v>744</v>
      </c>
      <c r="BF6" s="2982"/>
      <c r="BG6" s="2982"/>
      <c r="BH6" s="2982"/>
      <c r="BI6" s="2982"/>
      <c r="BJ6" s="2982"/>
      <c r="BK6" s="2982"/>
      <c r="BL6" s="2982"/>
      <c r="BM6" s="2983"/>
      <c r="BN6" s="2981" t="s">
        <v>745</v>
      </c>
      <c r="BO6" s="2982"/>
      <c r="BP6" s="2982"/>
      <c r="BQ6" s="2981" t="s">
        <v>47</v>
      </c>
      <c r="BR6" s="3474"/>
      <c r="BS6" s="3474"/>
      <c r="BT6" s="3474"/>
      <c r="BU6" s="3474"/>
      <c r="BV6" s="3474"/>
      <c r="BW6" s="3474"/>
      <c r="BX6" s="3474"/>
      <c r="BY6" s="1736"/>
      <c r="BZ6" s="2006"/>
      <c r="CA6" s="2981" t="s">
        <v>746</v>
      </c>
      <c r="CB6" s="2982"/>
      <c r="CC6" s="2982"/>
      <c r="CD6" s="2982"/>
      <c r="CE6" s="2982"/>
      <c r="CF6" s="2982"/>
      <c r="CG6" s="2982"/>
      <c r="CH6" s="2983"/>
      <c r="CI6" s="2981" t="s">
        <v>747</v>
      </c>
      <c r="CJ6" s="2982"/>
      <c r="CK6" s="2982"/>
      <c r="CL6" s="2982"/>
      <c r="CM6" s="2982"/>
      <c r="CN6" s="2983"/>
      <c r="CO6" s="2981" t="s">
        <v>1464</v>
      </c>
      <c r="CP6" s="2982"/>
      <c r="CQ6" s="2982"/>
      <c r="CR6" s="2982"/>
      <c r="CS6" s="2982"/>
      <c r="CT6" s="2982"/>
      <c r="CU6" s="2982"/>
      <c r="CV6" s="2982"/>
      <c r="CW6" s="2982"/>
      <c r="CX6" s="2982"/>
      <c r="CY6" s="2982"/>
      <c r="CZ6" s="2982"/>
      <c r="DA6" s="2982"/>
      <c r="DB6" s="2981" t="s">
        <v>1465</v>
      </c>
      <c r="DC6" s="2982"/>
      <c r="DD6" s="2982"/>
      <c r="DE6" s="2982"/>
      <c r="DF6" s="2982"/>
      <c r="DG6" s="2983"/>
      <c r="DH6" s="2981" t="s">
        <v>1466</v>
      </c>
      <c r="DI6" s="2982"/>
      <c r="DJ6" s="2982"/>
      <c r="DK6" s="2982"/>
      <c r="DL6" s="2982"/>
      <c r="DM6" s="2983"/>
      <c r="DN6" s="2981" t="s">
        <v>1467</v>
      </c>
      <c r="DO6" s="2982"/>
      <c r="DP6" s="2982"/>
      <c r="DQ6" s="2982"/>
      <c r="DR6" s="2982"/>
      <c r="DS6" s="2982"/>
      <c r="DT6" s="2982"/>
      <c r="DU6" s="2982"/>
      <c r="DV6" s="2983"/>
      <c r="DW6" s="2981" t="s">
        <v>748</v>
      </c>
      <c r="DX6" s="2982"/>
      <c r="DY6" s="2982"/>
      <c r="DZ6" s="2982"/>
      <c r="EA6" s="2982"/>
      <c r="EB6" s="2983"/>
      <c r="EC6" s="2981" t="s">
        <v>1468</v>
      </c>
      <c r="ED6" s="2982"/>
      <c r="EE6" s="2982"/>
      <c r="EF6" s="2982"/>
      <c r="EG6" s="2982"/>
      <c r="EH6" s="2983"/>
      <c r="EI6" s="2981" t="s">
        <v>749</v>
      </c>
      <c r="EJ6" s="2982"/>
      <c r="EK6" s="2982"/>
      <c r="EL6" s="2982"/>
      <c r="EM6" s="2982"/>
      <c r="EN6" s="2982"/>
      <c r="EO6" s="2983"/>
      <c r="EP6" s="2114"/>
      <c r="EQ6" s="2115"/>
      <c r="ER6" s="2116"/>
      <c r="ES6" s="2981" t="s">
        <v>750</v>
      </c>
      <c r="ET6" s="2982"/>
      <c r="EU6" s="2982"/>
      <c r="EV6" s="2982"/>
      <c r="EW6" s="2982"/>
      <c r="EX6" s="2982"/>
      <c r="EY6" s="2982"/>
      <c r="EZ6" s="2982"/>
      <c r="FA6" s="2982"/>
      <c r="FB6" s="2982"/>
      <c r="FC6" s="2982"/>
      <c r="FD6" s="2982"/>
      <c r="FE6" s="2982"/>
      <c r="FF6" s="2982"/>
      <c r="FG6" s="2982"/>
      <c r="FH6" s="2982"/>
      <c r="FI6" s="2982"/>
      <c r="FJ6" s="2982"/>
      <c r="FK6" s="2982"/>
      <c r="FL6" s="2982"/>
      <c r="FM6" s="2982"/>
      <c r="FN6" s="2982"/>
      <c r="FO6" s="2982"/>
      <c r="FP6" s="2982"/>
      <c r="FQ6" s="2982"/>
      <c r="FR6" s="2982"/>
      <c r="FS6" s="2982"/>
      <c r="FT6" s="2982"/>
      <c r="FU6" s="2982"/>
      <c r="FV6" s="2982"/>
      <c r="FW6" s="2982"/>
      <c r="FX6" s="2982"/>
      <c r="FY6" s="2982"/>
      <c r="FZ6" s="2982"/>
      <c r="GA6" s="2982"/>
      <c r="GB6" s="2982"/>
      <c r="GC6" s="2983"/>
      <c r="GD6" s="2981" t="s">
        <v>751</v>
      </c>
      <c r="GE6" s="2982"/>
      <c r="GF6" s="2982"/>
      <c r="GG6" s="2982"/>
      <c r="GH6" s="2982"/>
      <c r="GI6" s="3470"/>
      <c r="GJ6" s="2115"/>
      <c r="GK6" s="2115"/>
      <c r="GL6" s="2115"/>
      <c r="GM6" s="2115"/>
      <c r="GN6" s="2981" t="s">
        <v>752</v>
      </c>
      <c r="GO6" s="2982"/>
      <c r="GP6" s="2982"/>
      <c r="GQ6" s="2982"/>
      <c r="GR6" s="2982"/>
      <c r="GS6" s="2982"/>
      <c r="GT6" s="2982"/>
      <c r="GU6" s="2982"/>
      <c r="GV6" s="2982"/>
      <c r="GW6" s="2982"/>
      <c r="GX6" s="2983"/>
      <c r="GY6" s="2981" t="s">
        <v>752</v>
      </c>
      <c r="GZ6" s="2982"/>
      <c r="HA6" s="2982"/>
      <c r="HB6" s="2982"/>
      <c r="HC6" s="2982"/>
      <c r="HD6" s="2982"/>
      <c r="HE6" s="2982"/>
      <c r="HF6" s="2982"/>
      <c r="HG6" s="2982"/>
      <c r="HH6" s="2982"/>
      <c r="HI6" s="2982"/>
      <c r="HJ6" s="2983"/>
      <c r="HK6" s="2114"/>
      <c r="HL6" s="2115"/>
      <c r="HM6" s="2115"/>
      <c r="HN6" s="2115"/>
      <c r="HO6" s="2115"/>
      <c r="HP6" s="2115"/>
      <c r="HQ6" s="2116"/>
      <c r="HR6" s="2981" t="s">
        <v>753</v>
      </c>
      <c r="HS6" s="2982"/>
      <c r="HT6" s="2982"/>
      <c r="HU6" s="2982"/>
      <c r="HV6" s="2983"/>
      <c r="HW6" s="2981" t="s">
        <v>754</v>
      </c>
      <c r="HX6" s="2982"/>
      <c r="HY6" s="2982"/>
      <c r="HZ6" s="2130"/>
      <c r="IA6" s="2130"/>
      <c r="IB6" s="2131"/>
      <c r="IC6" s="2114"/>
      <c r="ID6" s="2115"/>
      <c r="IE6" s="2114"/>
      <c r="IF6" s="2115"/>
      <c r="IG6" s="2114"/>
      <c r="IH6" s="2115"/>
      <c r="II6" s="2981" t="s">
        <v>755</v>
      </c>
      <c r="IJ6" s="2982"/>
      <c r="IK6" s="2982"/>
      <c r="IL6" s="2982"/>
      <c r="IM6" s="2982"/>
      <c r="IN6" s="2982"/>
      <c r="IO6" s="2982"/>
      <c r="IP6" s="2983"/>
      <c r="IQ6" s="2981" t="s">
        <v>756</v>
      </c>
      <c r="IR6" s="2982"/>
      <c r="IS6" s="2982"/>
      <c r="IT6" s="2982"/>
      <c r="IU6" s="2982"/>
      <c r="IV6" s="2982"/>
      <c r="IW6" s="2982"/>
      <c r="IX6" s="2982"/>
      <c r="IY6" s="2982"/>
      <c r="IZ6" s="2982"/>
      <c r="JA6" s="2982"/>
      <c r="JB6" s="2983"/>
      <c r="JC6" s="2981" t="s">
        <v>757</v>
      </c>
      <c r="JD6" s="2982"/>
      <c r="JE6" s="2982"/>
      <c r="JF6" s="2982"/>
      <c r="JG6" s="2982"/>
      <c r="JH6" s="2982"/>
      <c r="JI6" s="2982"/>
      <c r="JJ6" s="2982"/>
      <c r="JK6" s="2982"/>
      <c r="JL6" s="2983"/>
    </row>
    <row r="7" spans="1:272" s="2564" customFormat="1">
      <c r="A7" s="2551"/>
      <c r="B7" s="2551"/>
      <c r="C7" s="3456" t="s">
        <v>758</v>
      </c>
      <c r="D7" s="3459">
        <v>-13.01</v>
      </c>
      <c r="E7" s="3460"/>
      <c r="F7" s="3460"/>
      <c r="G7" s="3461"/>
      <c r="H7" s="2552">
        <f>D7-0.01</f>
        <v>-13.02</v>
      </c>
      <c r="I7" s="2553"/>
      <c r="J7" s="2554"/>
      <c r="K7" s="3462">
        <f>H7-0.01</f>
        <v>-13.03</v>
      </c>
      <c r="L7" s="3463"/>
      <c r="M7" s="3463"/>
      <c r="N7" s="3464"/>
      <c r="O7" s="3465">
        <f>K7-0.01</f>
        <v>-13.04</v>
      </c>
      <c r="P7" s="3466"/>
      <c r="Q7" s="3465">
        <f>O7-0.01</f>
        <v>-13.049999999999999</v>
      </c>
      <c r="R7" s="3464"/>
      <c r="S7" s="3465">
        <f>Q7-0.01</f>
        <v>-13.059999999999999</v>
      </c>
      <c r="T7" s="3464"/>
      <c r="U7" s="2552">
        <f>S7-0.01</f>
        <v>-13.069999999999999</v>
      </c>
      <c r="V7" s="2554"/>
      <c r="W7" s="2552">
        <f>U7-0.01</f>
        <v>-13.079999999999998</v>
      </c>
      <c r="X7" s="2553"/>
      <c r="Y7" s="2553"/>
      <c r="Z7" s="2554"/>
      <c r="AA7" s="2551">
        <f>W7-0.01</f>
        <v>-13.089999999999998</v>
      </c>
      <c r="AB7" s="2101">
        <f>AA7-0.01</f>
        <v>-13.099999999999998</v>
      </c>
      <c r="AC7" s="3467">
        <f>AB7-0.01</f>
        <v>-13.109999999999998</v>
      </c>
      <c r="AD7" s="3468"/>
      <c r="AE7" s="3468"/>
      <c r="AF7" s="3469"/>
      <c r="AG7" s="2099">
        <f>AC7-0.01</f>
        <v>-13.119999999999997</v>
      </c>
      <c r="AH7" s="2102">
        <f>AG7-0.01</f>
        <v>-13.129999999999997</v>
      </c>
      <c r="AI7" s="2551">
        <f>AH7-0.01</f>
        <v>-13.139999999999997</v>
      </c>
      <c r="AJ7" s="2099">
        <f>AI7-0.01</f>
        <v>-13.149999999999997</v>
      </c>
      <c r="AK7" s="2101"/>
      <c r="AL7" s="2101"/>
      <c r="AM7" s="2101"/>
      <c r="AN7" s="2101"/>
      <c r="AO7" s="2101"/>
      <c r="AP7" s="2101"/>
      <c r="AQ7" s="2101"/>
      <c r="AR7" s="2101"/>
      <c r="AS7" s="2101"/>
      <c r="AT7" s="2101"/>
      <c r="AU7" s="2101"/>
      <c r="AV7" s="2102"/>
      <c r="AW7" s="3467">
        <f>AJ7-0.01</f>
        <v>-13.159999999999997</v>
      </c>
      <c r="AX7" s="3469"/>
      <c r="AY7" s="3475">
        <f>AW7-0.01</f>
        <v>-13.169999999999996</v>
      </c>
      <c r="AZ7" s="3476"/>
      <c r="BA7" s="3475">
        <f>AY7-0.01</f>
        <v>-13.179999999999996</v>
      </c>
      <c r="BB7" s="3476"/>
      <c r="BC7" s="3475">
        <f>BA7-0.01</f>
        <v>-13.189999999999996</v>
      </c>
      <c r="BD7" s="3476"/>
      <c r="BE7" s="3462">
        <f>BC7-0.01</f>
        <v>-13.199999999999996</v>
      </c>
      <c r="BF7" s="3464"/>
      <c r="BG7" s="2984">
        <f>BE7-0.01</f>
        <v>-13.209999999999996</v>
      </c>
      <c r="BH7" s="3477"/>
      <c r="BI7" s="2984">
        <f>BG7-0.01</f>
        <v>-13.219999999999995</v>
      </c>
      <c r="BJ7" s="3477"/>
      <c r="BK7" s="3462">
        <f>BI7-0.01</f>
        <v>-13.229999999999995</v>
      </c>
      <c r="BL7" s="3463"/>
      <c r="BM7" s="2555">
        <f>BK7-0.01</f>
        <v>-13.239999999999995</v>
      </c>
      <c r="BN7" s="3462">
        <f>BM7-0.01</f>
        <v>-13.249999999999995</v>
      </c>
      <c r="BO7" s="3463"/>
      <c r="BP7" s="2555">
        <f>BN7-0.01</f>
        <v>-13.259999999999994</v>
      </c>
      <c r="BQ7" s="3462">
        <f>BP7-0.01</f>
        <v>-13.269999999999994</v>
      </c>
      <c r="BR7" s="3464"/>
      <c r="BS7" s="3462">
        <f>BQ7-0.01</f>
        <v>-13.279999999999994</v>
      </c>
      <c r="BT7" s="3463"/>
      <c r="BU7" s="3463"/>
      <c r="BV7" s="3463"/>
      <c r="BW7" s="3463"/>
      <c r="BX7" s="3463"/>
      <c r="BY7" s="3462">
        <f>BS7-0.01</f>
        <v>-13.289999999999994</v>
      </c>
      <c r="BZ7" s="3464"/>
      <c r="CA7" s="3462">
        <f>BY7-0.01</f>
        <v>-13.299999999999994</v>
      </c>
      <c r="CB7" s="3463"/>
      <c r="CC7" s="3462">
        <f>CA7-0.01</f>
        <v>-13.309999999999993</v>
      </c>
      <c r="CD7" s="3463"/>
      <c r="CE7" s="3462">
        <f>CC7-0.01</f>
        <v>-13.319999999999993</v>
      </c>
      <c r="CF7" s="3463"/>
      <c r="CG7" s="3462">
        <f>CE7-0.01</f>
        <v>-13.329999999999993</v>
      </c>
      <c r="CH7" s="3463"/>
      <c r="CI7" s="3478">
        <f>CG7-0.01</f>
        <v>-13.339999999999993</v>
      </c>
      <c r="CJ7" s="3479"/>
      <c r="CK7" s="3480"/>
      <c r="CL7" s="3478">
        <f>CI7-0.01</f>
        <v>-13.349999999999993</v>
      </c>
      <c r="CM7" s="3479"/>
      <c r="CN7" s="3480"/>
      <c r="CO7" s="2099">
        <f>CL7-0.01</f>
        <v>-13.359999999999992</v>
      </c>
      <c r="CP7" s="2101"/>
      <c r="CQ7" s="2101"/>
      <c r="CR7" s="2101"/>
      <c r="CS7" s="2099">
        <f>CO7-0.01</f>
        <v>-13.369999999999992</v>
      </c>
      <c r="CT7" s="2101"/>
      <c r="CU7" s="2101"/>
      <c r="CV7" s="2102"/>
      <c r="CW7" s="2099">
        <f>CS7-0.01</f>
        <v>-13.379999999999992</v>
      </c>
      <c r="CX7" s="2556"/>
      <c r="CY7" s="2556"/>
      <c r="CZ7" s="2557"/>
      <c r="DA7" s="2551">
        <f>CW7-0.01</f>
        <v>-13.389999999999992</v>
      </c>
      <c r="DB7" s="2099">
        <f>DA7-0.01</f>
        <v>-13.399999999999991</v>
      </c>
      <c r="DC7" s="2102"/>
      <c r="DD7" s="3465">
        <f>DB7-0.01</f>
        <v>-13.409999999999991</v>
      </c>
      <c r="DE7" s="3481"/>
      <c r="DF7" s="3465">
        <f>DD7-0.01</f>
        <v>-13.419999999999991</v>
      </c>
      <c r="DG7" s="3481"/>
      <c r="DH7" s="3478">
        <f>DF7-0.01</f>
        <v>-13.429999999999991</v>
      </c>
      <c r="DI7" s="3480"/>
      <c r="DJ7" s="2099">
        <f>DH7-0.01</f>
        <v>-13.439999999999991</v>
      </c>
      <c r="DK7" s="3468"/>
      <c r="DL7" s="3468"/>
      <c r="DM7" s="3469"/>
      <c r="DN7" s="3478">
        <f>DJ7-0.01</f>
        <v>-13.44999999999999</v>
      </c>
      <c r="DO7" s="3479"/>
      <c r="DP7" s="3480"/>
      <c r="DQ7" s="3479">
        <f>DN7-0.01</f>
        <v>-13.45999999999999</v>
      </c>
      <c r="DR7" s="3479"/>
      <c r="DS7" s="3480"/>
      <c r="DT7" s="3478">
        <f>DQ7-0.01</f>
        <v>-13.46999999999999</v>
      </c>
      <c r="DU7" s="3479"/>
      <c r="DV7" s="3480"/>
      <c r="DW7" s="3462">
        <f>DT7-0.01</f>
        <v>-13.47999999999999</v>
      </c>
      <c r="DX7" s="3463"/>
      <c r="DY7" s="3462">
        <f>DW7-0.01</f>
        <v>-13.48999999999999</v>
      </c>
      <c r="DZ7" s="3463"/>
      <c r="EA7" s="3462">
        <f>DY7-0.01</f>
        <v>-13.499999999999989</v>
      </c>
      <c r="EB7" s="3464"/>
      <c r="EC7" s="3475">
        <f>EA7-0.01</f>
        <v>-13.509999999999989</v>
      </c>
      <c r="ED7" s="3476"/>
      <c r="EE7" s="3475">
        <f>EC7-0.01</f>
        <v>-13.519999999999989</v>
      </c>
      <c r="EF7" s="3484"/>
      <c r="EG7" s="3475">
        <f>EE7-0.01</f>
        <v>-13.529999999999989</v>
      </c>
      <c r="EH7" s="3484"/>
      <c r="EI7" s="3478">
        <f>EG7-0.01</f>
        <v>-13.539999999999988</v>
      </c>
      <c r="EJ7" s="3479"/>
      <c r="EK7" s="3480"/>
      <c r="EL7" s="3478">
        <f>EI7-0.01</f>
        <v>-13.549999999999988</v>
      </c>
      <c r="EM7" s="3479"/>
      <c r="EN7" s="3479"/>
      <c r="EO7" s="3480"/>
      <c r="EP7" s="2558">
        <f>EL7-0.01</f>
        <v>-13.559999999999988</v>
      </c>
      <c r="EQ7" s="2559"/>
      <c r="ER7" s="2560"/>
      <c r="ES7" s="3478">
        <f>EP7-0.01</f>
        <v>-13.569999999999988</v>
      </c>
      <c r="ET7" s="3479"/>
      <c r="EU7" s="3480"/>
      <c r="EV7" s="3478">
        <f>ES7-0.01</f>
        <v>-13.579999999999988</v>
      </c>
      <c r="EW7" s="3479"/>
      <c r="EX7" s="3479"/>
      <c r="EY7" s="3479"/>
      <c r="EZ7" s="3479"/>
      <c r="FA7" s="3480"/>
      <c r="FB7" s="2558">
        <f>EV7-0.01</f>
        <v>-13.589999999999987</v>
      </c>
      <c r="FC7" s="2560"/>
      <c r="FD7" s="3478">
        <f>FB7-0.01</f>
        <v>-13.599999999999987</v>
      </c>
      <c r="FE7" s="3479"/>
      <c r="FF7" s="3480"/>
      <c r="FG7" s="3478">
        <f>FD7-0.01</f>
        <v>-13.609999999999987</v>
      </c>
      <c r="FH7" s="3479"/>
      <c r="FI7" s="3479"/>
      <c r="FJ7" s="3479"/>
      <c r="FK7" s="3479"/>
      <c r="FL7" s="3479"/>
      <c r="FM7" s="3479"/>
      <c r="FN7" s="3479"/>
      <c r="FO7" s="3480"/>
      <c r="FP7" s="3478">
        <f>FG7-0.01</f>
        <v>-13.619999999999987</v>
      </c>
      <c r="FQ7" s="3480"/>
      <c r="FR7" s="2558">
        <f>FP7-0.01</f>
        <v>-13.629999999999987</v>
      </c>
      <c r="FS7" s="2560"/>
      <c r="FT7" s="2559">
        <f>FR7-0.01</f>
        <v>-13.639999999999986</v>
      </c>
      <c r="FU7" s="2559"/>
      <c r="FV7" s="3478">
        <f>FT7-0.01</f>
        <v>-13.649999999999986</v>
      </c>
      <c r="FW7" s="3480"/>
      <c r="FX7" s="2558">
        <f>FV7-0.01</f>
        <v>-13.659999999999986</v>
      </c>
      <c r="FY7" s="2559"/>
      <c r="FZ7" s="2559"/>
      <c r="GA7" s="2560"/>
      <c r="GB7" s="2558">
        <f>FX7-0.01</f>
        <v>-13.669999999999986</v>
      </c>
      <c r="GC7" s="2560"/>
      <c r="GD7" s="3462">
        <f>GB7-0.01</f>
        <v>-13.679999999999986</v>
      </c>
      <c r="GE7" s="3464"/>
      <c r="GF7" s="3462">
        <f>GD7-0.01</f>
        <v>-13.689999999999985</v>
      </c>
      <c r="GG7" s="3464"/>
      <c r="GH7" s="3462">
        <f>GF7-0.01</f>
        <v>-13.699999999999985</v>
      </c>
      <c r="GI7" s="3499"/>
      <c r="GJ7" s="2561">
        <f>GH7-0.01</f>
        <v>-13.709999999999985</v>
      </c>
      <c r="GK7" s="2562"/>
      <c r="GL7" s="2562"/>
      <c r="GM7" s="2563"/>
      <c r="GN7" s="2561">
        <f>GJ7-0.01</f>
        <v>-13.719999999999985</v>
      </c>
      <c r="GO7" s="2562"/>
      <c r="GP7" s="2562"/>
      <c r="GQ7" s="2563"/>
      <c r="GR7" s="2551">
        <f>GN7-0.01</f>
        <v>-13.729999999999984</v>
      </c>
      <c r="GS7" s="2099">
        <f>GR7-0.01</f>
        <v>-13.739999999999984</v>
      </c>
      <c r="GT7" s="2102"/>
      <c r="GU7" s="2099">
        <f>GS7-0.01</f>
        <v>-13.749999999999984</v>
      </c>
      <c r="GV7" s="2101"/>
      <c r="GW7" s="2101"/>
      <c r="GX7" s="2102"/>
      <c r="GY7" s="2099">
        <f>GU7-0.01</f>
        <v>-13.759999999999984</v>
      </c>
      <c r="GZ7" s="2101"/>
      <c r="HA7" s="2101"/>
      <c r="HB7" s="2102"/>
      <c r="HC7" s="2099">
        <f>GY7-0.01</f>
        <v>-13.769999999999984</v>
      </c>
      <c r="HD7" s="2101"/>
      <c r="HE7" s="2101"/>
      <c r="HF7" s="2102"/>
      <c r="HG7" s="2099">
        <f>HC7-0.01</f>
        <v>-13.779999999999983</v>
      </c>
      <c r="HH7" s="2101"/>
      <c r="HI7" s="2101"/>
      <c r="HJ7" s="2102"/>
      <c r="HK7" s="3500">
        <f>HG7-0.01</f>
        <v>-13.789999999999983</v>
      </c>
      <c r="HL7" s="3501"/>
      <c r="HM7" s="3502"/>
      <c r="HN7" s="3500">
        <f>HK7-0.01</f>
        <v>-13.799999999999983</v>
      </c>
      <c r="HO7" s="3502"/>
      <c r="HP7" s="3500">
        <f>HN7-0.01</f>
        <v>-13.809999999999983</v>
      </c>
      <c r="HQ7" s="3502"/>
      <c r="HR7" s="3482">
        <f>HP7-0.01</f>
        <v>-13.819999999999983</v>
      </c>
      <c r="HS7" s="3483"/>
      <c r="HT7" s="3482">
        <f>HR7-0.01</f>
        <v>-13.829999999999982</v>
      </c>
      <c r="HU7" s="3483"/>
      <c r="HV7" s="1870">
        <f>HT7-0.01</f>
        <v>-13.839999999999982</v>
      </c>
      <c r="HW7" s="3482">
        <f>HV7-0.01</f>
        <v>-13.849999999999982</v>
      </c>
      <c r="HX7" s="3496"/>
      <c r="HY7" s="3483"/>
      <c r="HZ7" s="2986" t="str">
        <f>"INTERVIEWER: CHECK (" &amp; -CL7 &amp; "). IF STILL BIRTH, MISCARRIAGE, ABORTION:"</f>
        <v>INTERVIEWER: CHECK (13.35). IF STILL BIRTH, MISCARRIAGE, ABORTION:</v>
      </c>
      <c r="IA7" s="2987"/>
      <c r="IB7" s="2988"/>
      <c r="IC7" s="3482">
        <f>HW7-0.01</f>
        <v>-13.859999999999982</v>
      </c>
      <c r="ID7" s="3497"/>
      <c r="IE7" s="3482">
        <f>IC7-0.01</f>
        <v>-13.869999999999981</v>
      </c>
      <c r="IF7" s="3498"/>
      <c r="IG7" s="2984">
        <f>IE7-0.01</f>
        <v>-13.879999999999981</v>
      </c>
      <c r="IH7" s="3476"/>
      <c r="II7" s="2984">
        <f>IG7-0.01</f>
        <v>-13.889999999999981</v>
      </c>
      <c r="IJ7" s="2985"/>
      <c r="IK7" s="2985"/>
      <c r="IL7" s="3477"/>
      <c r="IM7" s="2984">
        <f>II7-0.01</f>
        <v>-13.899999999999981</v>
      </c>
      <c r="IN7" s="2985"/>
      <c r="IO7" s="2985"/>
      <c r="IP7" s="3477"/>
      <c r="IQ7" s="2984">
        <f>IM7-0.01</f>
        <v>-13.909999999999981</v>
      </c>
      <c r="IR7" s="2985"/>
      <c r="IS7" s="2985"/>
      <c r="IT7" s="3477"/>
      <c r="IU7" s="2984">
        <f>IQ7-0.01</f>
        <v>-13.91999999999998</v>
      </c>
      <c r="IV7" s="2985"/>
      <c r="IW7" s="2985"/>
      <c r="IX7" s="3477"/>
      <c r="IY7" s="2984">
        <f>IU7-0.01</f>
        <v>-13.92999999999998</v>
      </c>
      <c r="IZ7" s="2985"/>
      <c r="JA7" s="2985"/>
      <c r="JB7" s="3477"/>
      <c r="JC7" s="2984">
        <f>IY7-0.01</f>
        <v>-13.93999999999998</v>
      </c>
      <c r="JD7" s="2985"/>
      <c r="JE7" s="2985"/>
      <c r="JF7" s="2985"/>
      <c r="JG7" s="2985"/>
      <c r="JH7" s="2985"/>
      <c r="JI7" s="2985"/>
      <c r="JJ7" s="2985"/>
      <c r="JK7" s="2985"/>
      <c r="JL7" s="3477"/>
    </row>
    <row r="8" spans="1:272" s="1869" customFormat="1" ht="12.75" customHeight="1">
      <c r="A8" s="3257" t="s">
        <v>759</v>
      </c>
      <c r="B8" s="3485" t="s">
        <v>760</v>
      </c>
      <c r="C8" s="3457"/>
      <c r="D8" s="3488" t="s">
        <v>1474</v>
      </c>
      <c r="E8" s="3489"/>
      <c r="F8" s="3489"/>
      <c r="G8" s="3490"/>
      <c r="H8" s="2986" t="s">
        <v>761</v>
      </c>
      <c r="I8" s="2987"/>
      <c r="J8" s="2988"/>
      <c r="K8" s="3493" t="s">
        <v>762</v>
      </c>
      <c r="L8" s="3494"/>
      <c r="M8" s="3494"/>
      <c r="N8" s="3495"/>
      <c r="O8" s="3629" t="s">
        <v>763</v>
      </c>
      <c r="P8" s="3630"/>
      <c r="Q8" s="3629" t="s">
        <v>764</v>
      </c>
      <c r="R8" s="3633"/>
      <c r="S8" s="3629" t="s">
        <v>765</v>
      </c>
      <c r="T8" s="3633"/>
      <c r="U8" s="3452" t="s">
        <v>766</v>
      </c>
      <c r="V8" s="3453"/>
      <c r="W8" s="2986" t="s">
        <v>767</v>
      </c>
      <c r="X8" s="2987"/>
      <c r="Y8" s="2987"/>
      <c r="Z8" s="2988"/>
      <c r="AA8" s="3257" t="s">
        <v>768</v>
      </c>
      <c r="AB8" s="3503" t="s">
        <v>769</v>
      </c>
      <c r="AC8" s="3504" t="s">
        <v>770</v>
      </c>
      <c r="AD8" s="3505"/>
      <c r="AE8" s="3505"/>
      <c r="AF8" s="3506"/>
      <c r="AG8" s="3485" t="s">
        <v>1475</v>
      </c>
      <c r="AH8" s="3485" t="s">
        <v>771</v>
      </c>
      <c r="AI8" s="3485" t="s">
        <v>1476</v>
      </c>
      <c r="AJ8" s="2989" t="s">
        <v>772</v>
      </c>
      <c r="AK8" s="2955"/>
      <c r="AL8" s="2955"/>
      <c r="AM8" s="2955"/>
      <c r="AN8" s="2955"/>
      <c r="AO8" s="2955"/>
      <c r="AP8" s="2955"/>
      <c r="AQ8" s="2955"/>
      <c r="AR8" s="2955"/>
      <c r="AS8" s="2955"/>
      <c r="AT8" s="2955"/>
      <c r="AU8" s="2955"/>
      <c r="AV8" s="2990"/>
      <c r="AW8" s="3488" t="s">
        <v>773</v>
      </c>
      <c r="AX8" s="3490"/>
      <c r="AY8" s="3488" t="s">
        <v>774</v>
      </c>
      <c r="AZ8" s="3490"/>
      <c r="BA8" s="2986" t="s">
        <v>775</v>
      </c>
      <c r="BB8" s="2988"/>
      <c r="BC8" s="3488" t="s">
        <v>776</v>
      </c>
      <c r="BD8" s="3489"/>
      <c r="BE8" s="3511" t="s">
        <v>777</v>
      </c>
      <c r="BF8" s="3512"/>
      <c r="BG8" s="3511" t="s">
        <v>778</v>
      </c>
      <c r="BH8" s="3512"/>
      <c r="BI8" s="3511" t="s">
        <v>779</v>
      </c>
      <c r="BJ8" s="3512"/>
      <c r="BK8" s="3511" t="s">
        <v>780</v>
      </c>
      <c r="BL8" s="3512"/>
      <c r="BM8" s="3515" t="s">
        <v>781</v>
      </c>
      <c r="BN8" s="3511" t="s">
        <v>782</v>
      </c>
      <c r="BO8" s="3512"/>
      <c r="BP8" s="3515" t="s">
        <v>783</v>
      </c>
      <c r="BQ8" s="3511" t="s">
        <v>784</v>
      </c>
      <c r="BR8" s="3512"/>
      <c r="BS8" s="3517" t="s">
        <v>785</v>
      </c>
      <c r="BT8" s="3518"/>
      <c r="BU8" s="3518"/>
      <c r="BV8" s="3518"/>
      <c r="BW8" s="3518"/>
      <c r="BX8" s="3519"/>
      <c r="BY8" s="3517" t="s">
        <v>786</v>
      </c>
      <c r="BZ8" s="3519"/>
      <c r="CA8" s="3511" t="s">
        <v>787</v>
      </c>
      <c r="CB8" s="3512"/>
      <c r="CC8" s="3517" t="s">
        <v>788</v>
      </c>
      <c r="CD8" s="3519"/>
      <c r="CE8" s="3517" t="s">
        <v>789</v>
      </c>
      <c r="CF8" s="3519"/>
      <c r="CG8" s="3511" t="s">
        <v>790</v>
      </c>
      <c r="CH8" s="3512"/>
      <c r="CI8" s="2909" t="s">
        <v>791</v>
      </c>
      <c r="CJ8" s="2913"/>
      <c r="CK8" s="2910"/>
      <c r="CL8" s="3452" t="s">
        <v>792</v>
      </c>
      <c r="CM8" s="3531"/>
      <c r="CN8" s="3453"/>
      <c r="CO8" s="2986" t="s">
        <v>793</v>
      </c>
      <c r="CP8" s="2987"/>
      <c r="CQ8" s="2987"/>
      <c r="CR8" s="2988"/>
      <c r="CS8" s="2987" t="s">
        <v>794</v>
      </c>
      <c r="CT8" s="2987"/>
      <c r="CU8" s="2987"/>
      <c r="CV8" s="2988"/>
      <c r="CW8" s="3532" t="s">
        <v>795</v>
      </c>
      <c r="CX8" s="3533"/>
      <c r="CY8" s="3533"/>
      <c r="CZ8" s="3534"/>
      <c r="DA8" s="3257" t="s">
        <v>796</v>
      </c>
      <c r="DB8" s="2986" t="s">
        <v>1421</v>
      </c>
      <c r="DC8" s="2988"/>
      <c r="DD8" s="3525" t="s">
        <v>797</v>
      </c>
      <c r="DE8" s="3526"/>
      <c r="DF8" s="3525" t="s">
        <v>798</v>
      </c>
      <c r="DG8" s="3526"/>
      <c r="DH8" s="3488" t="s">
        <v>799</v>
      </c>
      <c r="DI8" s="3490"/>
      <c r="DJ8" s="2989" t="s">
        <v>800</v>
      </c>
      <c r="DK8" s="2955"/>
      <c r="DL8" s="2955"/>
      <c r="DM8" s="2990"/>
      <c r="DN8" s="3452" t="s">
        <v>801</v>
      </c>
      <c r="DO8" s="3531"/>
      <c r="DP8" s="3453"/>
      <c r="DQ8" s="3531" t="s">
        <v>802</v>
      </c>
      <c r="DR8" s="3531"/>
      <c r="DS8" s="3453"/>
      <c r="DT8" s="3504" t="s">
        <v>803</v>
      </c>
      <c r="DU8" s="3505"/>
      <c r="DV8" s="3506"/>
      <c r="DW8" s="3517" t="s">
        <v>804</v>
      </c>
      <c r="DX8" s="3519"/>
      <c r="DY8" s="3517" t="s">
        <v>805</v>
      </c>
      <c r="DZ8" s="3519"/>
      <c r="EA8" s="3511" t="s">
        <v>806</v>
      </c>
      <c r="EB8" s="3512"/>
      <c r="EC8" s="3488" t="s">
        <v>807</v>
      </c>
      <c r="ED8" s="3490"/>
      <c r="EE8" s="2986" t="s">
        <v>808</v>
      </c>
      <c r="EF8" s="2988"/>
      <c r="EG8" s="3488" t="s">
        <v>809</v>
      </c>
      <c r="EH8" s="3490"/>
      <c r="EI8" s="3488" t="s">
        <v>810</v>
      </c>
      <c r="EJ8" s="3489"/>
      <c r="EK8" s="3490"/>
      <c r="EL8" s="3452" t="s">
        <v>811</v>
      </c>
      <c r="EM8" s="3531"/>
      <c r="EN8" s="3531"/>
      <c r="EO8" s="3453"/>
      <c r="EP8" s="3504" t="s">
        <v>812</v>
      </c>
      <c r="EQ8" s="3505"/>
      <c r="ER8" s="3506"/>
      <c r="ES8" s="3450" t="s">
        <v>813</v>
      </c>
      <c r="ET8" s="3547"/>
      <c r="EU8" s="3451"/>
      <c r="EV8" s="2986" t="s">
        <v>814</v>
      </c>
      <c r="EW8" s="2987"/>
      <c r="EX8" s="2987"/>
      <c r="EY8" s="2987"/>
      <c r="EZ8" s="2987"/>
      <c r="FA8" s="2988"/>
      <c r="FB8" s="3488" t="s">
        <v>815</v>
      </c>
      <c r="FC8" s="3490"/>
      <c r="FD8" s="2986" t="s">
        <v>816</v>
      </c>
      <c r="FE8" s="2987"/>
      <c r="FF8" s="2988"/>
      <c r="FG8" s="1152" t="s">
        <v>817</v>
      </c>
      <c r="FH8" s="1153"/>
      <c r="FI8" s="1153"/>
      <c r="FJ8" s="1153"/>
      <c r="FK8" s="1153"/>
      <c r="FL8" s="1153"/>
      <c r="FM8" s="1153"/>
      <c r="FN8" s="1153"/>
      <c r="FO8" s="1154"/>
      <c r="FP8" s="2986" t="s">
        <v>818</v>
      </c>
      <c r="FQ8" s="2988"/>
      <c r="FR8" s="2986" t="s">
        <v>819</v>
      </c>
      <c r="FS8" s="2988"/>
      <c r="FT8" s="2986" t="s">
        <v>820</v>
      </c>
      <c r="FU8" s="2103"/>
      <c r="FV8" s="3504" t="s">
        <v>821</v>
      </c>
      <c r="FW8" s="3506"/>
      <c r="FX8" s="2989" t="s">
        <v>822</v>
      </c>
      <c r="FY8" s="2955"/>
      <c r="FZ8" s="2955"/>
      <c r="GA8" s="2990"/>
      <c r="GB8" s="2986" t="s">
        <v>823</v>
      </c>
      <c r="GC8" s="2988"/>
      <c r="GD8" s="3525" t="s">
        <v>824</v>
      </c>
      <c r="GE8" s="3526"/>
      <c r="GF8" s="3525" t="s">
        <v>825</v>
      </c>
      <c r="GG8" s="3526"/>
      <c r="GH8" s="3525" t="s">
        <v>826</v>
      </c>
      <c r="GI8" s="3526"/>
      <c r="GJ8" s="2986" t="s">
        <v>827</v>
      </c>
      <c r="GK8" s="2987"/>
      <c r="GL8" s="2987"/>
      <c r="GM8" s="2988"/>
      <c r="GN8" s="2986" t="s">
        <v>828</v>
      </c>
      <c r="GO8" s="2987"/>
      <c r="GP8" s="2987"/>
      <c r="GQ8" s="2988"/>
      <c r="GR8" s="3257" t="s">
        <v>829</v>
      </c>
      <c r="GS8" s="2986" t="s">
        <v>830</v>
      </c>
      <c r="GT8" s="2988"/>
      <c r="GU8" s="3452" t="s">
        <v>831</v>
      </c>
      <c r="GV8" s="3531"/>
      <c r="GW8" s="3531"/>
      <c r="GX8" s="3453"/>
      <c r="GY8" s="2989" t="s">
        <v>832</v>
      </c>
      <c r="GZ8" s="2955"/>
      <c r="HA8" s="2955"/>
      <c r="HB8" s="2990"/>
      <c r="HC8" s="2986" t="s">
        <v>795</v>
      </c>
      <c r="HD8" s="2987"/>
      <c r="HE8" s="2987"/>
      <c r="HF8" s="2988"/>
      <c r="HG8" s="2989" t="s">
        <v>833</v>
      </c>
      <c r="HH8" s="2955"/>
      <c r="HI8" s="2955"/>
      <c r="HJ8" s="2990"/>
      <c r="HK8" s="3525" t="s">
        <v>834</v>
      </c>
      <c r="HL8" s="3561"/>
      <c r="HM8" s="3526"/>
      <c r="HN8" s="3525" t="s">
        <v>835</v>
      </c>
      <c r="HO8" s="3526"/>
      <c r="HP8" s="3525" t="s">
        <v>836</v>
      </c>
      <c r="HQ8" s="3526"/>
      <c r="HR8" s="2986" t="s">
        <v>1429</v>
      </c>
      <c r="HS8" s="2988"/>
      <c r="HT8" s="2986" t="s">
        <v>837</v>
      </c>
      <c r="HU8" s="2988"/>
      <c r="HV8" s="3257" t="s">
        <v>838</v>
      </c>
      <c r="HW8" s="2986" t="s">
        <v>839</v>
      </c>
      <c r="HX8" s="2987"/>
      <c r="HY8" s="2988"/>
      <c r="HZ8" s="2989"/>
      <c r="IA8" s="2955"/>
      <c r="IB8" s="2990"/>
      <c r="IC8" s="2986" t="s">
        <v>840</v>
      </c>
      <c r="ID8" s="2988"/>
      <c r="IE8" s="2986" t="s">
        <v>841</v>
      </c>
      <c r="IF8" s="2988"/>
      <c r="IG8" s="2986" t="s">
        <v>842</v>
      </c>
      <c r="IH8" s="2988"/>
      <c r="II8" s="2986" t="s">
        <v>843</v>
      </c>
      <c r="IJ8" s="2987"/>
      <c r="IK8" s="2987"/>
      <c r="IL8" s="2988"/>
      <c r="IM8" s="2986" t="s">
        <v>844</v>
      </c>
      <c r="IN8" s="2987"/>
      <c r="IO8" s="2987"/>
      <c r="IP8" s="2988"/>
      <c r="IQ8" s="3548" t="s">
        <v>845</v>
      </c>
      <c r="IR8" s="3549"/>
      <c r="IS8" s="3549"/>
      <c r="IT8" s="3550"/>
      <c r="IU8" s="3548" t="s">
        <v>846</v>
      </c>
      <c r="IV8" s="3549"/>
      <c r="IW8" s="3549"/>
      <c r="IX8" s="3550"/>
      <c r="IY8" s="3548" t="s">
        <v>847</v>
      </c>
      <c r="IZ8" s="3549"/>
      <c r="JA8" s="3549"/>
      <c r="JB8" s="3550"/>
      <c r="JC8" s="2989" t="s">
        <v>851</v>
      </c>
      <c r="JD8" s="2955"/>
      <c r="JE8" s="2955"/>
      <c r="JF8" s="2955"/>
      <c r="JG8" s="2955"/>
      <c r="JH8" s="2955"/>
      <c r="JI8" s="2955"/>
      <c r="JJ8" s="2955"/>
      <c r="JK8" s="2955"/>
      <c r="JL8" s="2990"/>
    </row>
    <row r="9" spans="1:272" s="1869" customFormat="1">
      <c r="A9" s="3258"/>
      <c r="B9" s="3486"/>
      <c r="C9" s="3457"/>
      <c r="D9" s="3491"/>
      <c r="E9" s="2963"/>
      <c r="F9" s="2963"/>
      <c r="G9" s="3492"/>
      <c r="H9" s="2989"/>
      <c r="I9" s="2955"/>
      <c r="J9" s="2990"/>
      <c r="K9" s="3493"/>
      <c r="L9" s="3494"/>
      <c r="M9" s="3494"/>
      <c r="N9" s="3495"/>
      <c r="O9" s="3631"/>
      <c r="P9" s="3632"/>
      <c r="Q9" s="3631"/>
      <c r="R9" s="3634"/>
      <c r="S9" s="3631"/>
      <c r="T9" s="3634"/>
      <c r="U9" s="3452"/>
      <c r="V9" s="3453"/>
      <c r="W9" s="2989"/>
      <c r="X9" s="2955"/>
      <c r="Y9" s="2955"/>
      <c r="Z9" s="2990"/>
      <c r="AA9" s="3258"/>
      <c r="AB9" s="3422"/>
      <c r="AC9" s="2997"/>
      <c r="AD9" s="2998"/>
      <c r="AE9" s="2998"/>
      <c r="AF9" s="2999"/>
      <c r="AG9" s="3486"/>
      <c r="AH9" s="3486"/>
      <c r="AI9" s="3486"/>
      <c r="AJ9" s="2989"/>
      <c r="AK9" s="2955"/>
      <c r="AL9" s="2955"/>
      <c r="AM9" s="2955"/>
      <c r="AN9" s="2955"/>
      <c r="AO9" s="2955"/>
      <c r="AP9" s="2955"/>
      <c r="AQ9" s="2955"/>
      <c r="AR9" s="2955"/>
      <c r="AS9" s="2955"/>
      <c r="AT9" s="2955"/>
      <c r="AU9" s="2955"/>
      <c r="AV9" s="2990"/>
      <c r="AW9" s="3491"/>
      <c r="AX9" s="3492"/>
      <c r="AY9" s="3491"/>
      <c r="AZ9" s="3492"/>
      <c r="BA9" s="2989"/>
      <c r="BB9" s="2990"/>
      <c r="BC9" s="3491"/>
      <c r="BD9" s="2963"/>
      <c r="BE9" s="3513"/>
      <c r="BF9" s="3514"/>
      <c r="BG9" s="3513"/>
      <c r="BH9" s="3514"/>
      <c r="BI9" s="3513"/>
      <c r="BJ9" s="3514"/>
      <c r="BK9" s="3513"/>
      <c r="BL9" s="3514"/>
      <c r="BM9" s="3516"/>
      <c r="BN9" s="3513"/>
      <c r="BO9" s="3514"/>
      <c r="BP9" s="3516"/>
      <c r="BQ9" s="3513"/>
      <c r="BR9" s="3514"/>
      <c r="BS9" s="3520"/>
      <c r="BT9" s="3521"/>
      <c r="BU9" s="3521"/>
      <c r="BV9" s="3521"/>
      <c r="BW9" s="3521"/>
      <c r="BX9" s="3522"/>
      <c r="BY9" s="3520"/>
      <c r="BZ9" s="3522"/>
      <c r="CA9" s="3513"/>
      <c r="CB9" s="3514"/>
      <c r="CC9" s="3520"/>
      <c r="CD9" s="3522"/>
      <c r="CE9" s="3520"/>
      <c r="CF9" s="3522"/>
      <c r="CG9" s="3513"/>
      <c r="CH9" s="3514"/>
      <c r="CI9" s="2911"/>
      <c r="CJ9" s="2914"/>
      <c r="CK9" s="2912"/>
      <c r="CL9" s="3452"/>
      <c r="CM9" s="3531"/>
      <c r="CN9" s="3453"/>
      <c r="CO9" s="2989"/>
      <c r="CP9" s="2955"/>
      <c r="CQ9" s="2955"/>
      <c r="CR9" s="2990"/>
      <c r="CS9" s="2955"/>
      <c r="CT9" s="2955"/>
      <c r="CU9" s="2955"/>
      <c r="CV9" s="2990"/>
      <c r="CW9" s="2991"/>
      <c r="CX9" s="2992"/>
      <c r="CY9" s="2992"/>
      <c r="CZ9" s="2993"/>
      <c r="DA9" s="3258"/>
      <c r="DB9" s="2989"/>
      <c r="DC9" s="2990"/>
      <c r="DD9" s="3527"/>
      <c r="DE9" s="3528"/>
      <c r="DF9" s="3527"/>
      <c r="DG9" s="3528"/>
      <c r="DH9" s="3491"/>
      <c r="DI9" s="3492"/>
      <c r="DJ9" s="2989"/>
      <c r="DK9" s="2955"/>
      <c r="DL9" s="2955"/>
      <c r="DM9" s="2990"/>
      <c r="DN9" s="3452"/>
      <c r="DO9" s="3531"/>
      <c r="DP9" s="3453"/>
      <c r="DQ9" s="3531"/>
      <c r="DR9" s="3531"/>
      <c r="DS9" s="3453"/>
      <c r="DT9" s="2997"/>
      <c r="DU9" s="2998"/>
      <c r="DV9" s="2999"/>
      <c r="DW9" s="3520"/>
      <c r="DX9" s="3522"/>
      <c r="DY9" s="3520"/>
      <c r="DZ9" s="3522"/>
      <c r="EA9" s="3513"/>
      <c r="EB9" s="3514"/>
      <c r="EC9" s="3491"/>
      <c r="ED9" s="3492"/>
      <c r="EE9" s="2989"/>
      <c r="EF9" s="2990"/>
      <c r="EG9" s="3491"/>
      <c r="EH9" s="3492"/>
      <c r="EI9" s="3491"/>
      <c r="EJ9" s="2963"/>
      <c r="EK9" s="3492"/>
      <c r="EL9" s="3452"/>
      <c r="EM9" s="3531"/>
      <c r="EN9" s="3531"/>
      <c r="EO9" s="3453"/>
      <c r="EP9" s="2997"/>
      <c r="EQ9" s="2998"/>
      <c r="ER9" s="2999"/>
      <c r="ES9" s="3452"/>
      <c r="ET9" s="3531"/>
      <c r="EU9" s="3453"/>
      <c r="EV9" s="2989"/>
      <c r="EW9" s="2955"/>
      <c r="EX9" s="2955"/>
      <c r="EY9" s="2955"/>
      <c r="EZ9" s="2955"/>
      <c r="FA9" s="2990"/>
      <c r="FB9" s="3491"/>
      <c r="FC9" s="3492"/>
      <c r="FD9" s="2989"/>
      <c r="FE9" s="2955"/>
      <c r="FF9" s="2990"/>
      <c r="FG9" s="2997" t="s">
        <v>848</v>
      </c>
      <c r="FH9" s="2998"/>
      <c r="FI9" s="2998"/>
      <c r="FJ9" s="2998"/>
      <c r="FK9" s="2998"/>
      <c r="FL9" s="2998"/>
      <c r="FM9" s="2998"/>
      <c r="FN9" s="2998"/>
      <c r="FO9" s="2999"/>
      <c r="FP9" s="2989"/>
      <c r="FQ9" s="2990"/>
      <c r="FR9" s="2989"/>
      <c r="FS9" s="2990"/>
      <c r="FT9" s="2989"/>
      <c r="FU9" s="2092"/>
      <c r="FV9" s="2997"/>
      <c r="FW9" s="2999"/>
      <c r="FX9" s="2989"/>
      <c r="FY9" s="2955"/>
      <c r="FZ9" s="2955"/>
      <c r="GA9" s="2990"/>
      <c r="GB9" s="2989"/>
      <c r="GC9" s="2990"/>
      <c r="GD9" s="3527"/>
      <c r="GE9" s="3528"/>
      <c r="GF9" s="3527"/>
      <c r="GG9" s="3528"/>
      <c r="GH9" s="3527"/>
      <c r="GI9" s="3528"/>
      <c r="GJ9" s="2989"/>
      <c r="GK9" s="2955"/>
      <c r="GL9" s="2955"/>
      <c r="GM9" s="2990"/>
      <c r="GN9" s="2989"/>
      <c r="GO9" s="2955"/>
      <c r="GP9" s="2955"/>
      <c r="GQ9" s="2990"/>
      <c r="GR9" s="3258"/>
      <c r="GS9" s="2989"/>
      <c r="GT9" s="2990"/>
      <c r="GU9" s="3452"/>
      <c r="GV9" s="3531"/>
      <c r="GW9" s="3531"/>
      <c r="GX9" s="3453"/>
      <c r="GY9" s="2989"/>
      <c r="GZ9" s="2955"/>
      <c r="HA9" s="2955"/>
      <c r="HB9" s="2990"/>
      <c r="HC9" s="2989"/>
      <c r="HD9" s="2955"/>
      <c r="HE9" s="2955"/>
      <c r="HF9" s="2990"/>
      <c r="HG9" s="2989"/>
      <c r="HH9" s="2955"/>
      <c r="HI9" s="2955"/>
      <c r="HJ9" s="2990"/>
      <c r="HK9" s="3527"/>
      <c r="HL9" s="2971"/>
      <c r="HM9" s="3528"/>
      <c r="HN9" s="3527"/>
      <c r="HO9" s="3528"/>
      <c r="HP9" s="3527"/>
      <c r="HQ9" s="3528"/>
      <c r="HR9" s="2989"/>
      <c r="HS9" s="2990"/>
      <c r="HT9" s="2989"/>
      <c r="HU9" s="2990"/>
      <c r="HV9" s="3258"/>
      <c r="HW9" s="2989"/>
      <c r="HX9" s="2955"/>
      <c r="HY9" s="2990"/>
      <c r="HZ9" s="2989"/>
      <c r="IA9" s="2955"/>
      <c r="IB9" s="2990"/>
      <c r="IC9" s="2989"/>
      <c r="ID9" s="2990"/>
      <c r="IE9" s="2989"/>
      <c r="IF9" s="2990"/>
      <c r="IG9" s="2989"/>
      <c r="IH9" s="2990"/>
      <c r="II9" s="2989"/>
      <c r="IJ9" s="2955"/>
      <c r="IK9" s="2955"/>
      <c r="IL9" s="2990"/>
      <c r="IM9" s="2989"/>
      <c r="IN9" s="2955"/>
      <c r="IO9" s="2955"/>
      <c r="IP9" s="2990"/>
      <c r="IQ9" s="3541"/>
      <c r="IR9" s="3542"/>
      <c r="IS9" s="3542"/>
      <c r="IT9" s="3543"/>
      <c r="IU9" s="3541"/>
      <c r="IV9" s="3542"/>
      <c r="IW9" s="3542"/>
      <c r="IX9" s="3543"/>
      <c r="IY9" s="3541"/>
      <c r="IZ9" s="3542"/>
      <c r="JA9" s="3542"/>
      <c r="JB9" s="3543"/>
      <c r="JC9" s="2989"/>
      <c r="JD9" s="2955"/>
      <c r="JE9" s="2955"/>
      <c r="JF9" s="2955"/>
      <c r="JG9" s="2955"/>
      <c r="JH9" s="2955"/>
      <c r="JI9" s="2955"/>
      <c r="JJ9" s="2955"/>
      <c r="JK9" s="2955"/>
      <c r="JL9" s="2990"/>
    </row>
    <row r="10" spans="1:272" s="1869" customFormat="1">
      <c r="A10" s="3258"/>
      <c r="B10" s="3486"/>
      <c r="C10" s="3457"/>
      <c r="D10" s="3491"/>
      <c r="E10" s="2963"/>
      <c r="F10" s="2963"/>
      <c r="G10" s="3492"/>
      <c r="H10" s="2989"/>
      <c r="I10" s="2955"/>
      <c r="J10" s="2990"/>
      <c r="K10" s="3493"/>
      <c r="L10" s="3494"/>
      <c r="M10" s="3494"/>
      <c r="N10" s="3495"/>
      <c r="O10" s="3631"/>
      <c r="P10" s="3632"/>
      <c r="Q10" s="3631"/>
      <c r="R10" s="3634"/>
      <c r="S10" s="3631"/>
      <c r="T10" s="3634"/>
      <c r="U10" s="3452"/>
      <c r="V10" s="3453"/>
      <c r="W10" s="2989"/>
      <c r="X10" s="2955"/>
      <c r="Y10" s="2955"/>
      <c r="Z10" s="2990"/>
      <c r="AA10" s="3258"/>
      <c r="AB10" s="3422"/>
      <c r="AC10" s="2997"/>
      <c r="AD10" s="2998"/>
      <c r="AE10" s="2998"/>
      <c r="AF10" s="2999"/>
      <c r="AG10" s="3486"/>
      <c r="AH10" s="3486"/>
      <c r="AI10" s="3486"/>
      <c r="AJ10" s="2989"/>
      <c r="AK10" s="2955"/>
      <c r="AL10" s="2955"/>
      <c r="AM10" s="2955"/>
      <c r="AN10" s="2955"/>
      <c r="AO10" s="2955"/>
      <c r="AP10" s="2955"/>
      <c r="AQ10" s="2955"/>
      <c r="AR10" s="2955"/>
      <c r="AS10" s="2955"/>
      <c r="AT10" s="2955"/>
      <c r="AU10" s="2955"/>
      <c r="AV10" s="2990"/>
      <c r="AW10" s="3491"/>
      <c r="AX10" s="3492"/>
      <c r="AY10" s="3491"/>
      <c r="AZ10" s="3492"/>
      <c r="BA10" s="2989"/>
      <c r="BB10" s="2990"/>
      <c r="BC10" s="3491"/>
      <c r="BD10" s="2963"/>
      <c r="BE10" s="3513"/>
      <c r="BF10" s="3514"/>
      <c r="BG10" s="3513"/>
      <c r="BH10" s="3514"/>
      <c r="BI10" s="3513"/>
      <c r="BJ10" s="3514"/>
      <c r="BK10" s="3513"/>
      <c r="BL10" s="3514"/>
      <c r="BM10" s="3516"/>
      <c r="BN10" s="3513"/>
      <c r="BO10" s="3514"/>
      <c r="BP10" s="3516"/>
      <c r="BQ10" s="3513"/>
      <c r="BR10" s="3514"/>
      <c r="BS10" s="3520"/>
      <c r="BT10" s="3521"/>
      <c r="BU10" s="3521"/>
      <c r="BV10" s="3521"/>
      <c r="BW10" s="3521"/>
      <c r="BX10" s="3522"/>
      <c r="BY10" s="3520"/>
      <c r="BZ10" s="3522"/>
      <c r="CA10" s="3513"/>
      <c r="CB10" s="3514"/>
      <c r="CC10" s="3520"/>
      <c r="CD10" s="3522"/>
      <c r="CE10" s="3520"/>
      <c r="CF10" s="3522"/>
      <c r="CG10" s="3513"/>
      <c r="CH10" s="3514"/>
      <c r="CI10" s="2911"/>
      <c r="CJ10" s="2914"/>
      <c r="CK10" s="2912"/>
      <c r="CL10" s="3452"/>
      <c r="CM10" s="3531"/>
      <c r="CN10" s="3453"/>
      <c r="CO10" s="2989"/>
      <c r="CP10" s="2955"/>
      <c r="CQ10" s="2955"/>
      <c r="CR10" s="2990"/>
      <c r="CS10" s="2092"/>
      <c r="CT10" s="2092"/>
      <c r="CU10" s="2092"/>
      <c r="CV10" s="2105"/>
      <c r="CW10" s="2991"/>
      <c r="CX10" s="2992"/>
      <c r="CY10" s="2992"/>
      <c r="CZ10" s="2993"/>
      <c r="DA10" s="3258"/>
      <c r="DB10" s="2989"/>
      <c r="DC10" s="2990"/>
      <c r="DD10" s="3527"/>
      <c r="DE10" s="3528"/>
      <c r="DF10" s="3527"/>
      <c r="DG10" s="3528"/>
      <c r="DH10" s="3491"/>
      <c r="DI10" s="3492"/>
      <c r="DJ10" s="2989"/>
      <c r="DK10" s="2955"/>
      <c r="DL10" s="2955"/>
      <c r="DM10" s="2990"/>
      <c r="DN10" s="3452"/>
      <c r="DO10" s="3531"/>
      <c r="DP10" s="3453"/>
      <c r="DQ10" s="3531"/>
      <c r="DR10" s="3531"/>
      <c r="DS10" s="3453"/>
      <c r="DT10" s="2997"/>
      <c r="DU10" s="2998"/>
      <c r="DV10" s="2999"/>
      <c r="DW10" s="3520"/>
      <c r="DX10" s="3522"/>
      <c r="DY10" s="3520"/>
      <c r="DZ10" s="3522"/>
      <c r="EA10" s="3513"/>
      <c r="EB10" s="3514"/>
      <c r="EC10" s="3491"/>
      <c r="ED10" s="3492"/>
      <c r="EE10" s="2989"/>
      <c r="EF10" s="2990"/>
      <c r="EG10" s="3491"/>
      <c r="EH10" s="3492"/>
      <c r="EI10" s="3491"/>
      <c r="EJ10" s="2963"/>
      <c r="EK10" s="3492"/>
      <c r="EL10" s="3452"/>
      <c r="EM10" s="3531"/>
      <c r="EN10" s="3531"/>
      <c r="EO10" s="3453"/>
      <c r="EP10" s="2997"/>
      <c r="EQ10" s="2998"/>
      <c r="ER10" s="2999"/>
      <c r="ES10" s="3452"/>
      <c r="ET10" s="3531"/>
      <c r="EU10" s="3453"/>
      <c r="EV10" s="2989"/>
      <c r="EW10" s="2955"/>
      <c r="EX10" s="2955"/>
      <c r="EY10" s="2955"/>
      <c r="EZ10" s="2955"/>
      <c r="FA10" s="2990"/>
      <c r="FB10" s="3491"/>
      <c r="FC10" s="3492"/>
      <c r="FD10" s="2989"/>
      <c r="FE10" s="2955"/>
      <c r="FF10" s="2990"/>
      <c r="FG10" s="1155" t="s">
        <v>849</v>
      </c>
      <c r="FH10" s="358"/>
      <c r="FI10" s="358"/>
      <c r="FJ10" s="358"/>
      <c r="FK10" s="1170">
        <v>1</v>
      </c>
      <c r="FL10" s="1156" t="s">
        <v>850</v>
      </c>
      <c r="FM10" s="358"/>
      <c r="FN10" s="358"/>
      <c r="FO10" s="2754">
        <v>6</v>
      </c>
      <c r="FP10" s="3012"/>
      <c r="FQ10" s="3014"/>
      <c r="FR10" s="2989"/>
      <c r="FS10" s="2990"/>
      <c r="FT10" s="2989"/>
      <c r="FU10" s="2092"/>
      <c r="FV10" s="2997"/>
      <c r="FW10" s="2999"/>
      <c r="FX10" s="2989"/>
      <c r="FY10" s="2955"/>
      <c r="FZ10" s="2955"/>
      <c r="GA10" s="2990"/>
      <c r="GB10" s="2989"/>
      <c r="GC10" s="2990"/>
      <c r="GD10" s="3527"/>
      <c r="GE10" s="3528"/>
      <c r="GF10" s="3527"/>
      <c r="GG10" s="3528"/>
      <c r="GH10" s="3527"/>
      <c r="GI10" s="3528"/>
      <c r="GJ10" s="2989"/>
      <c r="GK10" s="2955"/>
      <c r="GL10" s="2955"/>
      <c r="GM10" s="2990"/>
      <c r="GN10" s="2989"/>
      <c r="GO10" s="2955"/>
      <c r="GP10" s="2955"/>
      <c r="GQ10" s="2990"/>
      <c r="GR10" s="3258"/>
      <c r="GS10" s="2989"/>
      <c r="GT10" s="2990"/>
      <c r="GU10" s="3452"/>
      <c r="GV10" s="3531"/>
      <c r="GW10" s="3531"/>
      <c r="GX10" s="3453"/>
      <c r="GY10" s="2989"/>
      <c r="GZ10" s="2955"/>
      <c r="HA10" s="2955"/>
      <c r="HB10" s="2990"/>
      <c r="HC10" s="2989"/>
      <c r="HD10" s="2955"/>
      <c r="HE10" s="2955"/>
      <c r="HF10" s="2990"/>
      <c r="HG10" s="1158" t="s">
        <v>180</v>
      </c>
      <c r="HH10" s="1159"/>
      <c r="HI10" s="1159"/>
      <c r="HJ10" s="2755">
        <v>1</v>
      </c>
      <c r="HK10" s="3527"/>
      <c r="HL10" s="2971"/>
      <c r="HM10" s="3528"/>
      <c r="HN10" s="3527"/>
      <c r="HO10" s="3528"/>
      <c r="HP10" s="3527"/>
      <c r="HQ10" s="3528"/>
      <c r="HR10" s="2989"/>
      <c r="HS10" s="2990"/>
      <c r="HT10" s="2989"/>
      <c r="HU10" s="2990"/>
      <c r="HV10" s="3258"/>
      <c r="HW10" s="2989"/>
      <c r="HX10" s="2955"/>
      <c r="HY10" s="2990"/>
      <c r="HZ10" s="2989"/>
      <c r="IA10" s="2955"/>
      <c r="IB10" s="2990"/>
      <c r="IC10" s="2989"/>
      <c r="ID10" s="2990"/>
      <c r="IE10" s="2989"/>
      <c r="IF10" s="2990"/>
      <c r="IG10" s="2989"/>
      <c r="IH10" s="2990"/>
      <c r="II10" s="2989"/>
      <c r="IJ10" s="2955"/>
      <c r="IK10" s="2955"/>
      <c r="IL10" s="2990"/>
      <c r="IM10" s="2989"/>
      <c r="IN10" s="2955"/>
      <c r="IO10" s="2955"/>
      <c r="IP10" s="2990"/>
      <c r="IQ10" s="3541"/>
      <c r="IR10" s="3542"/>
      <c r="IS10" s="3542"/>
      <c r="IT10" s="3543"/>
      <c r="IU10" s="3541"/>
      <c r="IV10" s="3542"/>
      <c r="IW10" s="3542"/>
      <c r="IX10" s="3543"/>
      <c r="IY10" s="3541"/>
      <c r="IZ10" s="3542"/>
      <c r="JA10" s="3542"/>
      <c r="JB10" s="3543"/>
      <c r="JC10" s="3551"/>
      <c r="JD10" s="2955"/>
      <c r="JE10" s="2955"/>
      <c r="JF10" s="2955"/>
      <c r="JG10" s="2955"/>
      <c r="JH10" s="2955"/>
      <c r="JI10" s="2955"/>
      <c r="JJ10" s="2955"/>
      <c r="JK10" s="2955"/>
      <c r="JL10" s="2990"/>
    </row>
    <row r="11" spans="1:272" s="1869" customFormat="1">
      <c r="A11" s="3258"/>
      <c r="B11" s="3486"/>
      <c r="C11" s="3457"/>
      <c r="D11" s="3491"/>
      <c r="E11" s="2963"/>
      <c r="F11" s="2963"/>
      <c r="G11" s="3492"/>
      <c r="H11" s="1158" t="s">
        <v>180</v>
      </c>
      <c r="I11" s="1159"/>
      <c r="J11" s="2755">
        <v>1</v>
      </c>
      <c r="K11" s="3493"/>
      <c r="L11" s="3494"/>
      <c r="M11" s="3494"/>
      <c r="N11" s="3495"/>
      <c r="O11" s="3631"/>
      <c r="P11" s="3632"/>
      <c r="Q11" s="3631"/>
      <c r="R11" s="3634"/>
      <c r="S11" s="3631"/>
      <c r="T11" s="3634"/>
      <c r="U11" s="3452"/>
      <c r="V11" s="3453"/>
      <c r="W11" s="2989"/>
      <c r="X11" s="2955"/>
      <c r="Y11" s="2955"/>
      <c r="Z11" s="2990"/>
      <c r="AA11" s="3258"/>
      <c r="AB11" s="3422"/>
      <c r="AC11" s="2997"/>
      <c r="AD11" s="2998"/>
      <c r="AE11" s="2998"/>
      <c r="AF11" s="2999"/>
      <c r="AG11" s="3486"/>
      <c r="AH11" s="3486"/>
      <c r="AI11" s="3486"/>
      <c r="AJ11" s="870"/>
      <c r="AK11" s="1176" t="s">
        <v>30</v>
      </c>
      <c r="AL11" s="1160">
        <v>0</v>
      </c>
      <c r="AM11" s="40"/>
      <c r="AN11" s="40"/>
      <c r="AO11" s="40"/>
      <c r="AP11" s="40"/>
      <c r="AQ11" s="40"/>
      <c r="AR11" s="40"/>
      <c r="AS11" s="40"/>
      <c r="AT11" s="40"/>
      <c r="AU11" s="40"/>
      <c r="AV11" s="2148"/>
      <c r="AW11" s="3491"/>
      <c r="AX11" s="3492"/>
      <c r="AY11" s="3491"/>
      <c r="AZ11" s="3492"/>
      <c r="BA11" s="2989"/>
      <c r="BB11" s="2990"/>
      <c r="BC11" s="3491"/>
      <c r="BD11" s="2963"/>
      <c r="BE11" s="3513"/>
      <c r="BF11" s="3514"/>
      <c r="BG11" s="3513"/>
      <c r="BH11" s="3514"/>
      <c r="BI11" s="3513"/>
      <c r="BJ11" s="3514"/>
      <c r="BK11" s="3513"/>
      <c r="BL11" s="3514"/>
      <c r="BM11" s="3516"/>
      <c r="BN11" s="3513"/>
      <c r="BO11" s="3514"/>
      <c r="BP11" s="3516"/>
      <c r="BQ11" s="3513"/>
      <c r="BR11" s="3514"/>
      <c r="BS11" s="3520"/>
      <c r="BT11" s="3521"/>
      <c r="BU11" s="3521"/>
      <c r="BV11" s="3521"/>
      <c r="BW11" s="3521"/>
      <c r="BX11" s="3522"/>
      <c r="BY11" s="3520"/>
      <c r="BZ11" s="3522"/>
      <c r="CA11" s="3513"/>
      <c r="CB11" s="3514"/>
      <c r="CC11" s="3520"/>
      <c r="CD11" s="3522"/>
      <c r="CE11" s="3520"/>
      <c r="CF11" s="3522"/>
      <c r="CG11" s="3513"/>
      <c r="CH11" s="3514"/>
      <c r="CI11" s="2911"/>
      <c r="CJ11" s="2914"/>
      <c r="CK11" s="2912"/>
      <c r="CL11" s="3452"/>
      <c r="CM11" s="3531"/>
      <c r="CN11" s="3453"/>
      <c r="CO11" s="2989"/>
      <c r="CP11" s="2955"/>
      <c r="CQ11" s="2955"/>
      <c r="CR11" s="2990"/>
      <c r="CS11" s="40"/>
      <c r="CT11" s="40"/>
      <c r="CU11" s="40"/>
      <c r="CV11" s="2148"/>
      <c r="CW11" s="2991"/>
      <c r="CX11" s="2992"/>
      <c r="CY11" s="2992"/>
      <c r="CZ11" s="2993"/>
      <c r="DA11" s="3258"/>
      <c r="DB11" s="2989"/>
      <c r="DC11" s="2990"/>
      <c r="DD11" s="3527"/>
      <c r="DE11" s="3528"/>
      <c r="DF11" s="3527"/>
      <c r="DG11" s="3528"/>
      <c r="DH11" s="3491"/>
      <c r="DI11" s="3492"/>
      <c r="DJ11" s="2989"/>
      <c r="DK11" s="2955"/>
      <c r="DL11" s="2955"/>
      <c r="DM11" s="2990"/>
      <c r="DN11" s="3452"/>
      <c r="DO11" s="3531"/>
      <c r="DP11" s="3453"/>
      <c r="DQ11" s="3531"/>
      <c r="DR11" s="3531"/>
      <c r="DS11" s="3453"/>
      <c r="DT11" s="2997"/>
      <c r="DU11" s="2998"/>
      <c r="DV11" s="2999"/>
      <c r="DW11" s="3520"/>
      <c r="DX11" s="3522"/>
      <c r="DY11" s="3520"/>
      <c r="DZ11" s="3522"/>
      <c r="EA11" s="3513"/>
      <c r="EB11" s="3514"/>
      <c r="EC11" s="3491"/>
      <c r="ED11" s="3492"/>
      <c r="EE11" s="2989"/>
      <c r="EF11" s="2990"/>
      <c r="EG11" s="3491"/>
      <c r="EH11" s="3492"/>
      <c r="EI11" s="3491"/>
      <c r="EJ11" s="2963"/>
      <c r="EK11" s="3492"/>
      <c r="EL11" s="3452"/>
      <c r="EM11" s="3531"/>
      <c r="EN11" s="3531"/>
      <c r="EO11" s="3453"/>
      <c r="EP11" s="2997"/>
      <c r="EQ11" s="2998"/>
      <c r="ER11" s="2999"/>
      <c r="ES11" s="3452"/>
      <c r="ET11" s="3531"/>
      <c r="EU11" s="3453"/>
      <c r="EV11" s="2989"/>
      <c r="EW11" s="2955"/>
      <c r="EX11" s="2955"/>
      <c r="EY11" s="2955"/>
      <c r="EZ11" s="2955"/>
      <c r="FA11" s="2990"/>
      <c r="FB11" s="3491"/>
      <c r="FC11" s="3492"/>
      <c r="FD11" s="2989"/>
      <c r="FE11" s="2955"/>
      <c r="FF11" s="2990"/>
      <c r="FG11" s="2756" t="s">
        <v>852</v>
      </c>
      <c r="FH11" s="1176"/>
      <c r="FI11" s="1176"/>
      <c r="FJ11" s="1176"/>
      <c r="FK11" s="725">
        <v>2</v>
      </c>
      <c r="FL11" s="358" t="s">
        <v>853</v>
      </c>
      <c r="FM11" s="358"/>
      <c r="FN11" s="358"/>
      <c r="FO11" s="2754">
        <v>7</v>
      </c>
      <c r="FP11" s="3552" t="s">
        <v>854</v>
      </c>
      <c r="FQ11" s="3553"/>
      <c r="FR11" s="2989"/>
      <c r="FS11" s="2990"/>
      <c r="FT11" s="2989"/>
      <c r="FU11" s="2092"/>
      <c r="FV11" s="2997"/>
      <c r="FW11" s="2999"/>
      <c r="FX11" s="2989"/>
      <c r="FY11" s="2955"/>
      <c r="FZ11" s="2955"/>
      <c r="GA11" s="2990"/>
      <c r="GB11" s="2989"/>
      <c r="GC11" s="2990"/>
      <c r="GD11" s="3527"/>
      <c r="GE11" s="3528"/>
      <c r="GF11" s="3527"/>
      <c r="GG11" s="3528"/>
      <c r="GH11" s="3527"/>
      <c r="GI11" s="3528"/>
      <c r="GJ11" s="2989"/>
      <c r="GK11" s="2955"/>
      <c r="GL11" s="2955"/>
      <c r="GM11" s="2990"/>
      <c r="GN11" s="2989"/>
      <c r="GO11" s="2955"/>
      <c r="GP11" s="2955"/>
      <c r="GQ11" s="2990"/>
      <c r="GR11" s="3258"/>
      <c r="GS11" s="2989"/>
      <c r="GT11" s="2990"/>
      <c r="GU11" s="3452"/>
      <c r="GV11" s="3531"/>
      <c r="GW11" s="3531"/>
      <c r="GX11" s="3453"/>
      <c r="GY11" s="870"/>
      <c r="GZ11" s="40"/>
      <c r="HA11" s="40"/>
      <c r="HB11" s="2148"/>
      <c r="HC11" s="2989"/>
      <c r="HD11" s="2955"/>
      <c r="HE11" s="2955"/>
      <c r="HF11" s="2990"/>
      <c r="HG11" s="1158" t="s">
        <v>182</v>
      </c>
      <c r="HH11" s="1159"/>
      <c r="HI11" s="1159"/>
      <c r="HJ11" s="2755">
        <v>2</v>
      </c>
      <c r="HK11" s="3527"/>
      <c r="HL11" s="2971"/>
      <c r="HM11" s="3528"/>
      <c r="HN11" s="3527"/>
      <c r="HO11" s="3528"/>
      <c r="HP11" s="3527"/>
      <c r="HQ11" s="3528"/>
      <c r="HR11" s="2989"/>
      <c r="HS11" s="2990"/>
      <c r="HT11" s="2989"/>
      <c r="HU11" s="2990"/>
      <c r="HV11" s="3258"/>
      <c r="HW11" s="2989"/>
      <c r="HX11" s="2955"/>
      <c r="HY11" s="2990"/>
      <c r="HZ11" s="2989"/>
      <c r="IA11" s="2955"/>
      <c r="IB11" s="2990"/>
      <c r="IC11" s="2989"/>
      <c r="ID11" s="2990"/>
      <c r="IE11" s="2989"/>
      <c r="IF11" s="2990"/>
      <c r="IG11" s="2989"/>
      <c r="IH11" s="2990"/>
      <c r="II11" s="2989"/>
      <c r="IJ11" s="2955"/>
      <c r="IK11" s="2955"/>
      <c r="IL11" s="2990"/>
      <c r="IM11" s="2989"/>
      <c r="IN11" s="2955"/>
      <c r="IO11" s="2955"/>
      <c r="IP11" s="2990"/>
      <c r="IQ11" s="3541"/>
      <c r="IR11" s="3542"/>
      <c r="IS11" s="3542"/>
      <c r="IT11" s="3543"/>
      <c r="IU11" s="3541"/>
      <c r="IV11" s="3542"/>
      <c r="IW11" s="3542"/>
      <c r="IX11" s="3543"/>
      <c r="IY11" s="3541"/>
      <c r="IZ11" s="3542"/>
      <c r="JA11" s="3542"/>
      <c r="JB11" s="3543"/>
      <c r="JC11" s="2989"/>
      <c r="JD11" s="2955"/>
      <c r="JE11" s="2955"/>
      <c r="JF11" s="2955"/>
      <c r="JG11" s="2955"/>
      <c r="JH11" s="2955"/>
      <c r="JI11" s="2955"/>
      <c r="JJ11" s="2955"/>
      <c r="JK11" s="2955"/>
      <c r="JL11" s="2990"/>
    </row>
    <row r="12" spans="1:272" s="1869" customFormat="1">
      <c r="A12" s="3258"/>
      <c r="B12" s="3486"/>
      <c r="C12" s="3457"/>
      <c r="D12" s="3491"/>
      <c r="E12" s="2963"/>
      <c r="F12" s="2963"/>
      <c r="G12" s="3492"/>
      <c r="H12" s="1158" t="s">
        <v>182</v>
      </c>
      <c r="I12" s="1159"/>
      <c r="J12" s="2755">
        <v>2</v>
      </c>
      <c r="K12" s="3493"/>
      <c r="L12" s="3494"/>
      <c r="M12" s="3494"/>
      <c r="N12" s="3495"/>
      <c r="O12" s="3631"/>
      <c r="P12" s="3632"/>
      <c r="Q12" s="3631"/>
      <c r="R12" s="3634"/>
      <c r="S12" s="3631"/>
      <c r="T12" s="3634"/>
      <c r="U12" s="2991" t="s">
        <v>855</v>
      </c>
      <c r="V12" s="2993"/>
      <c r="W12" s="2997" t="s">
        <v>856</v>
      </c>
      <c r="X12" s="2998"/>
      <c r="Y12" s="2998"/>
      <c r="Z12" s="2999"/>
      <c r="AA12" s="3258"/>
      <c r="AB12" s="3422"/>
      <c r="AC12" s="2997"/>
      <c r="AD12" s="2998"/>
      <c r="AE12" s="2998"/>
      <c r="AF12" s="2999"/>
      <c r="AG12" s="3486"/>
      <c r="AH12" s="3486"/>
      <c r="AI12" s="3486"/>
      <c r="AJ12" s="870"/>
      <c r="AK12" s="1176" t="s">
        <v>31</v>
      </c>
      <c r="AL12" s="1160">
        <v>1</v>
      </c>
      <c r="AM12" s="40"/>
      <c r="AN12" s="40"/>
      <c r="AO12" s="40"/>
      <c r="AP12" s="40"/>
      <c r="AQ12" s="40"/>
      <c r="AR12" s="40"/>
      <c r="AS12" s="40"/>
      <c r="AT12" s="40"/>
      <c r="AU12" s="40"/>
      <c r="AV12" s="2148"/>
      <c r="AW12" s="3491"/>
      <c r="AX12" s="3492"/>
      <c r="AY12" s="3491"/>
      <c r="AZ12" s="3492"/>
      <c r="BA12" s="2989"/>
      <c r="BB12" s="2990"/>
      <c r="BC12" s="3491"/>
      <c r="BD12" s="2963"/>
      <c r="BE12" s="3513"/>
      <c r="BF12" s="3514"/>
      <c r="BG12" s="3513"/>
      <c r="BH12" s="3514"/>
      <c r="BI12" s="3513"/>
      <c r="BJ12" s="3514"/>
      <c r="BK12" s="3513"/>
      <c r="BL12" s="3514"/>
      <c r="BM12" s="3516"/>
      <c r="BN12" s="3513"/>
      <c r="BO12" s="3514"/>
      <c r="BP12" s="3516"/>
      <c r="BQ12" s="3513"/>
      <c r="BR12" s="3514"/>
      <c r="BS12" s="3520"/>
      <c r="BT12" s="3521"/>
      <c r="BU12" s="3521"/>
      <c r="BV12" s="3521"/>
      <c r="BW12" s="3521"/>
      <c r="BX12" s="3522"/>
      <c r="BY12" s="3520"/>
      <c r="BZ12" s="3522"/>
      <c r="CA12" s="3513"/>
      <c r="CB12" s="3514"/>
      <c r="CC12" s="3520"/>
      <c r="CD12" s="3522"/>
      <c r="CE12" s="3520"/>
      <c r="CF12" s="3522"/>
      <c r="CG12" s="3513"/>
      <c r="CH12" s="3514"/>
      <c r="CI12" s="2911"/>
      <c r="CJ12" s="2914"/>
      <c r="CK12" s="2912"/>
      <c r="CL12" s="3452"/>
      <c r="CM12" s="3531"/>
      <c r="CN12" s="3453"/>
      <c r="CO12" s="2989"/>
      <c r="CP12" s="2955"/>
      <c r="CQ12" s="2955"/>
      <c r="CR12" s="2990"/>
      <c r="CS12" s="40"/>
      <c r="CT12" s="40"/>
      <c r="CU12" s="40"/>
      <c r="CV12" s="2148"/>
      <c r="CW12" s="2991"/>
      <c r="CX12" s="2992"/>
      <c r="CY12" s="2992"/>
      <c r="CZ12" s="2993"/>
      <c r="DA12" s="3258"/>
      <c r="DB12" s="2989"/>
      <c r="DC12" s="2990"/>
      <c r="DD12" s="3527"/>
      <c r="DE12" s="3528"/>
      <c r="DF12" s="3527"/>
      <c r="DG12" s="3528"/>
      <c r="DH12" s="3491"/>
      <c r="DI12" s="3492"/>
      <c r="DJ12" s="1158" t="s">
        <v>180</v>
      </c>
      <c r="DK12" s="1159"/>
      <c r="DL12" s="1159"/>
      <c r="DM12" s="2755">
        <v>1</v>
      </c>
      <c r="DN12" s="3452"/>
      <c r="DO12" s="3531"/>
      <c r="DP12" s="3453"/>
      <c r="DQ12" s="3531"/>
      <c r="DR12" s="3531"/>
      <c r="DS12" s="3453"/>
      <c r="DT12" s="2997"/>
      <c r="DU12" s="2998"/>
      <c r="DV12" s="2999"/>
      <c r="DW12" s="3520"/>
      <c r="DX12" s="3522"/>
      <c r="DY12" s="3520"/>
      <c r="DZ12" s="3522"/>
      <c r="EA12" s="3513"/>
      <c r="EB12" s="3514"/>
      <c r="EC12" s="3491"/>
      <c r="ED12" s="3492"/>
      <c r="EE12" s="2989"/>
      <c r="EF12" s="2990"/>
      <c r="EG12" s="3491"/>
      <c r="EH12" s="3492"/>
      <c r="EI12" s="3491"/>
      <c r="EJ12" s="2963"/>
      <c r="EK12" s="3492"/>
      <c r="EL12" s="3452"/>
      <c r="EM12" s="3531"/>
      <c r="EN12" s="3531"/>
      <c r="EO12" s="3453"/>
      <c r="EP12" s="2997"/>
      <c r="EQ12" s="2998"/>
      <c r="ER12" s="2999"/>
      <c r="ES12" s="3452"/>
      <c r="ET12" s="3531"/>
      <c r="EU12" s="3453"/>
      <c r="EV12" s="2989"/>
      <c r="EW12" s="2955"/>
      <c r="EX12" s="2955"/>
      <c r="EY12" s="2955"/>
      <c r="EZ12" s="2955"/>
      <c r="FA12" s="2990"/>
      <c r="FB12" s="3491"/>
      <c r="FC12" s="3492"/>
      <c r="FD12" s="2989"/>
      <c r="FE12" s="2955"/>
      <c r="FF12" s="2990"/>
      <c r="FG12" s="1155" t="s">
        <v>857</v>
      </c>
      <c r="FH12" s="358"/>
      <c r="FI12" s="358"/>
      <c r="FJ12" s="358"/>
      <c r="FK12" s="1170">
        <v>3</v>
      </c>
      <c r="FL12" s="1176" t="s">
        <v>858</v>
      </c>
      <c r="FM12" s="583"/>
      <c r="FN12" s="583"/>
      <c r="FO12" s="2755">
        <v>8</v>
      </c>
      <c r="FP12" s="3012"/>
      <c r="FQ12" s="3014"/>
      <c r="FR12" s="2989"/>
      <c r="FS12" s="2990"/>
      <c r="FT12" s="2989"/>
      <c r="FU12" s="2092"/>
      <c r="FV12" s="2997"/>
      <c r="FW12" s="2999"/>
      <c r="FX12" s="2989"/>
      <c r="FY12" s="2955"/>
      <c r="FZ12" s="2955"/>
      <c r="GA12" s="2990"/>
      <c r="GB12" s="2989"/>
      <c r="GC12" s="2990"/>
      <c r="GD12" s="3527"/>
      <c r="GE12" s="3528"/>
      <c r="GF12" s="3527"/>
      <c r="GG12" s="3528"/>
      <c r="GH12" s="3527"/>
      <c r="GI12" s="3528"/>
      <c r="GJ12" s="2989"/>
      <c r="GK12" s="2955"/>
      <c r="GL12" s="2955"/>
      <c r="GM12" s="2990"/>
      <c r="GN12" s="2989"/>
      <c r="GO12" s="2955"/>
      <c r="GP12" s="2955"/>
      <c r="GQ12" s="2990"/>
      <c r="GR12" s="3258"/>
      <c r="GS12" s="2989"/>
      <c r="GT12" s="2990"/>
      <c r="GU12" s="3452"/>
      <c r="GV12" s="3531"/>
      <c r="GW12" s="3531"/>
      <c r="GX12" s="3453"/>
      <c r="GY12" s="1158" t="s">
        <v>177</v>
      </c>
      <c r="GZ12" s="1163">
        <v>1</v>
      </c>
      <c r="HA12" s="1159"/>
      <c r="HB12" s="2757"/>
      <c r="HC12" s="2989"/>
      <c r="HD12" s="2955"/>
      <c r="HE12" s="2955"/>
      <c r="HF12" s="2990"/>
      <c r="HG12" s="1158" t="s">
        <v>185</v>
      </c>
      <c r="HH12" s="1159"/>
      <c r="HI12" s="1159"/>
      <c r="HJ12" s="2755">
        <v>3</v>
      </c>
      <c r="HK12" s="3527"/>
      <c r="HL12" s="2971"/>
      <c r="HM12" s="3528"/>
      <c r="HN12" s="3527"/>
      <c r="HO12" s="3528"/>
      <c r="HP12" s="3527"/>
      <c r="HQ12" s="3528"/>
      <c r="HR12" s="2989"/>
      <c r="HS12" s="2990"/>
      <c r="HT12" s="2989"/>
      <c r="HU12" s="2990"/>
      <c r="HV12" s="3258"/>
      <c r="HW12" s="2989"/>
      <c r="HX12" s="2955"/>
      <c r="HY12" s="2990"/>
      <c r="HZ12" s="2989"/>
      <c r="IA12" s="2955"/>
      <c r="IB12" s="2990"/>
      <c r="IC12" s="2989"/>
      <c r="ID12" s="2990"/>
      <c r="IE12" s="2989"/>
      <c r="IF12" s="2990"/>
      <c r="IG12" s="2989"/>
      <c r="IH12" s="2990"/>
      <c r="II12" s="2989"/>
      <c r="IJ12" s="2955"/>
      <c r="IK12" s="2955"/>
      <c r="IL12" s="2990"/>
      <c r="IM12" s="2191"/>
      <c r="IN12" s="2192"/>
      <c r="IO12" s="2192"/>
      <c r="IP12" s="2193"/>
      <c r="IQ12" s="3541"/>
      <c r="IR12" s="3542"/>
      <c r="IS12" s="3542"/>
      <c r="IT12" s="3543"/>
      <c r="IU12" s="3541"/>
      <c r="IV12" s="3542"/>
      <c r="IW12" s="3542"/>
      <c r="IX12" s="3543"/>
      <c r="IY12" s="3541"/>
      <c r="IZ12" s="3542"/>
      <c r="JA12" s="3542"/>
      <c r="JB12" s="3543"/>
      <c r="JC12" s="2989"/>
      <c r="JD12" s="2955"/>
      <c r="JE12" s="2955"/>
      <c r="JF12" s="2955"/>
      <c r="JG12" s="2955"/>
      <c r="JH12" s="2955"/>
      <c r="JI12" s="2955"/>
      <c r="JJ12" s="2955"/>
      <c r="JK12" s="2955"/>
      <c r="JL12" s="2990"/>
    </row>
    <row r="13" spans="1:272" s="1869" customFormat="1" ht="11" customHeight="1">
      <c r="A13" s="2007">
        <f>Roster!R3</f>
        <v>-1.07</v>
      </c>
      <c r="B13" s="3486"/>
      <c r="C13" s="3457"/>
      <c r="D13" s="3491"/>
      <c r="E13" s="2963"/>
      <c r="F13" s="2963"/>
      <c r="G13" s="3492"/>
      <c r="H13" s="1158" t="s">
        <v>185</v>
      </c>
      <c r="I13" s="1159"/>
      <c r="J13" s="2755">
        <v>3</v>
      </c>
      <c r="K13" s="3493"/>
      <c r="L13" s="3494"/>
      <c r="M13" s="3494"/>
      <c r="N13" s="3495"/>
      <c r="O13" s="3631"/>
      <c r="P13" s="3632"/>
      <c r="Q13" s="3631"/>
      <c r="R13" s="3634"/>
      <c r="S13" s="3631"/>
      <c r="T13" s="3634"/>
      <c r="U13" s="2991"/>
      <c r="V13" s="2993"/>
      <c r="W13" s="2997"/>
      <c r="X13" s="2998"/>
      <c r="Y13" s="2998"/>
      <c r="Z13" s="2999"/>
      <c r="AA13" s="3258"/>
      <c r="AB13" s="2127"/>
      <c r="AC13" s="2997"/>
      <c r="AD13" s="2998"/>
      <c r="AE13" s="2998"/>
      <c r="AF13" s="2999"/>
      <c r="AG13" s="3486"/>
      <c r="AH13" s="3486"/>
      <c r="AI13" s="3486"/>
      <c r="AJ13" s="870"/>
      <c r="AK13" s="40"/>
      <c r="AL13" s="40"/>
      <c r="AM13" s="40"/>
      <c r="AN13" s="40"/>
      <c r="AO13" s="40"/>
      <c r="AP13" s="40"/>
      <c r="AQ13" s="40"/>
      <c r="AR13" s="40"/>
      <c r="AS13" s="40"/>
      <c r="AT13" s="40"/>
      <c r="AU13" s="40"/>
      <c r="AV13" s="2148"/>
      <c r="AW13" s="3491"/>
      <c r="AX13" s="3492"/>
      <c r="AY13" s="3491"/>
      <c r="AZ13" s="3492"/>
      <c r="BA13" s="2989"/>
      <c r="BB13" s="2990"/>
      <c r="BC13" s="3491"/>
      <c r="BD13" s="2963"/>
      <c r="BE13" s="3513"/>
      <c r="BF13" s="3514"/>
      <c r="BG13" s="3513"/>
      <c r="BH13" s="3514"/>
      <c r="BI13" s="3513"/>
      <c r="BJ13" s="3514"/>
      <c r="BK13" s="3513"/>
      <c r="BL13" s="3514"/>
      <c r="BM13" s="3516"/>
      <c r="BN13" s="3513"/>
      <c r="BO13" s="3514"/>
      <c r="BP13" s="3516"/>
      <c r="BQ13" s="3513"/>
      <c r="BR13" s="3514"/>
      <c r="BS13" s="3520"/>
      <c r="BT13" s="3521"/>
      <c r="BU13" s="3521"/>
      <c r="BV13" s="3521"/>
      <c r="BW13" s="3521"/>
      <c r="BX13" s="3522"/>
      <c r="BY13" s="2189"/>
      <c r="BZ13" s="2190"/>
      <c r="CA13" s="3513"/>
      <c r="CB13" s="3514"/>
      <c r="CC13" s="2189"/>
      <c r="CD13" s="2190"/>
      <c r="CE13" s="2189"/>
      <c r="CF13" s="2190"/>
      <c r="CG13" s="3513"/>
      <c r="CH13" s="3514"/>
      <c r="CI13" s="3535" t="s">
        <v>1422</v>
      </c>
      <c r="CJ13" s="3536"/>
      <c r="CK13" s="3537"/>
      <c r="CL13" s="870"/>
      <c r="CM13" s="40"/>
      <c r="CN13" s="2758"/>
      <c r="CO13" s="2989"/>
      <c r="CP13" s="2955"/>
      <c r="CQ13" s="2955"/>
      <c r="CR13" s="2990"/>
      <c r="CS13" s="40"/>
      <c r="CT13" s="40"/>
      <c r="CU13" s="40"/>
      <c r="CV13" s="2148"/>
      <c r="CW13" s="2991"/>
      <c r="CX13" s="2992"/>
      <c r="CY13" s="2992"/>
      <c r="CZ13" s="2993"/>
      <c r="DA13" s="2155"/>
      <c r="DB13" s="2989"/>
      <c r="DC13" s="2990"/>
      <c r="DD13" s="3527"/>
      <c r="DE13" s="3528"/>
      <c r="DF13" s="3527"/>
      <c r="DG13" s="3528"/>
      <c r="DH13" s="3491"/>
      <c r="DI13" s="3492"/>
      <c r="DJ13" s="1158" t="s">
        <v>182</v>
      </c>
      <c r="DK13" s="1159"/>
      <c r="DL13" s="1159"/>
      <c r="DM13" s="2755">
        <v>2</v>
      </c>
      <c r="DN13" s="2175"/>
      <c r="DO13" s="2200"/>
      <c r="DP13" s="2176"/>
      <c r="DQ13" s="2200"/>
      <c r="DR13" s="2200"/>
      <c r="DS13" s="2176"/>
      <c r="DT13" s="2991" t="s">
        <v>859</v>
      </c>
      <c r="DU13" s="2992"/>
      <c r="DV13" s="2993"/>
      <c r="DW13" s="2189"/>
      <c r="DX13" s="2190"/>
      <c r="DY13" s="2189"/>
      <c r="DZ13" s="2190"/>
      <c r="EA13" s="3513"/>
      <c r="EB13" s="3514"/>
      <c r="EC13" s="3491"/>
      <c r="ED13" s="3492"/>
      <c r="EE13" s="2989"/>
      <c r="EF13" s="2990"/>
      <c r="EG13" s="3491"/>
      <c r="EH13" s="3492"/>
      <c r="EI13" s="3491"/>
      <c r="EJ13" s="2963"/>
      <c r="EK13" s="3492"/>
      <c r="EL13" s="1215" t="s">
        <v>860</v>
      </c>
      <c r="EM13" s="1167"/>
      <c r="EN13" s="1167"/>
      <c r="EO13" s="1168">
        <v>1</v>
      </c>
      <c r="EP13" s="2126"/>
      <c r="EQ13" s="2127"/>
      <c r="ER13" s="2128"/>
      <c r="ES13" s="2997"/>
      <c r="ET13" s="2998"/>
      <c r="EU13" s="2999"/>
      <c r="EV13" s="2991" t="s">
        <v>861</v>
      </c>
      <c r="EW13" s="2992"/>
      <c r="EX13" s="2992"/>
      <c r="EY13" s="2992"/>
      <c r="EZ13" s="2992"/>
      <c r="FA13" s="2993"/>
      <c r="FB13" s="3491"/>
      <c r="FC13" s="3492"/>
      <c r="FD13" s="2989"/>
      <c r="FE13" s="2955"/>
      <c r="FF13" s="2990"/>
      <c r="FG13" s="1169" t="s">
        <v>862</v>
      </c>
      <c r="FH13" s="1156"/>
      <c r="FI13" s="1156"/>
      <c r="FJ13" s="1156"/>
      <c r="FK13" s="1170">
        <v>4</v>
      </c>
      <c r="FL13" s="1176" t="s">
        <v>863</v>
      </c>
      <c r="FM13" s="583"/>
      <c r="FN13" s="583"/>
      <c r="FO13" s="2755">
        <v>9</v>
      </c>
      <c r="FP13" s="3554" t="s">
        <v>864</v>
      </c>
      <c r="FQ13" s="2201"/>
      <c r="FR13" s="2989"/>
      <c r="FS13" s="2990"/>
      <c r="FT13" s="1217" t="s">
        <v>865</v>
      </c>
      <c r="FU13" s="2759">
        <v>1</v>
      </c>
      <c r="FV13" s="1647" t="s">
        <v>866</v>
      </c>
      <c r="FW13" s="2759">
        <v>1</v>
      </c>
      <c r="FX13" s="2761" t="s">
        <v>867</v>
      </c>
      <c r="FY13" s="2760">
        <v>1</v>
      </c>
      <c r="FZ13" s="2762"/>
      <c r="GA13" s="2757"/>
      <c r="GB13" s="2761" t="s">
        <v>868</v>
      </c>
      <c r="GC13" s="2759">
        <v>1</v>
      </c>
      <c r="GD13" s="3527"/>
      <c r="GE13" s="3528"/>
      <c r="GF13" s="3527"/>
      <c r="GG13" s="3528"/>
      <c r="GH13" s="3527"/>
      <c r="GI13" s="3528"/>
      <c r="GJ13" s="2989"/>
      <c r="GK13" s="2955"/>
      <c r="GL13" s="2955"/>
      <c r="GM13" s="2990"/>
      <c r="GN13" s="2989"/>
      <c r="GO13" s="2955"/>
      <c r="GP13" s="2955"/>
      <c r="GQ13" s="2990"/>
      <c r="GR13" s="3258"/>
      <c r="GS13" s="2989"/>
      <c r="GT13" s="2990"/>
      <c r="GU13" s="3452"/>
      <c r="GV13" s="3531"/>
      <c r="GW13" s="3531"/>
      <c r="GX13" s="3453"/>
      <c r="GY13" s="1158" t="s">
        <v>869</v>
      </c>
      <c r="GZ13" s="1163">
        <v>2</v>
      </c>
      <c r="HA13" s="1159"/>
      <c r="HB13" s="2757"/>
      <c r="HC13" s="3558"/>
      <c r="HD13" s="3559"/>
      <c r="HE13" s="3559"/>
      <c r="HF13" s="3560"/>
      <c r="HG13" s="1158" t="s">
        <v>870</v>
      </c>
      <c r="HH13" s="1159"/>
      <c r="HI13" s="1159"/>
      <c r="HJ13" s="2755">
        <v>4</v>
      </c>
      <c r="HK13" s="3527"/>
      <c r="HL13" s="2971"/>
      <c r="HM13" s="3528"/>
      <c r="HN13" s="3527"/>
      <c r="HO13" s="3528"/>
      <c r="HP13" s="3527"/>
      <c r="HQ13" s="3528"/>
      <c r="HR13" s="2989"/>
      <c r="HS13" s="2990"/>
      <c r="HT13" s="2989"/>
      <c r="HU13" s="2990"/>
      <c r="HV13" s="3258"/>
      <c r="HW13" s="2989"/>
      <c r="HX13" s="2955"/>
      <c r="HY13" s="2990"/>
      <c r="HZ13" s="2092" t="s">
        <v>871</v>
      </c>
      <c r="IA13" s="3556">
        <f>'[1]13.5 Breastfeeding -NEW CB'!A5</f>
        <v>13.839999999999982</v>
      </c>
      <c r="IB13" s="3557"/>
      <c r="IC13" s="2989"/>
      <c r="ID13" s="2990"/>
      <c r="IE13" s="2989"/>
      <c r="IF13" s="2990"/>
      <c r="IG13" s="2989"/>
      <c r="IH13" s="2990"/>
      <c r="II13" s="2104"/>
      <c r="IJ13" s="2092"/>
      <c r="IK13" s="2092"/>
      <c r="IL13" s="2105"/>
      <c r="IM13" s="2191"/>
      <c r="IN13" s="2192"/>
      <c r="IO13" s="2192"/>
      <c r="IP13" s="2193"/>
      <c r="IQ13" s="3541"/>
      <c r="IR13" s="3542"/>
      <c r="IS13" s="3542"/>
      <c r="IT13" s="3543"/>
      <c r="IU13" s="2191"/>
      <c r="IV13" s="2192"/>
      <c r="IW13" s="2192"/>
      <c r="IX13" s="2193"/>
      <c r="IY13" s="3541"/>
      <c r="IZ13" s="3542"/>
      <c r="JA13" s="3542"/>
      <c r="JB13" s="3543"/>
      <c r="JC13" s="2989"/>
      <c r="JD13" s="2955"/>
      <c r="JE13" s="2955"/>
      <c r="JF13" s="2955"/>
      <c r="JG13" s="2955"/>
      <c r="JH13" s="2955"/>
      <c r="JI13" s="2955"/>
      <c r="JJ13" s="2955"/>
      <c r="JK13" s="2955"/>
      <c r="JL13" s="2990"/>
    </row>
    <row r="14" spans="1:272" s="60" customFormat="1" ht="11" customHeight="1">
      <c r="A14" s="3486" t="s">
        <v>1457</v>
      </c>
      <c r="B14" s="3486"/>
      <c r="C14" s="3457"/>
      <c r="D14" s="3491"/>
      <c r="E14" s="2963"/>
      <c r="F14" s="2963"/>
      <c r="G14" s="3492"/>
      <c r="H14" s="1306" t="s">
        <v>870</v>
      </c>
      <c r="I14" s="2565"/>
      <c r="J14" s="1162">
        <v>4</v>
      </c>
      <c r="K14" s="3493"/>
      <c r="L14" s="3494"/>
      <c r="M14" s="3494"/>
      <c r="N14" s="3495"/>
      <c r="O14" s="3631"/>
      <c r="P14" s="3632"/>
      <c r="Q14" s="3631"/>
      <c r="R14" s="3634"/>
      <c r="S14" s="3631"/>
      <c r="T14" s="3634"/>
      <c r="U14" s="2991"/>
      <c r="V14" s="2993"/>
      <c r="W14" s="3576">
        <f>U7</f>
        <v>-13.069999999999999</v>
      </c>
      <c r="X14" s="3029"/>
      <c r="Y14" s="3029"/>
      <c r="Z14" s="3577"/>
      <c r="AA14" s="2575"/>
      <c r="AB14" s="2107" t="s">
        <v>872</v>
      </c>
      <c r="AC14" s="1188"/>
      <c r="AD14" s="1189"/>
      <c r="AE14" s="1189"/>
      <c r="AF14" s="2196"/>
      <c r="AG14" s="3486"/>
      <c r="AH14" s="3486"/>
      <c r="AI14" s="3486"/>
      <c r="AJ14" s="509"/>
      <c r="AK14" s="70"/>
      <c r="AL14" s="70"/>
      <c r="AM14" s="70"/>
      <c r="AN14" s="70"/>
      <c r="AO14" s="70"/>
      <c r="AP14" s="70"/>
      <c r="AQ14" s="70"/>
      <c r="AR14" s="70"/>
      <c r="AS14" s="70"/>
      <c r="AT14" s="70"/>
      <c r="AU14" s="70"/>
      <c r="AV14" s="1777"/>
      <c r="AW14" s="3491"/>
      <c r="AX14" s="3492"/>
      <c r="AY14" s="3491"/>
      <c r="AZ14" s="3492"/>
      <c r="BA14" s="2195"/>
      <c r="BB14" s="2196"/>
      <c r="BC14" s="3491"/>
      <c r="BD14" s="2963"/>
      <c r="BE14" s="3513"/>
      <c r="BF14" s="3514"/>
      <c r="BG14" s="3513"/>
      <c r="BH14" s="3514"/>
      <c r="BI14" s="3513"/>
      <c r="BJ14" s="3514"/>
      <c r="BK14" s="3513"/>
      <c r="BL14" s="3514"/>
      <c r="BM14" s="3516"/>
      <c r="BN14" s="3513"/>
      <c r="BO14" s="3514"/>
      <c r="BP14" s="3516"/>
      <c r="BQ14" s="3513"/>
      <c r="BR14" s="3514"/>
      <c r="BS14" s="2571"/>
      <c r="BT14" s="2576"/>
      <c r="BU14" s="2576"/>
      <c r="BV14" s="2576"/>
      <c r="BW14" s="2576"/>
      <c r="BX14" s="2572"/>
      <c r="BY14" s="2571"/>
      <c r="BZ14" s="2572"/>
      <c r="CA14" s="3513"/>
      <c r="CB14" s="3514"/>
      <c r="CC14" s="2571"/>
      <c r="CD14" s="2572"/>
      <c r="CE14" s="2571"/>
      <c r="CF14" s="2572"/>
      <c r="CG14" s="3513"/>
      <c r="CH14" s="3514"/>
      <c r="CI14" s="3535"/>
      <c r="CJ14" s="3536"/>
      <c r="CK14" s="3537"/>
      <c r="CL14" s="509"/>
      <c r="CM14" s="70"/>
      <c r="CN14" s="2573"/>
      <c r="CO14" s="509"/>
      <c r="CP14" s="70"/>
      <c r="CQ14" s="70"/>
      <c r="CR14" s="1777"/>
      <c r="CS14" s="70"/>
      <c r="CT14" s="70"/>
      <c r="CU14" s="70"/>
      <c r="CV14" s="1777"/>
      <c r="CW14" s="2991"/>
      <c r="CX14" s="2992"/>
      <c r="CY14" s="2992"/>
      <c r="CZ14" s="2993"/>
      <c r="DA14" s="2198"/>
      <c r="DB14" s="509"/>
      <c r="DC14" s="1777"/>
      <c r="DD14" s="2577"/>
      <c r="DE14" s="2578"/>
      <c r="DF14" s="2577"/>
      <c r="DG14" s="2578"/>
      <c r="DH14" s="3491"/>
      <c r="DI14" s="3492"/>
      <c r="DJ14" s="1306" t="s">
        <v>873</v>
      </c>
      <c r="DK14" s="2565"/>
      <c r="DL14" s="2565"/>
      <c r="DM14" s="1162">
        <v>5</v>
      </c>
      <c r="DN14" s="2203" t="s">
        <v>18</v>
      </c>
      <c r="DO14" s="2204"/>
      <c r="DP14" s="1162">
        <v>1</v>
      </c>
      <c r="DQ14" s="1171" t="s">
        <v>30</v>
      </c>
      <c r="DR14" s="1172"/>
      <c r="DS14" s="2579">
        <v>1</v>
      </c>
      <c r="DT14" s="2991"/>
      <c r="DU14" s="2992"/>
      <c r="DV14" s="2993"/>
      <c r="DW14" s="2571"/>
      <c r="DX14" s="2572"/>
      <c r="DY14" s="2571"/>
      <c r="DZ14" s="2572"/>
      <c r="EA14" s="3513"/>
      <c r="EB14" s="3514"/>
      <c r="EC14" s="3491"/>
      <c r="ED14" s="3492"/>
      <c r="EE14" s="2195"/>
      <c r="EF14" s="2196"/>
      <c r="EG14" s="3491"/>
      <c r="EH14" s="3492"/>
      <c r="EI14" s="3584"/>
      <c r="EJ14" s="3585"/>
      <c r="EK14" s="3586"/>
      <c r="EL14" s="1173" t="s">
        <v>874</v>
      </c>
      <c r="EM14" s="1189"/>
      <c r="EN14" s="1189"/>
      <c r="EO14" s="2580">
        <v>2</v>
      </c>
      <c r="EP14" s="2106"/>
      <c r="EQ14" s="2107"/>
      <c r="ER14" s="2108"/>
      <c r="ES14" s="1174" t="s">
        <v>30</v>
      </c>
      <c r="ET14" s="1172"/>
      <c r="EU14" s="2581">
        <v>1</v>
      </c>
      <c r="EV14" s="2991"/>
      <c r="EW14" s="2992"/>
      <c r="EX14" s="2992"/>
      <c r="EY14" s="2992"/>
      <c r="EZ14" s="2992"/>
      <c r="FA14" s="2993"/>
      <c r="FB14" s="3491"/>
      <c r="FC14" s="3492"/>
      <c r="FD14" s="3012"/>
      <c r="FE14" s="3013"/>
      <c r="FF14" s="3014"/>
      <c r="FG14" s="510" t="s">
        <v>875</v>
      </c>
      <c r="FH14" s="165"/>
      <c r="FI14" s="165"/>
      <c r="FJ14" s="165"/>
      <c r="FK14" s="726">
        <v>5</v>
      </c>
      <c r="FL14" s="165" t="s">
        <v>876</v>
      </c>
      <c r="FM14" s="564"/>
      <c r="FN14" s="564"/>
      <c r="FO14" s="1162">
        <v>10</v>
      </c>
      <c r="FP14" s="2991"/>
      <c r="FQ14" s="2196"/>
      <c r="FR14" s="2989"/>
      <c r="FS14" s="2990"/>
      <c r="FT14" s="2515" t="s">
        <v>877</v>
      </c>
      <c r="FU14" s="2516">
        <v>2</v>
      </c>
      <c r="FV14" s="2515" t="s">
        <v>878</v>
      </c>
      <c r="FW14" s="2516">
        <v>2</v>
      </c>
      <c r="FX14" s="2582" t="s">
        <v>879</v>
      </c>
      <c r="FY14" s="98">
        <v>2</v>
      </c>
      <c r="FZ14" s="165" t="s">
        <v>90</v>
      </c>
      <c r="GA14" s="2583">
        <f>GD7</f>
        <v>-13.679999999999986</v>
      </c>
      <c r="GB14" s="2582" t="s">
        <v>880</v>
      </c>
      <c r="GC14" s="2584">
        <v>2</v>
      </c>
      <c r="GD14" s="3527"/>
      <c r="GE14" s="3528"/>
      <c r="GF14" s="2577"/>
      <c r="GG14" s="2578"/>
      <c r="GH14" s="3527"/>
      <c r="GI14" s="3528"/>
      <c r="GJ14" s="2989"/>
      <c r="GK14" s="2955"/>
      <c r="GL14" s="2955"/>
      <c r="GM14" s="2990"/>
      <c r="GN14" s="2104"/>
      <c r="GO14" s="2092"/>
      <c r="GP14" s="2092"/>
      <c r="GQ14" s="2105"/>
      <c r="GR14" s="3258"/>
      <c r="GS14" s="2989"/>
      <c r="GT14" s="2990"/>
      <c r="GU14" s="1306" t="s">
        <v>183</v>
      </c>
      <c r="GV14" s="1205">
        <v>1</v>
      </c>
      <c r="GW14" s="2565"/>
      <c r="GX14" s="2585"/>
      <c r="GY14" s="1306" t="s">
        <v>178</v>
      </c>
      <c r="GZ14" s="1205">
        <v>3</v>
      </c>
      <c r="HA14" s="2565"/>
      <c r="HB14" s="2567"/>
      <c r="HC14" s="3558"/>
      <c r="HD14" s="3559"/>
      <c r="HE14" s="3559"/>
      <c r="HF14" s="3560"/>
      <c r="HG14" s="1306" t="s">
        <v>881</v>
      </c>
      <c r="HH14" s="2565"/>
      <c r="HI14" s="2565"/>
      <c r="HJ14" s="1162">
        <v>5</v>
      </c>
      <c r="HK14" s="3527"/>
      <c r="HL14" s="2971"/>
      <c r="HM14" s="3528"/>
      <c r="HN14" s="3527"/>
      <c r="HO14" s="3528"/>
      <c r="HP14" s="3527"/>
      <c r="HQ14" s="3528"/>
      <c r="HR14" s="2989"/>
      <c r="HS14" s="2990"/>
      <c r="HT14" s="2989"/>
      <c r="HU14" s="2990"/>
      <c r="HV14" s="3258"/>
      <c r="HW14" s="2989"/>
      <c r="HX14" s="2955"/>
      <c r="HY14" s="2990"/>
      <c r="HZ14" s="2191"/>
      <c r="IA14" s="3556"/>
      <c r="IB14" s="3557"/>
      <c r="IC14" s="2989"/>
      <c r="ID14" s="2990"/>
      <c r="IE14" s="2104"/>
      <c r="IF14" s="2092"/>
      <c r="IG14" s="2989"/>
      <c r="IH14" s="2990"/>
      <c r="II14" s="2195"/>
      <c r="IJ14" s="2090"/>
      <c r="IK14" s="2090"/>
      <c r="IL14" s="2196"/>
      <c r="IM14" s="2568"/>
      <c r="IN14" s="2569"/>
      <c r="IO14" s="2569"/>
      <c r="IP14" s="2570"/>
      <c r="IQ14" s="3541"/>
      <c r="IR14" s="3542"/>
      <c r="IS14" s="3542"/>
      <c r="IT14" s="3543"/>
      <c r="IU14" s="2568"/>
      <c r="IV14" s="2569"/>
      <c r="IW14" s="2569"/>
      <c r="IX14" s="2570"/>
      <c r="IY14" s="3541"/>
      <c r="IZ14" s="3542"/>
      <c r="JA14" s="3542"/>
      <c r="JB14" s="3543"/>
      <c r="JC14" s="2586"/>
      <c r="JD14" s="726" t="s">
        <v>30</v>
      </c>
      <c r="JE14" s="165"/>
      <c r="JF14" s="2117">
        <v>1</v>
      </c>
      <c r="JG14" s="2587"/>
      <c r="JH14" s="2587"/>
      <c r="JI14" s="2587"/>
      <c r="JJ14" s="2587"/>
      <c r="JK14" s="2587"/>
      <c r="JL14" s="2588"/>
    </row>
    <row r="15" spans="1:272" s="60" customFormat="1">
      <c r="A15" s="3486"/>
      <c r="B15" s="3486"/>
      <c r="C15" s="3457"/>
      <c r="D15" s="3491"/>
      <c r="E15" s="2963"/>
      <c r="F15" s="2963"/>
      <c r="G15" s="3492"/>
      <c r="H15" s="1306" t="s">
        <v>882</v>
      </c>
      <c r="I15" s="2565"/>
      <c r="J15" s="1162">
        <v>5</v>
      </c>
      <c r="K15" s="3493"/>
      <c r="L15" s="3494"/>
      <c r="M15" s="3494"/>
      <c r="N15" s="3495"/>
      <c r="O15" s="3631"/>
      <c r="P15" s="3632"/>
      <c r="Q15" s="3631"/>
      <c r="R15" s="3634"/>
      <c r="S15" s="3631"/>
      <c r="T15" s="3634"/>
      <c r="U15" s="3555"/>
      <c r="V15" s="3582"/>
      <c r="W15" s="509"/>
      <c r="X15" s="70"/>
      <c r="Y15" s="70"/>
      <c r="Z15" s="1777"/>
      <c r="AA15" s="2589"/>
      <c r="AB15" s="2107"/>
      <c r="AC15" s="1188"/>
      <c r="AD15" s="1189"/>
      <c r="AE15" s="1189"/>
      <c r="AF15" s="2570"/>
      <c r="AG15" s="3486"/>
      <c r="AH15" s="1981"/>
      <c r="AI15" s="3486"/>
      <c r="AJ15" s="2524" t="s">
        <v>40</v>
      </c>
      <c r="AK15" s="2525" t="s">
        <v>41</v>
      </c>
      <c r="AL15" s="2525" t="s">
        <v>42</v>
      </c>
      <c r="AM15" s="2525" t="s">
        <v>212</v>
      </c>
      <c r="AN15" s="2525" t="s">
        <v>568</v>
      </c>
      <c r="AO15" s="2525" t="s">
        <v>569</v>
      </c>
      <c r="AP15" s="2525" t="s">
        <v>570</v>
      </c>
      <c r="AQ15" s="2525" t="s">
        <v>1469</v>
      </c>
      <c r="AR15" s="2525" t="s">
        <v>1424</v>
      </c>
      <c r="AS15" s="2525" t="s">
        <v>883</v>
      </c>
      <c r="AT15" s="2525" t="s">
        <v>884</v>
      </c>
      <c r="AU15" s="2525" t="s">
        <v>885</v>
      </c>
      <c r="AV15" s="2590" t="s">
        <v>886</v>
      </c>
      <c r="AW15" s="3491"/>
      <c r="AX15" s="3492"/>
      <c r="AY15" s="2195"/>
      <c r="AZ15" s="2196"/>
      <c r="BA15" s="2195"/>
      <c r="BB15" s="2196"/>
      <c r="BC15" s="3491"/>
      <c r="BD15" s="2963"/>
      <c r="BE15" s="3513"/>
      <c r="BF15" s="3514"/>
      <c r="BG15" s="3513"/>
      <c r="BH15" s="3514"/>
      <c r="BI15" s="2571"/>
      <c r="BJ15" s="2572"/>
      <c r="BK15" s="3513"/>
      <c r="BL15" s="3514"/>
      <c r="BM15" s="3516"/>
      <c r="BN15" s="3513"/>
      <c r="BO15" s="3514"/>
      <c r="BP15" s="3516"/>
      <c r="BQ15" s="3513"/>
      <c r="BR15" s="3514"/>
      <c r="BS15" s="2571"/>
      <c r="BT15" s="2576"/>
      <c r="BU15" s="2576"/>
      <c r="BV15" s="2576"/>
      <c r="BW15" s="2576"/>
      <c r="BX15" s="2572"/>
      <c r="BY15" s="2571"/>
      <c r="BZ15" s="2572"/>
      <c r="CA15" s="2571"/>
      <c r="CB15" s="2572"/>
      <c r="CC15" s="2571"/>
      <c r="CD15" s="2572"/>
      <c r="CE15" s="2571"/>
      <c r="CF15" s="2572"/>
      <c r="CG15" s="3513"/>
      <c r="CH15" s="3514"/>
      <c r="CI15" s="3535"/>
      <c r="CJ15" s="3536"/>
      <c r="CK15" s="3537"/>
      <c r="CL15" s="509"/>
      <c r="CM15" s="70"/>
      <c r="CN15" s="2573"/>
      <c r="CO15" s="509"/>
      <c r="CP15" s="70"/>
      <c r="CQ15" s="70"/>
      <c r="CR15" s="1777"/>
      <c r="CS15" s="70"/>
      <c r="CT15" s="70"/>
      <c r="CU15" s="70"/>
      <c r="CV15" s="1777"/>
      <c r="CW15" s="1183"/>
      <c r="CX15" s="202"/>
      <c r="CY15" s="202"/>
      <c r="CZ15" s="2113"/>
      <c r="DA15" s="2198"/>
      <c r="DB15" s="509"/>
      <c r="DC15" s="1777"/>
      <c r="DD15" s="2577"/>
      <c r="DE15" s="2578"/>
      <c r="DF15" s="2577"/>
      <c r="DG15" s="2578"/>
      <c r="DH15" s="3491"/>
      <c r="DI15" s="3492"/>
      <c r="DJ15" s="1306" t="s">
        <v>189</v>
      </c>
      <c r="DK15" s="2565"/>
      <c r="DL15" s="2565"/>
      <c r="DM15" s="1162">
        <v>6</v>
      </c>
      <c r="DN15" s="2203" t="s">
        <v>20</v>
      </c>
      <c r="DO15" s="2204"/>
      <c r="DP15" s="1157">
        <v>2</v>
      </c>
      <c r="DQ15" s="1184" t="s">
        <v>31</v>
      </c>
      <c r="DR15" s="1185"/>
      <c r="DS15" s="2121">
        <v>2</v>
      </c>
      <c r="DT15" s="2991"/>
      <c r="DU15" s="2992"/>
      <c r="DV15" s="2993"/>
      <c r="DW15" s="2571"/>
      <c r="DX15" s="2572"/>
      <c r="DY15" s="2571"/>
      <c r="DZ15" s="2572"/>
      <c r="EA15" s="3513"/>
      <c r="EB15" s="3514"/>
      <c r="EC15" s="2195"/>
      <c r="ED15" s="2196"/>
      <c r="EE15" s="2195"/>
      <c r="EF15" s="2196"/>
      <c r="EG15" s="3491"/>
      <c r="EH15" s="3492"/>
      <c r="EI15" s="510" t="s">
        <v>887</v>
      </c>
      <c r="EJ15" s="165"/>
      <c r="EK15" s="2591">
        <v>1</v>
      </c>
      <c r="EL15" s="1166" t="s">
        <v>888</v>
      </c>
      <c r="EM15" s="2204"/>
      <c r="EN15" s="2204"/>
      <c r="EO15" s="2581">
        <v>3</v>
      </c>
      <c r="EP15" s="1166" t="s">
        <v>30</v>
      </c>
      <c r="EQ15" s="1172"/>
      <c r="ER15" s="2581">
        <v>1</v>
      </c>
      <c r="ES15" s="1186" t="s">
        <v>31</v>
      </c>
      <c r="ET15" s="1187"/>
      <c r="EU15" s="2592">
        <v>2</v>
      </c>
      <c r="EV15" s="1188"/>
      <c r="EW15" s="1189"/>
      <c r="EX15" s="1189"/>
      <c r="EY15" s="1189"/>
      <c r="EZ15" s="1189"/>
      <c r="FA15" s="1190"/>
      <c r="FB15" s="3584"/>
      <c r="FC15" s="3586"/>
      <c r="FD15" s="1166" t="s">
        <v>30</v>
      </c>
      <c r="FE15" s="1172"/>
      <c r="FF15" s="2581">
        <v>1</v>
      </c>
      <c r="FG15" s="1173"/>
      <c r="FH15" s="768"/>
      <c r="FI15" s="768"/>
      <c r="FJ15" s="768"/>
      <c r="FK15" s="347"/>
      <c r="FL15" s="165" t="s">
        <v>88</v>
      </c>
      <c r="FM15" s="165"/>
      <c r="FN15" s="165"/>
      <c r="FO15" s="1162">
        <v>96</v>
      </c>
      <c r="FP15" s="3555"/>
      <c r="FQ15" s="1192"/>
      <c r="FR15" s="2989"/>
      <c r="FS15" s="2990"/>
      <c r="FT15" s="2515" t="s">
        <v>889</v>
      </c>
      <c r="FU15" s="2516">
        <v>3</v>
      </c>
      <c r="FV15" s="2515" t="s">
        <v>890</v>
      </c>
      <c r="FW15" s="2657">
        <v>96</v>
      </c>
      <c r="FX15" s="3578"/>
      <c r="FY15" s="3579"/>
      <c r="FZ15" s="3579"/>
      <c r="GA15" s="3580"/>
      <c r="GB15" s="2517" t="s">
        <v>891</v>
      </c>
      <c r="GC15" s="2516">
        <v>3</v>
      </c>
      <c r="GD15" s="2577"/>
      <c r="GE15" s="2578"/>
      <c r="GF15" s="2577"/>
      <c r="GG15" s="2578"/>
      <c r="GH15" s="2518"/>
      <c r="GI15" s="2093"/>
      <c r="GJ15" s="2989"/>
      <c r="GK15" s="2955"/>
      <c r="GL15" s="2955"/>
      <c r="GM15" s="2990"/>
      <c r="GN15" s="2104"/>
      <c r="GO15" s="2092"/>
      <c r="GP15" s="2092"/>
      <c r="GQ15" s="2105"/>
      <c r="GR15" s="3258"/>
      <c r="GS15" s="2104"/>
      <c r="GT15" s="2105"/>
      <c r="GU15" s="1306" t="s">
        <v>186</v>
      </c>
      <c r="GV15" s="1214">
        <v>2</v>
      </c>
      <c r="GW15" s="2565"/>
      <c r="GX15" s="2585"/>
      <c r="GY15" s="1291" t="s">
        <v>892</v>
      </c>
      <c r="GZ15" s="1214">
        <v>4</v>
      </c>
      <c r="HA15" s="2593"/>
      <c r="HB15" s="2567"/>
      <c r="HC15" s="1183"/>
      <c r="HD15" s="202"/>
      <c r="HE15" s="202"/>
      <c r="HF15" s="2113"/>
      <c r="HG15" s="1306" t="s">
        <v>189</v>
      </c>
      <c r="HH15" s="2565"/>
      <c r="HI15" s="2565"/>
      <c r="HJ15" s="1162">
        <v>6</v>
      </c>
      <c r="HK15" s="3527"/>
      <c r="HL15" s="2971"/>
      <c r="HM15" s="3528"/>
      <c r="HN15" s="3527"/>
      <c r="HO15" s="3528"/>
      <c r="HP15" s="3527"/>
      <c r="HQ15" s="3528"/>
      <c r="HR15" s="2989"/>
      <c r="HS15" s="2990"/>
      <c r="HT15" s="2989"/>
      <c r="HU15" s="2990"/>
      <c r="HV15" s="3258"/>
      <c r="HW15" s="2989"/>
      <c r="HX15" s="2955"/>
      <c r="HY15" s="2990"/>
      <c r="HZ15" s="2191"/>
      <c r="IA15" s="2192"/>
      <c r="IB15" s="2193"/>
      <c r="IC15" s="2104"/>
      <c r="ID15" s="2105"/>
      <c r="IE15" s="2104"/>
      <c r="IF15" s="2092"/>
      <c r="IG15" s="2989"/>
      <c r="IH15" s="2990"/>
      <c r="II15" s="2194"/>
      <c r="IJ15" s="2087"/>
      <c r="IK15" s="2087"/>
      <c r="IL15" s="1192"/>
      <c r="IM15" s="2568"/>
      <c r="IN15" s="2569"/>
      <c r="IO15" s="2569"/>
      <c r="IP15" s="2570"/>
      <c r="IQ15" s="2594"/>
      <c r="IR15" s="2594"/>
      <c r="IS15" s="2594"/>
      <c r="IT15" s="2595"/>
      <c r="IU15" s="2568"/>
      <c r="IV15" s="2569"/>
      <c r="IW15" s="2569"/>
      <c r="IX15" s="2570"/>
      <c r="IY15" s="3541"/>
      <c r="IZ15" s="3542"/>
      <c r="JA15" s="3542"/>
      <c r="JB15" s="3543"/>
      <c r="JC15" s="2586"/>
      <c r="JD15" s="726" t="s">
        <v>31</v>
      </c>
      <c r="JE15" s="165"/>
      <c r="JF15" s="2117">
        <v>2</v>
      </c>
      <c r="JG15" s="2587"/>
      <c r="JH15" s="2587"/>
      <c r="JI15" s="2587"/>
      <c r="JJ15" s="2587"/>
      <c r="JK15" s="2587"/>
      <c r="JL15" s="2588"/>
    </row>
    <row r="16" spans="1:272" s="60" customFormat="1">
      <c r="A16" s="3486"/>
      <c r="B16" s="3486"/>
      <c r="C16" s="3457"/>
      <c r="D16" s="2991" t="s">
        <v>893</v>
      </c>
      <c r="E16" s="2992"/>
      <c r="F16" s="2992"/>
      <c r="G16" s="2993"/>
      <c r="H16" s="1306" t="s">
        <v>189</v>
      </c>
      <c r="I16" s="2565"/>
      <c r="J16" s="1162">
        <v>6</v>
      </c>
      <c r="K16" s="3493"/>
      <c r="L16" s="3494"/>
      <c r="M16" s="3494"/>
      <c r="N16" s="3495"/>
      <c r="O16" s="3631"/>
      <c r="P16" s="3632"/>
      <c r="Q16" s="3631"/>
      <c r="R16" s="3634"/>
      <c r="S16" s="3631"/>
      <c r="T16" s="3634"/>
      <c r="U16" s="2596" t="s">
        <v>183</v>
      </c>
      <c r="V16" s="2597">
        <v>1</v>
      </c>
      <c r="W16" s="1306" t="s">
        <v>177</v>
      </c>
      <c r="X16" s="1205">
        <v>1</v>
      </c>
      <c r="Y16" s="2565"/>
      <c r="Z16" s="2598"/>
      <c r="AA16" s="2599"/>
      <c r="AB16" s="726" t="s">
        <v>894</v>
      </c>
      <c r="AC16" s="2600" t="s">
        <v>895</v>
      </c>
      <c r="AD16" s="2601">
        <v>1</v>
      </c>
      <c r="AE16" s="2602"/>
      <c r="AF16" s="2603"/>
      <c r="AG16" s="3486"/>
      <c r="AH16" s="3486" t="s">
        <v>1477</v>
      </c>
      <c r="AI16" s="3486"/>
      <c r="AJ16" s="3583" t="s">
        <v>896</v>
      </c>
      <c r="AK16" s="3508" t="s">
        <v>897</v>
      </c>
      <c r="AL16" s="3508" t="s">
        <v>898</v>
      </c>
      <c r="AM16" s="3508" t="s">
        <v>899</v>
      </c>
      <c r="AN16" s="3508" t="s">
        <v>900</v>
      </c>
      <c r="AO16" s="3507" t="s">
        <v>901</v>
      </c>
      <c r="AP16" s="3508" t="s">
        <v>902</v>
      </c>
      <c r="AQ16" s="3508" t="s">
        <v>1427</v>
      </c>
      <c r="AR16" s="3508" t="s">
        <v>1425</v>
      </c>
      <c r="AS16" s="3508" t="s">
        <v>1426</v>
      </c>
      <c r="AT16" s="3508" t="s">
        <v>903</v>
      </c>
      <c r="AU16" s="3508" t="s">
        <v>904</v>
      </c>
      <c r="AV16" s="3626" t="s">
        <v>905</v>
      </c>
      <c r="AW16" s="3627" t="s">
        <v>1423</v>
      </c>
      <c r="AX16" s="3628"/>
      <c r="AY16" s="1188"/>
      <c r="AZ16" s="1190"/>
      <c r="BA16" s="1188"/>
      <c r="BB16" s="1190"/>
      <c r="BC16" s="1188"/>
      <c r="BD16" s="1189"/>
      <c r="BE16" s="3513"/>
      <c r="BF16" s="3514"/>
      <c r="BG16" s="3513"/>
      <c r="BH16" s="3514"/>
      <c r="BI16" s="2571"/>
      <c r="BJ16" s="2572"/>
      <c r="BK16" s="3513"/>
      <c r="BL16" s="3514"/>
      <c r="BM16" s="3516"/>
      <c r="BN16" s="3513"/>
      <c r="BO16" s="3514"/>
      <c r="BP16" s="2604"/>
      <c r="BQ16" s="3513"/>
      <c r="BR16" s="3514"/>
      <c r="BS16" s="2571"/>
      <c r="BT16" s="2576"/>
      <c r="BU16" s="2576"/>
      <c r="BV16" s="2576"/>
      <c r="BW16" s="2576"/>
      <c r="BX16" s="2572"/>
      <c r="BY16" s="2571"/>
      <c r="BZ16" s="2572"/>
      <c r="CA16" s="2571"/>
      <c r="CB16" s="2572"/>
      <c r="CC16" s="2571"/>
      <c r="CD16" s="2572"/>
      <c r="CE16" s="2571"/>
      <c r="CF16" s="2572"/>
      <c r="CG16" s="2571"/>
      <c r="CH16" s="2572"/>
      <c r="CI16" s="3535"/>
      <c r="CJ16" s="3536"/>
      <c r="CK16" s="3537"/>
      <c r="CL16" s="1200" t="s">
        <v>906</v>
      </c>
      <c r="CM16" s="866"/>
      <c r="CN16" s="2605">
        <v>1</v>
      </c>
      <c r="CO16" s="509"/>
      <c r="CP16" s="70"/>
      <c r="CQ16" s="70"/>
      <c r="CR16" s="1777"/>
      <c r="CS16" s="70"/>
      <c r="CT16" s="70"/>
      <c r="CU16" s="70"/>
      <c r="CV16" s="1777"/>
      <c r="CW16" s="1183"/>
      <c r="CX16" s="202"/>
      <c r="CY16" s="202"/>
      <c r="CZ16" s="2113"/>
      <c r="DA16" s="2606"/>
      <c r="DB16" s="509"/>
      <c r="DC16" s="1777"/>
      <c r="DD16" s="2607"/>
      <c r="DE16" s="2608"/>
      <c r="DF16" s="2607"/>
      <c r="DG16" s="2608"/>
      <c r="DH16" s="3491"/>
      <c r="DI16" s="3492"/>
      <c r="DJ16" s="1306" t="s">
        <v>191</v>
      </c>
      <c r="DK16" s="2565"/>
      <c r="DL16" s="2565"/>
      <c r="DM16" s="1162">
        <v>7</v>
      </c>
      <c r="DN16" s="1200"/>
      <c r="DO16" s="866"/>
      <c r="DP16" s="2609"/>
      <c r="DQ16" s="1173" t="s">
        <v>871</v>
      </c>
      <c r="DR16" s="3529">
        <f>EL7</f>
        <v>-13.549999999999988</v>
      </c>
      <c r="DS16" s="3530"/>
      <c r="DT16" s="2991"/>
      <c r="DU16" s="2992"/>
      <c r="DV16" s="2993"/>
      <c r="DW16" s="2571"/>
      <c r="DX16" s="2572"/>
      <c r="DY16" s="2571"/>
      <c r="DZ16" s="2572"/>
      <c r="EA16" s="3513"/>
      <c r="EB16" s="3514"/>
      <c r="EC16" s="2195"/>
      <c r="ED16" s="2196"/>
      <c r="EE16" s="2195"/>
      <c r="EF16" s="2196"/>
      <c r="EG16" s="3491"/>
      <c r="EH16" s="3492"/>
      <c r="EI16" s="1200" t="s">
        <v>907</v>
      </c>
      <c r="EJ16" s="829"/>
      <c r="EK16" s="2610">
        <v>2</v>
      </c>
      <c r="EL16" s="1166" t="s">
        <v>908</v>
      </c>
      <c r="EM16" s="348"/>
      <c r="EN16" s="348"/>
      <c r="EO16" s="2581">
        <v>4</v>
      </c>
      <c r="EP16" s="1166" t="s">
        <v>31</v>
      </c>
      <c r="EQ16" s="1172"/>
      <c r="ER16" s="2574">
        <v>2</v>
      </c>
      <c r="ES16" s="2611" t="s">
        <v>90</v>
      </c>
      <c r="ET16" s="3529">
        <f>FT7</f>
        <v>-13.639999999999986</v>
      </c>
      <c r="EU16" s="3540"/>
      <c r="EV16" s="2991" t="s">
        <v>909</v>
      </c>
      <c r="EW16" s="2992"/>
      <c r="EX16" s="2992"/>
      <c r="EY16" s="2992"/>
      <c r="EZ16" s="2992"/>
      <c r="FA16" s="2993"/>
      <c r="FB16" s="1166" t="s">
        <v>30</v>
      </c>
      <c r="FC16" s="2581">
        <v>1</v>
      </c>
      <c r="FD16" s="1183" t="s">
        <v>31</v>
      </c>
      <c r="FE16" s="1185"/>
      <c r="FF16" s="2580">
        <v>2</v>
      </c>
      <c r="FG16" s="70"/>
      <c r="FH16" s="70"/>
      <c r="FI16" s="70"/>
      <c r="FJ16" s="70"/>
      <c r="FK16" s="70"/>
      <c r="FL16" s="70"/>
      <c r="FM16" s="70"/>
      <c r="FN16" s="70"/>
      <c r="FO16" s="1777"/>
      <c r="FP16" s="1204" t="s">
        <v>910</v>
      </c>
      <c r="FQ16" s="2612">
        <v>98</v>
      </c>
      <c r="FR16" s="2989"/>
      <c r="FS16" s="2990"/>
      <c r="FT16" s="2613" t="s">
        <v>911</v>
      </c>
      <c r="FU16" s="2614">
        <v>4</v>
      </c>
      <c r="FV16" s="70"/>
      <c r="FW16" s="1777"/>
      <c r="FX16" s="2519"/>
      <c r="FY16" s="1815"/>
      <c r="FZ16" s="1815"/>
      <c r="GA16" s="2520"/>
      <c r="GB16" s="2515" t="s">
        <v>912</v>
      </c>
      <c r="GC16" s="2516">
        <v>4</v>
      </c>
      <c r="GD16" s="2577"/>
      <c r="GE16" s="2578"/>
      <c r="GF16" s="2577"/>
      <c r="GG16" s="2578"/>
      <c r="GH16" s="2518"/>
      <c r="GI16" s="2093"/>
      <c r="GJ16" s="2989"/>
      <c r="GK16" s="2955"/>
      <c r="GL16" s="2955"/>
      <c r="GM16" s="2990"/>
      <c r="GN16" s="2104"/>
      <c r="GO16" s="2092"/>
      <c r="GP16" s="2092"/>
      <c r="GQ16" s="2105"/>
      <c r="GR16" s="3258"/>
      <c r="GS16" s="2104"/>
      <c r="GT16" s="2105"/>
      <c r="GU16" s="1306" t="s">
        <v>913</v>
      </c>
      <c r="GV16" s="1205">
        <v>4</v>
      </c>
      <c r="GW16" s="2565" t="s">
        <v>90</v>
      </c>
      <c r="GX16" s="2585">
        <f>HG7</f>
        <v>-13.779999999999983</v>
      </c>
      <c r="GY16" s="1306" t="s">
        <v>914</v>
      </c>
      <c r="GZ16" s="1205">
        <v>5</v>
      </c>
      <c r="HA16" s="2565"/>
      <c r="HB16" s="2567"/>
      <c r="HC16" s="1183"/>
      <c r="HD16" s="202"/>
      <c r="HE16" s="202"/>
      <c r="HF16" s="2113"/>
      <c r="HG16" s="1306" t="s">
        <v>191</v>
      </c>
      <c r="HH16" s="2565"/>
      <c r="HI16" s="2565"/>
      <c r="HJ16" s="1162">
        <v>7</v>
      </c>
      <c r="HK16" s="2518"/>
      <c r="HL16" s="2521"/>
      <c r="HM16" s="2093"/>
      <c r="HN16" s="2518"/>
      <c r="HO16" s="2093"/>
      <c r="HP16" s="2518"/>
      <c r="HQ16" s="2093"/>
      <c r="HR16" s="2989"/>
      <c r="HS16" s="2990"/>
      <c r="HT16" s="2104"/>
      <c r="HU16" s="2105"/>
      <c r="HV16" s="2188"/>
      <c r="HW16" s="2989"/>
      <c r="HX16" s="2955"/>
      <c r="HY16" s="2990"/>
      <c r="HZ16" s="3541" t="s">
        <v>915</v>
      </c>
      <c r="IA16" s="3542"/>
      <c r="IB16" s="3543"/>
      <c r="IC16" s="2104"/>
      <c r="ID16" s="2105"/>
      <c r="IE16" s="2104"/>
      <c r="IF16" s="2092"/>
      <c r="IG16" s="2989"/>
      <c r="IH16" s="2990"/>
      <c r="II16" s="1183" t="s">
        <v>30</v>
      </c>
      <c r="IJ16" s="2616"/>
      <c r="IK16" s="202">
        <v>1</v>
      </c>
      <c r="IL16" s="2617"/>
      <c r="IM16" s="3578" t="s">
        <v>916</v>
      </c>
      <c r="IN16" s="3579"/>
      <c r="IO16" s="3579"/>
      <c r="IP16" s="3580"/>
      <c r="IQ16" s="1172" t="s">
        <v>30</v>
      </c>
      <c r="IR16" s="2618">
        <v>1</v>
      </c>
      <c r="IS16" s="1172"/>
      <c r="IT16" s="2619"/>
      <c r="IU16" s="2568"/>
      <c r="IV16" s="2569"/>
      <c r="IW16" s="2569"/>
      <c r="IX16" s="2570"/>
      <c r="IY16" s="2568"/>
      <c r="IZ16" s="2569"/>
      <c r="JA16" s="2569"/>
      <c r="JB16" s="2570"/>
      <c r="JC16" s="2586"/>
      <c r="JD16" s="2587"/>
      <c r="JE16" s="2587"/>
      <c r="JF16" s="2587"/>
      <c r="JG16" s="2587"/>
      <c r="JH16" s="2587"/>
      <c r="JI16" s="2587"/>
      <c r="JJ16" s="2587"/>
      <c r="JK16" s="2587"/>
      <c r="JL16" s="2588"/>
    </row>
    <row r="17" spans="1:272" s="60" customFormat="1" ht="11" customHeight="1">
      <c r="A17" s="3486"/>
      <c r="B17" s="3486"/>
      <c r="C17" s="3457"/>
      <c r="D17" s="2991"/>
      <c r="E17" s="2992"/>
      <c r="F17" s="2992"/>
      <c r="G17" s="2993"/>
      <c r="H17" s="1306" t="s">
        <v>191</v>
      </c>
      <c r="I17" s="2565"/>
      <c r="J17" s="1162">
        <v>7</v>
      </c>
      <c r="K17" s="3493"/>
      <c r="L17" s="3494"/>
      <c r="M17" s="3494"/>
      <c r="N17" s="3495"/>
      <c r="O17" s="3631"/>
      <c r="P17" s="3632"/>
      <c r="Q17" s="3631"/>
      <c r="R17" s="3634"/>
      <c r="S17" s="3631"/>
      <c r="T17" s="3634"/>
      <c r="U17" s="1306" t="s">
        <v>186</v>
      </c>
      <c r="V17" s="2598">
        <v>2</v>
      </c>
      <c r="W17" s="1306" t="s">
        <v>917</v>
      </c>
      <c r="X17" s="1205">
        <v>2</v>
      </c>
      <c r="Y17" s="2565"/>
      <c r="Z17" s="2598"/>
      <c r="AA17" s="2599"/>
      <c r="AB17" s="726"/>
      <c r="AC17" s="2515" t="s">
        <v>918</v>
      </c>
      <c r="AD17" s="2601">
        <v>2</v>
      </c>
      <c r="AE17" s="2620" t="s">
        <v>919</v>
      </c>
      <c r="AF17" s="2585">
        <f>AG7</f>
        <v>-13.119999999999997</v>
      </c>
      <c r="AG17" s="3486"/>
      <c r="AH17" s="3486"/>
      <c r="AI17" s="3486"/>
      <c r="AJ17" s="3583"/>
      <c r="AK17" s="3508"/>
      <c r="AL17" s="3508"/>
      <c r="AM17" s="3508"/>
      <c r="AN17" s="3508"/>
      <c r="AO17" s="3507"/>
      <c r="AP17" s="3508"/>
      <c r="AQ17" s="3508"/>
      <c r="AR17" s="3508"/>
      <c r="AS17" s="3508"/>
      <c r="AT17" s="3508"/>
      <c r="AU17" s="3508"/>
      <c r="AV17" s="3626"/>
      <c r="AW17" s="3627"/>
      <c r="AX17" s="3628"/>
      <c r="AY17" s="1188"/>
      <c r="AZ17" s="1190"/>
      <c r="BA17" s="1188"/>
      <c r="BB17" s="1190"/>
      <c r="BC17" s="1188"/>
      <c r="BD17" s="1189"/>
      <c r="BE17" s="3513"/>
      <c r="BF17" s="3514"/>
      <c r="BG17" s="3513"/>
      <c r="BH17" s="3514"/>
      <c r="BI17" s="2571"/>
      <c r="BJ17" s="2572"/>
      <c r="BK17" s="3513"/>
      <c r="BL17" s="3514"/>
      <c r="BM17" s="3516"/>
      <c r="BN17" s="3513"/>
      <c r="BO17" s="3514"/>
      <c r="BP17" s="2604"/>
      <c r="BQ17" s="2571"/>
      <c r="BR17" s="2572"/>
      <c r="BS17" s="2571"/>
      <c r="BT17" s="2576"/>
      <c r="BU17" s="2576"/>
      <c r="BV17" s="2576"/>
      <c r="BW17" s="2576"/>
      <c r="BX17" s="2572"/>
      <c r="BY17" s="2571"/>
      <c r="BZ17" s="2572"/>
      <c r="CA17" s="2571"/>
      <c r="CB17" s="2572"/>
      <c r="CC17" s="2571"/>
      <c r="CD17" s="2572"/>
      <c r="CE17" s="2571"/>
      <c r="CF17" s="2572"/>
      <c r="CG17" s="2571"/>
      <c r="CH17" s="2572"/>
      <c r="CI17" s="3535"/>
      <c r="CJ17" s="3536"/>
      <c r="CK17" s="3537"/>
      <c r="CL17" s="1200" t="s">
        <v>920</v>
      </c>
      <c r="CM17" s="866"/>
      <c r="CN17" s="2605">
        <v>2</v>
      </c>
      <c r="CO17" s="509"/>
      <c r="CP17" s="70"/>
      <c r="CQ17" s="70"/>
      <c r="CR17" s="1777"/>
      <c r="CW17" s="509"/>
      <c r="CX17" s="70"/>
      <c r="CY17" s="70"/>
      <c r="CZ17" s="1777"/>
      <c r="DA17" s="2606"/>
      <c r="DB17" s="2621" t="s">
        <v>921</v>
      </c>
      <c r="DC17" s="2622">
        <v>1</v>
      </c>
      <c r="DD17" s="2607"/>
      <c r="DE17" s="2608"/>
      <c r="DF17" s="2607"/>
      <c r="DG17" s="2608"/>
      <c r="DH17" s="3491"/>
      <c r="DI17" s="3492"/>
      <c r="DJ17" s="1306" t="s">
        <v>192</v>
      </c>
      <c r="DK17" s="2565"/>
      <c r="DL17" s="2565"/>
      <c r="DM17" s="1162">
        <v>8</v>
      </c>
      <c r="DN17" s="509"/>
      <c r="DO17" s="70"/>
      <c r="DP17" s="1777"/>
      <c r="DQ17" s="70"/>
      <c r="DR17" s="70"/>
      <c r="DS17" s="70"/>
      <c r="DT17" s="2991"/>
      <c r="DU17" s="2992"/>
      <c r="DV17" s="2993"/>
      <c r="DW17" s="2571"/>
      <c r="DX17" s="2572"/>
      <c r="DY17" s="2571"/>
      <c r="DZ17" s="2572"/>
      <c r="EA17" s="3597" t="s">
        <v>922</v>
      </c>
      <c r="EB17" s="3598"/>
      <c r="EC17" s="1188"/>
      <c r="ED17" s="1190"/>
      <c r="EE17" s="1188"/>
      <c r="EF17" s="1190"/>
      <c r="EG17" s="1188"/>
      <c r="EH17" s="1190"/>
      <c r="EI17" s="1204"/>
      <c r="EJ17" s="829"/>
      <c r="EK17" s="2610"/>
      <c r="EL17" s="1166" t="s">
        <v>923</v>
      </c>
      <c r="EM17" s="348"/>
      <c r="EN17" s="348"/>
      <c r="EO17" s="2581">
        <v>5</v>
      </c>
      <c r="EP17" s="2623"/>
      <c r="EQ17" s="2121"/>
      <c r="ER17" s="2624"/>
      <c r="ES17" s="2625"/>
      <c r="ET17" s="818"/>
      <c r="EU17" s="1777"/>
      <c r="EV17" s="2991"/>
      <c r="EW17" s="2992"/>
      <c r="EX17" s="2992"/>
      <c r="EY17" s="2992"/>
      <c r="EZ17" s="2992"/>
      <c r="FA17" s="2993"/>
      <c r="FB17" s="1166" t="s">
        <v>31</v>
      </c>
      <c r="FC17" s="2574">
        <v>2</v>
      </c>
      <c r="FD17" s="2626" t="s">
        <v>871</v>
      </c>
      <c r="FE17" s="3529">
        <f>FP7</f>
        <v>-13.619999999999987</v>
      </c>
      <c r="FF17" s="3599"/>
      <c r="FG17" s="70"/>
      <c r="FH17" s="70"/>
      <c r="FI17" s="70"/>
      <c r="FJ17" s="70"/>
      <c r="FK17" s="70"/>
      <c r="FL17" s="70"/>
      <c r="FM17" s="70"/>
      <c r="FN17" s="70"/>
      <c r="FO17" s="1777"/>
      <c r="FP17" s="510" t="s">
        <v>930</v>
      </c>
      <c r="FQ17" s="2583"/>
      <c r="FR17" s="3012"/>
      <c r="FS17" s="3014"/>
      <c r="FT17" s="1166" t="s">
        <v>924</v>
      </c>
      <c r="FU17" s="2614">
        <v>5</v>
      </c>
      <c r="FV17" s="2627"/>
      <c r="FW17" s="2573"/>
      <c r="FX17" s="2628"/>
      <c r="FY17" s="2629"/>
      <c r="FZ17" s="2629"/>
      <c r="GA17" s="2630"/>
      <c r="GB17" s="1166" t="s">
        <v>1406</v>
      </c>
      <c r="GC17" s="2614">
        <v>5</v>
      </c>
      <c r="GD17" s="2577"/>
      <c r="GE17" s="2578"/>
      <c r="GF17" s="2577"/>
      <c r="GG17" s="2578"/>
      <c r="GH17" s="2518"/>
      <c r="GI17" s="2093"/>
      <c r="GJ17" s="2126"/>
      <c r="GK17" s="2127"/>
      <c r="GL17" s="2127"/>
      <c r="GM17" s="2128"/>
      <c r="GN17" s="2126"/>
      <c r="GO17" s="2127"/>
      <c r="GP17" s="2127"/>
      <c r="GQ17" s="2128"/>
      <c r="GR17" s="3258"/>
      <c r="GS17" s="2104"/>
      <c r="GT17" s="2105"/>
      <c r="GU17" s="1306" t="s">
        <v>925</v>
      </c>
      <c r="GV17" s="1205">
        <v>5</v>
      </c>
      <c r="GW17" s="2565" t="s">
        <v>90</v>
      </c>
      <c r="GX17" s="2585">
        <f>HG7</f>
        <v>-13.779999999999983</v>
      </c>
      <c r="GY17" s="1306" t="s">
        <v>464</v>
      </c>
      <c r="GZ17" s="1205">
        <v>6</v>
      </c>
      <c r="HA17" s="2565"/>
      <c r="HB17" s="2567"/>
      <c r="HC17" s="509"/>
      <c r="HD17" s="70"/>
      <c r="HE17" s="70"/>
      <c r="HF17" s="1777"/>
      <c r="HG17" s="1306" t="s">
        <v>192</v>
      </c>
      <c r="HH17" s="2565"/>
      <c r="HI17" s="2565"/>
      <c r="HJ17" s="1162">
        <v>8</v>
      </c>
      <c r="HK17" s="2518"/>
      <c r="HL17" s="2521"/>
      <c r="HM17" s="2093"/>
      <c r="HN17" s="2518"/>
      <c r="HO17" s="2093"/>
      <c r="HP17" s="2518"/>
      <c r="HQ17" s="2093"/>
      <c r="HR17" s="2989"/>
      <c r="HS17" s="2990"/>
      <c r="HT17" s="2104"/>
      <c r="HU17" s="2105"/>
      <c r="HV17" s="2188"/>
      <c r="HW17" s="2989"/>
      <c r="HX17" s="2955"/>
      <c r="HY17" s="2990"/>
      <c r="HZ17" s="3541"/>
      <c r="IA17" s="3542"/>
      <c r="IB17" s="3543"/>
      <c r="IC17" s="2104"/>
      <c r="ID17" s="2105"/>
      <c r="IE17" s="2104"/>
      <c r="IF17" s="2092"/>
      <c r="IG17" s="2195"/>
      <c r="IH17" s="2090"/>
      <c r="II17" s="2631" t="s">
        <v>871</v>
      </c>
      <c r="IJ17" s="3600">
        <f>IQ7</f>
        <v>-13.909999999999981</v>
      </c>
      <c r="IK17" s="3600"/>
      <c r="IL17" s="2595"/>
      <c r="IM17" s="3578"/>
      <c r="IN17" s="3579"/>
      <c r="IO17" s="3579"/>
      <c r="IP17" s="3580"/>
      <c r="IQ17" s="1172" t="s">
        <v>31</v>
      </c>
      <c r="IR17" s="2618">
        <v>2</v>
      </c>
      <c r="IS17" s="1172" t="s">
        <v>871</v>
      </c>
      <c r="IT17" s="2585">
        <f>IY7</f>
        <v>-13.92999999999998</v>
      </c>
      <c r="IU17" s="2568"/>
      <c r="IV17" s="2569"/>
      <c r="IW17" s="2569"/>
      <c r="IX17" s="2570"/>
      <c r="IY17" s="2568"/>
      <c r="IZ17" s="2569"/>
      <c r="JA17" s="2569"/>
      <c r="JB17" s="2570"/>
      <c r="JC17" s="509"/>
      <c r="JD17" s="70"/>
      <c r="JE17" s="70"/>
      <c r="JF17" s="2587"/>
      <c r="JG17" s="2632"/>
      <c r="JH17" s="2632"/>
      <c r="JI17" s="2632"/>
      <c r="JJ17" s="2632"/>
      <c r="JK17" s="2632"/>
      <c r="JL17" s="2633"/>
    </row>
    <row r="18" spans="1:272" s="60" customFormat="1">
      <c r="A18" s="3486"/>
      <c r="B18" s="3486"/>
      <c r="C18" s="3457"/>
      <c r="D18" s="2991"/>
      <c r="E18" s="2992"/>
      <c r="F18" s="2992"/>
      <c r="G18" s="2993"/>
      <c r="H18" s="1306" t="s">
        <v>192</v>
      </c>
      <c r="I18" s="2565"/>
      <c r="J18" s="1162">
        <v>8</v>
      </c>
      <c r="K18" s="3493"/>
      <c r="L18" s="3494"/>
      <c r="M18" s="3494"/>
      <c r="N18" s="3495"/>
      <c r="O18" s="3631"/>
      <c r="P18" s="3632"/>
      <c r="Q18" s="3631"/>
      <c r="R18" s="3634"/>
      <c r="S18" s="3631"/>
      <c r="T18" s="3634"/>
      <c r="U18" s="1306" t="s">
        <v>913</v>
      </c>
      <c r="V18" s="2598">
        <v>3</v>
      </c>
      <c r="W18" s="1306" t="s">
        <v>178</v>
      </c>
      <c r="X18" s="1205">
        <v>3</v>
      </c>
      <c r="Y18" s="2565"/>
      <c r="Z18" s="2598"/>
      <c r="AA18" s="2599"/>
      <c r="AB18" s="726" t="s">
        <v>926</v>
      </c>
      <c r="AC18" s="2515" t="s">
        <v>927</v>
      </c>
      <c r="AD18" s="2601">
        <v>3</v>
      </c>
      <c r="AE18" s="2620" t="s">
        <v>919</v>
      </c>
      <c r="AF18" s="2585">
        <f>AG7</f>
        <v>-13.119999999999997</v>
      </c>
      <c r="AG18" s="3486"/>
      <c r="AH18" s="3486"/>
      <c r="AI18" s="3486"/>
      <c r="AJ18" s="3583"/>
      <c r="AK18" s="3508"/>
      <c r="AL18" s="3508"/>
      <c r="AM18" s="3508"/>
      <c r="AN18" s="3508"/>
      <c r="AO18" s="3507"/>
      <c r="AP18" s="3508"/>
      <c r="AQ18" s="3508"/>
      <c r="AR18" s="3508"/>
      <c r="AS18" s="3508"/>
      <c r="AT18" s="3508"/>
      <c r="AU18" s="3508"/>
      <c r="AV18" s="3626"/>
      <c r="AW18" s="3627"/>
      <c r="AX18" s="3628"/>
      <c r="AY18" s="1188"/>
      <c r="AZ18" s="1190"/>
      <c r="BA18" s="1188"/>
      <c r="BB18" s="1190"/>
      <c r="BC18" s="1188"/>
      <c r="BD18" s="1189"/>
      <c r="BE18" s="2571"/>
      <c r="BF18" s="2572"/>
      <c r="BG18" s="2571"/>
      <c r="BH18" s="2572"/>
      <c r="BI18" s="2571"/>
      <c r="BJ18" s="2572"/>
      <c r="BK18" s="3513"/>
      <c r="BL18" s="3514"/>
      <c r="BM18" s="3516"/>
      <c r="BN18" s="3513"/>
      <c r="BO18" s="3514"/>
      <c r="BP18" s="2604"/>
      <c r="BQ18" s="2571"/>
      <c r="BR18" s="2572"/>
      <c r="BS18" s="1184"/>
      <c r="BT18" s="1184"/>
      <c r="BU18" s="1184"/>
      <c r="BV18" s="1184"/>
      <c r="BW18" s="1184"/>
      <c r="BX18" s="1184"/>
      <c r="BY18" s="2571"/>
      <c r="BZ18" s="2572"/>
      <c r="CA18" s="2571"/>
      <c r="CB18" s="2572"/>
      <c r="CC18" s="2571"/>
      <c r="CD18" s="2572"/>
      <c r="CE18" s="2571"/>
      <c r="CF18" s="2572"/>
      <c r="CG18" s="2571"/>
      <c r="CH18" s="2572"/>
      <c r="CI18" s="3535"/>
      <c r="CJ18" s="3536"/>
      <c r="CK18" s="3537"/>
      <c r="CL18" s="3523" t="s">
        <v>928</v>
      </c>
      <c r="CM18" s="3524"/>
      <c r="CN18" s="2634">
        <v>3</v>
      </c>
      <c r="CO18" s="1306" t="s">
        <v>183</v>
      </c>
      <c r="CP18" s="1205">
        <v>1</v>
      </c>
      <c r="CQ18" s="2635"/>
      <c r="CR18" s="2583"/>
      <c r="CS18" s="2565" t="s">
        <v>177</v>
      </c>
      <c r="CT18" s="2636">
        <v>1</v>
      </c>
      <c r="CU18" s="2636"/>
      <c r="CV18" s="2622"/>
      <c r="CW18" s="1183"/>
      <c r="CX18" s="202"/>
      <c r="CY18" s="202"/>
      <c r="CZ18" s="2113"/>
      <c r="DA18" s="2637" t="s">
        <v>926</v>
      </c>
      <c r="DB18" s="2621" t="s">
        <v>929</v>
      </c>
      <c r="DC18" s="2622">
        <v>2</v>
      </c>
      <c r="DD18" s="2607"/>
      <c r="DE18" s="2608"/>
      <c r="DF18" s="2607"/>
      <c r="DG18" s="2608"/>
      <c r="DH18" s="3491"/>
      <c r="DI18" s="3492"/>
      <c r="DJ18" s="1306" t="s">
        <v>196</v>
      </c>
      <c r="DK18" s="2565"/>
      <c r="DL18" s="2565"/>
      <c r="DM18" s="1162">
        <v>9</v>
      </c>
      <c r="DN18" s="1751"/>
      <c r="DO18" s="1752"/>
      <c r="DP18" s="1754"/>
      <c r="DQ18" s="70"/>
      <c r="DR18" s="70"/>
      <c r="DS18" s="70"/>
      <c r="DT18" s="2994"/>
      <c r="DU18" s="2995"/>
      <c r="DV18" s="2996"/>
      <c r="DW18" s="2571"/>
      <c r="DX18" s="2572"/>
      <c r="DY18" s="2571"/>
      <c r="DZ18" s="2572"/>
      <c r="EA18" s="3597"/>
      <c r="EB18" s="3598"/>
      <c r="EC18" s="1188"/>
      <c r="ED18" s="1190"/>
      <c r="EE18" s="1188"/>
      <c r="EF18" s="1190"/>
      <c r="EG18" s="1188"/>
      <c r="EH18" s="1190"/>
      <c r="EI18" s="2638"/>
      <c r="EJ18" s="2639"/>
      <c r="EK18" s="2640"/>
      <c r="EL18" s="2641"/>
      <c r="EM18" s="2642"/>
      <c r="EN18" s="2642"/>
      <c r="EO18" s="2643"/>
      <c r="EP18" s="509"/>
      <c r="EQ18" s="70"/>
      <c r="ER18" s="1777"/>
      <c r="ES18" s="2625"/>
      <c r="ET18" s="818"/>
      <c r="EU18" s="1777"/>
      <c r="EV18" s="2994"/>
      <c r="EW18" s="2995"/>
      <c r="EX18" s="2995"/>
      <c r="EY18" s="2995"/>
      <c r="EZ18" s="2995"/>
      <c r="FA18" s="2996"/>
      <c r="FB18" s="2110"/>
      <c r="FC18" s="2110"/>
      <c r="FD18" s="509"/>
      <c r="FE18" s="70"/>
      <c r="FF18" s="1777"/>
      <c r="FG18" s="509"/>
      <c r="FH18" s="70"/>
      <c r="FI18" s="70"/>
      <c r="FJ18" s="70"/>
      <c r="FK18" s="70"/>
      <c r="FL18" s="70"/>
      <c r="FM18" s="70"/>
      <c r="FN18" s="70"/>
      <c r="FO18" s="1209"/>
      <c r="FP18" s="509"/>
      <c r="FQ18" s="70"/>
      <c r="FR18" s="3554" t="s">
        <v>864</v>
      </c>
      <c r="FS18" s="3601"/>
      <c r="FT18" s="2515" t="s">
        <v>931</v>
      </c>
      <c r="FU18" s="2516">
        <v>6</v>
      </c>
      <c r="FV18" s="1210"/>
      <c r="FW18" s="1211"/>
      <c r="FX18" s="1210"/>
      <c r="FY18" s="1212"/>
      <c r="FZ18" s="1212"/>
      <c r="GA18" s="1211"/>
      <c r="GB18" s="2515" t="s">
        <v>932</v>
      </c>
      <c r="GC18" s="2516">
        <v>6</v>
      </c>
      <c r="GD18" s="2577"/>
      <c r="GE18" s="2578"/>
      <c r="GF18" s="2577"/>
      <c r="GG18" s="2578"/>
      <c r="GH18" s="2577"/>
      <c r="GI18" s="2578"/>
      <c r="GJ18" s="2106"/>
      <c r="GK18" s="2107"/>
      <c r="GL18" s="2107"/>
      <c r="GM18" s="2108"/>
      <c r="GN18" s="2106"/>
      <c r="GO18" s="2107"/>
      <c r="GP18" s="2107"/>
      <c r="GQ18" s="2108"/>
      <c r="GR18" s="2615"/>
      <c r="GS18" s="3602" t="s">
        <v>933</v>
      </c>
      <c r="GT18" s="3603"/>
      <c r="GU18" s="1306" t="s">
        <v>190</v>
      </c>
      <c r="GV18" s="1205">
        <v>5</v>
      </c>
      <c r="GW18" s="2565" t="s">
        <v>90</v>
      </c>
      <c r="GX18" s="2585">
        <f>HG7</f>
        <v>-13.779999999999983</v>
      </c>
      <c r="GY18" s="1306" t="s">
        <v>179</v>
      </c>
      <c r="GZ18" s="1205">
        <v>7</v>
      </c>
      <c r="HA18" s="2565" t="s">
        <v>90</v>
      </c>
      <c r="HB18" s="2585">
        <f>HG7</f>
        <v>-13.779999999999983</v>
      </c>
      <c r="HC18" s="1183"/>
      <c r="HD18" s="1213" t="s">
        <v>919</v>
      </c>
      <c r="HE18" s="2102">
        <f>HR7</f>
        <v>-13.819999999999983</v>
      </c>
      <c r="HF18" s="2113"/>
      <c r="HG18" s="1306" t="s">
        <v>196</v>
      </c>
      <c r="HH18" s="2565"/>
      <c r="HI18" s="2565"/>
      <c r="HJ18" s="1162">
        <v>9</v>
      </c>
      <c r="HK18" s="2518"/>
      <c r="HL18" s="2521"/>
      <c r="HM18" s="2093"/>
      <c r="HN18" s="2518"/>
      <c r="HO18" s="2093"/>
      <c r="HP18" s="2518"/>
      <c r="HQ18" s="2093"/>
      <c r="HR18" s="2989"/>
      <c r="HS18" s="2990"/>
      <c r="HT18" s="2104"/>
      <c r="HU18" s="2105"/>
      <c r="HV18" s="2188"/>
      <c r="HW18" s="2989"/>
      <c r="HX18" s="2955"/>
      <c r="HY18" s="2990"/>
      <c r="HZ18" s="3541"/>
      <c r="IA18" s="3542"/>
      <c r="IB18" s="3543"/>
      <c r="IC18" s="2104"/>
      <c r="ID18" s="2105"/>
      <c r="IE18" s="2104"/>
      <c r="IF18" s="2092"/>
      <c r="IG18" s="2195"/>
      <c r="IH18" s="2090"/>
      <c r="II18" s="1166" t="s">
        <v>31</v>
      </c>
      <c r="IJ18" s="348"/>
      <c r="IK18" s="348">
        <v>2</v>
      </c>
      <c r="IL18" s="2619"/>
      <c r="IM18" s="3578"/>
      <c r="IN18" s="3579"/>
      <c r="IO18" s="3579"/>
      <c r="IP18" s="3580"/>
      <c r="IQ18" s="1185"/>
      <c r="IR18" s="1185"/>
      <c r="IS18" s="1185"/>
      <c r="IT18" s="2617"/>
      <c r="IU18" s="2568"/>
      <c r="IV18" s="2569"/>
      <c r="IW18" s="2569"/>
      <c r="IX18" s="2570"/>
      <c r="IY18" s="2568"/>
      <c r="IZ18" s="2569"/>
      <c r="JA18" s="2569"/>
      <c r="JB18" s="2570"/>
      <c r="JC18" s="509"/>
      <c r="JD18" s="70"/>
      <c r="JE18" s="70"/>
      <c r="JF18" s="2587"/>
      <c r="JG18" s="2632"/>
      <c r="JH18" s="2632"/>
      <c r="JI18" s="2632"/>
      <c r="JJ18" s="2632"/>
      <c r="JK18" s="2632"/>
      <c r="JL18" s="2633"/>
    </row>
    <row r="19" spans="1:272" s="60" customFormat="1">
      <c r="A19" s="3486"/>
      <c r="B19" s="3486"/>
      <c r="C19" s="3457"/>
      <c r="D19" s="2991"/>
      <c r="E19" s="2992"/>
      <c r="F19" s="2992"/>
      <c r="G19" s="2993"/>
      <c r="H19" s="1306" t="s">
        <v>196</v>
      </c>
      <c r="I19" s="2565"/>
      <c r="J19" s="1162">
        <v>9</v>
      </c>
      <c r="K19" s="3493"/>
      <c r="L19" s="3494"/>
      <c r="M19" s="3494"/>
      <c r="N19" s="3495"/>
      <c r="O19" s="3631"/>
      <c r="P19" s="3632"/>
      <c r="Q19" s="3631"/>
      <c r="R19" s="3634"/>
      <c r="S19" s="3631"/>
      <c r="T19" s="3634"/>
      <c r="U19" s="1291" t="s">
        <v>190</v>
      </c>
      <c r="V19" s="2644">
        <v>4</v>
      </c>
      <c r="W19" s="1291" t="s">
        <v>892</v>
      </c>
      <c r="X19" s="1214">
        <v>4</v>
      </c>
      <c r="Y19" s="2593"/>
      <c r="Z19" s="2644"/>
      <c r="AA19" s="2599"/>
      <c r="AB19" s="2632"/>
      <c r="AC19" s="1204"/>
      <c r="AD19" s="829"/>
      <c r="AE19" s="829"/>
      <c r="AF19" s="2645"/>
      <c r="AG19" s="3486"/>
      <c r="AH19" s="3486"/>
      <c r="AI19" s="3486"/>
      <c r="AJ19" s="3583"/>
      <c r="AK19" s="3508"/>
      <c r="AL19" s="3508"/>
      <c r="AM19" s="3508"/>
      <c r="AN19" s="3508"/>
      <c r="AO19" s="3507"/>
      <c r="AP19" s="3508"/>
      <c r="AQ19" s="3508"/>
      <c r="AR19" s="3508"/>
      <c r="AS19" s="3508"/>
      <c r="AT19" s="3508"/>
      <c r="AU19" s="3508"/>
      <c r="AV19" s="3626"/>
      <c r="AW19" s="2600" t="s">
        <v>934</v>
      </c>
      <c r="AX19" s="2646">
        <v>1</v>
      </c>
      <c r="AY19" s="1188"/>
      <c r="AZ19" s="1190"/>
      <c r="BA19" s="1188"/>
      <c r="BB19" s="1190"/>
      <c r="BC19" s="1188"/>
      <c r="BD19" s="1189"/>
      <c r="BE19" s="2571"/>
      <c r="BF19" s="2572"/>
      <c r="BG19" s="2571"/>
      <c r="BH19" s="2572"/>
      <c r="BI19" s="2571"/>
      <c r="BJ19" s="2572"/>
      <c r="BK19" s="3513"/>
      <c r="BL19" s="3514"/>
      <c r="BM19" s="2604"/>
      <c r="BN19" s="2571"/>
      <c r="BO19" s="2572"/>
      <c r="BP19" s="2604"/>
      <c r="BQ19" s="2571"/>
      <c r="BR19" s="2572"/>
      <c r="BS19" s="1184"/>
      <c r="BT19" s="1184"/>
      <c r="BU19" s="1184"/>
      <c r="BV19" s="1184"/>
      <c r="BW19" s="1184"/>
      <c r="BX19" s="1184"/>
      <c r="BY19" s="2571"/>
      <c r="BZ19" s="2572"/>
      <c r="CA19" s="2571"/>
      <c r="CB19" s="2572"/>
      <c r="CC19" s="2571"/>
      <c r="CD19" s="2572"/>
      <c r="CE19" s="2571"/>
      <c r="CF19" s="2572"/>
      <c r="CG19" s="2571"/>
      <c r="CH19" s="2572"/>
      <c r="CI19" s="3535"/>
      <c r="CJ19" s="3536"/>
      <c r="CK19" s="3537"/>
      <c r="CL19" s="2626" t="s">
        <v>90</v>
      </c>
      <c r="CM19" s="2647">
        <f>GN7</f>
        <v>-13.719999999999985</v>
      </c>
      <c r="CN19" s="2648"/>
      <c r="CO19" s="1291" t="s">
        <v>186</v>
      </c>
      <c r="CP19" s="1214">
        <v>2</v>
      </c>
      <c r="CQ19" s="2635"/>
      <c r="CR19" s="2583"/>
      <c r="CS19" s="1306" t="s">
        <v>869</v>
      </c>
      <c r="CT19" s="2636">
        <v>2</v>
      </c>
      <c r="CU19" s="2636"/>
      <c r="CV19" s="2622"/>
      <c r="CW19" s="2519"/>
      <c r="CX19" s="1815"/>
      <c r="CY19" s="1815"/>
      <c r="CZ19" s="2649"/>
      <c r="DA19" s="2606"/>
      <c r="DB19" s="2650"/>
      <c r="DC19" s="2651"/>
      <c r="DD19" s="2607"/>
      <c r="DE19" s="2608"/>
      <c r="DF19" s="2607"/>
      <c r="DG19" s="2608"/>
      <c r="DH19" s="1188"/>
      <c r="DI19" s="1190"/>
      <c r="DJ19" s="1306" t="s">
        <v>935</v>
      </c>
      <c r="DK19" s="2565"/>
      <c r="DL19" s="2565"/>
      <c r="DM19" s="1162">
        <v>10</v>
      </c>
      <c r="DN19" s="2652" t="s">
        <v>40</v>
      </c>
      <c r="DO19" s="2653" t="s">
        <v>41</v>
      </c>
      <c r="DP19" s="2654" t="s">
        <v>42</v>
      </c>
      <c r="DQ19" s="2652" t="s">
        <v>40</v>
      </c>
      <c r="DR19" s="2653" t="s">
        <v>41</v>
      </c>
      <c r="DS19" s="2654" t="s">
        <v>42</v>
      </c>
      <c r="DT19" s="2652" t="s">
        <v>40</v>
      </c>
      <c r="DU19" s="2653" t="s">
        <v>41</v>
      </c>
      <c r="DV19" s="2654" t="s">
        <v>42</v>
      </c>
      <c r="DW19" s="2571"/>
      <c r="DX19" s="2572"/>
      <c r="DY19" s="2571"/>
      <c r="DZ19" s="2572"/>
      <c r="EA19" s="3597"/>
      <c r="EB19" s="3598"/>
      <c r="EC19" s="1188"/>
      <c r="ED19" s="1190"/>
      <c r="EE19" s="1188"/>
      <c r="EF19" s="1190"/>
      <c r="EG19" s="1188"/>
      <c r="EH19" s="1190"/>
      <c r="EI19" s="2652" t="s">
        <v>40</v>
      </c>
      <c r="EJ19" s="2653" t="s">
        <v>41</v>
      </c>
      <c r="EK19" s="2654" t="s">
        <v>42</v>
      </c>
      <c r="EL19" s="2655" t="s">
        <v>40</v>
      </c>
      <c r="EM19" s="2656" t="s">
        <v>41</v>
      </c>
      <c r="EN19" s="3604" t="s">
        <v>936</v>
      </c>
      <c r="EO19" s="3605"/>
      <c r="EP19" s="2106"/>
      <c r="EQ19" s="2107"/>
      <c r="ER19" s="2108"/>
      <c r="ES19" s="2652" t="s">
        <v>40</v>
      </c>
      <c r="ET19" s="2653" t="s">
        <v>41</v>
      </c>
      <c r="EU19" s="2654" t="s">
        <v>42</v>
      </c>
      <c r="EV19" s="3606" t="s">
        <v>40</v>
      </c>
      <c r="EW19" s="3607"/>
      <c r="EX19" s="3608" t="s">
        <v>41</v>
      </c>
      <c r="EY19" s="3607"/>
      <c r="EZ19" s="3608" t="s">
        <v>42</v>
      </c>
      <c r="FA19" s="3605"/>
      <c r="FB19" s="2653"/>
      <c r="FC19" s="2653"/>
      <c r="FD19" s="2511" t="s">
        <v>40</v>
      </c>
      <c r="FE19" s="2512" t="s">
        <v>41</v>
      </c>
      <c r="FF19" s="2513" t="s">
        <v>42</v>
      </c>
      <c r="FG19" s="3609" t="s">
        <v>40</v>
      </c>
      <c r="FH19" s="3610"/>
      <c r="FI19" s="3610"/>
      <c r="FJ19" s="3610" t="s">
        <v>516</v>
      </c>
      <c r="FK19" s="3610"/>
      <c r="FL19" s="3610"/>
      <c r="FM19" s="3611" t="s">
        <v>517</v>
      </c>
      <c r="FN19" s="3611"/>
      <c r="FO19" s="3612"/>
      <c r="FP19" s="2991"/>
      <c r="FQ19" s="2993"/>
      <c r="FR19" s="2991"/>
      <c r="FS19" s="2993"/>
      <c r="FT19" s="2515" t="s">
        <v>890</v>
      </c>
      <c r="FU19" s="2657">
        <v>96</v>
      </c>
      <c r="FV19" s="1210"/>
      <c r="FW19" s="1211"/>
      <c r="FX19" s="1210"/>
      <c r="FY19" s="1212"/>
      <c r="FZ19" s="1212"/>
      <c r="GA19" s="1211"/>
      <c r="GB19" s="2515" t="s">
        <v>890</v>
      </c>
      <c r="GC19" s="2657">
        <v>96</v>
      </c>
      <c r="GD19" s="2577"/>
      <c r="GE19" s="2578"/>
      <c r="GF19" s="2577"/>
      <c r="GG19" s="2578"/>
      <c r="GH19" s="2577"/>
      <c r="GI19" s="2578"/>
      <c r="GJ19" s="2106"/>
      <c r="GK19" s="2107"/>
      <c r="GL19" s="2107"/>
      <c r="GM19" s="2108"/>
      <c r="GN19" s="2106"/>
      <c r="GO19" s="2107"/>
      <c r="GP19" s="2107"/>
      <c r="GQ19" s="2108"/>
      <c r="GR19" s="2615"/>
      <c r="GS19" s="3602"/>
      <c r="GT19" s="3603"/>
      <c r="GU19" s="1306" t="s">
        <v>466</v>
      </c>
      <c r="GV19" s="1205">
        <v>6</v>
      </c>
      <c r="GW19" s="2565" t="s">
        <v>90</v>
      </c>
      <c r="GX19" s="2585">
        <f>HG7</f>
        <v>-13.779999999999983</v>
      </c>
      <c r="GY19" s="1291" t="s">
        <v>937</v>
      </c>
      <c r="GZ19" s="1214">
        <v>8</v>
      </c>
      <c r="HA19" s="2565" t="s">
        <v>90</v>
      </c>
      <c r="HB19" s="2585">
        <f>HG7</f>
        <v>-13.779999999999983</v>
      </c>
      <c r="HC19" s="509"/>
      <c r="HD19" s="70"/>
      <c r="HE19" s="70"/>
      <c r="HF19" s="1777"/>
      <c r="HG19" s="1306" t="s">
        <v>935</v>
      </c>
      <c r="HH19" s="2565"/>
      <c r="HI19" s="2565"/>
      <c r="HJ19" s="1162">
        <v>10</v>
      </c>
      <c r="HK19" s="2518"/>
      <c r="HL19" s="2521"/>
      <c r="HM19" s="2093"/>
      <c r="HN19" s="2518"/>
      <c r="HO19" s="2093"/>
      <c r="HP19" s="2518"/>
      <c r="HQ19" s="2093"/>
      <c r="HR19" s="2989"/>
      <c r="HS19" s="2990"/>
      <c r="HT19" s="2104"/>
      <c r="HU19" s="2105"/>
      <c r="HV19" s="2188"/>
      <c r="HW19" s="2104"/>
      <c r="HX19" s="2092"/>
      <c r="HY19" s="2105"/>
      <c r="HZ19" s="3541"/>
      <c r="IA19" s="3542"/>
      <c r="IB19" s="3543"/>
      <c r="IC19" s="2104"/>
      <c r="ID19" s="2105"/>
      <c r="IE19" s="2104"/>
      <c r="IF19" s="2092"/>
      <c r="IG19" s="2195"/>
      <c r="IH19" s="2090"/>
      <c r="II19" s="2658"/>
      <c r="IJ19" s="1185"/>
      <c r="IK19" s="1185"/>
      <c r="IL19" s="2617"/>
      <c r="IM19" s="3578"/>
      <c r="IN19" s="3579"/>
      <c r="IO19" s="3579"/>
      <c r="IP19" s="3580"/>
      <c r="IQ19" s="1185"/>
      <c r="IR19" s="1185"/>
      <c r="IS19" s="1185"/>
      <c r="IT19" s="2617"/>
      <c r="IU19" s="2568"/>
      <c r="IV19" s="2569"/>
      <c r="IW19" s="2569"/>
      <c r="IX19" s="2570"/>
      <c r="IY19" s="2568"/>
      <c r="IZ19" s="2569"/>
      <c r="JA19" s="2569"/>
      <c r="JB19" s="2570"/>
      <c r="JC19" s="509"/>
      <c r="JD19" s="70"/>
      <c r="JE19" s="70"/>
      <c r="JF19" s="2632"/>
      <c r="JG19" s="2632"/>
      <c r="JH19" s="2632"/>
      <c r="JI19" s="2632"/>
      <c r="JJ19" s="2632"/>
      <c r="JK19" s="2632"/>
      <c r="JL19" s="2633"/>
    </row>
    <row r="20" spans="1:272" s="60" customFormat="1" ht="10" customHeight="1">
      <c r="A20" s="3486"/>
      <c r="B20" s="3486"/>
      <c r="C20" s="3457"/>
      <c r="D20" s="2991"/>
      <c r="E20" s="2992"/>
      <c r="F20" s="2992"/>
      <c r="G20" s="2993"/>
      <c r="H20" s="1306" t="s">
        <v>935</v>
      </c>
      <c r="I20" s="2565"/>
      <c r="J20" s="1162">
        <v>10</v>
      </c>
      <c r="K20" s="3493"/>
      <c r="L20" s="3494"/>
      <c r="M20" s="3494"/>
      <c r="N20" s="3495"/>
      <c r="O20" s="3631"/>
      <c r="P20" s="3632"/>
      <c r="Q20" s="3631"/>
      <c r="R20" s="3634"/>
      <c r="S20" s="3631"/>
      <c r="T20" s="3634"/>
      <c r="U20" s="1306" t="s">
        <v>466</v>
      </c>
      <c r="V20" s="2598">
        <v>5</v>
      </c>
      <c r="W20" s="1306" t="s">
        <v>914</v>
      </c>
      <c r="X20" s="1205">
        <v>5</v>
      </c>
      <c r="Y20" s="2565"/>
      <c r="Z20" s="2598"/>
      <c r="AA20" s="2599"/>
      <c r="AB20" s="2606"/>
      <c r="AC20" s="1188"/>
      <c r="AD20" s="1189"/>
      <c r="AE20" s="1189"/>
      <c r="AF20" s="2588"/>
      <c r="AG20" s="3486"/>
      <c r="AH20" s="3486"/>
      <c r="AI20" s="3486"/>
      <c r="AJ20" s="3583"/>
      <c r="AK20" s="3508"/>
      <c r="AL20" s="3508"/>
      <c r="AM20" s="3508"/>
      <c r="AN20" s="3508"/>
      <c r="AO20" s="3507"/>
      <c r="AP20" s="3508"/>
      <c r="AQ20" s="3508"/>
      <c r="AR20" s="3508"/>
      <c r="AS20" s="3508"/>
      <c r="AT20" s="3508"/>
      <c r="AU20" s="3508"/>
      <c r="AV20" s="3626"/>
      <c r="AW20" s="2515" t="s">
        <v>938</v>
      </c>
      <c r="AX20" s="2646">
        <v>2</v>
      </c>
      <c r="AY20" s="1188"/>
      <c r="AZ20" s="1190"/>
      <c r="BA20" s="1188"/>
      <c r="BB20" s="1190"/>
      <c r="BC20" s="1188"/>
      <c r="BD20" s="1189"/>
      <c r="BE20" s="2571"/>
      <c r="BF20" s="2572"/>
      <c r="BG20" s="2571"/>
      <c r="BH20" s="2572"/>
      <c r="BI20" s="2571"/>
      <c r="BJ20" s="2572"/>
      <c r="BK20" s="3513"/>
      <c r="BL20" s="3514"/>
      <c r="BM20" s="2604"/>
      <c r="BN20" s="2571"/>
      <c r="BO20" s="2572"/>
      <c r="BP20" s="2604"/>
      <c r="BQ20" s="2571"/>
      <c r="BR20" s="2572"/>
      <c r="BS20" s="2659" t="s">
        <v>40</v>
      </c>
      <c r="BT20" s="2660" t="s">
        <v>41</v>
      </c>
      <c r="BU20" s="2660" t="s">
        <v>42</v>
      </c>
      <c r="BV20" s="2660" t="s">
        <v>212</v>
      </c>
      <c r="BW20" s="2660" t="s">
        <v>568</v>
      </c>
      <c r="BX20" s="2661" t="s">
        <v>569</v>
      </c>
      <c r="BY20" s="2571"/>
      <c r="BZ20" s="2572"/>
      <c r="CA20" s="2571"/>
      <c r="CB20" s="2572"/>
      <c r="CC20" s="2571"/>
      <c r="CD20" s="2572"/>
      <c r="CE20" s="2571"/>
      <c r="CF20" s="2572"/>
      <c r="CG20" s="2571"/>
      <c r="CH20" s="2572"/>
      <c r="CI20" s="3535"/>
      <c r="CJ20" s="3536"/>
      <c r="CK20" s="3537"/>
      <c r="CL20" s="3523" t="s">
        <v>939</v>
      </c>
      <c r="CM20" s="3524"/>
      <c r="CN20" s="2662">
        <v>4</v>
      </c>
      <c r="CO20" s="1306" t="s">
        <v>913</v>
      </c>
      <c r="CP20" s="1205">
        <v>3</v>
      </c>
      <c r="CQ20" s="2635"/>
      <c r="CR20" s="2583"/>
      <c r="CS20" s="1306" t="s">
        <v>178</v>
      </c>
      <c r="CT20" s="2636">
        <v>3</v>
      </c>
      <c r="CU20" s="2636"/>
      <c r="CV20" s="2622"/>
      <c r="CW20" s="509"/>
      <c r="CX20" s="70"/>
      <c r="CY20" s="70"/>
      <c r="CZ20" s="1777"/>
      <c r="DA20" s="2606"/>
      <c r="DB20" s="2650"/>
      <c r="DC20" s="2651"/>
      <c r="DD20" s="2607"/>
      <c r="DE20" s="2608"/>
      <c r="DF20" s="2607"/>
      <c r="DG20" s="2608"/>
      <c r="DH20" s="1188"/>
      <c r="DI20" s="1190"/>
      <c r="DJ20" s="1166" t="s">
        <v>940</v>
      </c>
      <c r="DK20" s="348"/>
      <c r="DL20" s="348"/>
      <c r="DM20" s="1162">
        <v>11</v>
      </c>
      <c r="DN20" s="3574" t="s">
        <v>941</v>
      </c>
      <c r="DO20" s="3617" t="s">
        <v>942</v>
      </c>
      <c r="DP20" s="3592" t="s">
        <v>943</v>
      </c>
      <c r="DQ20" s="3574" t="s">
        <v>941</v>
      </c>
      <c r="DR20" s="3657" t="s">
        <v>942</v>
      </c>
      <c r="DS20" s="3538" t="s">
        <v>943</v>
      </c>
      <c r="DT20" s="3574" t="s">
        <v>941</v>
      </c>
      <c r="DU20" s="3657" t="s">
        <v>942</v>
      </c>
      <c r="DV20" s="3538" t="s">
        <v>943</v>
      </c>
      <c r="DW20" s="2571"/>
      <c r="DX20" s="2572"/>
      <c r="DY20" s="2571"/>
      <c r="DZ20" s="2572"/>
      <c r="EA20" s="3597"/>
      <c r="EB20" s="3598"/>
      <c r="EC20" s="1188"/>
      <c r="ED20" s="1190"/>
      <c r="EE20" s="1188"/>
      <c r="EF20" s="1190"/>
      <c r="EG20" s="1188"/>
      <c r="EH20" s="1190"/>
      <c r="EI20" s="3574" t="s">
        <v>941</v>
      </c>
      <c r="EJ20" s="3617" t="s">
        <v>942</v>
      </c>
      <c r="EK20" s="3592" t="s">
        <v>943</v>
      </c>
      <c r="EL20" s="3574" t="s">
        <v>941</v>
      </c>
      <c r="EM20" s="3617" t="s">
        <v>942</v>
      </c>
      <c r="EN20" s="3589" t="s">
        <v>943</v>
      </c>
      <c r="EO20" s="3590"/>
      <c r="EP20" s="1216"/>
      <c r="EQ20" s="2185"/>
      <c r="ER20" s="2183"/>
      <c r="ES20" s="3615" t="s">
        <v>941</v>
      </c>
      <c r="ET20" s="3613" t="s">
        <v>942</v>
      </c>
      <c r="EU20" s="3614" t="s">
        <v>943</v>
      </c>
      <c r="EV20" s="3615" t="s">
        <v>941</v>
      </c>
      <c r="EW20" s="3613"/>
      <c r="EX20" s="3613" t="s">
        <v>944</v>
      </c>
      <c r="EY20" s="3613"/>
      <c r="EZ20" s="3613" t="s">
        <v>943</v>
      </c>
      <c r="FA20" s="3614"/>
      <c r="FB20" s="2185"/>
      <c r="FC20" s="2185"/>
      <c r="FD20" s="3615" t="s">
        <v>941</v>
      </c>
      <c r="FE20" s="3613" t="s">
        <v>942</v>
      </c>
      <c r="FF20" s="3614" t="s">
        <v>943</v>
      </c>
      <c r="FG20" s="3615" t="s">
        <v>941</v>
      </c>
      <c r="FH20" s="3613"/>
      <c r="FI20" s="3613"/>
      <c r="FJ20" s="3613" t="s">
        <v>942</v>
      </c>
      <c r="FK20" s="3613"/>
      <c r="FL20" s="3613"/>
      <c r="FM20" s="3613" t="s">
        <v>943</v>
      </c>
      <c r="FN20" s="3613"/>
      <c r="FO20" s="3614"/>
      <c r="FP20" s="2991"/>
      <c r="FQ20" s="2993"/>
      <c r="FR20" s="3555"/>
      <c r="FS20" s="3582"/>
      <c r="FT20" s="2185"/>
      <c r="FU20" s="2185"/>
      <c r="FV20" s="1216"/>
      <c r="FW20" s="2183"/>
      <c r="FX20" s="1216"/>
      <c r="FY20" s="2185"/>
      <c r="FZ20" s="2185"/>
      <c r="GA20" s="2183"/>
      <c r="GB20" s="1216"/>
      <c r="GC20" s="2183"/>
      <c r="GD20" s="2577"/>
      <c r="GE20" s="2578"/>
      <c r="GF20" s="2577"/>
      <c r="GG20" s="2578"/>
      <c r="GH20" s="2577"/>
      <c r="GI20" s="2578"/>
      <c r="GJ20" s="2106"/>
      <c r="GK20" s="2107"/>
      <c r="GL20" s="2107"/>
      <c r="GM20" s="2108"/>
      <c r="GN20" s="2106"/>
      <c r="GO20" s="2107"/>
      <c r="GP20" s="2107"/>
      <c r="GQ20" s="2108"/>
      <c r="GR20" s="2615"/>
      <c r="GS20" s="3602"/>
      <c r="GT20" s="3603"/>
      <c r="GU20" s="1306" t="s">
        <v>248</v>
      </c>
      <c r="GV20" s="1205">
        <v>7</v>
      </c>
      <c r="GW20" s="2565" t="s">
        <v>90</v>
      </c>
      <c r="GX20" s="2585">
        <f>HG7</f>
        <v>-13.779999999999983</v>
      </c>
      <c r="GY20" s="1306" t="s">
        <v>945</v>
      </c>
      <c r="GZ20" s="1205">
        <v>9</v>
      </c>
      <c r="HA20" s="2565" t="s">
        <v>90</v>
      </c>
      <c r="HB20" s="2585">
        <f>HG7</f>
        <v>-13.779999999999983</v>
      </c>
      <c r="HC20" s="509"/>
      <c r="HD20" s="70"/>
      <c r="HE20" s="70"/>
      <c r="HF20" s="1777"/>
      <c r="HG20" s="1166" t="s">
        <v>940</v>
      </c>
      <c r="HH20" s="348"/>
      <c r="HI20" s="348"/>
      <c r="HJ20" s="1162">
        <v>11</v>
      </c>
      <c r="HK20" s="2518"/>
      <c r="HL20" s="2521"/>
      <c r="HM20" s="2093"/>
      <c r="HN20" s="2518"/>
      <c r="HO20" s="2093"/>
      <c r="HP20" s="2518"/>
      <c r="HQ20" s="2093"/>
      <c r="HR20" s="2104"/>
      <c r="HS20" s="2105"/>
      <c r="HT20" s="2104"/>
      <c r="HU20" s="2105"/>
      <c r="HV20" s="2188"/>
      <c r="HW20" s="2104"/>
      <c r="HX20" s="2092"/>
      <c r="HY20" s="2105"/>
      <c r="HZ20" s="3541"/>
      <c r="IA20" s="3542"/>
      <c r="IB20" s="3543"/>
      <c r="IC20" s="2104"/>
      <c r="ID20" s="2105"/>
      <c r="IE20" s="2104"/>
      <c r="IF20" s="2092"/>
      <c r="IG20" s="2195"/>
      <c r="IH20" s="2090"/>
      <c r="II20" s="2658"/>
      <c r="IJ20" s="1185"/>
      <c r="IK20" s="1185"/>
      <c r="IL20" s="2617"/>
      <c r="IM20" s="3578" t="s">
        <v>946</v>
      </c>
      <c r="IN20" s="3579"/>
      <c r="IO20" s="3579"/>
      <c r="IP20" s="3580"/>
      <c r="IQ20" s="1185"/>
      <c r="IR20" s="1185"/>
      <c r="IS20" s="1185"/>
      <c r="IT20" s="2617"/>
      <c r="IU20" s="2568"/>
      <c r="IV20" s="2569"/>
      <c r="IW20" s="2569"/>
      <c r="IX20" s="2570"/>
      <c r="IY20" s="3578" t="s">
        <v>947</v>
      </c>
      <c r="IZ20" s="3579"/>
      <c r="JA20" s="3579"/>
      <c r="JB20" s="3580"/>
      <c r="JC20" s="509"/>
      <c r="JD20" s="70"/>
      <c r="JE20" s="70"/>
      <c r="JF20" s="2632"/>
      <c r="JG20" s="2632"/>
      <c r="JH20" s="2632"/>
      <c r="JI20" s="2632"/>
      <c r="JJ20" s="2632"/>
      <c r="JK20" s="2632"/>
      <c r="JL20" s="2633"/>
    </row>
    <row r="21" spans="1:272" s="60" customFormat="1" ht="11.25" customHeight="1">
      <c r="A21" s="3486"/>
      <c r="B21" s="3486"/>
      <c r="C21" s="3457"/>
      <c r="D21" s="2991"/>
      <c r="E21" s="2992"/>
      <c r="F21" s="2992"/>
      <c r="G21" s="2993"/>
      <c r="H21" s="1166" t="s">
        <v>940</v>
      </c>
      <c r="I21" s="348"/>
      <c r="J21" s="1162">
        <v>11</v>
      </c>
      <c r="K21" s="509"/>
      <c r="L21" s="70"/>
      <c r="M21" s="70"/>
      <c r="N21" s="1777"/>
      <c r="O21" s="2663"/>
      <c r="P21" s="2042"/>
      <c r="Q21" s="2663"/>
      <c r="R21" s="2664"/>
      <c r="S21" s="2663"/>
      <c r="T21" s="2664"/>
      <c r="U21" s="1306" t="s">
        <v>248</v>
      </c>
      <c r="V21" s="2598">
        <v>6</v>
      </c>
      <c r="W21" s="1306" t="s">
        <v>464</v>
      </c>
      <c r="X21" s="1205">
        <v>6</v>
      </c>
      <c r="Y21" s="2565"/>
      <c r="Z21" s="2598"/>
      <c r="AA21" s="2599"/>
      <c r="AB21" s="2606"/>
      <c r="AC21" s="1188"/>
      <c r="AD21" s="1189"/>
      <c r="AE21" s="1189"/>
      <c r="AF21" s="1190"/>
      <c r="AG21" s="1981"/>
      <c r="AH21" s="2665">
        <f>AJ7</f>
        <v>-13.149999999999997</v>
      </c>
      <c r="AI21" s="3486"/>
      <c r="AJ21" s="3583"/>
      <c r="AK21" s="3508"/>
      <c r="AL21" s="3508"/>
      <c r="AM21" s="3508"/>
      <c r="AN21" s="3508"/>
      <c r="AO21" s="3507"/>
      <c r="AP21" s="3508"/>
      <c r="AQ21" s="3508"/>
      <c r="AR21" s="3508"/>
      <c r="AS21" s="3508"/>
      <c r="AT21" s="3508"/>
      <c r="AU21" s="3508"/>
      <c r="AV21" s="3626"/>
      <c r="AW21" s="2515" t="s">
        <v>948</v>
      </c>
      <c r="AX21" s="2646">
        <v>3</v>
      </c>
      <c r="AY21" s="509"/>
      <c r="AZ21" s="1777"/>
      <c r="BA21" s="509"/>
      <c r="BB21" s="1777"/>
      <c r="BC21" s="509"/>
      <c r="BD21" s="70"/>
      <c r="BE21" s="2571"/>
      <c r="BF21" s="2572"/>
      <c r="BG21" s="2571"/>
      <c r="BH21" s="2572"/>
      <c r="BI21" s="2571"/>
      <c r="BJ21" s="2572"/>
      <c r="BK21" s="2571"/>
      <c r="BL21" s="2572"/>
      <c r="BM21" s="2604"/>
      <c r="BN21" s="2571"/>
      <c r="BO21" s="2572"/>
      <c r="BP21" s="2604"/>
      <c r="BQ21" s="2571"/>
      <c r="BR21" s="2572"/>
      <c r="BS21" s="3648" t="s">
        <v>949</v>
      </c>
      <c r="BT21" s="3645" t="s">
        <v>950</v>
      </c>
      <c r="BU21" s="2666"/>
      <c r="BV21" s="2666"/>
      <c r="BW21" s="2666"/>
      <c r="BX21" s="3651" t="s">
        <v>951</v>
      </c>
      <c r="BY21" s="2571"/>
      <c r="BZ21" s="2572"/>
      <c r="CA21" s="2571"/>
      <c r="CB21" s="2572"/>
      <c r="CC21" s="2571"/>
      <c r="CD21" s="2572"/>
      <c r="CE21" s="2571"/>
      <c r="CF21" s="2572"/>
      <c r="CG21" s="2571"/>
      <c r="CH21" s="2572"/>
      <c r="CI21" s="3535"/>
      <c r="CJ21" s="3536"/>
      <c r="CK21" s="3537"/>
      <c r="CL21" s="2626" t="s">
        <v>90</v>
      </c>
      <c r="CM21" s="2647">
        <f>GN7</f>
        <v>-13.719999999999985</v>
      </c>
      <c r="CN21" s="2662"/>
      <c r="CO21" s="1306" t="s">
        <v>190</v>
      </c>
      <c r="CP21" s="1205">
        <v>4</v>
      </c>
      <c r="CQ21" s="2635"/>
      <c r="CR21" s="2583"/>
      <c r="CS21" s="1291" t="s">
        <v>892</v>
      </c>
      <c r="CT21" s="2667">
        <v>4</v>
      </c>
      <c r="CU21" s="2667"/>
      <c r="CV21" s="2651"/>
      <c r="CW21" s="509"/>
      <c r="CX21" s="1213" t="s">
        <v>919</v>
      </c>
      <c r="CY21" s="2102">
        <f>DH7</f>
        <v>-13.429999999999991</v>
      </c>
      <c r="CZ21" s="1777"/>
      <c r="DA21" s="2606"/>
      <c r="DB21" s="2650"/>
      <c r="DC21" s="2651"/>
      <c r="DD21" s="2663"/>
      <c r="DE21" s="2664"/>
      <c r="DF21" s="2663"/>
      <c r="DG21" s="2664"/>
      <c r="DH21" s="1188"/>
      <c r="DI21" s="1190"/>
      <c r="DJ21" s="1306" t="s">
        <v>952</v>
      </c>
      <c r="DK21" s="165"/>
      <c r="DL21" s="165"/>
      <c r="DM21" s="1162">
        <v>12</v>
      </c>
      <c r="DN21" s="3574"/>
      <c r="DO21" s="3617"/>
      <c r="DP21" s="3592"/>
      <c r="DQ21" s="3574"/>
      <c r="DR21" s="3657"/>
      <c r="DS21" s="3538"/>
      <c r="DT21" s="3574"/>
      <c r="DU21" s="3657"/>
      <c r="DV21" s="3538"/>
      <c r="DW21" s="2571"/>
      <c r="DX21" s="2572"/>
      <c r="DY21" s="2571"/>
      <c r="DZ21" s="2572"/>
      <c r="EA21" s="2571"/>
      <c r="EB21" s="2572"/>
      <c r="EC21" s="509"/>
      <c r="ED21" s="1777"/>
      <c r="EE21" s="509"/>
      <c r="EF21" s="1777"/>
      <c r="EG21" s="509"/>
      <c r="EH21" s="1777"/>
      <c r="EI21" s="3574"/>
      <c r="EJ21" s="3617"/>
      <c r="EK21" s="3592"/>
      <c r="EL21" s="3574"/>
      <c r="EM21" s="3617"/>
      <c r="EN21" s="3591"/>
      <c r="EO21" s="3592"/>
      <c r="EP21" s="1216"/>
      <c r="EQ21" s="2185"/>
      <c r="ER21" s="2183"/>
      <c r="ES21" s="3615"/>
      <c r="ET21" s="3613"/>
      <c r="EU21" s="3614"/>
      <c r="EV21" s="3615"/>
      <c r="EW21" s="3613"/>
      <c r="EX21" s="3613"/>
      <c r="EY21" s="3613"/>
      <c r="EZ21" s="3613"/>
      <c r="FA21" s="3614"/>
      <c r="FB21" s="2185"/>
      <c r="FC21" s="2185"/>
      <c r="FD21" s="3615"/>
      <c r="FE21" s="3613"/>
      <c r="FF21" s="3614"/>
      <c r="FG21" s="3615"/>
      <c r="FH21" s="3613"/>
      <c r="FI21" s="3613"/>
      <c r="FJ21" s="3613"/>
      <c r="FK21" s="3613"/>
      <c r="FL21" s="3613"/>
      <c r="FM21" s="3613"/>
      <c r="FN21" s="3613"/>
      <c r="FO21" s="3614"/>
      <c r="FP21" s="2991"/>
      <c r="FQ21" s="2993"/>
      <c r="FR21" s="3635" t="s">
        <v>910</v>
      </c>
      <c r="FS21" s="2612">
        <v>98</v>
      </c>
      <c r="FT21" s="2185"/>
      <c r="FU21" s="2185"/>
      <c r="FV21" s="1216"/>
      <c r="FW21" s="2183"/>
      <c r="FX21" s="1216"/>
      <c r="FY21" s="2185"/>
      <c r="FZ21" s="2185"/>
      <c r="GA21" s="2183"/>
      <c r="GB21" s="1216"/>
      <c r="GC21" s="2183"/>
      <c r="GD21" s="2577"/>
      <c r="GE21" s="2578"/>
      <c r="GF21" s="2577"/>
      <c r="GG21" s="2578"/>
      <c r="GH21" s="2577"/>
      <c r="GI21" s="2578"/>
      <c r="GJ21" s="2106"/>
      <c r="GK21" s="2107"/>
      <c r="GL21" s="2107"/>
      <c r="GM21" s="2108"/>
      <c r="GN21" s="2106"/>
      <c r="GO21" s="2107"/>
      <c r="GP21" s="2107"/>
      <c r="GQ21" s="2108"/>
      <c r="GR21" s="2615"/>
      <c r="GS21" s="3602"/>
      <c r="GT21" s="3603"/>
      <c r="GU21" s="1306" t="s">
        <v>181</v>
      </c>
      <c r="GV21" s="2601">
        <v>8</v>
      </c>
      <c r="GW21" s="2565" t="s">
        <v>90</v>
      </c>
      <c r="GX21" s="2585">
        <f>HG7</f>
        <v>-13.779999999999983</v>
      </c>
      <c r="GY21" s="1306" t="s">
        <v>953</v>
      </c>
      <c r="GZ21" s="1205">
        <v>10</v>
      </c>
      <c r="HA21" s="2565" t="s">
        <v>90</v>
      </c>
      <c r="HB21" s="2585">
        <f>HG7</f>
        <v>-13.779999999999983</v>
      </c>
      <c r="HC21" s="509"/>
      <c r="HD21" s="70"/>
      <c r="HE21" s="70"/>
      <c r="HF21" s="1777"/>
      <c r="HG21" s="1306" t="s">
        <v>952</v>
      </c>
      <c r="HH21" s="165"/>
      <c r="HI21" s="165"/>
      <c r="HJ21" s="1162">
        <v>12</v>
      </c>
      <c r="HK21" s="2763"/>
      <c r="HL21" s="2764"/>
      <c r="HM21" s="2765"/>
      <c r="HN21" s="2763"/>
      <c r="HO21" s="2765"/>
      <c r="HP21" s="2763"/>
      <c r="HQ21" s="2765"/>
      <c r="HR21" s="2104"/>
      <c r="HS21" s="2105"/>
      <c r="HT21" s="2989" t="s">
        <v>954</v>
      </c>
      <c r="HU21" s="2990"/>
      <c r="HV21" s="2188" t="s">
        <v>955</v>
      </c>
      <c r="HW21" s="2122"/>
      <c r="HX21" s="2123"/>
      <c r="HY21" s="2124"/>
      <c r="HZ21" s="3541"/>
      <c r="IA21" s="3542"/>
      <c r="IB21" s="3543"/>
      <c r="IC21" s="1223"/>
      <c r="ID21" s="1219"/>
      <c r="IE21" s="1223"/>
      <c r="IF21" s="715"/>
      <c r="IG21" s="1183"/>
      <c r="IH21" s="202"/>
      <c r="II21" s="2658"/>
      <c r="IJ21" s="1185"/>
      <c r="IK21" s="1185"/>
      <c r="IL21" s="2617"/>
      <c r="IM21" s="3578"/>
      <c r="IN21" s="3579"/>
      <c r="IO21" s="3579"/>
      <c r="IP21" s="3580"/>
      <c r="IQ21" s="1185"/>
      <c r="IR21" s="1185"/>
      <c r="IS21" s="1185"/>
      <c r="IT21" s="2617"/>
      <c r="IU21" s="1185"/>
      <c r="IV21" s="2669" t="s">
        <v>90</v>
      </c>
      <c r="IW21" s="2102">
        <f>JC7</f>
        <v>-13.93999999999998</v>
      </c>
      <c r="IX21" s="2617"/>
      <c r="IY21" s="3578"/>
      <c r="IZ21" s="3579"/>
      <c r="JA21" s="3579"/>
      <c r="JB21" s="3580"/>
      <c r="JC21" s="2652" t="s">
        <v>515</v>
      </c>
      <c r="JD21" s="2670" t="s">
        <v>516</v>
      </c>
      <c r="JE21" s="2670" t="s">
        <v>517</v>
      </c>
      <c r="JF21" s="2670" t="s">
        <v>518</v>
      </c>
      <c r="JG21" s="2671" t="s">
        <v>519</v>
      </c>
      <c r="JH21" s="2670" t="s">
        <v>520</v>
      </c>
      <c r="JI21" s="2670" t="s">
        <v>594</v>
      </c>
      <c r="JJ21" s="2670" t="s">
        <v>595</v>
      </c>
      <c r="JK21" s="2670" t="s">
        <v>596</v>
      </c>
      <c r="JL21" s="2672" t="s">
        <v>956</v>
      </c>
    </row>
    <row r="22" spans="1:272" s="60" customFormat="1" ht="10" customHeight="1">
      <c r="A22" s="3486"/>
      <c r="B22" s="3486"/>
      <c r="C22" s="3457"/>
      <c r="D22" s="2991"/>
      <c r="E22" s="2992"/>
      <c r="F22" s="2992"/>
      <c r="G22" s="2993"/>
      <c r="H22" s="1306" t="s">
        <v>952</v>
      </c>
      <c r="I22" s="165"/>
      <c r="J22" s="1162">
        <v>12</v>
      </c>
      <c r="K22" s="2627"/>
      <c r="L22" s="160"/>
      <c r="M22" s="160"/>
      <c r="N22" s="2673"/>
      <c r="O22" s="3563"/>
      <c r="P22" s="3625"/>
      <c r="Q22" s="3563"/>
      <c r="R22" s="3564"/>
      <c r="S22" s="3563"/>
      <c r="T22" s="3564"/>
      <c r="U22" s="1306" t="s">
        <v>181</v>
      </c>
      <c r="V22" s="2598">
        <v>7</v>
      </c>
      <c r="W22" s="1306" t="s">
        <v>179</v>
      </c>
      <c r="X22" s="1205">
        <v>7</v>
      </c>
      <c r="Y22" s="2565" t="s">
        <v>90</v>
      </c>
      <c r="Z22" s="2674">
        <f>AG7</f>
        <v>-13.119999999999997</v>
      </c>
      <c r="AA22" s="2675"/>
      <c r="AB22" s="2676"/>
      <c r="AC22" s="1188"/>
      <c r="AD22" s="1189"/>
      <c r="AE22" s="1189"/>
      <c r="AF22" s="1190"/>
      <c r="AG22" s="3509" t="s">
        <v>957</v>
      </c>
      <c r="AH22" s="3509"/>
      <c r="AI22" s="3509" t="s">
        <v>957</v>
      </c>
      <c r="AJ22" s="3583"/>
      <c r="AK22" s="3508"/>
      <c r="AL22" s="3508"/>
      <c r="AM22" s="3508"/>
      <c r="AN22" s="3508"/>
      <c r="AO22" s="3507"/>
      <c r="AP22" s="3508"/>
      <c r="AQ22" s="3508"/>
      <c r="AR22" s="3508"/>
      <c r="AS22" s="3508"/>
      <c r="AT22" s="3508"/>
      <c r="AU22" s="3508"/>
      <c r="AV22" s="3626"/>
      <c r="AW22" s="3554" t="s">
        <v>958</v>
      </c>
      <c r="AX22" s="3601"/>
      <c r="AY22" s="3036"/>
      <c r="AZ22" s="3024"/>
      <c r="BA22" s="3036"/>
      <c r="BB22" s="3024"/>
      <c r="BC22" s="3036"/>
      <c r="BD22" s="3023"/>
      <c r="BE22" s="2571"/>
      <c r="BF22" s="2572"/>
      <c r="BG22" s="2571"/>
      <c r="BH22" s="2572"/>
      <c r="BI22" s="2571"/>
      <c r="BJ22" s="2572"/>
      <c r="BK22" s="2571"/>
      <c r="BL22" s="2572"/>
      <c r="BM22" s="2604"/>
      <c r="BN22" s="2677"/>
      <c r="BO22" s="2678"/>
      <c r="BP22" s="2604"/>
      <c r="BQ22" s="2677"/>
      <c r="BR22" s="2678"/>
      <c r="BS22" s="3649"/>
      <c r="BT22" s="3645"/>
      <c r="BU22" s="3644" t="s">
        <v>959</v>
      </c>
      <c r="BV22" s="3644" t="s">
        <v>960</v>
      </c>
      <c r="BW22" s="3644" t="s">
        <v>961</v>
      </c>
      <c r="BX22" s="3651"/>
      <c r="BY22" s="2677"/>
      <c r="BZ22" s="2678"/>
      <c r="CA22" s="2677"/>
      <c r="CB22" s="2678"/>
      <c r="CC22" s="2677"/>
      <c r="CD22" s="2678"/>
      <c r="CE22" s="2677"/>
      <c r="CF22" s="2678"/>
      <c r="CG22" s="2677"/>
      <c r="CH22" s="2678"/>
      <c r="CI22" s="3535"/>
      <c r="CJ22" s="3536"/>
      <c r="CK22" s="3537"/>
      <c r="CL22" s="3523" t="s">
        <v>962</v>
      </c>
      <c r="CM22" s="3524"/>
      <c r="CN22" s="2634">
        <v>5</v>
      </c>
      <c r="CO22" s="1306" t="s">
        <v>466</v>
      </c>
      <c r="CP22" s="1205">
        <v>5</v>
      </c>
      <c r="CQ22" s="2635" t="s">
        <v>919</v>
      </c>
      <c r="CR22" s="2583">
        <f>CS7</f>
        <v>-13.369999999999992</v>
      </c>
      <c r="CS22" s="1306" t="s">
        <v>914</v>
      </c>
      <c r="CT22" s="2636">
        <v>5</v>
      </c>
      <c r="CU22" s="2636"/>
      <c r="CV22" s="2622"/>
      <c r="CW22" s="509"/>
      <c r="CX22" s="70"/>
      <c r="CY22" s="70"/>
      <c r="CZ22" s="1777"/>
      <c r="DA22" s="2606"/>
      <c r="DB22" s="2650"/>
      <c r="DC22" s="2651"/>
      <c r="DD22" s="3563"/>
      <c r="DE22" s="3564"/>
      <c r="DF22" s="3563"/>
      <c r="DG22" s="3564"/>
      <c r="DH22" s="1188"/>
      <c r="DI22" s="1190"/>
      <c r="DJ22" s="1306" t="s">
        <v>881</v>
      </c>
      <c r="DK22" s="165"/>
      <c r="DL22" s="165"/>
      <c r="DM22" s="1162">
        <v>13</v>
      </c>
      <c r="DN22" s="3574"/>
      <c r="DO22" s="3617"/>
      <c r="DP22" s="3592"/>
      <c r="DQ22" s="3574"/>
      <c r="DR22" s="3657"/>
      <c r="DS22" s="3538"/>
      <c r="DT22" s="3574"/>
      <c r="DU22" s="3657"/>
      <c r="DV22" s="3538"/>
      <c r="DW22" s="2677"/>
      <c r="DX22" s="2678"/>
      <c r="DY22" s="2677"/>
      <c r="DZ22" s="2678"/>
      <c r="EA22" s="2571"/>
      <c r="EB22" s="2572"/>
      <c r="EC22" s="3036"/>
      <c r="ED22" s="3024"/>
      <c r="EE22" s="3036"/>
      <c r="EF22" s="3024"/>
      <c r="EG22" s="3036"/>
      <c r="EH22" s="3024"/>
      <c r="EI22" s="3574"/>
      <c r="EJ22" s="3617"/>
      <c r="EK22" s="3592"/>
      <c r="EL22" s="3574"/>
      <c r="EM22" s="3617"/>
      <c r="EN22" s="3591"/>
      <c r="EO22" s="3592"/>
      <c r="EP22" s="1216"/>
      <c r="EQ22" s="2185"/>
      <c r="ER22" s="2183"/>
      <c r="ES22" s="3615"/>
      <c r="ET22" s="3613"/>
      <c r="EU22" s="3614"/>
      <c r="EV22" s="3615"/>
      <c r="EW22" s="3613"/>
      <c r="EX22" s="3613"/>
      <c r="EY22" s="3613"/>
      <c r="EZ22" s="3613"/>
      <c r="FA22" s="3614"/>
      <c r="FB22" s="2185"/>
      <c r="FC22" s="2185"/>
      <c r="FD22" s="3615"/>
      <c r="FE22" s="3613"/>
      <c r="FF22" s="3614"/>
      <c r="FG22" s="3615"/>
      <c r="FH22" s="3613"/>
      <c r="FI22" s="3613"/>
      <c r="FJ22" s="3613"/>
      <c r="FK22" s="3613"/>
      <c r="FL22" s="3613"/>
      <c r="FM22" s="3613"/>
      <c r="FN22" s="3613"/>
      <c r="FO22" s="3614"/>
      <c r="FP22" s="2991"/>
      <c r="FQ22" s="2993"/>
      <c r="FR22" s="3491"/>
      <c r="FS22" s="2113"/>
      <c r="FT22" s="2185"/>
      <c r="FU22" s="2185"/>
      <c r="FV22" s="1216"/>
      <c r="FW22" s="2183"/>
      <c r="FX22" s="1216"/>
      <c r="FY22" s="2185"/>
      <c r="FZ22" s="2185"/>
      <c r="GA22" s="2183"/>
      <c r="GB22" s="1216"/>
      <c r="GC22" s="2183"/>
      <c r="GD22" s="2679"/>
      <c r="GE22" s="2680"/>
      <c r="GF22" s="2679"/>
      <c r="GG22" s="2680"/>
      <c r="GH22" s="2679"/>
      <c r="GI22" s="2680"/>
      <c r="GJ22" s="509"/>
      <c r="GK22" s="70"/>
      <c r="GL22" s="70"/>
      <c r="GM22" s="1777"/>
      <c r="GN22" s="509"/>
      <c r="GO22" s="70"/>
      <c r="GP22" s="70"/>
      <c r="GQ22" s="1777"/>
      <c r="GR22" s="2196"/>
      <c r="GS22" s="3602"/>
      <c r="GT22" s="3603"/>
      <c r="GU22" s="1306" t="s">
        <v>197</v>
      </c>
      <c r="GV22" s="1205">
        <v>9</v>
      </c>
      <c r="GW22" s="2565" t="s">
        <v>90</v>
      </c>
      <c r="GX22" s="2585">
        <f>HG7</f>
        <v>-13.779999999999983</v>
      </c>
      <c r="GY22" s="1306" t="s">
        <v>963</v>
      </c>
      <c r="GZ22" s="1205">
        <v>11</v>
      </c>
      <c r="HA22" s="2565" t="s">
        <v>90</v>
      </c>
      <c r="HB22" s="2585">
        <f>HG7</f>
        <v>-13.779999999999983</v>
      </c>
      <c r="HC22" s="509"/>
      <c r="HD22" s="70"/>
      <c r="HE22" s="70"/>
      <c r="HF22" s="1777"/>
      <c r="HG22" s="1306" t="s">
        <v>964</v>
      </c>
      <c r="HH22" s="165"/>
      <c r="HI22" s="165"/>
      <c r="HJ22" s="1162">
        <v>13</v>
      </c>
      <c r="HK22" s="3639"/>
      <c r="HL22" s="3640"/>
      <c r="HM22" s="3641"/>
      <c r="HN22" s="3639"/>
      <c r="HO22" s="3641"/>
      <c r="HP22" s="3639"/>
      <c r="HQ22" s="3641"/>
      <c r="HR22" s="2104"/>
      <c r="HS22" s="2105"/>
      <c r="HT22" s="2989"/>
      <c r="HU22" s="2990"/>
      <c r="HV22" s="2188"/>
      <c r="HW22" s="1215" t="s">
        <v>30</v>
      </c>
      <c r="HX22" s="2766"/>
      <c r="HY22" s="2766">
        <v>1</v>
      </c>
      <c r="HZ22" s="3541"/>
      <c r="IA22" s="3542"/>
      <c r="IB22" s="3543"/>
      <c r="IC22" s="3558"/>
      <c r="ID22" s="3560"/>
      <c r="IE22" s="3558"/>
      <c r="IF22" s="3560"/>
      <c r="IG22" s="3618"/>
      <c r="IH22" s="3620"/>
      <c r="II22" s="2658"/>
      <c r="IJ22" s="1185"/>
      <c r="IK22" s="1185"/>
      <c r="IL22" s="2617"/>
      <c r="IM22" s="3578"/>
      <c r="IN22" s="3579"/>
      <c r="IO22" s="3579"/>
      <c r="IP22" s="3580"/>
      <c r="IQ22" s="1185"/>
      <c r="IR22" s="1185"/>
      <c r="IS22" s="1185"/>
      <c r="IT22" s="2617"/>
      <c r="IU22" s="1185"/>
      <c r="IV22" s="1185"/>
      <c r="IW22" s="1185"/>
      <c r="IX22" s="2617"/>
      <c r="IY22" s="3578"/>
      <c r="IZ22" s="3579"/>
      <c r="JA22" s="3579"/>
      <c r="JB22" s="3580"/>
      <c r="JC22" s="3638" t="s">
        <v>965</v>
      </c>
      <c r="JD22" s="3616" t="s">
        <v>852</v>
      </c>
      <c r="JE22" s="3616" t="s">
        <v>966</v>
      </c>
      <c r="JF22" s="3616" t="s">
        <v>967</v>
      </c>
      <c r="JG22" s="3616" t="s">
        <v>850</v>
      </c>
      <c r="JH22" s="3616" t="s">
        <v>968</v>
      </c>
      <c r="JI22" s="3616" t="s">
        <v>969</v>
      </c>
      <c r="JJ22" s="3616" t="s">
        <v>970</v>
      </c>
      <c r="JK22" s="3616" t="s">
        <v>971</v>
      </c>
      <c r="JL22" s="3590" t="s">
        <v>972</v>
      </c>
    </row>
    <row r="23" spans="1:272" s="60" customFormat="1">
      <c r="A23" s="3486"/>
      <c r="B23" s="3486"/>
      <c r="C23" s="3457"/>
      <c r="D23" s="2991"/>
      <c r="E23" s="2992"/>
      <c r="F23" s="2992"/>
      <c r="G23" s="2993"/>
      <c r="H23" s="1306" t="s">
        <v>881</v>
      </c>
      <c r="I23" s="165"/>
      <c r="J23" s="1162">
        <v>13</v>
      </c>
      <c r="K23" s="509"/>
      <c r="L23" s="70"/>
      <c r="M23" s="70"/>
      <c r="N23" s="2633"/>
      <c r="O23" s="2663"/>
      <c r="P23" s="2042"/>
      <c r="Q23" s="2663"/>
      <c r="R23" s="2681"/>
      <c r="S23" s="2663"/>
      <c r="T23" s="2681"/>
      <c r="U23" s="1291" t="s">
        <v>197</v>
      </c>
      <c r="V23" s="2644">
        <v>8</v>
      </c>
      <c r="W23" s="1291" t="s">
        <v>1428</v>
      </c>
      <c r="X23" s="1214">
        <v>8</v>
      </c>
      <c r="Y23" s="2565" t="s">
        <v>90</v>
      </c>
      <c r="Z23" s="2682">
        <f>AG7</f>
        <v>-13.119999999999997</v>
      </c>
      <c r="AA23" s="2675"/>
      <c r="AB23" s="2606"/>
      <c r="AC23" s="1188"/>
      <c r="AD23" s="1189"/>
      <c r="AE23" s="1189"/>
      <c r="AF23" s="1190"/>
      <c r="AG23" s="3509"/>
      <c r="AH23" s="3509"/>
      <c r="AI23" s="3509"/>
      <c r="AJ23" s="3583"/>
      <c r="AK23" s="3508"/>
      <c r="AL23" s="3508"/>
      <c r="AM23" s="3508"/>
      <c r="AN23" s="3508"/>
      <c r="AO23" s="3507"/>
      <c r="AP23" s="3508"/>
      <c r="AQ23" s="3508"/>
      <c r="AR23" s="3508"/>
      <c r="AS23" s="3508"/>
      <c r="AT23" s="3508"/>
      <c r="AU23" s="3508"/>
      <c r="AV23" s="3626"/>
      <c r="AW23" s="2991"/>
      <c r="AX23" s="2993"/>
      <c r="AY23" s="509"/>
      <c r="AZ23" s="1777"/>
      <c r="BA23" s="509"/>
      <c r="BB23" s="1777"/>
      <c r="BC23" s="510" t="s">
        <v>973</v>
      </c>
      <c r="BD23" s="2683">
        <v>1</v>
      </c>
      <c r="BE23" s="2677"/>
      <c r="BF23" s="2678"/>
      <c r="BG23" s="2677"/>
      <c r="BH23" s="2678"/>
      <c r="BI23" s="2677"/>
      <c r="BJ23" s="2678"/>
      <c r="BK23" s="2677"/>
      <c r="BL23" s="2678"/>
      <c r="BM23" s="2604"/>
      <c r="BN23" s="1174" t="s">
        <v>30</v>
      </c>
      <c r="BO23" s="2684">
        <v>1</v>
      </c>
      <c r="BP23" s="2604"/>
      <c r="BQ23" s="1174" t="s">
        <v>30</v>
      </c>
      <c r="BR23" s="2684">
        <v>1</v>
      </c>
      <c r="BS23" s="3649"/>
      <c r="BT23" s="3645"/>
      <c r="BU23" s="3644"/>
      <c r="BV23" s="3644"/>
      <c r="BW23" s="3644"/>
      <c r="BX23" s="3651"/>
      <c r="BY23" s="1174" t="s">
        <v>30</v>
      </c>
      <c r="BZ23" s="2684">
        <v>1</v>
      </c>
      <c r="CA23" s="1174" t="s">
        <v>30</v>
      </c>
      <c r="CB23" s="2684">
        <v>1</v>
      </c>
      <c r="CC23" s="1174" t="s">
        <v>30</v>
      </c>
      <c r="CD23" s="2684">
        <v>1</v>
      </c>
      <c r="CE23" s="1174" t="s">
        <v>30</v>
      </c>
      <c r="CF23" s="2684">
        <v>1</v>
      </c>
      <c r="CG23" s="1174" t="s">
        <v>30</v>
      </c>
      <c r="CH23" s="2684">
        <v>1</v>
      </c>
      <c r="CI23" s="3535"/>
      <c r="CJ23" s="3536"/>
      <c r="CK23" s="3537"/>
      <c r="CL23" s="2626" t="s">
        <v>90</v>
      </c>
      <c r="CM23" s="2647">
        <f>GN7</f>
        <v>-13.719999999999985</v>
      </c>
      <c r="CN23" s="2648"/>
      <c r="CO23" s="2515" t="s">
        <v>248</v>
      </c>
      <c r="CP23" s="726">
        <v>6</v>
      </c>
      <c r="CQ23" s="2635" t="s">
        <v>919</v>
      </c>
      <c r="CR23" s="2583">
        <f>CS7</f>
        <v>-13.369999999999992</v>
      </c>
      <c r="CS23" s="1306" t="s">
        <v>464</v>
      </c>
      <c r="CT23" s="2636">
        <v>6</v>
      </c>
      <c r="CU23" s="2685"/>
      <c r="CV23" s="2686"/>
      <c r="CW23" s="509"/>
      <c r="CX23" s="70"/>
      <c r="CY23" s="70"/>
      <c r="CZ23" s="1777"/>
      <c r="DA23" s="2606"/>
      <c r="DB23" s="2687"/>
      <c r="DC23" s="2649"/>
      <c r="DD23" s="2663"/>
      <c r="DE23" s="2681"/>
      <c r="DF23" s="2663"/>
      <c r="DG23" s="2681"/>
      <c r="DH23" s="1188"/>
      <c r="DI23" s="1190"/>
      <c r="DJ23" s="1306" t="s">
        <v>964</v>
      </c>
      <c r="DK23" s="165"/>
      <c r="DL23" s="165"/>
      <c r="DM23" s="1162">
        <v>14</v>
      </c>
      <c r="DN23" s="3574"/>
      <c r="DO23" s="3617"/>
      <c r="DP23" s="3592"/>
      <c r="DQ23" s="3574"/>
      <c r="DR23" s="3657"/>
      <c r="DS23" s="3538"/>
      <c r="DT23" s="3574"/>
      <c r="DU23" s="3657"/>
      <c r="DV23" s="3538"/>
      <c r="DW23" s="2688" t="s">
        <v>30</v>
      </c>
      <c r="DX23" s="2592">
        <v>1</v>
      </c>
      <c r="DY23" s="2688" t="s">
        <v>30</v>
      </c>
      <c r="DZ23" s="2592">
        <v>1</v>
      </c>
      <c r="EA23" s="2625"/>
      <c r="EB23" s="2624"/>
      <c r="EC23" s="509"/>
      <c r="ED23" s="1777"/>
      <c r="EE23" s="509"/>
      <c r="EF23" s="1777"/>
      <c r="EG23" s="510" t="s">
        <v>973</v>
      </c>
      <c r="EH23" s="2683">
        <v>1</v>
      </c>
      <c r="EI23" s="3574"/>
      <c r="EJ23" s="3617"/>
      <c r="EK23" s="3592"/>
      <c r="EL23" s="3574"/>
      <c r="EM23" s="3617"/>
      <c r="EN23" s="3591"/>
      <c r="EO23" s="3592"/>
      <c r="EP23" s="1216"/>
      <c r="EQ23" s="2185"/>
      <c r="ER23" s="2183"/>
      <c r="ES23" s="3615"/>
      <c r="ET23" s="3613"/>
      <c r="EU23" s="3614"/>
      <c r="EV23" s="3615"/>
      <c r="EW23" s="3613"/>
      <c r="EX23" s="3613"/>
      <c r="EY23" s="3613"/>
      <c r="EZ23" s="3613"/>
      <c r="FA23" s="3614"/>
      <c r="FB23" s="2185"/>
      <c r="FC23" s="2185"/>
      <c r="FD23" s="3615"/>
      <c r="FE23" s="3613"/>
      <c r="FF23" s="3614"/>
      <c r="FG23" s="3615"/>
      <c r="FH23" s="3613"/>
      <c r="FI23" s="3613"/>
      <c r="FJ23" s="3613"/>
      <c r="FK23" s="3613"/>
      <c r="FL23" s="3613"/>
      <c r="FM23" s="3613"/>
      <c r="FN23" s="3613"/>
      <c r="FO23" s="3614"/>
      <c r="FP23" s="2991"/>
      <c r="FQ23" s="2993"/>
      <c r="FR23" s="2689" t="s">
        <v>90</v>
      </c>
      <c r="FS23" s="2690">
        <f>FX7</f>
        <v>-13.659999999999986</v>
      </c>
      <c r="FT23" s="2185"/>
      <c r="FU23" s="2185"/>
      <c r="FV23" s="1216"/>
      <c r="FW23" s="2183"/>
      <c r="FX23" s="1216"/>
      <c r="FY23" s="2185"/>
      <c r="FZ23" s="2185"/>
      <c r="GA23" s="2183"/>
      <c r="GB23" s="1216"/>
      <c r="GC23" s="2183"/>
      <c r="GD23" s="2691" t="s">
        <v>30</v>
      </c>
      <c r="GE23" s="2284">
        <v>1</v>
      </c>
      <c r="GF23" s="2691" t="s">
        <v>30</v>
      </c>
      <c r="GG23" s="2284">
        <v>1</v>
      </c>
      <c r="GH23" s="2691"/>
      <c r="GI23" s="2284"/>
      <c r="GJ23" s="1166" t="s">
        <v>30</v>
      </c>
      <c r="GK23" s="2117">
        <v>1</v>
      </c>
      <c r="GL23" s="2117"/>
      <c r="GM23" s="2581"/>
      <c r="GN23" s="1166" t="s">
        <v>30</v>
      </c>
      <c r="GO23" s="2117">
        <v>1</v>
      </c>
      <c r="GP23" s="2117"/>
      <c r="GQ23" s="2581"/>
      <c r="GR23" s="2196"/>
      <c r="GS23" s="3602"/>
      <c r="GT23" s="3603"/>
      <c r="GU23" s="1306" t="s">
        <v>22</v>
      </c>
      <c r="GV23" s="1205">
        <v>96</v>
      </c>
      <c r="GW23" s="2565" t="s">
        <v>90</v>
      </c>
      <c r="GX23" s="2585">
        <f>HG7</f>
        <v>-13.779999999999983</v>
      </c>
      <c r="GY23" s="1306" t="s">
        <v>974</v>
      </c>
      <c r="GZ23" s="1205">
        <v>12</v>
      </c>
      <c r="HA23" s="2565" t="s">
        <v>90</v>
      </c>
      <c r="HB23" s="2585">
        <f>HG7</f>
        <v>-13.779999999999983</v>
      </c>
      <c r="HC23" s="509"/>
      <c r="HD23" s="70"/>
      <c r="HE23" s="70"/>
      <c r="HF23" s="1777"/>
      <c r="HG23" s="1306" t="s">
        <v>975</v>
      </c>
      <c r="HH23" s="165"/>
      <c r="HI23" s="165"/>
      <c r="HJ23" s="1162">
        <v>14</v>
      </c>
      <c r="HK23" s="2763"/>
      <c r="HL23" s="2764"/>
      <c r="HM23" s="2767"/>
      <c r="HN23" s="2763"/>
      <c r="HO23" s="2767"/>
      <c r="HP23" s="2763"/>
      <c r="HQ23" s="2767"/>
      <c r="HR23" s="2104"/>
      <c r="HS23" s="1219"/>
      <c r="HT23" s="2989"/>
      <c r="HU23" s="2990"/>
      <c r="HV23" s="2188"/>
      <c r="HW23" s="1169" t="s">
        <v>31</v>
      </c>
      <c r="HX23" s="1220"/>
      <c r="HY23" s="1220">
        <v>2</v>
      </c>
      <c r="HZ23" s="3541"/>
      <c r="IA23" s="3542"/>
      <c r="IB23" s="3543"/>
      <c r="IC23" s="1223"/>
      <c r="ID23" s="1219"/>
      <c r="IE23" s="1223"/>
      <c r="IF23" s="1219"/>
      <c r="IG23" s="1173" t="s">
        <v>973</v>
      </c>
      <c r="IH23" s="2692">
        <v>1</v>
      </c>
      <c r="II23" s="2658"/>
      <c r="IJ23" s="1185"/>
      <c r="IK23" s="1185"/>
      <c r="IL23" s="2617"/>
      <c r="IM23" s="2568"/>
      <c r="IN23" s="2569"/>
      <c r="IO23" s="2569"/>
      <c r="IP23" s="2570"/>
      <c r="IQ23" s="1185"/>
      <c r="IR23" s="1185"/>
      <c r="IS23" s="1185"/>
      <c r="IT23" s="2617"/>
      <c r="IU23" s="1185"/>
      <c r="IV23" s="1185"/>
      <c r="IW23" s="1185"/>
      <c r="IX23" s="2617"/>
      <c r="IY23" s="3578"/>
      <c r="IZ23" s="3579"/>
      <c r="JA23" s="3579"/>
      <c r="JB23" s="3580"/>
      <c r="JC23" s="3574"/>
      <c r="JD23" s="3617"/>
      <c r="JE23" s="3617"/>
      <c r="JF23" s="3617"/>
      <c r="JG23" s="3617"/>
      <c r="JH23" s="3617"/>
      <c r="JI23" s="3617"/>
      <c r="JJ23" s="3617"/>
      <c r="JK23" s="3617"/>
      <c r="JL23" s="3592"/>
    </row>
    <row r="24" spans="1:272" s="60" customFormat="1" ht="12.75" customHeight="1">
      <c r="A24" s="3486"/>
      <c r="B24" s="3486"/>
      <c r="C24" s="3457"/>
      <c r="D24" s="2991"/>
      <c r="E24" s="2992"/>
      <c r="F24" s="2992"/>
      <c r="G24" s="2993"/>
      <c r="H24" s="1306" t="s">
        <v>964</v>
      </c>
      <c r="I24" s="165"/>
      <c r="J24" s="1162">
        <v>14</v>
      </c>
      <c r="K24" s="509"/>
      <c r="L24" s="70"/>
      <c r="M24" s="70"/>
      <c r="N24" s="2633"/>
      <c r="O24" s="2663"/>
      <c r="P24" s="2042"/>
      <c r="Q24" s="2663"/>
      <c r="R24" s="2681"/>
      <c r="S24" s="2663"/>
      <c r="T24" s="2681"/>
      <c r="U24" s="1306" t="s">
        <v>925</v>
      </c>
      <c r="V24" s="2598">
        <v>9</v>
      </c>
      <c r="W24" s="1306" t="s">
        <v>945</v>
      </c>
      <c r="X24" s="1205">
        <v>9</v>
      </c>
      <c r="Y24" s="2565" t="s">
        <v>90</v>
      </c>
      <c r="Z24" s="2674">
        <f>AG7</f>
        <v>-13.119999999999997</v>
      </c>
      <c r="AA24" s="2675"/>
      <c r="AB24" s="2606"/>
      <c r="AC24" s="1188"/>
      <c r="AD24" s="1189"/>
      <c r="AE24" s="1189"/>
      <c r="AF24" s="1190"/>
      <c r="AG24" s="3509"/>
      <c r="AH24" s="3509"/>
      <c r="AI24" s="3509"/>
      <c r="AJ24" s="3583"/>
      <c r="AK24" s="3508"/>
      <c r="AL24" s="3508"/>
      <c r="AM24" s="3508"/>
      <c r="AN24" s="3508"/>
      <c r="AO24" s="3507"/>
      <c r="AP24" s="3508"/>
      <c r="AQ24" s="3508"/>
      <c r="AR24" s="3508"/>
      <c r="AS24" s="3508"/>
      <c r="AT24" s="3508"/>
      <c r="AU24" s="3508"/>
      <c r="AV24" s="3626"/>
      <c r="AW24" s="2991"/>
      <c r="AX24" s="2993"/>
      <c r="AY24" s="509"/>
      <c r="AZ24" s="1777"/>
      <c r="BA24" s="509"/>
      <c r="BB24" s="1777"/>
      <c r="BC24" s="510" t="s">
        <v>976</v>
      </c>
      <c r="BD24" s="348">
        <v>2</v>
      </c>
      <c r="BE24" s="1186" t="s">
        <v>30</v>
      </c>
      <c r="BF24" s="2684">
        <v>1</v>
      </c>
      <c r="BG24" s="1186" t="s">
        <v>30</v>
      </c>
      <c r="BH24" s="2684">
        <v>1</v>
      </c>
      <c r="BI24" s="1186" t="s">
        <v>30</v>
      </c>
      <c r="BJ24" s="2684">
        <v>1</v>
      </c>
      <c r="BK24" s="1174" t="s">
        <v>30</v>
      </c>
      <c r="BL24" s="2684">
        <v>1</v>
      </c>
      <c r="BM24" s="2572"/>
      <c r="BN24" s="1186" t="s">
        <v>31</v>
      </c>
      <c r="BO24" s="2684">
        <v>2</v>
      </c>
      <c r="BP24" s="2604"/>
      <c r="BQ24" s="1186" t="s">
        <v>31</v>
      </c>
      <c r="BR24" s="2684">
        <v>2</v>
      </c>
      <c r="BS24" s="3649"/>
      <c r="BT24" s="3645"/>
      <c r="BU24" s="3644"/>
      <c r="BV24" s="3644"/>
      <c r="BW24" s="3644"/>
      <c r="BX24" s="3651"/>
      <c r="BY24" s="1174" t="s">
        <v>31</v>
      </c>
      <c r="BZ24" s="2693">
        <v>2</v>
      </c>
      <c r="CA24" s="1174" t="s">
        <v>31</v>
      </c>
      <c r="CB24" s="2693">
        <v>2</v>
      </c>
      <c r="CC24" s="1174" t="s">
        <v>31</v>
      </c>
      <c r="CD24" s="2693">
        <v>2</v>
      </c>
      <c r="CE24" s="1174" t="s">
        <v>31</v>
      </c>
      <c r="CF24" s="2693">
        <v>2</v>
      </c>
      <c r="CG24" s="1174" t="s">
        <v>31</v>
      </c>
      <c r="CH24" s="2693">
        <v>2</v>
      </c>
      <c r="CI24" s="3535"/>
      <c r="CJ24" s="3536"/>
      <c r="CK24" s="3537"/>
      <c r="CL24" s="3523"/>
      <c r="CM24" s="3524"/>
      <c r="CN24" s="2634"/>
      <c r="CO24" s="1306" t="s">
        <v>181</v>
      </c>
      <c r="CP24" s="1205">
        <v>7</v>
      </c>
      <c r="CQ24" s="2635" t="s">
        <v>919</v>
      </c>
      <c r="CR24" s="2583">
        <f>CS7</f>
        <v>-13.369999999999992</v>
      </c>
      <c r="CS24" s="1306" t="s">
        <v>179</v>
      </c>
      <c r="CT24" s="2636">
        <v>7</v>
      </c>
      <c r="CU24" s="2635" t="s">
        <v>919</v>
      </c>
      <c r="CV24" s="2583">
        <f>DJ7</f>
        <v>-13.439999999999991</v>
      </c>
      <c r="CW24" s="509"/>
      <c r="CX24" s="70"/>
      <c r="CY24" s="70"/>
      <c r="CZ24" s="1777"/>
      <c r="DA24" s="2606"/>
      <c r="DB24" s="2687"/>
      <c r="DC24" s="2649"/>
      <c r="DD24" s="2663"/>
      <c r="DE24" s="2681"/>
      <c r="DF24" s="2663"/>
      <c r="DG24" s="2681"/>
      <c r="DH24" s="1188"/>
      <c r="DI24" s="1190"/>
      <c r="DJ24" s="1306" t="s">
        <v>977</v>
      </c>
      <c r="DK24" s="165"/>
      <c r="DL24" s="165"/>
      <c r="DM24" s="1162">
        <v>15</v>
      </c>
      <c r="DN24" s="3574"/>
      <c r="DO24" s="3617"/>
      <c r="DP24" s="3592"/>
      <c r="DQ24" s="3574"/>
      <c r="DR24" s="3657"/>
      <c r="DS24" s="3538"/>
      <c r="DT24" s="3574"/>
      <c r="DU24" s="3657"/>
      <c r="DV24" s="3538"/>
      <c r="DW24" s="2688" t="s">
        <v>31</v>
      </c>
      <c r="DX24" s="2581">
        <v>2</v>
      </c>
      <c r="DY24" s="2688" t="s">
        <v>31</v>
      </c>
      <c r="DZ24" s="2581">
        <v>2</v>
      </c>
      <c r="EA24" s="2625"/>
      <c r="EB24" s="2624"/>
      <c r="EC24" s="509"/>
      <c r="ED24" s="1777"/>
      <c r="EE24" s="509"/>
      <c r="EF24" s="1777"/>
      <c r="EG24" s="510" t="s">
        <v>976</v>
      </c>
      <c r="EH24" s="2683">
        <v>2</v>
      </c>
      <c r="EI24" s="3574"/>
      <c r="EJ24" s="3617"/>
      <c r="EK24" s="3592"/>
      <c r="EL24" s="3574"/>
      <c r="EM24" s="3617"/>
      <c r="EN24" s="3591"/>
      <c r="EO24" s="3592"/>
      <c r="EP24" s="1216"/>
      <c r="EQ24" s="2185"/>
      <c r="ER24" s="2183"/>
      <c r="ES24" s="3615"/>
      <c r="ET24" s="3613"/>
      <c r="EU24" s="3614"/>
      <c r="EV24" s="3615"/>
      <c r="EW24" s="3613"/>
      <c r="EX24" s="3613"/>
      <c r="EY24" s="3613"/>
      <c r="EZ24" s="3613"/>
      <c r="FA24" s="3614"/>
      <c r="FB24" s="2185"/>
      <c r="FC24" s="2185"/>
      <c r="FD24" s="3615"/>
      <c r="FE24" s="3613"/>
      <c r="FF24" s="3614"/>
      <c r="FG24" s="3615"/>
      <c r="FH24" s="3613"/>
      <c r="FI24" s="3613"/>
      <c r="FJ24" s="3613"/>
      <c r="FK24" s="3613"/>
      <c r="FL24" s="3613"/>
      <c r="FM24" s="3613"/>
      <c r="FN24" s="3613"/>
      <c r="FO24" s="3614"/>
      <c r="FP24" s="2991"/>
      <c r="FQ24" s="2993"/>
      <c r="FR24" s="2106"/>
      <c r="FS24" s="2108"/>
      <c r="FT24" s="2185"/>
      <c r="FU24" s="2185"/>
      <c r="FV24" s="1216"/>
      <c r="FW24" s="2183"/>
      <c r="FX24" s="1216"/>
      <c r="FY24" s="2185"/>
      <c r="FZ24" s="2185"/>
      <c r="GA24" s="2183"/>
      <c r="GB24" s="1216"/>
      <c r="GC24" s="2183"/>
      <c r="GD24" s="2694" t="s">
        <v>31</v>
      </c>
      <c r="GE24" s="2695">
        <v>2</v>
      </c>
      <c r="GF24" s="2694" t="s">
        <v>31</v>
      </c>
      <c r="GG24" s="2695">
        <v>2</v>
      </c>
      <c r="GH24" s="2694"/>
      <c r="GI24" s="2695"/>
      <c r="GJ24" s="1166" t="s">
        <v>31</v>
      </c>
      <c r="GK24" s="2117">
        <v>2</v>
      </c>
      <c r="GL24" s="2117" t="s">
        <v>919</v>
      </c>
      <c r="GM24" s="2583">
        <f>GR7</f>
        <v>-13.729999999999984</v>
      </c>
      <c r="GN24" s="1166" t="s">
        <v>31</v>
      </c>
      <c r="GO24" s="2117">
        <v>2</v>
      </c>
      <c r="GP24" s="2117"/>
      <c r="GQ24" s="2583"/>
      <c r="GR24" s="2196"/>
      <c r="GS24" s="509"/>
      <c r="GT24" s="1777"/>
      <c r="GU24" s="2696"/>
      <c r="GV24" s="2697"/>
      <c r="GW24" s="2697"/>
      <c r="GX24" s="2633"/>
      <c r="GY24" s="2515" t="s">
        <v>88</v>
      </c>
      <c r="GZ24" s="2601">
        <v>96</v>
      </c>
      <c r="HA24" s="2565" t="s">
        <v>90</v>
      </c>
      <c r="HB24" s="2585">
        <f>HG7</f>
        <v>-13.779999999999983</v>
      </c>
      <c r="HC24" s="509"/>
      <c r="HD24" s="70"/>
      <c r="HE24" s="70"/>
      <c r="HF24" s="1777"/>
      <c r="HG24" s="1306" t="s">
        <v>381</v>
      </c>
      <c r="HH24" s="165"/>
      <c r="HI24" s="165"/>
      <c r="HJ24" s="1162">
        <v>15</v>
      </c>
      <c r="HK24" s="2763"/>
      <c r="HL24" s="2764"/>
      <c r="HM24" s="2767"/>
      <c r="HN24" s="2763"/>
      <c r="HO24" s="2767"/>
      <c r="HP24" s="2763"/>
      <c r="HQ24" s="2767"/>
      <c r="HR24" s="1169" t="s">
        <v>30</v>
      </c>
      <c r="HS24" s="2768">
        <v>1</v>
      </c>
      <c r="HT24" s="2989"/>
      <c r="HU24" s="2990"/>
      <c r="HV24" s="2188"/>
      <c r="HW24" s="3562" t="str">
        <f>" ► INSTRUCTIONS PRIOR TO (" &amp; -II7 &amp; ")"</f>
        <v xml:space="preserve"> ► INSTRUCTIONS PRIOR TO (13.89)</v>
      </c>
      <c r="HX24" s="3556"/>
      <c r="HY24" s="3557"/>
      <c r="HZ24" s="3541"/>
      <c r="IA24" s="3542"/>
      <c r="IB24" s="3543"/>
      <c r="IC24" s="1223"/>
      <c r="ID24" s="1219"/>
      <c r="IE24" s="1223"/>
      <c r="IF24" s="1219"/>
      <c r="IG24" s="1166" t="s">
        <v>976</v>
      </c>
      <c r="IH24" s="2683">
        <v>2</v>
      </c>
      <c r="II24" s="2658"/>
      <c r="IJ24" s="1185"/>
      <c r="IK24" s="1185"/>
      <c r="IL24" s="2617"/>
      <c r="IM24" s="2568"/>
      <c r="IN24" s="2508" t="s">
        <v>871</v>
      </c>
      <c r="IO24" s="2102">
        <f>'[1]13.5 Breastfeeding -NEW CB'!A5</f>
        <v>13.839999999999982</v>
      </c>
      <c r="IP24" s="2570"/>
      <c r="IQ24" s="1185"/>
      <c r="IR24" s="1185"/>
      <c r="IS24" s="1185"/>
      <c r="IT24" s="2617"/>
      <c r="IU24" s="1185"/>
      <c r="IV24" s="1185"/>
      <c r="IW24" s="1185"/>
      <c r="IX24" s="2617"/>
      <c r="IY24" s="3578"/>
      <c r="IZ24" s="3579"/>
      <c r="JA24" s="3579"/>
      <c r="JB24" s="3580"/>
      <c r="JC24" s="3574"/>
      <c r="JD24" s="3617"/>
      <c r="JE24" s="3617"/>
      <c r="JF24" s="3617"/>
      <c r="JG24" s="3617"/>
      <c r="JH24" s="3617"/>
      <c r="JI24" s="3617"/>
      <c r="JJ24" s="3617"/>
      <c r="JK24" s="3617"/>
      <c r="JL24" s="3592"/>
    </row>
    <row r="25" spans="1:272" s="60" customFormat="1" ht="12.75" customHeight="1">
      <c r="A25" s="3486"/>
      <c r="B25" s="3486"/>
      <c r="C25" s="3457"/>
      <c r="D25" s="3555"/>
      <c r="E25" s="3581"/>
      <c r="F25" s="3581"/>
      <c r="G25" s="3582"/>
      <c r="H25" s="1306" t="s">
        <v>975</v>
      </c>
      <c r="I25" s="165"/>
      <c r="J25" s="1162">
        <v>15</v>
      </c>
      <c r="K25" s="509"/>
      <c r="L25" s="70"/>
      <c r="M25" s="70"/>
      <c r="N25" s="2633"/>
      <c r="O25" s="2663"/>
      <c r="P25" s="2042"/>
      <c r="Q25" s="2663"/>
      <c r="R25" s="2681"/>
      <c r="S25" s="2663"/>
      <c r="T25" s="2681"/>
      <c r="U25" s="1306" t="s">
        <v>88</v>
      </c>
      <c r="V25" s="2598">
        <v>96</v>
      </c>
      <c r="W25" s="1306" t="s">
        <v>953</v>
      </c>
      <c r="X25" s="1205">
        <v>10</v>
      </c>
      <c r="Y25" s="2565" t="s">
        <v>90</v>
      </c>
      <c r="Z25" s="2674">
        <f>AG7</f>
        <v>-13.119999999999997</v>
      </c>
      <c r="AA25" s="2675"/>
      <c r="AB25" s="2606"/>
      <c r="AC25" s="1188"/>
      <c r="AD25" s="1189"/>
      <c r="AE25" s="1189"/>
      <c r="AF25" s="1190"/>
      <c r="AG25" s="3509"/>
      <c r="AH25" s="3509"/>
      <c r="AI25" s="3509"/>
      <c r="AJ25" s="3583"/>
      <c r="AK25" s="3508"/>
      <c r="AL25" s="3508"/>
      <c r="AM25" s="3508"/>
      <c r="AN25" s="3508"/>
      <c r="AO25" s="3507"/>
      <c r="AP25" s="3508"/>
      <c r="AQ25" s="3508"/>
      <c r="AR25" s="3508"/>
      <c r="AS25" s="3508"/>
      <c r="AT25" s="3508"/>
      <c r="AU25" s="3508"/>
      <c r="AV25" s="3626"/>
      <c r="AW25" s="2991"/>
      <c r="AX25" s="2993"/>
      <c r="AY25" s="509"/>
      <c r="AZ25" s="1777"/>
      <c r="BA25" s="509"/>
      <c r="BB25" s="1777"/>
      <c r="BC25" s="510" t="s">
        <v>978</v>
      </c>
      <c r="BD25" s="348">
        <v>3</v>
      </c>
      <c r="BE25" s="1186" t="s">
        <v>31</v>
      </c>
      <c r="BF25" s="2684">
        <v>2</v>
      </c>
      <c r="BG25" s="1186" t="s">
        <v>31</v>
      </c>
      <c r="BH25" s="2684">
        <v>2</v>
      </c>
      <c r="BI25" s="1174" t="s">
        <v>31</v>
      </c>
      <c r="BJ25" s="2693">
        <v>2</v>
      </c>
      <c r="BK25" s="1186" t="s">
        <v>31</v>
      </c>
      <c r="BL25" s="2684">
        <v>2</v>
      </c>
      <c r="BM25" s="2698"/>
      <c r="BN25" s="3587" t="s">
        <v>90</v>
      </c>
      <c r="BO25" s="3588"/>
      <c r="BP25" s="2604"/>
      <c r="BQ25" s="3587" t="s">
        <v>90</v>
      </c>
      <c r="BR25" s="3588"/>
      <c r="BS25" s="3649"/>
      <c r="BT25" s="3645"/>
      <c r="BU25" s="3644"/>
      <c r="BV25" s="3644"/>
      <c r="BW25" s="3644"/>
      <c r="BX25" s="3651"/>
      <c r="BY25" s="3587"/>
      <c r="BZ25" s="3588"/>
      <c r="CA25" s="3587"/>
      <c r="CB25" s="3588"/>
      <c r="CC25" s="3587"/>
      <c r="CD25" s="3588"/>
      <c r="CE25" s="3587"/>
      <c r="CF25" s="3588"/>
      <c r="CG25" s="3587"/>
      <c r="CH25" s="3588"/>
      <c r="CI25" s="2343"/>
      <c r="CJ25" s="2463"/>
      <c r="CK25" s="2699"/>
      <c r="CL25" s="1183"/>
      <c r="CM25" s="202"/>
      <c r="CN25" s="2624"/>
      <c r="CO25" s="1291" t="s">
        <v>197</v>
      </c>
      <c r="CP25" s="1214">
        <v>8</v>
      </c>
      <c r="CQ25" s="2635" t="s">
        <v>919</v>
      </c>
      <c r="CR25" s="2583">
        <f>CS7</f>
        <v>-13.369999999999992</v>
      </c>
      <c r="CS25" s="1291" t="s">
        <v>937</v>
      </c>
      <c r="CT25" s="2667">
        <v>8</v>
      </c>
      <c r="CU25" s="2635" t="s">
        <v>919</v>
      </c>
      <c r="CV25" s="2583">
        <f>DJ7</f>
        <v>-13.439999999999991</v>
      </c>
      <c r="CW25" s="509"/>
      <c r="CX25" s="70"/>
      <c r="CY25" s="70"/>
      <c r="CZ25" s="1777"/>
      <c r="DA25" s="2606"/>
      <c r="DB25" s="2687"/>
      <c r="DC25" s="2649"/>
      <c r="DD25" s="2663"/>
      <c r="DE25" s="2681"/>
      <c r="DF25" s="2663"/>
      <c r="DG25" s="2681"/>
      <c r="DH25" s="509"/>
      <c r="DI25" s="1777"/>
      <c r="DJ25" s="1306" t="s">
        <v>979</v>
      </c>
      <c r="DK25" s="165"/>
      <c r="DL25" s="165"/>
      <c r="DM25" s="1162">
        <v>16</v>
      </c>
      <c r="DN25" s="3574"/>
      <c r="DO25" s="3617"/>
      <c r="DP25" s="3592"/>
      <c r="DQ25" s="3574"/>
      <c r="DR25" s="3657"/>
      <c r="DS25" s="3538"/>
      <c r="DT25" s="3574"/>
      <c r="DU25" s="3657"/>
      <c r="DV25" s="3538"/>
      <c r="DW25" s="3646"/>
      <c r="DX25" s="3647"/>
      <c r="DY25" s="3646"/>
      <c r="DZ25" s="3647"/>
      <c r="EA25" s="3646"/>
      <c r="EB25" s="3647"/>
      <c r="EC25" s="509"/>
      <c r="ED25" s="1777"/>
      <c r="EE25" s="509"/>
      <c r="EF25" s="1777"/>
      <c r="EG25" s="510" t="s">
        <v>978</v>
      </c>
      <c r="EH25" s="2683">
        <v>3</v>
      </c>
      <c r="EI25" s="3574"/>
      <c r="EJ25" s="3617"/>
      <c r="EK25" s="3592"/>
      <c r="EL25" s="3574"/>
      <c r="EM25" s="3617"/>
      <c r="EN25" s="3591"/>
      <c r="EO25" s="3592"/>
      <c r="EP25" s="1216"/>
      <c r="EQ25" s="2185"/>
      <c r="ER25" s="2183"/>
      <c r="ES25" s="3615"/>
      <c r="ET25" s="3613"/>
      <c r="EU25" s="3614"/>
      <c r="EV25" s="3615"/>
      <c r="EW25" s="3613"/>
      <c r="EX25" s="3613"/>
      <c r="EY25" s="3613"/>
      <c r="EZ25" s="3613"/>
      <c r="FA25" s="3614"/>
      <c r="FB25" s="2185"/>
      <c r="FC25" s="2185"/>
      <c r="FD25" s="3615"/>
      <c r="FE25" s="3613"/>
      <c r="FF25" s="3614"/>
      <c r="FG25" s="3615"/>
      <c r="FH25" s="3613"/>
      <c r="FI25" s="3613"/>
      <c r="FJ25" s="3613"/>
      <c r="FK25" s="3613"/>
      <c r="FL25" s="3613"/>
      <c r="FM25" s="3613"/>
      <c r="FN25" s="3613"/>
      <c r="FO25" s="3614"/>
      <c r="FP25" s="2991"/>
      <c r="FQ25" s="2993"/>
      <c r="FR25" s="2106"/>
      <c r="FS25" s="2108"/>
      <c r="FT25" s="2185"/>
      <c r="FU25" s="2185"/>
      <c r="FV25" s="1216"/>
      <c r="FW25" s="2183"/>
      <c r="FX25" s="1216"/>
      <c r="FY25" s="2185"/>
      <c r="FZ25" s="2185"/>
      <c r="GA25" s="2183"/>
      <c r="GB25" s="1216"/>
      <c r="GC25" s="2183"/>
      <c r="GD25" s="3563"/>
      <c r="GE25" s="3564"/>
      <c r="GF25" s="3563"/>
      <c r="GG25" s="3564"/>
      <c r="GH25" s="3563"/>
      <c r="GI25" s="3564"/>
      <c r="GJ25" s="1216"/>
      <c r="GK25" s="2185"/>
      <c r="GL25" s="2185"/>
      <c r="GM25" s="2183"/>
      <c r="GN25" s="3565"/>
      <c r="GO25" s="3566"/>
      <c r="GP25" s="3566"/>
      <c r="GQ25" s="3567"/>
      <c r="GR25" s="2196"/>
      <c r="GS25" s="509"/>
      <c r="GT25" s="1777"/>
      <c r="GU25" s="1291"/>
      <c r="GV25" s="2593"/>
      <c r="GW25" s="2593"/>
      <c r="GX25" s="1221"/>
      <c r="GY25" s="2700"/>
      <c r="GZ25" s="2701"/>
      <c r="HA25" s="2702"/>
      <c r="HB25" s="2703"/>
      <c r="HC25" s="509"/>
      <c r="HD25" s="70"/>
      <c r="HE25" s="70"/>
      <c r="HF25" s="1777"/>
      <c r="HG25" s="1306" t="s">
        <v>980</v>
      </c>
      <c r="HH25" s="165"/>
      <c r="HI25" s="165"/>
      <c r="HJ25" s="1162">
        <v>16</v>
      </c>
      <c r="HK25" s="2763"/>
      <c r="HL25" s="2764"/>
      <c r="HM25" s="2767"/>
      <c r="HN25" s="2763"/>
      <c r="HO25" s="2767"/>
      <c r="HP25" s="2763"/>
      <c r="HQ25" s="2767"/>
      <c r="HR25" s="1169" t="s">
        <v>31</v>
      </c>
      <c r="HS25" s="2769">
        <v>2</v>
      </c>
      <c r="HT25" s="2989"/>
      <c r="HU25" s="2990"/>
      <c r="HV25" s="2188"/>
      <c r="HW25" s="3562"/>
      <c r="HX25" s="3556"/>
      <c r="HY25" s="3557"/>
      <c r="HZ25" s="3541"/>
      <c r="IA25" s="3542"/>
      <c r="IB25" s="3543"/>
      <c r="IC25" s="1223"/>
      <c r="ID25" s="1219"/>
      <c r="IE25" s="1223"/>
      <c r="IF25" s="1219"/>
      <c r="IG25" s="1166" t="s">
        <v>978</v>
      </c>
      <c r="IH25" s="2683">
        <v>3</v>
      </c>
      <c r="II25" s="2658"/>
      <c r="IJ25" s="1185"/>
      <c r="IK25" s="1185"/>
      <c r="IL25" s="2617"/>
      <c r="IM25" s="2658"/>
      <c r="IN25" s="2569"/>
      <c r="IO25" s="2569"/>
      <c r="IP25" s="2617"/>
      <c r="IQ25" s="1185"/>
      <c r="IR25" s="1185"/>
      <c r="IS25" s="1185"/>
      <c r="IT25" s="2617"/>
      <c r="IU25" s="1185"/>
      <c r="IV25" s="1185"/>
      <c r="IW25" s="1185"/>
      <c r="IX25" s="2617"/>
      <c r="IY25" s="3578" t="s">
        <v>981</v>
      </c>
      <c r="IZ25" s="3579"/>
      <c r="JA25" s="3579"/>
      <c r="JB25" s="3580"/>
      <c r="JC25" s="3574"/>
      <c r="JD25" s="3617"/>
      <c r="JE25" s="3617"/>
      <c r="JF25" s="3617"/>
      <c r="JG25" s="3617"/>
      <c r="JH25" s="3617"/>
      <c r="JI25" s="3617"/>
      <c r="JJ25" s="3617"/>
      <c r="JK25" s="3617"/>
      <c r="JL25" s="3592"/>
    </row>
    <row r="26" spans="1:272" s="60" customFormat="1">
      <c r="A26" s="3486"/>
      <c r="B26" s="3486"/>
      <c r="C26" s="3457"/>
      <c r="D26" s="510" t="s">
        <v>30</v>
      </c>
      <c r="E26" s="2566">
        <v>1</v>
      </c>
      <c r="F26" s="165" t="s">
        <v>90</v>
      </c>
      <c r="G26" s="2585">
        <f>O7</f>
        <v>-13.04</v>
      </c>
      <c r="H26" s="1306" t="s">
        <v>381</v>
      </c>
      <c r="I26" s="165"/>
      <c r="J26" s="1162">
        <v>16</v>
      </c>
      <c r="K26" s="510" t="s">
        <v>30</v>
      </c>
      <c r="L26" s="165">
        <v>1</v>
      </c>
      <c r="M26" s="165"/>
      <c r="N26" s="2704"/>
      <c r="O26" s="510" t="s">
        <v>30</v>
      </c>
      <c r="P26" s="348">
        <v>1</v>
      </c>
      <c r="Q26" s="2694" t="s">
        <v>30</v>
      </c>
      <c r="R26" s="2705">
        <v>1</v>
      </c>
      <c r="S26" s="2694" t="s">
        <v>30</v>
      </c>
      <c r="T26" s="2705">
        <v>1</v>
      </c>
      <c r="U26" s="1291"/>
      <c r="V26" s="2644"/>
      <c r="W26" s="1306" t="s">
        <v>963</v>
      </c>
      <c r="X26" s="1205">
        <v>11</v>
      </c>
      <c r="Y26" s="2565" t="s">
        <v>90</v>
      </c>
      <c r="Z26" s="2674">
        <f>AG7</f>
        <v>-13.119999999999997</v>
      </c>
      <c r="AA26" s="2675"/>
      <c r="AB26" s="2606"/>
      <c r="AC26" s="1188"/>
      <c r="AD26" s="1189"/>
      <c r="AE26" s="1189"/>
      <c r="AF26" s="1190"/>
      <c r="AG26" s="3509"/>
      <c r="AH26" s="3509"/>
      <c r="AI26" s="3509"/>
      <c r="AJ26" s="3583"/>
      <c r="AK26" s="3508"/>
      <c r="AL26" s="3508"/>
      <c r="AM26" s="3508"/>
      <c r="AN26" s="3508"/>
      <c r="AO26" s="3507"/>
      <c r="AP26" s="3508"/>
      <c r="AQ26" s="3508"/>
      <c r="AR26" s="3508"/>
      <c r="AS26" s="3508"/>
      <c r="AT26" s="3508"/>
      <c r="AU26" s="3508"/>
      <c r="AV26" s="3626"/>
      <c r="AW26" s="2991"/>
      <c r="AX26" s="2993"/>
      <c r="AY26" s="510" t="s">
        <v>30</v>
      </c>
      <c r="AZ26" s="2683">
        <v>1</v>
      </c>
      <c r="BA26" s="510" t="s">
        <v>30</v>
      </c>
      <c r="BB26" s="2683">
        <v>1</v>
      </c>
      <c r="BC26" s="510" t="s">
        <v>982</v>
      </c>
      <c r="BD26" s="348">
        <v>4</v>
      </c>
      <c r="BE26" s="3513" t="s">
        <v>90</v>
      </c>
      <c r="BF26" s="3514"/>
      <c r="BG26" s="3513" t="s">
        <v>90</v>
      </c>
      <c r="BH26" s="3514"/>
      <c r="BI26" s="2571"/>
      <c r="BJ26" s="2572"/>
      <c r="BK26" s="3513" t="s">
        <v>90</v>
      </c>
      <c r="BL26" s="3514"/>
      <c r="BM26" s="2604"/>
      <c r="BN26" s="3595">
        <f>BQ7</f>
        <v>-13.269999999999994</v>
      </c>
      <c r="BO26" s="3596"/>
      <c r="BP26" s="2604"/>
      <c r="BQ26" s="3595">
        <f>BY7</f>
        <v>-13.289999999999994</v>
      </c>
      <c r="BR26" s="3596"/>
      <c r="BS26" s="3649"/>
      <c r="BT26" s="3645"/>
      <c r="BU26" s="3644"/>
      <c r="BV26" s="3644"/>
      <c r="BW26" s="3644"/>
      <c r="BX26" s="3651"/>
      <c r="BY26" s="3642"/>
      <c r="BZ26" s="3643"/>
      <c r="CA26" s="3642"/>
      <c r="CB26" s="3643"/>
      <c r="CC26" s="3642"/>
      <c r="CD26" s="3643"/>
      <c r="CE26" s="3642"/>
      <c r="CF26" s="3643"/>
      <c r="CG26" s="3642"/>
      <c r="CH26" s="3643"/>
      <c r="CI26" s="2343"/>
      <c r="CJ26" s="2463"/>
      <c r="CK26" s="2699"/>
      <c r="CL26" s="1183"/>
      <c r="CM26" s="202"/>
      <c r="CN26" s="2624"/>
      <c r="CO26" s="1306" t="s">
        <v>983</v>
      </c>
      <c r="CP26" s="1205">
        <v>9</v>
      </c>
      <c r="CQ26" s="2635" t="s">
        <v>919</v>
      </c>
      <c r="CR26" s="2583">
        <f>CS7</f>
        <v>-13.369999999999992</v>
      </c>
      <c r="CS26" s="1306" t="s">
        <v>953</v>
      </c>
      <c r="CT26" s="2636">
        <v>9</v>
      </c>
      <c r="CU26" s="2635" t="s">
        <v>919</v>
      </c>
      <c r="CV26" s="2583">
        <f>DJ7</f>
        <v>-13.439999999999991</v>
      </c>
      <c r="CW26" s="509"/>
      <c r="CX26" s="70"/>
      <c r="CY26" s="70"/>
      <c r="CZ26" s="1777"/>
      <c r="DA26" s="2606"/>
      <c r="DB26" s="2687"/>
      <c r="DC26" s="2649"/>
      <c r="DD26" s="2694" t="s">
        <v>30</v>
      </c>
      <c r="DE26" s="2705">
        <v>1</v>
      </c>
      <c r="DF26" s="2694" t="s">
        <v>30</v>
      </c>
      <c r="DG26" s="2705">
        <v>1</v>
      </c>
      <c r="DH26" s="509"/>
      <c r="DI26" s="1777"/>
      <c r="DJ26" s="1306" t="s">
        <v>980</v>
      </c>
      <c r="DK26" s="165"/>
      <c r="DL26" s="165"/>
      <c r="DM26" s="2706">
        <v>17</v>
      </c>
      <c r="DN26" s="3574"/>
      <c r="DO26" s="3617"/>
      <c r="DP26" s="3592"/>
      <c r="DQ26" s="3574"/>
      <c r="DR26" s="3657"/>
      <c r="DS26" s="3538"/>
      <c r="DT26" s="3574"/>
      <c r="DU26" s="3657"/>
      <c r="DV26" s="3538"/>
      <c r="DW26" s="3627"/>
      <c r="DX26" s="3628"/>
      <c r="DY26" s="3627"/>
      <c r="DZ26" s="3628"/>
      <c r="EA26" s="3627"/>
      <c r="EB26" s="3628"/>
      <c r="EC26" s="510" t="s">
        <v>30</v>
      </c>
      <c r="ED26" s="2683">
        <v>1</v>
      </c>
      <c r="EE26" s="510" t="s">
        <v>30</v>
      </c>
      <c r="EF26" s="2683">
        <v>1</v>
      </c>
      <c r="EG26" s="510" t="s">
        <v>982</v>
      </c>
      <c r="EH26" s="2683">
        <v>4</v>
      </c>
      <c r="EI26" s="3574"/>
      <c r="EJ26" s="3617"/>
      <c r="EK26" s="3592"/>
      <c r="EL26" s="3574"/>
      <c r="EM26" s="3617"/>
      <c r="EN26" s="3591"/>
      <c r="EO26" s="3592"/>
      <c r="EP26" s="1216"/>
      <c r="EQ26" s="2185"/>
      <c r="ER26" s="2183"/>
      <c r="ES26" s="3615"/>
      <c r="ET26" s="3613"/>
      <c r="EU26" s="3614"/>
      <c r="EV26" s="3615"/>
      <c r="EW26" s="3613"/>
      <c r="EX26" s="3613"/>
      <c r="EY26" s="3613"/>
      <c r="EZ26" s="3613"/>
      <c r="FA26" s="3614"/>
      <c r="FB26" s="2185"/>
      <c r="FC26" s="2185"/>
      <c r="FD26" s="3615"/>
      <c r="FE26" s="3613"/>
      <c r="FF26" s="3614"/>
      <c r="FG26" s="3615"/>
      <c r="FH26" s="3613"/>
      <c r="FI26" s="3613"/>
      <c r="FJ26" s="3613"/>
      <c r="FK26" s="3613"/>
      <c r="FL26" s="3613"/>
      <c r="FM26" s="3613"/>
      <c r="FN26" s="3613"/>
      <c r="FO26" s="3614"/>
      <c r="FP26" s="2991"/>
      <c r="FQ26" s="2993"/>
      <c r="FR26" s="2106"/>
      <c r="FS26" s="2108"/>
      <c r="FT26" s="2185"/>
      <c r="FU26" s="2185"/>
      <c r="FV26" s="1216"/>
      <c r="FW26" s="2183"/>
      <c r="FX26" s="1216"/>
      <c r="FY26" s="2185"/>
      <c r="FZ26" s="2185"/>
      <c r="GA26" s="2183"/>
      <c r="GB26" s="1216"/>
      <c r="GC26" s="2183"/>
      <c r="GD26" s="3636"/>
      <c r="GE26" s="3637"/>
      <c r="GF26" s="3636"/>
      <c r="GG26" s="3637"/>
      <c r="GH26" s="3636"/>
      <c r="GI26" s="3637"/>
      <c r="GJ26" s="1216"/>
      <c r="GK26" s="2185"/>
      <c r="GL26" s="2185"/>
      <c r="GM26" s="2183"/>
      <c r="GN26" s="3568"/>
      <c r="GO26" s="3569"/>
      <c r="GP26" s="3569"/>
      <c r="GQ26" s="3570"/>
      <c r="GR26" s="1190"/>
      <c r="GS26" s="509"/>
      <c r="GT26" s="1777"/>
      <c r="GU26" s="509"/>
      <c r="GV26" s="70"/>
      <c r="GW26" s="70"/>
      <c r="GX26" s="1777"/>
      <c r="GY26" s="2195"/>
      <c r="GZ26" s="2039"/>
      <c r="HA26" s="2707"/>
      <c r="HB26" s="2673"/>
      <c r="HC26" s="509"/>
      <c r="HD26" s="70"/>
      <c r="HE26" s="70"/>
      <c r="HF26" s="1777"/>
      <c r="HG26" s="1166" t="s">
        <v>88</v>
      </c>
      <c r="HH26" s="348"/>
      <c r="HI26" s="348"/>
      <c r="HJ26" s="1162">
        <v>96</v>
      </c>
      <c r="HK26" s="2770" t="s">
        <v>30</v>
      </c>
      <c r="HL26" s="2771">
        <v>1</v>
      </c>
      <c r="HM26" s="2522"/>
      <c r="HN26" s="2770" t="s">
        <v>30</v>
      </c>
      <c r="HO26" s="2522">
        <v>1</v>
      </c>
      <c r="HP26" s="2770" t="s">
        <v>30</v>
      </c>
      <c r="HQ26" s="2522">
        <v>1</v>
      </c>
      <c r="HR26" s="2772" t="s">
        <v>90</v>
      </c>
      <c r="HS26" s="2773">
        <f>HW7</f>
        <v>-13.849999999999982</v>
      </c>
      <c r="HT26" s="2989"/>
      <c r="HU26" s="2990"/>
      <c r="HV26" s="2188"/>
      <c r="HW26" s="3562"/>
      <c r="HX26" s="3556"/>
      <c r="HY26" s="3557"/>
      <c r="HZ26" s="3541"/>
      <c r="IA26" s="3542"/>
      <c r="IB26" s="3543"/>
      <c r="IC26" s="1215" t="s">
        <v>30</v>
      </c>
      <c r="ID26" s="2774">
        <v>1</v>
      </c>
      <c r="IE26" s="1215" t="s">
        <v>30</v>
      </c>
      <c r="IF26" s="2774">
        <v>1</v>
      </c>
      <c r="IG26" s="1166" t="s">
        <v>982</v>
      </c>
      <c r="IH26" s="2683">
        <v>4</v>
      </c>
      <c r="II26" s="2658"/>
      <c r="IJ26" s="1185"/>
      <c r="IK26" s="1185"/>
      <c r="IL26" s="2617"/>
      <c r="IM26" s="2658"/>
      <c r="IN26" s="2569"/>
      <c r="IO26" s="2569"/>
      <c r="IP26" s="2617"/>
      <c r="IQ26" s="1185"/>
      <c r="IR26" s="1185"/>
      <c r="IS26" s="1185"/>
      <c r="IT26" s="2617"/>
      <c r="IU26" s="1185"/>
      <c r="IV26" s="1185"/>
      <c r="IW26" s="1185"/>
      <c r="IX26" s="2617"/>
      <c r="IY26" s="3578"/>
      <c r="IZ26" s="3579"/>
      <c r="JA26" s="3579"/>
      <c r="JB26" s="3580"/>
      <c r="JC26" s="3574"/>
      <c r="JD26" s="3617"/>
      <c r="JE26" s="3617"/>
      <c r="JF26" s="3617"/>
      <c r="JG26" s="3617"/>
      <c r="JH26" s="3617"/>
      <c r="JI26" s="3617"/>
      <c r="JJ26" s="3617"/>
      <c r="JK26" s="3617"/>
      <c r="JL26" s="3592"/>
    </row>
    <row r="27" spans="1:272" s="60" customFormat="1">
      <c r="A27" s="3486"/>
      <c r="B27" s="3486"/>
      <c r="C27" s="3457"/>
      <c r="D27" s="1200" t="s">
        <v>31</v>
      </c>
      <c r="E27" s="2708">
        <v>2</v>
      </c>
      <c r="F27" s="70"/>
      <c r="G27" s="1777"/>
      <c r="H27" s="1306" t="s">
        <v>980</v>
      </c>
      <c r="I27" s="165"/>
      <c r="J27" s="1162">
        <v>17</v>
      </c>
      <c r="K27" s="510" t="s">
        <v>31</v>
      </c>
      <c r="L27" s="165">
        <v>2</v>
      </c>
      <c r="M27" s="166" t="s">
        <v>90</v>
      </c>
      <c r="N27" s="2709">
        <f>BP7</f>
        <v>-13.259999999999994</v>
      </c>
      <c r="O27" s="2663" t="s">
        <v>31</v>
      </c>
      <c r="P27" s="2578">
        <v>2</v>
      </c>
      <c r="Q27" s="2663" t="s">
        <v>31</v>
      </c>
      <c r="R27" s="2710">
        <v>2</v>
      </c>
      <c r="S27" s="2663" t="s">
        <v>31</v>
      </c>
      <c r="T27" s="2710">
        <v>2</v>
      </c>
      <c r="U27" s="1183"/>
      <c r="V27" s="2668"/>
      <c r="W27" s="1306" t="s">
        <v>974</v>
      </c>
      <c r="X27" s="1205">
        <v>12</v>
      </c>
      <c r="Y27" s="2565" t="s">
        <v>90</v>
      </c>
      <c r="Z27" s="2711">
        <f>AG7</f>
        <v>-13.119999999999997</v>
      </c>
      <c r="AA27" s="2575"/>
      <c r="AB27" s="2606"/>
      <c r="AC27" s="1188"/>
      <c r="AD27" s="1189"/>
      <c r="AE27" s="1189"/>
      <c r="AF27" s="1190"/>
      <c r="AG27" s="3509"/>
      <c r="AH27" s="3509"/>
      <c r="AI27" s="3509"/>
      <c r="AJ27" s="3583"/>
      <c r="AK27" s="3508"/>
      <c r="AL27" s="3508"/>
      <c r="AM27" s="3508"/>
      <c r="AN27" s="3508"/>
      <c r="AO27" s="3507"/>
      <c r="AP27" s="3508"/>
      <c r="AQ27" s="3508"/>
      <c r="AR27" s="3508"/>
      <c r="AS27" s="3508"/>
      <c r="AT27" s="3508"/>
      <c r="AU27" s="3508"/>
      <c r="AV27" s="3626"/>
      <c r="AW27" s="2991"/>
      <c r="AX27" s="2993"/>
      <c r="AY27" s="510" t="s">
        <v>31</v>
      </c>
      <c r="AZ27" s="2683">
        <v>2</v>
      </c>
      <c r="BA27" s="510" t="s">
        <v>31</v>
      </c>
      <c r="BB27" s="2683">
        <v>2</v>
      </c>
      <c r="BC27" s="510" t="s">
        <v>984</v>
      </c>
      <c r="BD27" s="348">
        <v>5</v>
      </c>
      <c r="BE27" s="3595">
        <f>BK7</f>
        <v>-13.229999999999995</v>
      </c>
      <c r="BF27" s="3596"/>
      <c r="BG27" s="3595">
        <f>BK7</f>
        <v>-13.229999999999995</v>
      </c>
      <c r="BH27" s="3596"/>
      <c r="BI27" s="2571"/>
      <c r="BJ27" s="2572"/>
      <c r="BK27" s="3595">
        <f>BN7</f>
        <v>-13.249999999999995</v>
      </c>
      <c r="BL27" s="3596"/>
      <c r="BM27" s="3516"/>
      <c r="BN27" s="2571"/>
      <c r="BO27" s="2572"/>
      <c r="BP27" s="2604"/>
      <c r="BQ27" s="2571"/>
      <c r="BR27" s="2572"/>
      <c r="BS27" s="3649"/>
      <c r="BT27" s="3645"/>
      <c r="BU27" s="3644"/>
      <c r="BV27" s="3644"/>
      <c r="BW27" s="3644"/>
      <c r="BX27" s="3651"/>
      <c r="BY27" s="2571"/>
      <c r="BZ27" s="2572"/>
      <c r="CA27" s="2571"/>
      <c r="CB27" s="2572"/>
      <c r="CC27" s="2571"/>
      <c r="CD27" s="2572"/>
      <c r="CE27" s="2571"/>
      <c r="CF27" s="2572"/>
      <c r="CG27" s="2571"/>
      <c r="CH27" s="2572"/>
      <c r="CI27" s="2343"/>
      <c r="CJ27" s="2463"/>
      <c r="CK27" s="2699"/>
      <c r="CL27" s="1183"/>
      <c r="CM27" s="202"/>
      <c r="CN27" s="2624"/>
      <c r="CO27" s="1306" t="s">
        <v>985</v>
      </c>
      <c r="CP27" s="1205">
        <v>10</v>
      </c>
      <c r="CQ27" s="2635" t="s">
        <v>919</v>
      </c>
      <c r="CR27" s="2583">
        <f>CS7</f>
        <v>-13.369999999999992</v>
      </c>
      <c r="CS27" s="1306" t="s">
        <v>986</v>
      </c>
      <c r="CT27" s="2636">
        <f>CT26+1</f>
        <v>10</v>
      </c>
      <c r="CU27" s="2635" t="s">
        <v>919</v>
      </c>
      <c r="CV27" s="2583">
        <f>DJ7</f>
        <v>-13.439999999999991</v>
      </c>
      <c r="CW27" s="509"/>
      <c r="CX27" s="70"/>
      <c r="CY27" s="70"/>
      <c r="CZ27" s="1777"/>
      <c r="DA27" s="2606"/>
      <c r="DB27" s="2687"/>
      <c r="DC27" s="2649"/>
      <c r="DD27" s="2663" t="s">
        <v>31</v>
      </c>
      <c r="DE27" s="2710">
        <v>2</v>
      </c>
      <c r="DF27" s="2663" t="s">
        <v>31</v>
      </c>
      <c r="DG27" s="2710">
        <v>2</v>
      </c>
      <c r="DH27" s="509"/>
      <c r="DI27" s="1777"/>
      <c r="DJ27" s="1306" t="s">
        <v>88</v>
      </c>
      <c r="DK27" s="165"/>
      <c r="DL27" s="165"/>
      <c r="DM27" s="2706">
        <v>96</v>
      </c>
      <c r="DN27" s="3574"/>
      <c r="DO27" s="3617"/>
      <c r="DP27" s="3592"/>
      <c r="DQ27" s="3574"/>
      <c r="DR27" s="3657"/>
      <c r="DS27" s="3538"/>
      <c r="DT27" s="3574"/>
      <c r="DU27" s="3657"/>
      <c r="DV27" s="3538"/>
      <c r="DW27" s="2571"/>
      <c r="DX27" s="2572"/>
      <c r="DY27" s="2571"/>
      <c r="DZ27" s="2572"/>
      <c r="EA27" s="2571"/>
      <c r="EB27" s="2572"/>
      <c r="EC27" s="510" t="s">
        <v>31</v>
      </c>
      <c r="ED27" s="2683">
        <v>2</v>
      </c>
      <c r="EE27" s="510" t="s">
        <v>31</v>
      </c>
      <c r="EF27" s="2683">
        <v>2</v>
      </c>
      <c r="EG27" s="510" t="s">
        <v>984</v>
      </c>
      <c r="EH27" s="2683">
        <v>5</v>
      </c>
      <c r="EI27" s="3574"/>
      <c r="EJ27" s="3617"/>
      <c r="EK27" s="3592"/>
      <c r="EL27" s="3574"/>
      <c r="EM27" s="3617"/>
      <c r="EN27" s="3591"/>
      <c r="EO27" s="3592"/>
      <c r="EP27" s="1216"/>
      <c r="EQ27" s="2185"/>
      <c r="ER27" s="2183"/>
      <c r="ES27" s="3615"/>
      <c r="ET27" s="3613"/>
      <c r="EU27" s="3614"/>
      <c r="EV27" s="3615"/>
      <c r="EW27" s="3613"/>
      <c r="EX27" s="3613"/>
      <c r="EY27" s="3613"/>
      <c r="EZ27" s="3613"/>
      <c r="FA27" s="3614"/>
      <c r="FB27" s="2185"/>
      <c r="FC27" s="2185"/>
      <c r="FD27" s="3615"/>
      <c r="FE27" s="3613"/>
      <c r="FF27" s="3614"/>
      <c r="FG27" s="3615"/>
      <c r="FH27" s="3613"/>
      <c r="FI27" s="3613"/>
      <c r="FJ27" s="3613"/>
      <c r="FK27" s="3613"/>
      <c r="FL27" s="3613"/>
      <c r="FM27" s="3613"/>
      <c r="FN27" s="3613"/>
      <c r="FO27" s="3614"/>
      <c r="FP27" s="2991"/>
      <c r="FQ27" s="2993"/>
      <c r="FR27" s="2106"/>
      <c r="FS27" s="2108"/>
      <c r="FT27" s="2185"/>
      <c r="FU27" s="2185"/>
      <c r="FV27" s="1216"/>
      <c r="FW27" s="2183"/>
      <c r="FX27" s="1216"/>
      <c r="FY27" s="2185"/>
      <c r="FZ27" s="2185"/>
      <c r="GA27" s="2183"/>
      <c r="GB27" s="1216"/>
      <c r="GC27" s="2183"/>
      <c r="GD27" s="2577"/>
      <c r="GE27" s="2578"/>
      <c r="GF27" s="2577"/>
      <c r="GG27" s="2578"/>
      <c r="GH27" s="2577"/>
      <c r="GI27" s="2578"/>
      <c r="GJ27" s="1216"/>
      <c r="GK27" s="2185"/>
      <c r="GL27" s="2185"/>
      <c r="GM27" s="2183"/>
      <c r="GN27" s="3568"/>
      <c r="GO27" s="3569"/>
      <c r="GP27" s="3569"/>
      <c r="GQ27" s="3570"/>
      <c r="GR27" s="1190"/>
      <c r="GS27" s="509"/>
      <c r="GT27" s="1777"/>
      <c r="GU27" s="509"/>
      <c r="GV27" s="70"/>
      <c r="GW27" s="70"/>
      <c r="GX27" s="1777"/>
      <c r="GY27" s="509"/>
      <c r="GZ27" s="70"/>
      <c r="HA27" s="160"/>
      <c r="HB27" s="1777"/>
      <c r="HC27" s="509"/>
      <c r="HD27" s="70"/>
      <c r="HE27" s="70"/>
      <c r="HF27" s="1777"/>
      <c r="HG27" s="509"/>
      <c r="HH27" s="70"/>
      <c r="HI27" s="70"/>
      <c r="HJ27" s="1777"/>
      <c r="HK27" s="2763" t="s">
        <v>31</v>
      </c>
      <c r="HL27" s="2764" t="s">
        <v>987</v>
      </c>
      <c r="HM27" s="2523">
        <f>HR7</f>
        <v>-13.819999999999983</v>
      </c>
      <c r="HN27" s="2763" t="s">
        <v>31</v>
      </c>
      <c r="HO27" s="2093">
        <v>2</v>
      </c>
      <c r="HP27" s="2763" t="s">
        <v>31</v>
      </c>
      <c r="HQ27" s="2093">
        <v>2</v>
      </c>
      <c r="HR27" s="1169"/>
      <c r="HS27" s="2775"/>
      <c r="HT27" s="715"/>
      <c r="HU27" s="715"/>
      <c r="HV27" s="2188"/>
      <c r="HW27" s="3562"/>
      <c r="HX27" s="3556"/>
      <c r="HY27" s="3557"/>
      <c r="HZ27" s="3541"/>
      <c r="IA27" s="3542"/>
      <c r="IB27" s="3543"/>
      <c r="IC27" s="1215" t="s">
        <v>31</v>
      </c>
      <c r="ID27" s="2774">
        <v>2</v>
      </c>
      <c r="IE27" s="1215" t="s">
        <v>31</v>
      </c>
      <c r="IF27" s="2774">
        <v>2</v>
      </c>
      <c r="IG27" s="1166" t="s">
        <v>984</v>
      </c>
      <c r="IH27" s="2683">
        <v>5</v>
      </c>
      <c r="II27" s="1183"/>
      <c r="IJ27" s="202"/>
      <c r="IK27" s="202"/>
      <c r="IL27" s="2668"/>
      <c r="IM27" s="1183"/>
      <c r="IN27" s="2569"/>
      <c r="IO27" s="2569"/>
      <c r="IP27" s="2668"/>
      <c r="IQ27" s="202"/>
      <c r="IR27" s="202"/>
      <c r="IS27" s="202"/>
      <c r="IT27" s="2668"/>
      <c r="IU27" s="202"/>
      <c r="IV27" s="202"/>
      <c r="IW27" s="202"/>
      <c r="IX27" s="2668"/>
      <c r="IY27" s="3578"/>
      <c r="IZ27" s="3579"/>
      <c r="JA27" s="3579"/>
      <c r="JB27" s="3580"/>
      <c r="JC27" s="3574"/>
      <c r="JD27" s="3617"/>
      <c r="JE27" s="3617"/>
      <c r="JF27" s="3617"/>
      <c r="JG27" s="3617"/>
      <c r="JH27" s="3617"/>
      <c r="JI27" s="3617"/>
      <c r="JJ27" s="3617"/>
      <c r="JK27" s="3617"/>
      <c r="JL27" s="3592"/>
    </row>
    <row r="28" spans="1:272" s="60" customFormat="1">
      <c r="A28" s="3486"/>
      <c r="B28" s="3486"/>
      <c r="C28" s="3457"/>
      <c r="D28" s="1200"/>
      <c r="E28" s="866"/>
      <c r="F28" s="866"/>
      <c r="G28" s="2609"/>
      <c r="H28" s="1183" t="s">
        <v>88</v>
      </c>
      <c r="I28" s="202"/>
      <c r="J28" s="2633">
        <v>96</v>
      </c>
      <c r="K28" s="1200"/>
      <c r="L28" s="866"/>
      <c r="M28" s="866"/>
      <c r="N28" s="2712"/>
      <c r="O28" s="2713"/>
      <c r="P28" s="2714"/>
      <c r="Q28" s="2713"/>
      <c r="R28" s="2714"/>
      <c r="S28" s="2715"/>
      <c r="T28" s="2714"/>
      <c r="U28" s="509"/>
      <c r="V28" s="1777"/>
      <c r="W28" s="2515" t="s">
        <v>88</v>
      </c>
      <c r="X28" s="2601">
        <v>96</v>
      </c>
      <c r="Y28" s="2565" t="s">
        <v>90</v>
      </c>
      <c r="Z28" s="2711">
        <f>AG7</f>
        <v>-13.119999999999997</v>
      </c>
      <c r="AA28" s="2575"/>
      <c r="AB28" s="2589"/>
      <c r="AC28" s="1188"/>
      <c r="AD28" s="1189"/>
      <c r="AE28" s="1189"/>
      <c r="AF28" s="1190"/>
      <c r="AG28" s="3509"/>
      <c r="AH28" s="3509"/>
      <c r="AI28" s="3509"/>
      <c r="AJ28" s="3583"/>
      <c r="AK28" s="3508"/>
      <c r="AL28" s="3508"/>
      <c r="AM28" s="3508"/>
      <c r="AN28" s="3508"/>
      <c r="AO28" s="3507"/>
      <c r="AP28" s="3508"/>
      <c r="AQ28" s="3508"/>
      <c r="AR28" s="3508"/>
      <c r="AS28" s="3508"/>
      <c r="AT28" s="3508"/>
      <c r="AU28" s="3508"/>
      <c r="AV28" s="3626"/>
      <c r="AW28" s="2991"/>
      <c r="AX28" s="2993"/>
      <c r="AY28" s="509"/>
      <c r="AZ28" s="2668"/>
      <c r="BA28" s="509"/>
      <c r="BB28" s="2668"/>
      <c r="BC28" s="509"/>
      <c r="BD28" s="202"/>
      <c r="BE28" s="2716"/>
      <c r="BF28" s="2698"/>
      <c r="BG28" s="2716"/>
      <c r="BH28" s="2698"/>
      <c r="BI28" s="2716"/>
      <c r="BJ28" s="2698"/>
      <c r="BK28" s="1183"/>
      <c r="BL28" s="202"/>
      <c r="BM28" s="3516"/>
      <c r="BN28" s="202"/>
      <c r="BO28" s="202"/>
      <c r="BP28" s="3516"/>
      <c r="BQ28" s="1183"/>
      <c r="BR28" s="2668"/>
      <c r="BS28" s="3649"/>
      <c r="BT28" s="3645"/>
      <c r="BU28" s="3645"/>
      <c r="BV28" s="3645"/>
      <c r="BW28" s="3645"/>
      <c r="BX28" s="3651"/>
      <c r="BY28" s="1183"/>
      <c r="BZ28" s="2668"/>
      <c r="CA28" s="1183"/>
      <c r="CB28" s="2668"/>
      <c r="CC28" s="1183"/>
      <c r="CD28" s="2668"/>
      <c r="CE28" s="1183"/>
      <c r="CF28" s="2668"/>
      <c r="CG28" s="2098"/>
      <c r="CH28" s="2098"/>
      <c r="CI28" s="2343"/>
      <c r="CJ28" s="2463"/>
      <c r="CK28" s="2699"/>
      <c r="CL28" s="1183"/>
      <c r="CM28" s="202"/>
      <c r="CN28" s="2624"/>
      <c r="CO28" s="1306" t="s">
        <v>988</v>
      </c>
      <c r="CP28" s="1205">
        <v>11</v>
      </c>
      <c r="CQ28" s="2635" t="s">
        <v>919</v>
      </c>
      <c r="CR28" s="2583">
        <f>CS7</f>
        <v>-13.369999999999992</v>
      </c>
      <c r="CS28" s="1306" t="s">
        <v>989</v>
      </c>
      <c r="CT28" s="2636">
        <f>CT27+1</f>
        <v>11</v>
      </c>
      <c r="CU28" s="2635" t="s">
        <v>919</v>
      </c>
      <c r="CV28" s="2583">
        <f>DJ7</f>
        <v>-13.439999999999991</v>
      </c>
      <c r="CW28" s="509"/>
      <c r="CX28" s="70"/>
      <c r="CY28" s="70"/>
      <c r="CZ28" s="1777"/>
      <c r="DA28" s="2606"/>
      <c r="DB28" s="2687"/>
      <c r="DC28" s="2649"/>
      <c r="DD28" s="2715"/>
      <c r="DE28" s="2714"/>
      <c r="DF28" s="2715"/>
      <c r="DG28" s="2714"/>
      <c r="DH28" s="510" t="s">
        <v>30</v>
      </c>
      <c r="DI28" s="2581">
        <v>1</v>
      </c>
      <c r="DJ28" s="1183"/>
      <c r="DK28" s="202"/>
      <c r="DL28" s="202"/>
      <c r="DM28" s="2633"/>
      <c r="DN28" s="3574"/>
      <c r="DO28" s="3617"/>
      <c r="DP28" s="3592"/>
      <c r="DQ28" s="3574"/>
      <c r="DR28" s="3657"/>
      <c r="DS28" s="3538"/>
      <c r="DT28" s="3574"/>
      <c r="DU28" s="3657"/>
      <c r="DV28" s="3538"/>
      <c r="DW28" s="509"/>
      <c r="DX28" s="1777"/>
      <c r="DY28" s="509"/>
      <c r="DZ28" s="1777"/>
      <c r="EA28" s="509"/>
      <c r="EB28" s="1777"/>
      <c r="EC28" s="509"/>
      <c r="ED28" s="2668"/>
      <c r="EE28" s="509"/>
      <c r="EF28" s="2668"/>
      <c r="EG28" s="509"/>
      <c r="EH28" s="2668"/>
      <c r="EI28" s="3574"/>
      <c r="EJ28" s="3617"/>
      <c r="EK28" s="3592"/>
      <c r="EL28" s="3574"/>
      <c r="EM28" s="3617"/>
      <c r="EN28" s="3591"/>
      <c r="EO28" s="3592"/>
      <c r="EP28" s="1216"/>
      <c r="EQ28" s="2185"/>
      <c r="ER28" s="2183"/>
      <c r="ES28" s="3615"/>
      <c r="ET28" s="3613"/>
      <c r="EU28" s="3614"/>
      <c r="EV28" s="3615"/>
      <c r="EW28" s="3613"/>
      <c r="EX28" s="3613"/>
      <c r="EY28" s="3613"/>
      <c r="EZ28" s="3613"/>
      <c r="FA28" s="3614"/>
      <c r="FB28" s="2185"/>
      <c r="FC28" s="2185"/>
      <c r="FD28" s="3615"/>
      <c r="FE28" s="3613"/>
      <c r="FF28" s="3614"/>
      <c r="FG28" s="3615"/>
      <c r="FH28" s="3613"/>
      <c r="FI28" s="3613"/>
      <c r="FJ28" s="3613"/>
      <c r="FK28" s="3613"/>
      <c r="FL28" s="3613"/>
      <c r="FM28" s="3613"/>
      <c r="FN28" s="3613"/>
      <c r="FO28" s="3614"/>
      <c r="FP28" s="2991"/>
      <c r="FQ28" s="2993"/>
      <c r="FR28" s="2106"/>
      <c r="FS28" s="2108"/>
      <c r="FT28" s="2185"/>
      <c r="FU28" s="2185"/>
      <c r="FV28" s="1216"/>
      <c r="FW28" s="2183"/>
      <c r="FX28" s="1216"/>
      <c r="FY28" s="2185"/>
      <c r="FZ28" s="2185"/>
      <c r="GA28" s="2183"/>
      <c r="GB28" s="1216"/>
      <c r="GC28" s="2183"/>
      <c r="GD28" s="2663"/>
      <c r="GE28" s="2664"/>
      <c r="GF28" s="2663"/>
      <c r="GG28" s="2664"/>
      <c r="GH28" s="2663"/>
      <c r="GI28" s="2664"/>
      <c r="GJ28" s="1216"/>
      <c r="GK28" s="2185"/>
      <c r="GL28" s="2185"/>
      <c r="GM28" s="2183"/>
      <c r="GN28" s="3568"/>
      <c r="GO28" s="3569"/>
      <c r="GP28" s="3569"/>
      <c r="GQ28" s="3570"/>
      <c r="GR28" s="1190"/>
      <c r="GS28" s="2991"/>
      <c r="GT28" s="2993"/>
      <c r="GU28" s="509"/>
      <c r="GV28" s="70"/>
      <c r="GW28" s="70"/>
      <c r="GX28" s="1777"/>
      <c r="GY28" s="509"/>
      <c r="GZ28" s="70"/>
      <c r="HA28" s="70"/>
      <c r="HB28" s="1777"/>
      <c r="HC28" s="509"/>
      <c r="HD28" s="70"/>
      <c r="HE28" s="70"/>
      <c r="HF28" s="1777"/>
      <c r="HG28" s="509"/>
      <c r="HH28" s="70"/>
      <c r="HI28" s="70"/>
      <c r="HJ28" s="1777"/>
      <c r="HK28" s="1169"/>
      <c r="HL28" s="1156"/>
      <c r="HM28" s="2775"/>
      <c r="HN28" s="2776"/>
      <c r="HO28" s="2777"/>
      <c r="HP28" s="2776"/>
      <c r="HQ28" s="2777"/>
      <c r="HR28" s="1223"/>
      <c r="HS28" s="1219"/>
      <c r="HT28" s="715"/>
      <c r="HU28" s="715"/>
      <c r="HV28" s="3258"/>
      <c r="HW28" s="3562"/>
      <c r="HX28" s="3556"/>
      <c r="HY28" s="3557"/>
      <c r="HZ28" s="3541"/>
      <c r="IA28" s="3542"/>
      <c r="IB28" s="3543"/>
      <c r="IC28" s="1223"/>
      <c r="ID28" s="1219"/>
      <c r="IE28" s="1223"/>
      <c r="IF28" s="1219"/>
      <c r="IG28" s="1183"/>
      <c r="IH28" s="2668"/>
      <c r="II28" s="1183"/>
      <c r="IJ28" s="202"/>
      <c r="IK28" s="202"/>
      <c r="IL28" s="2668"/>
      <c r="IM28" s="1183"/>
      <c r="IN28" s="202"/>
      <c r="IO28" s="202"/>
      <c r="IP28" s="2668"/>
      <c r="IQ28" s="202"/>
      <c r="IR28" s="202"/>
      <c r="IS28" s="202"/>
      <c r="IT28" s="2668"/>
      <c r="IU28" s="1183"/>
      <c r="IV28" s="202"/>
      <c r="IW28" s="202"/>
      <c r="IX28" s="2668"/>
      <c r="IY28" s="3578"/>
      <c r="IZ28" s="3579"/>
      <c r="JA28" s="3579"/>
      <c r="JB28" s="3580"/>
      <c r="JC28" s="3574"/>
      <c r="JD28" s="3617"/>
      <c r="JE28" s="3617"/>
      <c r="JF28" s="3617"/>
      <c r="JG28" s="3617"/>
      <c r="JH28" s="3617"/>
      <c r="JI28" s="3617"/>
      <c r="JJ28" s="3617"/>
      <c r="JK28" s="3617"/>
      <c r="JL28" s="3592"/>
    </row>
    <row r="29" spans="1:272" s="60" customFormat="1" ht="14.25" customHeight="1">
      <c r="A29" s="3487"/>
      <c r="B29" s="3487"/>
      <c r="C29" s="3458"/>
      <c r="D29" s="1751"/>
      <c r="E29" s="1752"/>
      <c r="F29" s="1752"/>
      <c r="G29" s="1754"/>
      <c r="H29" s="2524" t="s">
        <v>249</v>
      </c>
      <c r="I29" s="2525" t="s">
        <v>250</v>
      </c>
      <c r="J29" s="2526" t="s">
        <v>251</v>
      </c>
      <c r="K29" s="1751"/>
      <c r="L29" s="1752"/>
      <c r="M29" s="1752"/>
      <c r="N29" s="1754"/>
      <c r="O29" s="1752"/>
      <c r="P29" s="1752"/>
      <c r="Q29" s="2296"/>
      <c r="R29" s="2297"/>
      <c r="S29" s="2296"/>
      <c r="T29" s="2297"/>
      <c r="U29" s="1224"/>
      <c r="V29" s="1225"/>
      <c r="W29" s="509"/>
      <c r="X29" s="70"/>
      <c r="Y29" s="70"/>
      <c r="Z29" s="2649"/>
      <c r="AA29" s="2717"/>
      <c r="AB29" s="1226"/>
      <c r="AC29" s="1188"/>
      <c r="AD29" s="1189"/>
      <c r="AE29" s="1189"/>
      <c r="AF29" s="1190"/>
      <c r="AG29" s="3510"/>
      <c r="AH29" s="3510"/>
      <c r="AI29" s="3510"/>
      <c r="AJ29" s="3583"/>
      <c r="AK29" s="3508"/>
      <c r="AL29" s="3508"/>
      <c r="AM29" s="3508"/>
      <c r="AN29" s="3508"/>
      <c r="AO29" s="3507"/>
      <c r="AP29" s="3508"/>
      <c r="AQ29" s="3508"/>
      <c r="AR29" s="3508"/>
      <c r="AS29" s="3508"/>
      <c r="AT29" s="3508"/>
      <c r="AU29" s="3508"/>
      <c r="AV29" s="3626"/>
      <c r="AW29" s="2994"/>
      <c r="AX29" s="2996"/>
      <c r="AY29" s="1751"/>
      <c r="AZ29" s="1754"/>
      <c r="BA29" s="1751"/>
      <c r="BB29" s="1754"/>
      <c r="BC29" s="1752"/>
      <c r="BD29" s="1752"/>
      <c r="BE29" s="2718"/>
      <c r="BF29" s="2719"/>
      <c r="BG29" s="2718"/>
      <c r="BH29" s="2719"/>
      <c r="BI29" s="2718"/>
      <c r="BJ29" s="2719"/>
      <c r="BK29" s="1183"/>
      <c r="BL29" s="202"/>
      <c r="BM29" s="3652"/>
      <c r="BN29" s="202"/>
      <c r="BO29" s="202"/>
      <c r="BP29" s="3652"/>
      <c r="BQ29" s="2045"/>
      <c r="BR29" s="2720"/>
      <c r="BS29" s="3650"/>
      <c r="BT29" s="3645"/>
      <c r="BU29" s="3645"/>
      <c r="BV29" s="3645"/>
      <c r="BW29" s="3645"/>
      <c r="BX29" s="3651"/>
      <c r="BY29" s="1183"/>
      <c r="BZ29" s="2668"/>
      <c r="CA29" s="1183"/>
      <c r="CB29" s="2668"/>
      <c r="CC29" s="1183"/>
      <c r="CD29" s="2668"/>
      <c r="CE29" s="1183"/>
      <c r="CF29" s="2668"/>
      <c r="CG29" s="2098"/>
      <c r="CH29" s="2098"/>
      <c r="CI29" s="1227"/>
      <c r="CJ29" s="1228"/>
      <c r="CK29" s="1229"/>
      <c r="CL29" s="2721"/>
      <c r="CM29" s="2722"/>
      <c r="CN29" s="2723"/>
      <c r="CO29" s="2724" t="s">
        <v>88</v>
      </c>
      <c r="CP29" s="1230">
        <v>96</v>
      </c>
      <c r="CQ29" s="2725" t="s">
        <v>919</v>
      </c>
      <c r="CR29" s="2726">
        <f>CS7</f>
        <v>-13.369999999999992</v>
      </c>
      <c r="CS29" s="2724" t="s">
        <v>88</v>
      </c>
      <c r="CT29" s="1230">
        <v>96</v>
      </c>
      <c r="CU29" s="2725" t="s">
        <v>919</v>
      </c>
      <c r="CV29" s="2726">
        <f>DJ7</f>
        <v>-13.439999999999991</v>
      </c>
      <c r="CW29" s="3025"/>
      <c r="CX29" s="3026"/>
      <c r="CY29" s="3026"/>
      <c r="CZ29" s="2131"/>
      <c r="DA29" s="2532"/>
      <c r="DB29" s="2727"/>
      <c r="DC29" s="2728"/>
      <c r="DD29" s="2296"/>
      <c r="DE29" s="2297"/>
      <c r="DF29" s="2296"/>
      <c r="DG29" s="2297"/>
      <c r="DH29" s="2641" t="s">
        <v>31</v>
      </c>
      <c r="DI29" s="2729">
        <v>2</v>
      </c>
      <c r="DJ29" s="2524" t="s">
        <v>249</v>
      </c>
      <c r="DK29" s="2730" t="s">
        <v>250</v>
      </c>
      <c r="DL29" s="3655" t="s">
        <v>251</v>
      </c>
      <c r="DM29" s="3656"/>
      <c r="DN29" s="3575"/>
      <c r="DO29" s="3624"/>
      <c r="DP29" s="3594"/>
      <c r="DQ29" s="3575"/>
      <c r="DR29" s="3658"/>
      <c r="DS29" s="3539"/>
      <c r="DT29" s="3575"/>
      <c r="DU29" s="3658"/>
      <c r="DV29" s="3539"/>
      <c r="DW29" s="509"/>
      <c r="DX29" s="1777"/>
      <c r="DY29" s="509"/>
      <c r="DZ29" s="1777"/>
      <c r="EA29" s="509"/>
      <c r="EB29" s="1777"/>
      <c r="EC29" s="1751"/>
      <c r="ED29" s="1754"/>
      <c r="EE29" s="1751"/>
      <c r="EF29" s="1754"/>
      <c r="EG29" s="1751"/>
      <c r="EH29" s="1754"/>
      <c r="EI29" s="3575"/>
      <c r="EJ29" s="3624"/>
      <c r="EK29" s="3594"/>
      <c r="EL29" s="3575"/>
      <c r="EM29" s="3624"/>
      <c r="EN29" s="3593"/>
      <c r="EO29" s="3594"/>
      <c r="EP29" s="2509"/>
      <c r="EQ29" s="2186"/>
      <c r="ER29" s="2184"/>
      <c r="ES29" s="3615"/>
      <c r="ET29" s="3613"/>
      <c r="EU29" s="3614"/>
      <c r="EV29" s="3615"/>
      <c r="EW29" s="3613"/>
      <c r="EX29" s="3613"/>
      <c r="EY29" s="3613"/>
      <c r="EZ29" s="3613"/>
      <c r="FA29" s="3614"/>
      <c r="FB29" s="2110"/>
      <c r="FC29" s="2110"/>
      <c r="FD29" s="3615"/>
      <c r="FE29" s="3613"/>
      <c r="FF29" s="3614"/>
      <c r="FG29" s="2511">
        <v>1</v>
      </c>
      <c r="FH29" s="2512">
        <v>2</v>
      </c>
      <c r="FI29" s="2512">
        <v>3</v>
      </c>
      <c r="FJ29" s="2512">
        <v>1</v>
      </c>
      <c r="FK29" s="2512">
        <v>2</v>
      </c>
      <c r="FL29" s="2512">
        <v>3</v>
      </c>
      <c r="FM29" s="2512">
        <v>1</v>
      </c>
      <c r="FN29" s="2512">
        <v>2</v>
      </c>
      <c r="FO29" s="2513">
        <v>3</v>
      </c>
      <c r="FP29" s="2994"/>
      <c r="FQ29" s="2996"/>
      <c r="FR29" s="2109"/>
      <c r="FS29" s="2111"/>
      <c r="FT29" s="2110"/>
      <c r="FU29" s="2110"/>
      <c r="FV29" s="2109"/>
      <c r="FW29" s="2111"/>
      <c r="FX29" s="2109"/>
      <c r="FY29" s="2110"/>
      <c r="FZ29" s="2110"/>
      <c r="GA29" s="2111"/>
      <c r="GB29" s="2109"/>
      <c r="GC29" s="2111"/>
      <c r="GD29" s="2663"/>
      <c r="GE29" s="2664"/>
      <c r="GF29" s="2663"/>
      <c r="GG29" s="2664"/>
      <c r="GH29" s="2663"/>
      <c r="GI29" s="2664"/>
      <c r="GJ29" s="2109"/>
      <c r="GK29" s="2110"/>
      <c r="GL29" s="2110"/>
      <c r="GM29" s="2111"/>
      <c r="GN29" s="3571"/>
      <c r="GO29" s="3572"/>
      <c r="GP29" s="3572"/>
      <c r="GQ29" s="3573"/>
      <c r="GR29" s="2285"/>
      <c r="GS29" s="2994"/>
      <c r="GT29" s="2996"/>
      <c r="GU29" s="1751"/>
      <c r="GV29" s="1752"/>
      <c r="GW29" s="1752"/>
      <c r="GX29" s="1754"/>
      <c r="GY29" s="1751"/>
      <c r="GZ29" s="1752"/>
      <c r="HA29" s="1752"/>
      <c r="HB29" s="1754"/>
      <c r="HC29" s="1751"/>
      <c r="HD29" s="1752"/>
      <c r="HE29" s="1752"/>
      <c r="HF29" s="2131"/>
      <c r="HG29" s="2129"/>
      <c r="HH29" s="2130"/>
      <c r="HI29" s="3659"/>
      <c r="HJ29" s="3660"/>
      <c r="HK29" s="2778"/>
      <c r="HL29" s="2779"/>
      <c r="HM29" s="2780"/>
      <c r="HN29" s="2781"/>
      <c r="HO29" s="2782"/>
      <c r="HP29" s="2781"/>
      <c r="HQ29" s="2782"/>
      <c r="HR29" s="1223"/>
      <c r="HS29" s="1219"/>
      <c r="HT29" s="3661"/>
      <c r="HU29" s="3662"/>
      <c r="HV29" s="3258"/>
      <c r="HW29" s="1233"/>
      <c r="HX29" s="1234"/>
      <c r="HY29" s="1235"/>
      <c r="HZ29" s="3544"/>
      <c r="IA29" s="3545"/>
      <c r="IB29" s="3546"/>
      <c r="IC29" s="2779"/>
      <c r="ID29" s="2780"/>
      <c r="IE29" s="2778"/>
      <c r="IF29" s="2780"/>
      <c r="IG29" s="2045"/>
      <c r="IH29" s="2720"/>
      <c r="II29" s="2045"/>
      <c r="IJ29" s="1753"/>
      <c r="IK29" s="1753"/>
      <c r="IL29" s="2720"/>
      <c r="IM29" s="3618"/>
      <c r="IN29" s="3619"/>
      <c r="IO29" s="3619"/>
      <c r="IP29" s="3620"/>
      <c r="IQ29" s="202"/>
      <c r="IR29" s="202"/>
      <c r="IS29" s="202"/>
      <c r="IT29" s="2668"/>
      <c r="IU29" s="3618"/>
      <c r="IV29" s="3619"/>
      <c r="IW29" s="3619"/>
      <c r="IX29" s="3620"/>
      <c r="IY29" s="3621"/>
      <c r="IZ29" s="3622"/>
      <c r="JA29" s="3622"/>
      <c r="JB29" s="3623"/>
      <c r="JC29" s="3574"/>
      <c r="JD29" s="3617"/>
      <c r="JE29" s="3617"/>
      <c r="JF29" s="3617"/>
      <c r="JG29" s="3617"/>
      <c r="JH29" s="3624"/>
      <c r="JI29" s="3617"/>
      <c r="JJ29" s="3617"/>
      <c r="JK29" s="3617"/>
      <c r="JL29" s="3592"/>
    </row>
    <row r="30" spans="1:272" s="1396" customFormat="1" ht="20" customHeight="1">
      <c r="A30" s="2199"/>
      <c r="B30" s="2199"/>
      <c r="C30" s="1236"/>
      <c r="D30" s="2981" t="s">
        <v>35</v>
      </c>
      <c r="E30" s="2982"/>
      <c r="F30" s="2982"/>
      <c r="G30" s="2983"/>
      <c r="H30" s="2524" t="s">
        <v>633</v>
      </c>
      <c r="I30" s="2525" t="s">
        <v>634</v>
      </c>
      <c r="J30" s="2526" t="s">
        <v>635</v>
      </c>
      <c r="K30" s="2981" t="s">
        <v>35</v>
      </c>
      <c r="L30" s="2982"/>
      <c r="M30" s="2982"/>
      <c r="N30" s="2983"/>
      <c r="O30" s="2981" t="s">
        <v>35</v>
      </c>
      <c r="P30" s="2983"/>
      <c r="Q30" s="3405" t="s">
        <v>35</v>
      </c>
      <c r="R30" s="3406"/>
      <c r="S30" s="3405" t="s">
        <v>35</v>
      </c>
      <c r="T30" s="3406"/>
      <c r="U30" s="3653" t="s">
        <v>35</v>
      </c>
      <c r="V30" s="3653"/>
      <c r="W30" s="2981" t="s">
        <v>35</v>
      </c>
      <c r="X30" s="2982"/>
      <c r="Y30" s="2982"/>
      <c r="Z30" s="2983"/>
      <c r="AA30" s="2527" t="s">
        <v>990</v>
      </c>
      <c r="AB30" s="2187" t="s">
        <v>35</v>
      </c>
      <c r="AC30" s="3654" t="s">
        <v>35</v>
      </c>
      <c r="AD30" s="3654"/>
      <c r="AE30" s="3654"/>
      <c r="AF30" s="3654"/>
      <c r="AG30" s="2199" t="s">
        <v>33</v>
      </c>
      <c r="AH30" s="2111" t="s">
        <v>36</v>
      </c>
      <c r="AI30" s="2199" t="s">
        <v>33</v>
      </c>
      <c r="AJ30" s="1231" t="s">
        <v>35</v>
      </c>
      <c r="AK30" s="1232" t="s">
        <v>35</v>
      </c>
      <c r="AL30" s="1232" t="s">
        <v>35</v>
      </c>
      <c r="AM30" s="1232" t="s">
        <v>35</v>
      </c>
      <c r="AN30" s="1232" t="s">
        <v>35</v>
      </c>
      <c r="AO30" s="1232" t="s">
        <v>35</v>
      </c>
      <c r="AP30" s="1232" t="s">
        <v>35</v>
      </c>
      <c r="AQ30" s="1232" t="s">
        <v>35</v>
      </c>
      <c r="AR30" s="1232" t="s">
        <v>35</v>
      </c>
      <c r="AS30" s="1232" t="s">
        <v>35</v>
      </c>
      <c r="AT30" s="1232" t="s">
        <v>35</v>
      </c>
      <c r="AU30" s="1232" t="s">
        <v>35</v>
      </c>
      <c r="AV30" s="2528" t="s">
        <v>35</v>
      </c>
      <c r="AW30" s="3665" t="s">
        <v>35</v>
      </c>
      <c r="AX30" s="3666"/>
      <c r="AY30" s="2981" t="s">
        <v>35</v>
      </c>
      <c r="AZ30" s="2983"/>
      <c r="BA30" s="2981" t="s">
        <v>35</v>
      </c>
      <c r="BB30" s="2983"/>
      <c r="BC30" s="2981" t="s">
        <v>35</v>
      </c>
      <c r="BD30" s="2983"/>
      <c r="BE30" s="3663" t="s">
        <v>35</v>
      </c>
      <c r="BF30" s="3664"/>
      <c r="BG30" s="3663" t="s">
        <v>35</v>
      </c>
      <c r="BH30" s="3664"/>
      <c r="BI30" s="3663" t="s">
        <v>35</v>
      </c>
      <c r="BJ30" s="3664"/>
      <c r="BK30" s="2981" t="s">
        <v>35</v>
      </c>
      <c r="BL30" s="2983"/>
      <c r="BM30" s="2529" t="s">
        <v>36</v>
      </c>
      <c r="BN30" s="2981" t="s">
        <v>35</v>
      </c>
      <c r="BO30" s="2983"/>
      <c r="BP30" s="2529" t="s">
        <v>44</v>
      </c>
      <c r="BQ30" s="2981" t="s">
        <v>23</v>
      </c>
      <c r="BR30" s="2983"/>
      <c r="BS30" s="2530" t="s">
        <v>991</v>
      </c>
      <c r="BT30" s="2004" t="s">
        <v>991</v>
      </c>
      <c r="BU30" s="2004" t="s">
        <v>991</v>
      </c>
      <c r="BV30" s="2004" t="s">
        <v>991</v>
      </c>
      <c r="BW30" s="2004" t="s">
        <v>991</v>
      </c>
      <c r="BX30" s="2531" t="s">
        <v>991</v>
      </c>
      <c r="BY30" s="2981" t="s">
        <v>35</v>
      </c>
      <c r="BZ30" s="2983"/>
      <c r="CA30" s="2981" t="s">
        <v>35</v>
      </c>
      <c r="CB30" s="2983"/>
      <c r="CC30" s="2981" t="s">
        <v>35</v>
      </c>
      <c r="CD30" s="2983"/>
      <c r="CE30" s="2981" t="s">
        <v>35</v>
      </c>
      <c r="CF30" s="2983"/>
      <c r="CG30" s="2981" t="s">
        <v>35</v>
      </c>
      <c r="CH30" s="2983"/>
      <c r="CI30" s="2071" t="s">
        <v>23</v>
      </c>
      <c r="CJ30" s="2071" t="s">
        <v>24</v>
      </c>
      <c r="CK30" s="2071" t="s">
        <v>25</v>
      </c>
      <c r="CL30" s="2981" t="s">
        <v>35</v>
      </c>
      <c r="CM30" s="2982"/>
      <c r="CN30" s="2983"/>
      <c r="CO30" s="3665" t="s">
        <v>35</v>
      </c>
      <c r="CP30" s="3667"/>
      <c r="CQ30" s="3667"/>
      <c r="CR30" s="3666"/>
      <c r="CS30" s="3665" t="s">
        <v>35</v>
      </c>
      <c r="CT30" s="3667"/>
      <c r="CU30" s="3667"/>
      <c r="CV30" s="3666"/>
      <c r="CW30" s="2981" t="s">
        <v>35</v>
      </c>
      <c r="CX30" s="2982"/>
      <c r="CY30" s="2982"/>
      <c r="CZ30" s="2983"/>
      <c r="DA30" s="2532" t="s">
        <v>35</v>
      </c>
      <c r="DB30" s="3467" t="s">
        <v>35</v>
      </c>
      <c r="DC30" s="3469"/>
      <c r="DD30" s="3405" t="s">
        <v>35</v>
      </c>
      <c r="DE30" s="3406"/>
      <c r="DF30" s="3405" t="s">
        <v>35</v>
      </c>
      <c r="DG30" s="3406"/>
      <c r="DH30" s="2981" t="s">
        <v>35</v>
      </c>
      <c r="DI30" s="2983"/>
      <c r="DJ30" s="2524" t="s">
        <v>633</v>
      </c>
      <c r="DK30" s="2115" t="s">
        <v>634</v>
      </c>
      <c r="DL30" s="3655" t="s">
        <v>635</v>
      </c>
      <c r="DM30" s="3656"/>
      <c r="DN30" s="2109" t="s">
        <v>35</v>
      </c>
      <c r="DO30" s="2109" t="s">
        <v>35</v>
      </c>
      <c r="DP30" s="2109" t="s">
        <v>35</v>
      </c>
      <c r="DQ30" s="2109" t="s">
        <v>35</v>
      </c>
      <c r="DR30" s="2109" t="s">
        <v>35</v>
      </c>
      <c r="DS30" s="2109" t="s">
        <v>35</v>
      </c>
      <c r="DT30" s="1244" t="s">
        <v>992</v>
      </c>
      <c r="DU30" s="1244" t="s">
        <v>992</v>
      </c>
      <c r="DV30" s="2528" t="s">
        <v>992</v>
      </c>
      <c r="DW30" s="2981" t="s">
        <v>35</v>
      </c>
      <c r="DX30" s="2983"/>
      <c r="DY30" s="2981" t="s">
        <v>35</v>
      </c>
      <c r="DZ30" s="2983"/>
      <c r="EA30" s="2981" t="s">
        <v>82</v>
      </c>
      <c r="EB30" s="2983"/>
      <c r="EC30" s="2981" t="s">
        <v>35</v>
      </c>
      <c r="ED30" s="2983"/>
      <c r="EE30" s="2981" t="s">
        <v>35</v>
      </c>
      <c r="EF30" s="2983"/>
      <c r="EG30" s="2981" t="s">
        <v>35</v>
      </c>
      <c r="EH30" s="2983"/>
      <c r="EI30" s="1231" t="s">
        <v>35</v>
      </c>
      <c r="EJ30" s="1232" t="s">
        <v>35</v>
      </c>
      <c r="EK30" s="2528" t="s">
        <v>35</v>
      </c>
      <c r="EL30" s="2533" t="s">
        <v>35</v>
      </c>
      <c r="EM30" s="2534" t="s">
        <v>35</v>
      </c>
      <c r="EN30" s="3687" t="s">
        <v>35</v>
      </c>
      <c r="EO30" s="3666"/>
      <c r="EP30" s="3665" t="s">
        <v>35</v>
      </c>
      <c r="EQ30" s="3667"/>
      <c r="ER30" s="3666"/>
      <c r="ES30" s="2511" t="s">
        <v>35</v>
      </c>
      <c r="ET30" s="2512" t="s">
        <v>35</v>
      </c>
      <c r="EU30" s="2513" t="s">
        <v>35</v>
      </c>
      <c r="EV30" s="3668" t="s">
        <v>1470</v>
      </c>
      <c r="EW30" s="3669"/>
      <c r="EX30" s="3669" t="s">
        <v>1470</v>
      </c>
      <c r="EY30" s="3669"/>
      <c r="EZ30" s="3669" t="s">
        <v>1470</v>
      </c>
      <c r="FA30" s="3670"/>
      <c r="FB30" s="3665" t="s">
        <v>35</v>
      </c>
      <c r="FC30" s="3666"/>
      <c r="FD30" s="2511" t="s">
        <v>35</v>
      </c>
      <c r="FE30" s="2512" t="s">
        <v>35</v>
      </c>
      <c r="FF30" s="2513" t="s">
        <v>35</v>
      </c>
      <c r="FG30" s="2535" t="s">
        <v>633</v>
      </c>
      <c r="FH30" s="2514" t="s">
        <v>634</v>
      </c>
      <c r="FI30" s="2514" t="s">
        <v>635</v>
      </c>
      <c r="FJ30" s="2514" t="s">
        <v>633</v>
      </c>
      <c r="FK30" s="2514" t="s">
        <v>634</v>
      </c>
      <c r="FL30" s="2514" t="s">
        <v>635</v>
      </c>
      <c r="FM30" s="2514" t="s">
        <v>633</v>
      </c>
      <c r="FN30" s="2514" t="s">
        <v>634</v>
      </c>
      <c r="FO30" s="2536" t="s">
        <v>635</v>
      </c>
      <c r="FP30" s="3665" t="s">
        <v>35</v>
      </c>
      <c r="FQ30" s="3666"/>
      <c r="FR30" s="3665" t="s">
        <v>33</v>
      </c>
      <c r="FS30" s="3666"/>
      <c r="FT30" s="3665" t="s">
        <v>35</v>
      </c>
      <c r="FU30" s="3666"/>
      <c r="FV30" s="3665" t="s">
        <v>35</v>
      </c>
      <c r="FW30" s="3666"/>
      <c r="FX30" s="3665" t="s">
        <v>35</v>
      </c>
      <c r="FY30" s="3667"/>
      <c r="FZ30" s="3667"/>
      <c r="GA30" s="3666"/>
      <c r="GB30" s="3665" t="s">
        <v>35</v>
      </c>
      <c r="GC30" s="3666"/>
      <c r="GD30" s="3405" t="s">
        <v>35</v>
      </c>
      <c r="GE30" s="3406"/>
      <c r="GF30" s="3665" t="s">
        <v>35</v>
      </c>
      <c r="GG30" s="3666"/>
      <c r="GH30" s="3405" t="s">
        <v>35</v>
      </c>
      <c r="GI30" s="3406"/>
      <c r="GJ30" s="3665" t="s">
        <v>35</v>
      </c>
      <c r="GK30" s="3667"/>
      <c r="GL30" s="3667"/>
      <c r="GM30" s="3666"/>
      <c r="GN30" s="3665" t="s">
        <v>35</v>
      </c>
      <c r="GO30" s="3667"/>
      <c r="GP30" s="3667"/>
      <c r="GQ30" s="3666"/>
      <c r="GR30" s="2294" t="s">
        <v>36</v>
      </c>
      <c r="GS30" s="3665" t="s">
        <v>44</v>
      </c>
      <c r="GT30" s="3666"/>
      <c r="GU30" s="2981" t="s">
        <v>35</v>
      </c>
      <c r="GV30" s="2982"/>
      <c r="GW30" s="2982"/>
      <c r="GX30" s="2983"/>
      <c r="GY30" s="2981" t="s">
        <v>35</v>
      </c>
      <c r="GZ30" s="2982"/>
      <c r="HA30" s="2982"/>
      <c r="HB30" s="2983"/>
      <c r="HC30" s="2981" t="s">
        <v>32</v>
      </c>
      <c r="HD30" s="2982"/>
      <c r="HE30" s="3688"/>
      <c r="HF30" s="2116" t="s">
        <v>35</v>
      </c>
      <c r="HG30" s="2537" t="s">
        <v>633</v>
      </c>
      <c r="HH30" s="2538" t="s">
        <v>634</v>
      </c>
      <c r="HI30" s="3655" t="s">
        <v>635</v>
      </c>
      <c r="HJ30" s="3656"/>
      <c r="HK30" s="2981" t="s">
        <v>35</v>
      </c>
      <c r="HL30" s="2982"/>
      <c r="HM30" s="2983"/>
      <c r="HN30" s="3405" t="s">
        <v>35</v>
      </c>
      <c r="HO30" s="3406"/>
      <c r="HP30" s="3405" t="s">
        <v>35</v>
      </c>
      <c r="HQ30" s="3406"/>
      <c r="HR30" s="2981" t="s">
        <v>35</v>
      </c>
      <c r="HS30" s="2983"/>
      <c r="HT30" s="2981" t="s">
        <v>44</v>
      </c>
      <c r="HU30" s="2983"/>
      <c r="HV30" s="1244" t="s">
        <v>44</v>
      </c>
      <c r="HW30" s="3674" t="s">
        <v>35</v>
      </c>
      <c r="HX30" s="3675"/>
      <c r="HY30" s="3676"/>
      <c r="HZ30" s="3677" t="s">
        <v>35</v>
      </c>
      <c r="IA30" s="3678"/>
      <c r="IB30" s="3679"/>
      <c r="IC30" s="2981" t="s">
        <v>35</v>
      </c>
      <c r="ID30" s="2983"/>
      <c r="IE30" s="2981" t="s">
        <v>35</v>
      </c>
      <c r="IF30" s="2983"/>
      <c r="IG30" s="2981" t="s">
        <v>35</v>
      </c>
      <c r="IH30" s="2983"/>
      <c r="II30" s="2981" t="s">
        <v>35</v>
      </c>
      <c r="IJ30" s="2982"/>
      <c r="IK30" s="2982"/>
      <c r="IL30" s="2983"/>
      <c r="IM30" s="2981" t="s">
        <v>33</v>
      </c>
      <c r="IN30" s="2982"/>
      <c r="IO30" s="2982"/>
      <c r="IP30" s="2983"/>
      <c r="IQ30" s="2981" t="s">
        <v>35</v>
      </c>
      <c r="IR30" s="2982"/>
      <c r="IS30" s="2982"/>
      <c r="IT30" s="2983"/>
      <c r="IU30" s="3671" t="s">
        <v>15</v>
      </c>
      <c r="IV30" s="3672"/>
      <c r="IW30" s="3672"/>
      <c r="IX30" s="3673"/>
      <c r="IY30" s="2981" t="s">
        <v>33</v>
      </c>
      <c r="IZ30" s="2982"/>
      <c r="JA30" s="2982"/>
      <c r="JB30" s="2983"/>
      <c r="JC30" s="1231" t="s">
        <v>35</v>
      </c>
      <c r="JD30" s="1231" t="s">
        <v>35</v>
      </c>
      <c r="JE30" s="1231" t="s">
        <v>35</v>
      </c>
      <c r="JF30" s="1231" t="s">
        <v>35</v>
      </c>
      <c r="JG30" s="1231" t="s">
        <v>35</v>
      </c>
      <c r="JH30" s="1231" t="s">
        <v>35</v>
      </c>
      <c r="JI30" s="1231" t="s">
        <v>35</v>
      </c>
      <c r="JJ30" s="1231" t="s">
        <v>35</v>
      </c>
      <c r="JK30" s="1231" t="s">
        <v>35</v>
      </c>
      <c r="JL30" s="1244" t="s">
        <v>35</v>
      </c>
    </row>
    <row r="31" spans="1:272" s="818" customFormat="1" ht="23" customHeight="1">
      <c r="A31" s="2180"/>
      <c r="B31" s="2180"/>
      <c r="C31" s="1237">
        <v>1</v>
      </c>
      <c r="D31" s="2731"/>
      <c r="E31" s="2732"/>
      <c r="F31" s="2732"/>
      <c r="G31" s="2407"/>
      <c r="H31" s="2733"/>
      <c r="I31" s="2734"/>
      <c r="J31" s="2735"/>
      <c r="K31" s="2731"/>
      <c r="L31" s="2732"/>
      <c r="M31" s="2732"/>
      <c r="N31" s="2407"/>
      <c r="O31" s="2731"/>
      <c r="P31" s="2407"/>
      <c r="Q31" s="2732"/>
      <c r="R31" s="2732"/>
      <c r="S31" s="2736"/>
      <c r="T31" s="2737"/>
      <c r="U31" s="3682"/>
      <c r="V31" s="3682"/>
      <c r="W31" s="2181"/>
      <c r="X31" s="1240"/>
      <c r="Y31" s="1240"/>
      <c r="Z31" s="2182"/>
      <c r="AA31" s="2180"/>
      <c r="AB31" s="2738"/>
      <c r="AC31" s="3683"/>
      <c r="AD31" s="3683"/>
      <c r="AE31" s="3683"/>
      <c r="AF31" s="3683"/>
      <c r="AG31" s="2510"/>
      <c r="AH31" s="2182"/>
      <c r="AI31" s="2510"/>
      <c r="AJ31" s="2739"/>
      <c r="AK31" s="2740"/>
      <c r="AL31" s="2740"/>
      <c r="AM31" s="2740"/>
      <c r="AN31" s="2740"/>
      <c r="AO31" s="2740"/>
      <c r="AP31" s="2740"/>
      <c r="AQ31" s="2740"/>
      <c r="AR31" s="2740"/>
      <c r="AS31" s="2740"/>
      <c r="AT31" s="2740"/>
      <c r="AU31" s="2740"/>
      <c r="AV31" s="2741"/>
      <c r="AW31" s="3684"/>
      <c r="AX31" s="3685"/>
      <c r="AY31" s="2731"/>
      <c r="AZ31" s="2407"/>
      <c r="BA31" s="2731"/>
      <c r="BB31" s="2407"/>
      <c r="BC31" s="2732"/>
      <c r="BD31" s="2732"/>
      <c r="BE31" s="2731"/>
      <c r="BF31" s="2407"/>
      <c r="BG31" s="2731"/>
      <c r="BH31" s="2407"/>
      <c r="BI31" s="2731"/>
      <c r="BJ31" s="2407"/>
      <c r="BK31" s="2731"/>
      <c r="BL31" s="2732"/>
      <c r="BM31" s="2510"/>
      <c r="BN31" s="2731"/>
      <c r="BO31" s="2732"/>
      <c r="BP31" s="2510"/>
      <c r="BQ31" s="2731"/>
      <c r="BR31" s="2732"/>
      <c r="BS31" s="2739"/>
      <c r="BT31" s="2740"/>
      <c r="BU31" s="2740"/>
      <c r="BV31" s="2740"/>
      <c r="BW31" s="2732"/>
      <c r="BX31" s="2732"/>
      <c r="BY31" s="2731"/>
      <c r="BZ31" s="2407"/>
      <c r="CA31" s="2731"/>
      <c r="CB31" s="2407"/>
      <c r="CC31" s="2731"/>
      <c r="CD31" s="2407"/>
      <c r="CE31" s="2731"/>
      <c r="CF31" s="2407"/>
      <c r="CG31" s="2731"/>
      <c r="CH31" s="2732"/>
      <c r="CI31" s="1242"/>
      <c r="CJ31" s="1242"/>
      <c r="CK31" s="1242"/>
      <c r="CL31" s="2731"/>
      <c r="CM31" s="2732"/>
      <c r="CN31" s="2407"/>
      <c r="CO31" s="2731"/>
      <c r="CP31" s="2732"/>
      <c r="CQ31" s="2732"/>
      <c r="CR31" s="2407"/>
      <c r="CS31" s="2731"/>
      <c r="CT31" s="2732"/>
      <c r="CU31" s="2732"/>
      <c r="CV31" s="2407"/>
      <c r="CW31" s="2731"/>
      <c r="CX31" s="2732"/>
      <c r="CY31" s="2732"/>
      <c r="CZ31" s="2407"/>
      <c r="DA31" s="2510"/>
      <c r="DB31" s="2731"/>
      <c r="DC31" s="2407"/>
      <c r="DD31" s="2736"/>
      <c r="DE31" s="2737"/>
      <c r="DF31" s="2732"/>
      <c r="DG31" s="2732"/>
      <c r="DH31" s="2731"/>
      <c r="DI31" s="2407"/>
      <c r="DJ31" s="2739"/>
      <c r="DK31" s="2732"/>
      <c r="DL31" s="2742"/>
      <c r="DM31" s="2407"/>
      <c r="DN31" s="2731"/>
      <c r="DO31" s="2740"/>
      <c r="DP31" s="2407"/>
      <c r="DQ31" s="2731"/>
      <c r="DR31" s="2742"/>
      <c r="DS31" s="2741"/>
      <c r="DT31" s="1243" t="s">
        <v>993</v>
      </c>
      <c r="DU31" s="1243" t="s">
        <v>993</v>
      </c>
      <c r="DV31" s="1243" t="s">
        <v>993</v>
      </c>
      <c r="DW31" s="2731"/>
      <c r="DX31" s="2407"/>
      <c r="DY31" s="2731"/>
      <c r="DZ31" s="2407"/>
      <c r="EA31" s="2731"/>
      <c r="EB31" s="2407"/>
      <c r="EC31" s="2731"/>
      <c r="ED31" s="2407"/>
      <c r="EE31" s="2731"/>
      <c r="EF31" s="2407"/>
      <c r="EG31" s="2731"/>
      <c r="EH31" s="2407"/>
      <c r="EI31" s="2731"/>
      <c r="EJ31" s="2740"/>
      <c r="EK31" s="2407"/>
      <c r="EL31" s="2739"/>
      <c r="EM31" s="2740"/>
      <c r="EN31" s="2732"/>
      <c r="EO31" s="2407"/>
      <c r="EP31" s="2731"/>
      <c r="EQ31" s="2732"/>
      <c r="ER31" s="2407"/>
      <c r="ES31" s="2743"/>
      <c r="ET31" s="2744"/>
      <c r="EU31" s="2745"/>
      <c r="EV31" s="2746"/>
      <c r="EW31" s="2747"/>
      <c r="EX31" s="2748"/>
      <c r="EY31" s="2747"/>
      <c r="EZ31" s="2748"/>
      <c r="FA31" s="2749"/>
      <c r="FB31" s="2732"/>
      <c r="FC31" s="2732"/>
      <c r="FD31" s="2743"/>
      <c r="FE31" s="2744"/>
      <c r="FF31" s="2745"/>
      <c r="FG31" s="2539"/>
      <c r="FH31" s="2540"/>
      <c r="FI31" s="2540"/>
      <c r="FJ31" s="2540"/>
      <c r="FK31" s="2540"/>
      <c r="FL31" s="2541"/>
      <c r="FM31" s="2541"/>
      <c r="FN31" s="2541"/>
      <c r="FO31" s="2542"/>
      <c r="FP31" s="3663"/>
      <c r="FQ31" s="3664"/>
      <c r="FR31" s="2750"/>
      <c r="FS31" s="2751"/>
      <c r="FT31" s="2732"/>
      <c r="FU31" s="2732"/>
      <c r="FV31" s="2731"/>
      <c r="FW31" s="2407"/>
      <c r="FX31" s="2731"/>
      <c r="FY31" s="2732"/>
      <c r="FZ31" s="2732"/>
      <c r="GA31" s="2407"/>
      <c r="GB31" s="2731"/>
      <c r="GC31" s="2407"/>
      <c r="GD31" s="2736"/>
      <c r="GE31" s="2737"/>
      <c r="GF31" s="2736"/>
      <c r="GG31" s="2737"/>
      <c r="GH31" s="2736"/>
      <c r="GI31" s="2737"/>
      <c r="GJ31" s="3665"/>
      <c r="GK31" s="3667"/>
      <c r="GL31" s="3667"/>
      <c r="GM31" s="3666"/>
      <c r="GN31" s="3405"/>
      <c r="GO31" s="3686"/>
      <c r="GP31" s="3686"/>
      <c r="GQ31" s="3406"/>
      <c r="GR31" s="2510"/>
      <c r="GS31" s="2731"/>
      <c r="GT31" s="2407"/>
      <c r="GU31" s="2731"/>
      <c r="GV31" s="2732"/>
      <c r="GW31" s="2732"/>
      <c r="GX31" s="2407"/>
      <c r="GY31" s="2731"/>
      <c r="GZ31" s="2732"/>
      <c r="HA31" s="2732"/>
      <c r="HB31" s="2407"/>
      <c r="HC31" s="2731"/>
      <c r="HD31" s="2732"/>
      <c r="HE31" s="2752"/>
      <c r="HF31" s="2407"/>
      <c r="HG31" s="2739"/>
      <c r="HH31" s="2732"/>
      <c r="HI31" s="2742"/>
      <c r="HJ31" s="2407"/>
      <c r="HK31" s="2731"/>
      <c r="HL31" s="2732"/>
      <c r="HM31" s="2407"/>
      <c r="HN31" s="2731"/>
      <c r="HO31" s="2732"/>
      <c r="HP31" s="2736"/>
      <c r="HQ31" s="2737"/>
      <c r="HR31" s="2731"/>
      <c r="HS31" s="2407"/>
      <c r="HT31" s="2731"/>
      <c r="HU31" s="2407"/>
      <c r="HV31" s="2510"/>
      <c r="HW31" s="2731"/>
      <c r="HX31" s="2732"/>
      <c r="HY31" s="2732"/>
      <c r="HZ31" s="2731"/>
      <c r="IA31" s="2732"/>
      <c r="IB31" s="2407"/>
      <c r="IC31" s="2732"/>
      <c r="ID31" s="2407"/>
      <c r="IE31" s="2731"/>
      <c r="IF31" s="2407"/>
      <c r="IG31" s="2731"/>
      <c r="IH31" s="2407"/>
      <c r="II31" s="2731"/>
      <c r="IJ31" s="2732"/>
      <c r="IK31" s="2732"/>
      <c r="IL31" s="2407"/>
      <c r="IM31" s="2732"/>
      <c r="IN31" s="2732"/>
      <c r="IO31" s="2732"/>
      <c r="IP31" s="2407"/>
      <c r="IQ31" s="2732"/>
      <c r="IR31" s="2732"/>
      <c r="IS31" s="2732"/>
      <c r="IT31" s="2407"/>
      <c r="IU31" s="2732"/>
      <c r="IV31" s="2732"/>
      <c r="IW31" s="2732"/>
      <c r="IX31" s="2407"/>
      <c r="IY31" s="2732"/>
      <c r="IZ31" s="2732"/>
      <c r="JA31" s="2732"/>
      <c r="JB31" s="2407"/>
      <c r="JC31" s="2739"/>
      <c r="JD31" s="2740"/>
      <c r="JE31" s="2740"/>
      <c r="JF31" s="2740"/>
      <c r="JG31" s="2740"/>
      <c r="JH31" s="2740"/>
      <c r="JI31" s="2740"/>
      <c r="JJ31" s="2740"/>
      <c r="JK31" s="2740"/>
      <c r="JL31" s="2741"/>
    </row>
    <row r="32" spans="1:272" ht="23" customHeight="1">
      <c r="A32" s="1245"/>
      <c r="B32" s="1245"/>
      <c r="C32" s="1246">
        <v>2</v>
      </c>
      <c r="D32" s="2731"/>
      <c r="E32" s="2732"/>
      <c r="F32" s="2732"/>
      <c r="G32" s="2407"/>
      <c r="H32" s="2733"/>
      <c r="I32" s="2734"/>
      <c r="J32" s="2735"/>
      <c r="K32" s="2731"/>
      <c r="L32" s="2732"/>
      <c r="M32" s="2732"/>
      <c r="N32" s="2407"/>
      <c r="O32" s="2731"/>
      <c r="P32" s="2407"/>
      <c r="Q32" s="2732"/>
      <c r="R32" s="2732"/>
      <c r="S32" s="2736"/>
      <c r="T32" s="2737"/>
      <c r="U32" s="3682"/>
      <c r="V32" s="3682"/>
      <c r="W32" s="2181"/>
      <c r="X32" s="1240"/>
      <c r="Y32" s="1240"/>
      <c r="Z32" s="2182"/>
      <c r="AA32" s="2180"/>
      <c r="AB32" s="2738"/>
      <c r="AC32" s="3683"/>
      <c r="AD32" s="3683"/>
      <c r="AE32" s="3683"/>
      <c r="AF32" s="3683"/>
      <c r="AG32" s="2510"/>
      <c r="AH32" s="2182"/>
      <c r="AI32" s="2510"/>
      <c r="AJ32" s="2739"/>
      <c r="AK32" s="2740"/>
      <c r="AL32" s="2740"/>
      <c r="AM32" s="2740"/>
      <c r="AN32" s="2740"/>
      <c r="AO32" s="2740"/>
      <c r="AP32" s="2740"/>
      <c r="AQ32" s="2740"/>
      <c r="AR32" s="2740"/>
      <c r="AS32" s="2740"/>
      <c r="AT32" s="2740"/>
      <c r="AU32" s="2740"/>
      <c r="AV32" s="2741"/>
      <c r="AW32" s="3684"/>
      <c r="AX32" s="3685"/>
      <c r="AY32" s="2731"/>
      <c r="AZ32" s="2407"/>
      <c r="BA32" s="2731"/>
      <c r="BB32" s="2407"/>
      <c r="BC32" s="2732"/>
      <c r="BD32" s="2732"/>
      <c r="BE32" s="2731"/>
      <c r="BF32" s="2407"/>
      <c r="BG32" s="2731"/>
      <c r="BH32" s="2407"/>
      <c r="BI32" s="2731"/>
      <c r="BJ32" s="2407"/>
      <c r="BK32" s="2731"/>
      <c r="BL32" s="2732"/>
      <c r="BM32" s="2510"/>
      <c r="BN32" s="2731"/>
      <c r="BO32" s="2732"/>
      <c r="BP32" s="2510"/>
      <c r="BQ32" s="2731"/>
      <c r="BR32" s="2732"/>
      <c r="BS32" s="2739"/>
      <c r="BT32" s="2740"/>
      <c r="BU32" s="2740"/>
      <c r="BV32" s="2740"/>
      <c r="BW32" s="2732"/>
      <c r="BX32" s="2732"/>
      <c r="BY32" s="2731"/>
      <c r="BZ32" s="2407"/>
      <c r="CA32" s="2731"/>
      <c r="CB32" s="2407"/>
      <c r="CC32" s="2731"/>
      <c r="CD32" s="2407"/>
      <c r="CE32" s="2731"/>
      <c r="CF32" s="2407"/>
      <c r="CG32" s="2731"/>
      <c r="CH32" s="2732"/>
      <c r="CI32" s="1242"/>
      <c r="CJ32" s="1242"/>
      <c r="CK32" s="1242"/>
      <c r="CL32" s="2731"/>
      <c r="CM32" s="2732"/>
      <c r="CN32" s="2407"/>
      <c r="CO32" s="2731"/>
      <c r="CP32" s="2732"/>
      <c r="CQ32" s="2732"/>
      <c r="CR32" s="2407"/>
      <c r="CS32" s="2731"/>
      <c r="CT32" s="2732"/>
      <c r="CU32" s="2732"/>
      <c r="CV32" s="2407"/>
      <c r="CW32" s="2731"/>
      <c r="CX32" s="2732"/>
      <c r="CY32" s="2732"/>
      <c r="CZ32" s="2407"/>
      <c r="DA32" s="2510"/>
      <c r="DB32" s="2731"/>
      <c r="DC32" s="2407"/>
      <c r="DD32" s="2736"/>
      <c r="DE32" s="2737"/>
      <c r="DF32" s="2732"/>
      <c r="DG32" s="2732"/>
      <c r="DH32" s="2731"/>
      <c r="DI32" s="2407"/>
      <c r="DJ32" s="2739"/>
      <c r="DK32" s="2732"/>
      <c r="DL32" s="2742"/>
      <c r="DM32" s="2407"/>
      <c r="DN32" s="2731"/>
      <c r="DO32" s="2740"/>
      <c r="DP32" s="2407"/>
      <c r="DQ32" s="2731"/>
      <c r="DR32" s="2742"/>
      <c r="DS32" s="2741"/>
      <c r="DT32" s="1243" t="s">
        <v>993</v>
      </c>
      <c r="DU32" s="1243" t="s">
        <v>993</v>
      </c>
      <c r="DV32" s="1243" t="s">
        <v>993</v>
      </c>
      <c r="DW32" s="2731"/>
      <c r="DX32" s="2407"/>
      <c r="DY32" s="2731"/>
      <c r="DZ32" s="2407"/>
      <c r="EA32" s="2731"/>
      <c r="EB32" s="2407"/>
      <c r="EC32" s="2731"/>
      <c r="ED32" s="2407"/>
      <c r="EE32" s="2731"/>
      <c r="EF32" s="2407"/>
      <c r="EG32" s="2731"/>
      <c r="EH32" s="2407"/>
      <c r="EI32" s="2731"/>
      <c r="EJ32" s="2740"/>
      <c r="EK32" s="2407"/>
      <c r="EL32" s="2739"/>
      <c r="EM32" s="2740"/>
      <c r="EN32" s="2732"/>
      <c r="EO32" s="2407"/>
      <c r="EP32" s="2731"/>
      <c r="EQ32" s="2732"/>
      <c r="ER32" s="2407"/>
      <c r="ES32" s="2739"/>
      <c r="ET32" s="2740"/>
      <c r="EU32" s="2741"/>
      <c r="EV32" s="2731"/>
      <c r="EW32" s="2752"/>
      <c r="EX32" s="2742"/>
      <c r="EY32" s="2752"/>
      <c r="EZ32" s="2742"/>
      <c r="FA32" s="2407"/>
      <c r="FB32" s="2732"/>
      <c r="FC32" s="2732"/>
      <c r="FD32" s="2739"/>
      <c r="FE32" s="2740"/>
      <c r="FF32" s="2741"/>
      <c r="FG32" s="2543"/>
      <c r="FH32" s="2544"/>
      <c r="FI32" s="2544"/>
      <c r="FJ32" s="2544"/>
      <c r="FK32" s="2544"/>
      <c r="FL32" s="1232"/>
      <c r="FM32" s="1232"/>
      <c r="FN32" s="1232"/>
      <c r="FO32" s="2528"/>
      <c r="FP32" s="3663"/>
      <c r="FQ32" s="3664"/>
      <c r="FR32" s="2750"/>
      <c r="FS32" s="2751"/>
      <c r="FT32" s="2732"/>
      <c r="FU32" s="2732"/>
      <c r="FV32" s="2731"/>
      <c r="FW32" s="2407"/>
      <c r="FX32" s="2731"/>
      <c r="FY32" s="2732"/>
      <c r="FZ32" s="2732"/>
      <c r="GA32" s="2407"/>
      <c r="GB32" s="2731"/>
      <c r="GC32" s="2407"/>
      <c r="GD32" s="2736"/>
      <c r="GE32" s="2737"/>
      <c r="GF32" s="2736"/>
      <c r="GG32" s="2737"/>
      <c r="GH32" s="2736"/>
      <c r="GI32" s="2737"/>
      <c r="GJ32" s="3665"/>
      <c r="GK32" s="3667"/>
      <c r="GL32" s="3667"/>
      <c r="GM32" s="3666"/>
      <c r="GN32" s="3405"/>
      <c r="GO32" s="3686"/>
      <c r="GP32" s="3686"/>
      <c r="GQ32" s="3406"/>
      <c r="GR32" s="2510"/>
      <c r="GS32" s="2731"/>
      <c r="GT32" s="2407"/>
      <c r="GU32" s="2731"/>
      <c r="GV32" s="2732"/>
      <c r="GW32" s="2732"/>
      <c r="GX32" s="2407"/>
      <c r="GY32" s="2731"/>
      <c r="GZ32" s="2732"/>
      <c r="HA32" s="2732"/>
      <c r="HB32" s="2407"/>
      <c r="HC32" s="2731"/>
      <c r="HD32" s="2732"/>
      <c r="HE32" s="2752"/>
      <c r="HF32" s="2407"/>
      <c r="HG32" s="2739"/>
      <c r="HH32" s="2732"/>
      <c r="HI32" s="2742"/>
      <c r="HJ32" s="2407"/>
      <c r="HK32" s="2731"/>
      <c r="HL32" s="2732"/>
      <c r="HM32" s="2407"/>
      <c r="HN32" s="2731"/>
      <c r="HO32" s="2732"/>
      <c r="HP32" s="2736"/>
      <c r="HQ32" s="2737"/>
      <c r="HR32" s="2731"/>
      <c r="HS32" s="2407"/>
      <c r="HT32" s="2731"/>
      <c r="HU32" s="2407"/>
      <c r="HV32" s="2510"/>
      <c r="HW32" s="2731"/>
      <c r="HX32" s="2732"/>
      <c r="HY32" s="2732"/>
      <c r="HZ32" s="2731"/>
      <c r="IA32" s="2732"/>
      <c r="IB32" s="2407"/>
      <c r="IC32" s="2732"/>
      <c r="ID32" s="2407"/>
      <c r="IE32" s="2731"/>
      <c r="IF32" s="2407"/>
      <c r="IG32" s="2731"/>
      <c r="IH32" s="2407"/>
      <c r="II32" s="2731"/>
      <c r="IJ32" s="2732"/>
      <c r="IK32" s="2732"/>
      <c r="IL32" s="2407"/>
      <c r="IM32" s="2732"/>
      <c r="IN32" s="2732"/>
      <c r="IO32" s="2732"/>
      <c r="IP32" s="2407"/>
      <c r="IQ32" s="2732"/>
      <c r="IR32" s="2732"/>
      <c r="IS32" s="2732"/>
      <c r="IT32" s="2407"/>
      <c r="IU32" s="2732"/>
      <c r="IV32" s="2732"/>
      <c r="IW32" s="2732"/>
      <c r="IX32" s="2407"/>
      <c r="IY32" s="2732"/>
      <c r="IZ32" s="2732"/>
      <c r="JA32" s="2732"/>
      <c r="JB32" s="2407"/>
      <c r="JC32" s="2739"/>
      <c r="JD32" s="2740"/>
      <c r="JE32" s="2740"/>
      <c r="JF32" s="2740"/>
      <c r="JG32" s="2740"/>
      <c r="JH32" s="2740"/>
      <c r="JI32" s="2740"/>
      <c r="JJ32" s="2740"/>
      <c r="JK32" s="2740"/>
      <c r="JL32" s="2741"/>
    </row>
    <row r="33" spans="1:272" ht="23" customHeight="1">
      <c r="A33" s="1245"/>
      <c r="B33" s="1245"/>
      <c r="C33" s="1237">
        <v>3</v>
      </c>
      <c r="D33" s="2731"/>
      <c r="E33" s="2732"/>
      <c r="F33" s="2732"/>
      <c r="G33" s="2407"/>
      <c r="H33" s="2733"/>
      <c r="I33" s="2734"/>
      <c r="J33" s="2735"/>
      <c r="K33" s="2731"/>
      <c r="L33" s="2732"/>
      <c r="M33" s="2732"/>
      <c r="N33" s="2407"/>
      <c r="O33" s="2731"/>
      <c r="P33" s="2407"/>
      <c r="Q33" s="2732"/>
      <c r="R33" s="2732"/>
      <c r="S33" s="2736"/>
      <c r="T33" s="2737"/>
      <c r="U33" s="3682"/>
      <c r="V33" s="3682"/>
      <c r="W33" s="2181"/>
      <c r="X33" s="1240"/>
      <c r="Y33" s="1240"/>
      <c r="Z33" s="2182"/>
      <c r="AA33" s="2180"/>
      <c r="AB33" s="2738"/>
      <c r="AC33" s="3683"/>
      <c r="AD33" s="3683"/>
      <c r="AE33" s="3683"/>
      <c r="AF33" s="3683"/>
      <c r="AG33" s="2510"/>
      <c r="AH33" s="2182"/>
      <c r="AI33" s="2510"/>
      <c r="AJ33" s="2739"/>
      <c r="AK33" s="2740"/>
      <c r="AL33" s="2740"/>
      <c r="AM33" s="2740"/>
      <c r="AN33" s="2740"/>
      <c r="AO33" s="2740"/>
      <c r="AP33" s="2740"/>
      <c r="AQ33" s="2740"/>
      <c r="AR33" s="2740"/>
      <c r="AS33" s="2740"/>
      <c r="AT33" s="2740"/>
      <c r="AU33" s="2740"/>
      <c r="AV33" s="2741"/>
      <c r="AW33" s="3684"/>
      <c r="AX33" s="3685"/>
      <c r="AY33" s="2731"/>
      <c r="AZ33" s="2407"/>
      <c r="BA33" s="2731"/>
      <c r="BB33" s="2407"/>
      <c r="BC33" s="2732"/>
      <c r="BD33" s="2732"/>
      <c r="BE33" s="2731"/>
      <c r="BF33" s="2407"/>
      <c r="BG33" s="2731"/>
      <c r="BH33" s="2407"/>
      <c r="BI33" s="2731"/>
      <c r="BJ33" s="2407"/>
      <c r="BK33" s="2731"/>
      <c r="BL33" s="2732"/>
      <c r="BM33" s="2510"/>
      <c r="BN33" s="2731"/>
      <c r="BO33" s="2732"/>
      <c r="BP33" s="2510"/>
      <c r="BQ33" s="2731"/>
      <c r="BR33" s="2732"/>
      <c r="BS33" s="2739"/>
      <c r="BT33" s="2740"/>
      <c r="BU33" s="2740"/>
      <c r="BV33" s="2740"/>
      <c r="BW33" s="2732"/>
      <c r="BX33" s="2732"/>
      <c r="BY33" s="2731"/>
      <c r="BZ33" s="2407"/>
      <c r="CA33" s="2731"/>
      <c r="CB33" s="2407"/>
      <c r="CC33" s="2731"/>
      <c r="CD33" s="2407"/>
      <c r="CE33" s="2731"/>
      <c r="CF33" s="2407"/>
      <c r="CG33" s="2731"/>
      <c r="CH33" s="2732"/>
      <c r="CI33" s="1242"/>
      <c r="CJ33" s="1242"/>
      <c r="CK33" s="1242"/>
      <c r="CL33" s="2731"/>
      <c r="CM33" s="2732"/>
      <c r="CN33" s="2407"/>
      <c r="CO33" s="2731"/>
      <c r="CP33" s="2732"/>
      <c r="CQ33" s="2732"/>
      <c r="CR33" s="2407"/>
      <c r="CS33" s="2731"/>
      <c r="CT33" s="2732"/>
      <c r="CU33" s="2732"/>
      <c r="CV33" s="2407"/>
      <c r="CW33" s="2731"/>
      <c r="CX33" s="2732"/>
      <c r="CY33" s="2732"/>
      <c r="CZ33" s="2407"/>
      <c r="DA33" s="2510"/>
      <c r="DB33" s="2731"/>
      <c r="DC33" s="2407"/>
      <c r="DD33" s="2736"/>
      <c r="DE33" s="2737"/>
      <c r="DF33" s="2732"/>
      <c r="DG33" s="2732"/>
      <c r="DH33" s="2731"/>
      <c r="DI33" s="2407"/>
      <c r="DJ33" s="2739"/>
      <c r="DK33" s="2732"/>
      <c r="DL33" s="2742"/>
      <c r="DM33" s="2407"/>
      <c r="DN33" s="2731"/>
      <c r="DO33" s="2740"/>
      <c r="DP33" s="2407"/>
      <c r="DQ33" s="2731"/>
      <c r="DR33" s="2742"/>
      <c r="DS33" s="2741"/>
      <c r="DT33" s="1243" t="s">
        <v>993</v>
      </c>
      <c r="DU33" s="1243" t="s">
        <v>993</v>
      </c>
      <c r="DV33" s="1243" t="s">
        <v>993</v>
      </c>
      <c r="DW33" s="2731"/>
      <c r="DX33" s="2407"/>
      <c r="DY33" s="2731"/>
      <c r="DZ33" s="2407"/>
      <c r="EA33" s="2731"/>
      <c r="EB33" s="2407"/>
      <c r="EC33" s="2731"/>
      <c r="ED33" s="2407"/>
      <c r="EE33" s="2731"/>
      <c r="EF33" s="2407"/>
      <c r="EG33" s="2731"/>
      <c r="EH33" s="2407"/>
      <c r="EI33" s="2731"/>
      <c r="EJ33" s="2740"/>
      <c r="EK33" s="2407"/>
      <c r="EL33" s="2739"/>
      <c r="EM33" s="2740"/>
      <c r="EN33" s="2732"/>
      <c r="EO33" s="2407"/>
      <c r="EP33" s="2731"/>
      <c r="EQ33" s="2732"/>
      <c r="ER33" s="2407"/>
      <c r="ES33" s="2739"/>
      <c r="ET33" s="2740"/>
      <c r="EU33" s="2741"/>
      <c r="EV33" s="2731"/>
      <c r="EW33" s="2752"/>
      <c r="EX33" s="2742"/>
      <c r="EY33" s="2752"/>
      <c r="EZ33" s="2742"/>
      <c r="FA33" s="2407"/>
      <c r="FB33" s="2732"/>
      <c r="FC33" s="2732"/>
      <c r="FD33" s="2739"/>
      <c r="FE33" s="2740"/>
      <c r="FF33" s="2741"/>
      <c r="FG33" s="2543"/>
      <c r="FH33" s="2544"/>
      <c r="FI33" s="2544"/>
      <c r="FJ33" s="2544"/>
      <c r="FK33" s="2544"/>
      <c r="FL33" s="1232"/>
      <c r="FM33" s="1232"/>
      <c r="FN33" s="1232"/>
      <c r="FO33" s="2528"/>
      <c r="FP33" s="3663"/>
      <c r="FQ33" s="3664"/>
      <c r="FR33" s="2750"/>
      <c r="FS33" s="2751"/>
      <c r="FT33" s="2732"/>
      <c r="FU33" s="2732"/>
      <c r="FV33" s="2731"/>
      <c r="FW33" s="2407"/>
      <c r="FX33" s="2731"/>
      <c r="FY33" s="2732"/>
      <c r="FZ33" s="2732"/>
      <c r="GA33" s="2407"/>
      <c r="GB33" s="2731"/>
      <c r="GC33" s="2407"/>
      <c r="GD33" s="2736"/>
      <c r="GE33" s="2737"/>
      <c r="GF33" s="2736"/>
      <c r="GG33" s="2737"/>
      <c r="GH33" s="2736"/>
      <c r="GI33" s="2737"/>
      <c r="GJ33" s="3665"/>
      <c r="GK33" s="3667"/>
      <c r="GL33" s="3667"/>
      <c r="GM33" s="3666"/>
      <c r="GN33" s="3405"/>
      <c r="GO33" s="3686"/>
      <c r="GP33" s="3686"/>
      <c r="GQ33" s="3406"/>
      <c r="GR33" s="2510"/>
      <c r="GS33" s="2731"/>
      <c r="GT33" s="2407"/>
      <c r="GU33" s="2731"/>
      <c r="GV33" s="2732"/>
      <c r="GW33" s="2732"/>
      <c r="GX33" s="2407"/>
      <c r="GY33" s="2731"/>
      <c r="GZ33" s="2732"/>
      <c r="HA33" s="2732"/>
      <c r="HB33" s="2407"/>
      <c r="HC33" s="2731"/>
      <c r="HD33" s="2732"/>
      <c r="HE33" s="2752"/>
      <c r="HF33" s="2407"/>
      <c r="HG33" s="2739"/>
      <c r="HH33" s="2732"/>
      <c r="HI33" s="2742"/>
      <c r="HJ33" s="2407"/>
      <c r="HK33" s="2731"/>
      <c r="HL33" s="2732"/>
      <c r="HM33" s="2407"/>
      <c r="HN33" s="2731"/>
      <c r="HO33" s="2732"/>
      <c r="HP33" s="2736"/>
      <c r="HQ33" s="2737"/>
      <c r="HR33" s="2731"/>
      <c r="HS33" s="2407"/>
      <c r="HT33" s="2731"/>
      <c r="HU33" s="2407"/>
      <c r="HV33" s="2510"/>
      <c r="HW33" s="2731"/>
      <c r="HX33" s="2732"/>
      <c r="HY33" s="2732"/>
      <c r="HZ33" s="2731"/>
      <c r="IA33" s="2732"/>
      <c r="IB33" s="2407"/>
      <c r="IC33" s="2732"/>
      <c r="ID33" s="2407"/>
      <c r="IE33" s="2731"/>
      <c r="IF33" s="2407"/>
      <c r="IG33" s="2731"/>
      <c r="IH33" s="2407"/>
      <c r="II33" s="2731"/>
      <c r="IJ33" s="2732"/>
      <c r="IK33" s="2732"/>
      <c r="IL33" s="2407"/>
      <c r="IM33" s="2732"/>
      <c r="IN33" s="2732"/>
      <c r="IO33" s="2732"/>
      <c r="IP33" s="2407"/>
      <c r="IQ33" s="2732"/>
      <c r="IR33" s="2732"/>
      <c r="IS33" s="2732"/>
      <c r="IT33" s="2407"/>
      <c r="IU33" s="2732"/>
      <c r="IV33" s="2732"/>
      <c r="IW33" s="2732"/>
      <c r="IX33" s="2407"/>
      <c r="IY33" s="2732"/>
      <c r="IZ33" s="2732"/>
      <c r="JA33" s="2732"/>
      <c r="JB33" s="2407"/>
      <c r="JC33" s="2739"/>
      <c r="JD33" s="2740"/>
      <c r="JE33" s="2740"/>
      <c r="JF33" s="2740"/>
      <c r="JG33" s="2740"/>
      <c r="JH33" s="2740"/>
      <c r="JI33" s="2740"/>
      <c r="JJ33" s="2740"/>
      <c r="JK33" s="2740"/>
      <c r="JL33" s="2741"/>
    </row>
    <row r="34" spans="1:272">
      <c r="A34" s="1245"/>
      <c r="B34" s="1245"/>
      <c r="C34" s="70"/>
      <c r="T34" s="18"/>
      <c r="AC34" s="1245"/>
      <c r="AD34" s="1245"/>
      <c r="AE34" s="1245"/>
      <c r="AF34" s="1245"/>
      <c r="AW34" s="1245"/>
      <c r="AX34" s="1245"/>
      <c r="CI34" s="1245"/>
      <c r="CJ34" s="1245"/>
      <c r="CK34" s="1245"/>
      <c r="DH34" s="18"/>
      <c r="FK34" s="2042"/>
      <c r="FL34" s="2042"/>
      <c r="FM34" s="2042"/>
      <c r="FN34" s="2042"/>
      <c r="FO34" s="2042"/>
      <c r="HQ34" s="18"/>
    </row>
    <row r="35" spans="1:272">
      <c r="A35" s="1245"/>
      <c r="B35" s="1245"/>
      <c r="C35" s="70"/>
      <c r="T35" s="18"/>
      <c r="AC35" s="1245"/>
      <c r="AD35" s="1245"/>
      <c r="AE35" s="1245"/>
      <c r="AF35" s="1245"/>
      <c r="AW35" s="1245"/>
      <c r="AX35" s="1245"/>
      <c r="CI35" s="1245"/>
      <c r="CJ35" s="1245"/>
      <c r="CK35" s="1245"/>
      <c r="DH35" s="18"/>
      <c r="HQ35" s="18"/>
    </row>
    <row r="36" spans="1:272">
      <c r="A36" s="1245"/>
      <c r="B36" s="1245"/>
      <c r="C36" s="70"/>
      <c r="T36" s="18"/>
      <c r="AC36" s="1245"/>
      <c r="AD36" s="1245"/>
      <c r="AE36" s="1245"/>
      <c r="AF36" s="1245"/>
      <c r="AW36" s="1245"/>
      <c r="AX36" s="1245"/>
      <c r="CI36" s="1245"/>
      <c r="CJ36" s="1245"/>
      <c r="CK36" s="1245"/>
      <c r="DH36" s="18"/>
      <c r="HQ36" s="18"/>
    </row>
    <row r="37" spans="1:272">
      <c r="A37" s="1245"/>
      <c r="B37" s="1245"/>
      <c r="C37" s="70"/>
      <c r="T37" s="18"/>
      <c r="AC37" s="1245"/>
      <c r="AD37" s="1245"/>
      <c r="AE37" s="1245"/>
      <c r="AF37" s="1245"/>
      <c r="AW37" s="1245"/>
      <c r="AX37" s="1245"/>
      <c r="CI37" s="1245"/>
      <c r="CJ37" s="1245"/>
      <c r="CK37" s="1245"/>
      <c r="DH37" s="18"/>
      <c r="HQ37" s="18"/>
    </row>
    <row r="38" spans="1:272">
      <c r="A38" s="1245"/>
      <c r="B38" s="1245"/>
      <c r="C38" s="70"/>
      <c r="T38" s="18"/>
      <c r="AC38" s="1245"/>
      <c r="AD38" s="1245"/>
      <c r="AE38" s="1245"/>
      <c r="AF38" s="1245"/>
      <c r="AW38" s="1245"/>
      <c r="AX38" s="1245"/>
      <c r="CI38" s="1245"/>
      <c r="CJ38" s="1245"/>
      <c r="CK38" s="1245"/>
      <c r="DH38" s="18"/>
      <c r="HQ38" s="18"/>
    </row>
    <row r="39" spans="1:272">
      <c r="A39" s="1245"/>
      <c r="B39" s="1245"/>
      <c r="C39" s="70"/>
      <c r="T39" s="18"/>
      <c r="AC39" s="1245"/>
      <c r="AD39" s="1245"/>
      <c r="AE39" s="1245"/>
      <c r="AF39" s="1245"/>
      <c r="AW39" s="1245"/>
      <c r="AX39" s="1245"/>
      <c r="CI39" s="1245"/>
      <c r="CJ39" s="1245"/>
      <c r="CK39" s="1245"/>
      <c r="DH39" s="18"/>
      <c r="HQ39" s="18"/>
    </row>
    <row r="40" spans="1:272">
      <c r="A40" s="1245"/>
      <c r="B40" s="1245"/>
      <c r="C40" s="70"/>
      <c r="T40" s="18"/>
      <c r="AC40" s="1245"/>
      <c r="AD40" s="1245"/>
      <c r="AE40" s="1245"/>
      <c r="AF40" s="1245"/>
      <c r="AW40" s="1245"/>
      <c r="AX40" s="1245"/>
      <c r="CI40" s="1245"/>
      <c r="CJ40" s="1245"/>
      <c r="CK40" s="1245"/>
      <c r="DH40" s="18"/>
      <c r="HQ40" s="18"/>
    </row>
    <row r="41" spans="1:272">
      <c r="A41" s="1245"/>
      <c r="B41" s="1245"/>
      <c r="C41" s="70"/>
      <c r="T41" s="18"/>
      <c r="AC41" s="1245"/>
      <c r="AD41" s="1245"/>
      <c r="AE41" s="1245"/>
      <c r="AF41" s="1245"/>
      <c r="AW41" s="1245"/>
      <c r="AX41" s="1245"/>
      <c r="CI41" s="1245"/>
      <c r="CJ41" s="1245"/>
      <c r="CK41" s="1245"/>
      <c r="DH41" s="18"/>
      <c r="HQ41" s="18"/>
    </row>
    <row r="42" spans="1:272">
      <c r="A42" s="1245"/>
      <c r="B42" s="1245"/>
      <c r="C42" s="70"/>
      <c r="T42" s="18"/>
      <c r="AC42" s="1245"/>
      <c r="AD42" s="1245"/>
      <c r="AE42" s="1245"/>
      <c r="AF42" s="1245"/>
      <c r="AW42" s="1245"/>
      <c r="AX42" s="1245"/>
      <c r="CI42" s="1245"/>
      <c r="CJ42" s="1245"/>
      <c r="CK42" s="1245"/>
      <c r="DH42" s="18"/>
      <c r="HQ42" s="18"/>
    </row>
    <row r="43" spans="1:272">
      <c r="A43" s="18"/>
      <c r="B43" s="18"/>
      <c r="C43" s="70"/>
      <c r="T43" s="1592"/>
      <c r="AC43" s="18"/>
      <c r="AD43" s="18"/>
      <c r="AE43" s="18"/>
      <c r="AF43" s="18"/>
      <c r="AW43" s="18"/>
      <c r="AX43" s="18"/>
      <c r="CI43" s="18"/>
      <c r="CJ43" s="18"/>
      <c r="CK43" s="18"/>
      <c r="DH43" s="1592"/>
      <c r="HQ43" s="1592"/>
    </row>
    <row r="44" spans="1:272">
      <c r="A44" s="18"/>
      <c r="B44" s="18"/>
      <c r="C44" s="70"/>
      <c r="T44" s="1592"/>
      <c r="AC44" s="18"/>
      <c r="AD44" s="18"/>
      <c r="AE44" s="18"/>
      <c r="AF44" s="18"/>
      <c r="AW44" s="18"/>
      <c r="AX44" s="18"/>
      <c r="CI44" s="18"/>
      <c r="CJ44" s="18"/>
      <c r="CK44" s="18"/>
      <c r="DH44" s="1592"/>
      <c r="HQ44" s="1592"/>
    </row>
    <row r="45" spans="1:272">
      <c r="A45" s="18"/>
      <c r="B45" s="18"/>
      <c r="C45" s="70"/>
      <c r="T45" s="1592"/>
      <c r="AC45" s="18"/>
      <c r="AD45" s="18"/>
      <c r="AE45" s="18"/>
      <c r="AF45" s="18"/>
      <c r="AW45" s="18"/>
      <c r="AX45" s="18"/>
      <c r="CI45" s="18"/>
      <c r="CJ45" s="18"/>
      <c r="CK45" s="18"/>
      <c r="DH45" s="1592"/>
      <c r="HQ45" s="1592"/>
    </row>
    <row r="46" spans="1:272">
      <c r="A46" s="18"/>
      <c r="B46" s="18"/>
      <c r="C46" s="70"/>
      <c r="T46" s="1592"/>
      <c r="AC46" s="18"/>
      <c r="AD46" s="18"/>
      <c r="AE46" s="18"/>
      <c r="AF46" s="18"/>
      <c r="AW46" s="18"/>
      <c r="AX46" s="18"/>
      <c r="CI46" s="18"/>
      <c r="CJ46" s="18"/>
      <c r="CK46" s="18"/>
      <c r="DH46" s="1592"/>
      <c r="HQ46" s="1592"/>
    </row>
    <row r="47" spans="1:272">
      <c r="A47" s="18"/>
      <c r="B47" s="18"/>
      <c r="C47" s="70"/>
      <c r="T47" s="1592"/>
      <c r="AC47" s="18"/>
      <c r="AD47" s="18"/>
      <c r="AE47" s="18"/>
      <c r="AF47" s="18"/>
      <c r="AW47" s="18"/>
      <c r="AX47" s="18"/>
      <c r="CI47" s="18"/>
      <c r="CJ47" s="18"/>
      <c r="CK47" s="18"/>
      <c r="DH47" s="1592"/>
      <c r="HQ47" s="1592"/>
    </row>
    <row r="48" spans="1:272">
      <c r="A48" s="18"/>
      <c r="B48" s="18"/>
      <c r="C48" s="70"/>
      <c r="T48" s="1592"/>
      <c r="AC48" s="18"/>
      <c r="AD48" s="18"/>
      <c r="AE48" s="18"/>
      <c r="AF48" s="18"/>
      <c r="AW48" s="18"/>
      <c r="AX48" s="18"/>
      <c r="CI48" s="18"/>
      <c r="CJ48" s="18"/>
      <c r="CK48" s="18"/>
      <c r="DH48" s="1592"/>
      <c r="HQ48" s="1592"/>
    </row>
    <row r="49" spans="1:225">
      <c r="A49" s="18"/>
      <c r="B49" s="18"/>
      <c r="C49" s="70"/>
      <c r="T49" s="1592"/>
      <c r="AC49" s="18"/>
      <c r="AD49" s="18"/>
      <c r="AE49" s="18"/>
      <c r="AF49" s="18"/>
      <c r="AW49" s="18"/>
      <c r="AX49" s="18"/>
      <c r="CI49" s="18"/>
      <c r="CJ49" s="18"/>
      <c r="CK49" s="18"/>
      <c r="DH49" s="1592"/>
      <c r="HQ49" s="1592"/>
    </row>
    <row r="50" spans="1:225">
      <c r="A50" s="18"/>
      <c r="B50" s="18"/>
      <c r="C50" s="70"/>
      <c r="T50" s="1592"/>
      <c r="AC50" s="18"/>
      <c r="AD50" s="18"/>
      <c r="AE50" s="18"/>
      <c r="AF50" s="18"/>
      <c r="AW50" s="18"/>
      <c r="AX50" s="18"/>
      <c r="CI50" s="18"/>
      <c r="CJ50" s="18"/>
      <c r="CK50" s="18"/>
      <c r="DH50" s="1592"/>
      <c r="HQ50" s="1592"/>
    </row>
    <row r="51" spans="1:225">
      <c r="A51" s="18"/>
      <c r="B51" s="18"/>
      <c r="T51" s="18"/>
      <c r="AC51" s="18"/>
      <c r="AD51" s="18"/>
      <c r="AE51" s="18"/>
      <c r="AF51" s="18"/>
      <c r="AW51" s="18"/>
      <c r="AX51" s="18"/>
      <c r="CI51" s="18"/>
      <c r="CJ51" s="18"/>
      <c r="CK51" s="18"/>
      <c r="DH51" s="18"/>
      <c r="HQ51" s="18"/>
    </row>
    <row r="52" spans="1:225">
      <c r="A52" s="18"/>
      <c r="B52" s="18"/>
      <c r="T52" s="1592"/>
      <c r="AC52" s="18"/>
      <c r="AD52" s="18"/>
      <c r="AE52" s="18"/>
      <c r="AF52" s="18"/>
      <c r="AW52" s="18"/>
      <c r="AX52" s="18"/>
      <c r="CI52" s="18"/>
      <c r="CJ52" s="18"/>
      <c r="CK52" s="18"/>
      <c r="DH52" s="1592"/>
      <c r="HQ52" s="1592"/>
    </row>
    <row r="53" spans="1:225">
      <c r="A53" s="18"/>
      <c r="B53" s="18"/>
      <c r="T53" s="1592"/>
      <c r="AC53" s="18"/>
      <c r="AD53" s="18"/>
      <c r="AE53" s="18"/>
      <c r="AF53" s="18"/>
      <c r="AW53" s="18"/>
      <c r="AX53" s="18"/>
      <c r="CI53" s="18"/>
      <c r="CJ53" s="18"/>
      <c r="CK53" s="18"/>
      <c r="DH53" s="1592"/>
      <c r="HQ53" s="1592"/>
    </row>
    <row r="54" spans="1:225">
      <c r="A54" s="18"/>
      <c r="B54" s="18"/>
      <c r="T54" s="1592"/>
      <c r="AC54" s="18"/>
      <c r="AD54" s="18"/>
      <c r="AE54" s="18"/>
      <c r="AF54" s="18"/>
      <c r="AW54" s="18"/>
      <c r="AX54" s="18"/>
      <c r="CI54" s="18"/>
      <c r="CJ54" s="18"/>
      <c r="CK54" s="18"/>
      <c r="DH54" s="1592"/>
      <c r="HQ54" s="1592"/>
    </row>
  </sheetData>
  <mergeCells count="451">
    <mergeCell ref="EC6:EH6"/>
    <mergeCell ref="ES6:GC6"/>
    <mergeCell ref="BK8:BL20"/>
    <mergeCell ref="EG8:EH16"/>
    <mergeCell ref="GR8:GR17"/>
    <mergeCell ref="IY8:JB15"/>
    <mergeCell ref="K30:N30"/>
    <mergeCell ref="AA8:AA13"/>
    <mergeCell ref="CA8:CB14"/>
    <mergeCell ref="EN30:EO30"/>
    <mergeCell ref="FB8:FC15"/>
    <mergeCell ref="O6:T6"/>
    <mergeCell ref="U6:AB6"/>
    <mergeCell ref="AG6:AI6"/>
    <mergeCell ref="AJ6:AX6"/>
    <mergeCell ref="AY6:BD6"/>
    <mergeCell ref="CO6:DA6"/>
    <mergeCell ref="DB6:DG6"/>
    <mergeCell ref="DH6:DM6"/>
    <mergeCell ref="DN6:DV6"/>
    <mergeCell ref="GY30:HB30"/>
    <mergeCell ref="HC30:HE30"/>
    <mergeCell ref="HI30:HJ30"/>
    <mergeCell ref="HK30:HM30"/>
    <mergeCell ref="IC5:IH5"/>
    <mergeCell ref="U33:V33"/>
    <mergeCell ref="AC33:AF33"/>
    <mergeCell ref="AW33:AX33"/>
    <mergeCell ref="FP33:FQ33"/>
    <mergeCell ref="GJ33:GM33"/>
    <mergeCell ref="GN33:GQ33"/>
    <mergeCell ref="U32:V32"/>
    <mergeCell ref="AC32:AF32"/>
    <mergeCell ref="AW32:AX32"/>
    <mergeCell ref="FP32:FQ32"/>
    <mergeCell ref="GJ32:GM32"/>
    <mergeCell ref="GN32:GQ32"/>
    <mergeCell ref="U31:V31"/>
    <mergeCell ref="AC31:AF31"/>
    <mergeCell ref="AW31:AX31"/>
    <mergeCell ref="FP31:FQ31"/>
    <mergeCell ref="GJ31:GM31"/>
    <mergeCell ref="GN31:GQ31"/>
    <mergeCell ref="IG30:IH30"/>
    <mergeCell ref="FR30:FS30"/>
    <mergeCell ref="FT30:FU30"/>
    <mergeCell ref="FV30:FW30"/>
    <mergeCell ref="FX30:GA30"/>
    <mergeCell ref="HN30:HO30"/>
    <mergeCell ref="HP30:HQ30"/>
    <mergeCell ref="GF30:GG30"/>
    <mergeCell ref="GH30:GI30"/>
    <mergeCell ref="GJ30:GM30"/>
    <mergeCell ref="GN30:GQ30"/>
    <mergeCell ref="GS30:GT30"/>
    <mergeCell ref="GU30:GX30"/>
    <mergeCell ref="IQ30:IT30"/>
    <mergeCell ref="IU30:IX30"/>
    <mergeCell ref="IY30:JB30"/>
    <mergeCell ref="HR30:HS30"/>
    <mergeCell ref="HT30:HU30"/>
    <mergeCell ref="HW30:HY30"/>
    <mergeCell ref="HZ30:IB30"/>
    <mergeCell ref="IC30:ID30"/>
    <mergeCell ref="IE30:IF30"/>
    <mergeCell ref="II30:IL30"/>
    <mergeCell ref="IM30:IP30"/>
    <mergeCell ref="GB30:GC30"/>
    <mergeCell ref="GD30:GE30"/>
    <mergeCell ref="EP30:ER30"/>
    <mergeCell ref="EV30:EW30"/>
    <mergeCell ref="EX30:EY30"/>
    <mergeCell ref="EZ30:FA30"/>
    <mergeCell ref="FB30:FC30"/>
    <mergeCell ref="FP30:FQ30"/>
    <mergeCell ref="DW30:DX30"/>
    <mergeCell ref="DY30:DZ30"/>
    <mergeCell ref="EA30:EB30"/>
    <mergeCell ref="EC30:ED30"/>
    <mergeCell ref="EE30:EF30"/>
    <mergeCell ref="EG30:EH30"/>
    <mergeCell ref="AW30:AX30"/>
    <mergeCell ref="AY30:AZ30"/>
    <mergeCell ref="BA30:BB30"/>
    <mergeCell ref="BC30:BD30"/>
    <mergeCell ref="BE30:BF30"/>
    <mergeCell ref="BG30:BH30"/>
    <mergeCell ref="CW30:CZ30"/>
    <mergeCell ref="DB30:DC30"/>
    <mergeCell ref="DD30:DE30"/>
    <mergeCell ref="CE30:CF30"/>
    <mergeCell ref="CG30:CH30"/>
    <mergeCell ref="CL30:CN30"/>
    <mergeCell ref="CO30:CR30"/>
    <mergeCell ref="CS30:CV30"/>
    <mergeCell ref="EC22:ED22"/>
    <mergeCell ref="FG20:FI28"/>
    <mergeCell ref="FJ20:FL28"/>
    <mergeCell ref="FM20:FO28"/>
    <mergeCell ref="BI30:BJ30"/>
    <mergeCell ref="BK30:BL30"/>
    <mergeCell ref="BN30:BO30"/>
    <mergeCell ref="BQ30:BR30"/>
    <mergeCell ref="BY30:BZ30"/>
    <mergeCell ref="CA30:CB30"/>
    <mergeCell ref="DF30:DG30"/>
    <mergeCell ref="DH30:DI30"/>
    <mergeCell ref="DL30:DM30"/>
    <mergeCell ref="CC30:CD30"/>
    <mergeCell ref="D30:G30"/>
    <mergeCell ref="O30:P30"/>
    <mergeCell ref="Q30:R30"/>
    <mergeCell ref="S30:T30"/>
    <mergeCell ref="U30:V30"/>
    <mergeCell ref="W30:Z30"/>
    <mergeCell ref="AC30:AF30"/>
    <mergeCell ref="GS28:GT29"/>
    <mergeCell ref="CW29:CY29"/>
    <mergeCell ref="DL29:DM29"/>
    <mergeCell ref="ES20:ES29"/>
    <mergeCell ref="ET20:ET29"/>
    <mergeCell ref="EU20:EU29"/>
    <mergeCell ref="EV20:EW29"/>
    <mergeCell ref="EX20:EY29"/>
    <mergeCell ref="EI20:EI29"/>
    <mergeCell ref="EJ20:EJ29"/>
    <mergeCell ref="EK20:EK29"/>
    <mergeCell ref="EE22:EF22"/>
    <mergeCell ref="EG22:EH22"/>
    <mergeCell ref="DP20:DP29"/>
    <mergeCell ref="DQ20:DQ29"/>
    <mergeCell ref="DR20:DR29"/>
    <mergeCell ref="AW22:AX29"/>
    <mergeCell ref="AY22:AZ22"/>
    <mergeCell ref="BA22:BB22"/>
    <mergeCell ref="BC22:BD22"/>
    <mergeCell ref="BU22:BU29"/>
    <mergeCell ref="BV22:BV29"/>
    <mergeCell ref="BG27:BH27"/>
    <mergeCell ref="BK27:BL27"/>
    <mergeCell ref="BM27:BM29"/>
    <mergeCell ref="BP28:BP29"/>
    <mergeCell ref="DW25:DX25"/>
    <mergeCell ref="DY25:DZ25"/>
    <mergeCell ref="EA25:EB25"/>
    <mergeCell ref="DO20:DO29"/>
    <mergeCell ref="BS21:BS29"/>
    <mergeCell ref="BT21:BT29"/>
    <mergeCell ref="BX21:BX29"/>
    <mergeCell ref="BQ25:BR25"/>
    <mergeCell ref="BY25:BZ25"/>
    <mergeCell ref="CA25:CB25"/>
    <mergeCell ref="CC25:CD25"/>
    <mergeCell ref="CE25:CF25"/>
    <mergeCell ref="CE26:CF26"/>
    <mergeCell ref="DS20:DS29"/>
    <mergeCell ref="DT20:DT29"/>
    <mergeCell ref="DU20:DU29"/>
    <mergeCell ref="BK26:BL26"/>
    <mergeCell ref="BN26:BO26"/>
    <mergeCell ref="BQ26:BR26"/>
    <mergeCell ref="BY26:BZ26"/>
    <mergeCell ref="CA26:CB26"/>
    <mergeCell ref="CC26:CD26"/>
    <mergeCell ref="BW22:BW29"/>
    <mergeCell ref="CG25:CH25"/>
    <mergeCell ref="DD22:DE22"/>
    <mergeCell ref="JJ22:JJ29"/>
    <mergeCell ref="JK22:JK29"/>
    <mergeCell ref="JL22:JL29"/>
    <mergeCell ref="JF22:JF29"/>
    <mergeCell ref="JG22:JG29"/>
    <mergeCell ref="JH22:JH29"/>
    <mergeCell ref="IY20:JB24"/>
    <mergeCell ref="FR21:FR22"/>
    <mergeCell ref="HT21:HU26"/>
    <mergeCell ref="GF26:GG26"/>
    <mergeCell ref="GH26:GI26"/>
    <mergeCell ref="GD26:GE26"/>
    <mergeCell ref="IM20:IP22"/>
    <mergeCell ref="GD25:GE25"/>
    <mergeCell ref="GF25:GG25"/>
    <mergeCell ref="IY25:JB28"/>
    <mergeCell ref="JC22:JC29"/>
    <mergeCell ref="JD22:JD29"/>
    <mergeCell ref="JE22:JE29"/>
    <mergeCell ref="HK22:HM22"/>
    <mergeCell ref="HN22:HO22"/>
    <mergeCell ref="HP22:HQ22"/>
    <mergeCell ref="IC22:ID22"/>
    <mergeCell ref="IM29:IP29"/>
    <mergeCell ref="JI22:JI29"/>
    <mergeCell ref="IU29:IX29"/>
    <mergeCell ref="IY29:JB29"/>
    <mergeCell ref="EL20:EL29"/>
    <mergeCell ref="EM20:EM29"/>
    <mergeCell ref="IG22:IH22"/>
    <mergeCell ref="BE26:BF26"/>
    <mergeCell ref="BG26:BH26"/>
    <mergeCell ref="O22:P22"/>
    <mergeCell ref="Q22:R22"/>
    <mergeCell ref="S22:T22"/>
    <mergeCell ref="AG22:AG26"/>
    <mergeCell ref="AH22:AH26"/>
    <mergeCell ref="AI22:AI26"/>
    <mergeCell ref="AS16:AS29"/>
    <mergeCell ref="AT16:AT29"/>
    <mergeCell ref="AU16:AU29"/>
    <mergeCell ref="AV16:AV29"/>
    <mergeCell ref="AW16:AX18"/>
    <mergeCell ref="O8:P20"/>
    <mergeCell ref="Q8:R20"/>
    <mergeCell ref="S8:T20"/>
    <mergeCell ref="U8:V11"/>
    <mergeCell ref="W8:Z11"/>
    <mergeCell ref="EN20:EO29"/>
    <mergeCell ref="BE27:BF27"/>
    <mergeCell ref="IM16:IP19"/>
    <mergeCell ref="EA17:EB20"/>
    <mergeCell ref="FE17:FF17"/>
    <mergeCell ref="IJ17:IK17"/>
    <mergeCell ref="FR18:FS20"/>
    <mergeCell ref="GS18:GT23"/>
    <mergeCell ref="EN19:EO19"/>
    <mergeCell ref="EV19:EW19"/>
    <mergeCell ref="EX19:EY19"/>
    <mergeCell ref="EZ19:FA19"/>
    <mergeCell ref="FG19:FI19"/>
    <mergeCell ref="FJ19:FL19"/>
    <mergeCell ref="FM19:FO19"/>
    <mergeCell ref="FP19:FQ29"/>
    <mergeCell ref="EZ20:FA29"/>
    <mergeCell ref="FD20:FD29"/>
    <mergeCell ref="FE20:FE29"/>
    <mergeCell ref="FF20:FF29"/>
    <mergeCell ref="CG26:CH26"/>
    <mergeCell ref="DW26:DX26"/>
    <mergeCell ref="DY26:DZ26"/>
    <mergeCell ref="EA26:EB26"/>
    <mergeCell ref="IE22:IF22"/>
    <mergeCell ref="A14:A29"/>
    <mergeCell ref="W14:Z14"/>
    <mergeCell ref="FX15:GA15"/>
    <mergeCell ref="D16:G25"/>
    <mergeCell ref="AH16:AH20"/>
    <mergeCell ref="AJ16:AJ29"/>
    <mergeCell ref="AK16:AK29"/>
    <mergeCell ref="AL16:AL29"/>
    <mergeCell ref="AM16:AM29"/>
    <mergeCell ref="AN16:AN29"/>
    <mergeCell ref="EC8:ED14"/>
    <mergeCell ref="EE8:EF13"/>
    <mergeCell ref="EI8:EK14"/>
    <mergeCell ref="EL8:EO12"/>
    <mergeCell ref="EP8:ER12"/>
    <mergeCell ref="DN8:DP12"/>
    <mergeCell ref="DQ8:DS12"/>
    <mergeCell ref="DT8:DV12"/>
    <mergeCell ref="BN25:BO25"/>
    <mergeCell ref="U12:V15"/>
    <mergeCell ref="W12:Z13"/>
    <mergeCell ref="AG27:AG29"/>
    <mergeCell ref="AH27:AH29"/>
    <mergeCell ref="IM8:IP11"/>
    <mergeCell ref="IQ8:IT14"/>
    <mergeCell ref="IU8:IX12"/>
    <mergeCell ref="JC8:JL9"/>
    <mergeCell ref="FG9:FO9"/>
    <mergeCell ref="JC10:JL13"/>
    <mergeCell ref="FP11:FQ12"/>
    <mergeCell ref="FP13:FP15"/>
    <mergeCell ref="IA13:IB14"/>
    <mergeCell ref="HP8:HQ15"/>
    <mergeCell ref="HR8:HS19"/>
    <mergeCell ref="HT8:HU15"/>
    <mergeCell ref="HV8:HV15"/>
    <mergeCell ref="HW8:HY18"/>
    <mergeCell ref="IC8:ID14"/>
    <mergeCell ref="GY8:HB10"/>
    <mergeCell ref="HC8:HF14"/>
    <mergeCell ref="HG8:HJ9"/>
    <mergeCell ref="HK8:HM15"/>
    <mergeCell ref="HN8:HO15"/>
    <mergeCell ref="GH8:GI14"/>
    <mergeCell ref="GJ8:GM16"/>
    <mergeCell ref="HZ16:IB29"/>
    <mergeCell ref="GN8:GQ13"/>
    <mergeCell ref="GS8:GT14"/>
    <mergeCell ref="GU8:GX13"/>
    <mergeCell ref="FT8:FT12"/>
    <mergeCell ref="FV8:FW12"/>
    <mergeCell ref="FX8:GA12"/>
    <mergeCell ref="GB8:GC12"/>
    <mergeCell ref="GD8:GE14"/>
    <mergeCell ref="GF8:GG13"/>
    <mergeCell ref="HW24:HY28"/>
    <mergeCell ref="GH25:GI25"/>
    <mergeCell ref="GN25:GQ29"/>
    <mergeCell ref="HV28:HV29"/>
    <mergeCell ref="HI29:HJ29"/>
    <mergeCell ref="HT29:HU29"/>
    <mergeCell ref="FD8:FF14"/>
    <mergeCell ref="FP8:FQ10"/>
    <mergeCell ref="FR8:FS17"/>
    <mergeCell ref="ES13:EU13"/>
    <mergeCell ref="EV13:FA14"/>
    <mergeCell ref="ET16:EU16"/>
    <mergeCell ref="EV16:FA18"/>
    <mergeCell ref="DW8:DX12"/>
    <mergeCell ref="DY8:DZ12"/>
    <mergeCell ref="EA8:EB16"/>
    <mergeCell ref="ES8:EU12"/>
    <mergeCell ref="EV8:FA12"/>
    <mergeCell ref="DT13:DV18"/>
    <mergeCell ref="DB8:DC13"/>
    <mergeCell ref="DD8:DE13"/>
    <mergeCell ref="DF8:DG13"/>
    <mergeCell ref="DH8:DI18"/>
    <mergeCell ref="DJ8:DM11"/>
    <mergeCell ref="DR16:DS16"/>
    <mergeCell ref="CI8:CK12"/>
    <mergeCell ref="CL8:CN12"/>
    <mergeCell ref="CO8:CR13"/>
    <mergeCell ref="CS8:CV9"/>
    <mergeCell ref="CW8:CZ14"/>
    <mergeCell ref="DA8:DA12"/>
    <mergeCell ref="CI13:CK24"/>
    <mergeCell ref="DV20:DV29"/>
    <mergeCell ref="DN20:DN29"/>
    <mergeCell ref="DF22:DG22"/>
    <mergeCell ref="IG8:IH16"/>
    <mergeCell ref="II8:IL12"/>
    <mergeCell ref="GH7:GI7"/>
    <mergeCell ref="HK7:HM7"/>
    <mergeCell ref="HN7:HO7"/>
    <mergeCell ref="HP7:HQ7"/>
    <mergeCell ref="HR7:HS7"/>
    <mergeCell ref="AB8:AB12"/>
    <mergeCell ref="AC8:AF13"/>
    <mergeCell ref="AG8:AG20"/>
    <mergeCell ref="AH8:AH14"/>
    <mergeCell ref="AI8:AI21"/>
    <mergeCell ref="AJ8:AV10"/>
    <mergeCell ref="AO16:AO29"/>
    <mergeCell ref="AP16:AP29"/>
    <mergeCell ref="AQ16:AQ29"/>
    <mergeCell ref="AR16:AR29"/>
    <mergeCell ref="AI27:AI29"/>
    <mergeCell ref="BI8:BJ14"/>
    <mergeCell ref="BM8:BM18"/>
    <mergeCell ref="BN8:BO18"/>
    <mergeCell ref="BP8:BP15"/>
    <mergeCell ref="BQ8:BR16"/>
    <mergeCell ref="AW8:AX15"/>
    <mergeCell ref="A8:A12"/>
    <mergeCell ref="B8:B29"/>
    <mergeCell ref="D8:G15"/>
    <mergeCell ref="H8:J10"/>
    <mergeCell ref="K8:N20"/>
    <mergeCell ref="HW7:HY7"/>
    <mergeCell ref="HZ7:IB12"/>
    <mergeCell ref="IC7:ID7"/>
    <mergeCell ref="IE7:IF7"/>
    <mergeCell ref="IE8:IF13"/>
    <mergeCell ref="AY8:AZ14"/>
    <mergeCell ref="BA8:BB13"/>
    <mergeCell ref="BC8:BD15"/>
    <mergeCell ref="BE8:BF17"/>
    <mergeCell ref="BG8:BH17"/>
    <mergeCell ref="BS8:BX13"/>
    <mergeCell ref="BY8:BZ12"/>
    <mergeCell ref="CC8:CD12"/>
    <mergeCell ref="CE8:CF12"/>
    <mergeCell ref="CG8:CH15"/>
    <mergeCell ref="CL18:CM18"/>
    <mergeCell ref="CL20:CM20"/>
    <mergeCell ref="CL24:CM24"/>
    <mergeCell ref="CL22:CM22"/>
    <mergeCell ref="EI7:EK7"/>
    <mergeCell ref="EL7:EO7"/>
    <mergeCell ref="ES7:EU7"/>
    <mergeCell ref="EV7:FA7"/>
    <mergeCell ref="IM7:IP7"/>
    <mergeCell ref="IQ7:IT7"/>
    <mergeCell ref="IU7:IX7"/>
    <mergeCell ref="IY7:JB7"/>
    <mergeCell ref="JC7:JL7"/>
    <mergeCell ref="IG7:IH7"/>
    <mergeCell ref="II7:IL7"/>
    <mergeCell ref="BK7:BL7"/>
    <mergeCell ref="BN7:BO7"/>
    <mergeCell ref="BQ7:BR7"/>
    <mergeCell ref="BS7:BX7"/>
    <mergeCell ref="BY7:BZ7"/>
    <mergeCell ref="DQ7:DS7"/>
    <mergeCell ref="DT7:DV7"/>
    <mergeCell ref="DW7:DX7"/>
    <mergeCell ref="DY7:DZ7"/>
    <mergeCell ref="DD7:DE7"/>
    <mergeCell ref="DF7:DG7"/>
    <mergeCell ref="DH7:DI7"/>
    <mergeCell ref="DK7:DM7"/>
    <mergeCell ref="DN7:DP7"/>
    <mergeCell ref="II6:IP6"/>
    <mergeCell ref="IQ6:JB6"/>
    <mergeCell ref="JC6:JL6"/>
    <mergeCell ref="GN6:GX6"/>
    <mergeCell ref="GY6:HJ6"/>
    <mergeCell ref="HR6:HV6"/>
    <mergeCell ref="HW6:HY6"/>
    <mergeCell ref="CA7:CB7"/>
    <mergeCell ref="CC7:CD7"/>
    <mergeCell ref="CE7:CF7"/>
    <mergeCell ref="CG7:CH7"/>
    <mergeCell ref="CI7:CK7"/>
    <mergeCell ref="CL7:CN7"/>
    <mergeCell ref="EA7:EB7"/>
    <mergeCell ref="EC7:ED7"/>
    <mergeCell ref="HT7:HU7"/>
    <mergeCell ref="FD7:FF7"/>
    <mergeCell ref="FG7:FO7"/>
    <mergeCell ref="FP7:FQ7"/>
    <mergeCell ref="FV7:FW7"/>
    <mergeCell ref="GD7:GE7"/>
    <mergeCell ref="GF7:GG7"/>
    <mergeCell ref="EE7:EF7"/>
    <mergeCell ref="EG7:EH7"/>
    <mergeCell ref="C7:C29"/>
    <mergeCell ref="D7:G7"/>
    <mergeCell ref="K7:N7"/>
    <mergeCell ref="O7:P7"/>
    <mergeCell ref="Q7:R7"/>
    <mergeCell ref="S7:T7"/>
    <mergeCell ref="AC7:AF7"/>
    <mergeCell ref="GD6:GI6"/>
    <mergeCell ref="CA6:CH6"/>
    <mergeCell ref="CI6:CN6"/>
    <mergeCell ref="DW6:EB6"/>
    <mergeCell ref="EI6:EO6"/>
    <mergeCell ref="A6:C6"/>
    <mergeCell ref="D6:N6"/>
    <mergeCell ref="BE6:BM6"/>
    <mergeCell ref="BN6:BP6"/>
    <mergeCell ref="BQ6:BX6"/>
    <mergeCell ref="AW7:AX7"/>
    <mergeCell ref="AY7:AZ7"/>
    <mergeCell ref="BA7:BB7"/>
    <mergeCell ref="BC7:BD7"/>
    <mergeCell ref="BE7:BF7"/>
    <mergeCell ref="BG7:BH7"/>
    <mergeCell ref="BI7:BJ7"/>
  </mergeCells>
  <phoneticPr fontId="6" type="noConversion"/>
  <pageMargins left="0.75" right="0.75" top="1" bottom="1" header="0.5" footer="0.5"/>
  <pageSetup orientation="portrait" horizontalDpi="4294967292" verticalDpi="4294967292"/>
  <headerFooter>
    <oddHeader>&amp;LHRBF Impact Evaluation&amp;CHousehold Questionnaire&amp;RHH Form_x000D_</oddHeader>
  </headerFooter>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7"/>
  <sheetViews>
    <sheetView showGridLines="0" zoomScale="150" zoomScaleNormal="150" zoomScalePageLayoutView="150" workbookViewId="0">
      <selection activeCell="B9" sqref="B9"/>
    </sheetView>
  </sheetViews>
  <sheetFormatPr baseColWidth="10" defaultColWidth="11.25" defaultRowHeight="10" x14ac:dyDescent="0"/>
  <cols>
    <col min="1" max="1" width="12" style="558" customWidth="1"/>
    <col min="2" max="2" width="63.5" style="558" customWidth="1"/>
    <col min="3" max="3" width="56" style="558" customWidth="1"/>
    <col min="4" max="4" width="5.75" style="2810" customWidth="1"/>
    <col min="5" max="16384" width="11.25" style="558"/>
  </cols>
  <sheetData>
    <row r="1" spans="1:13">
      <c r="A1" s="3689" t="s">
        <v>1479</v>
      </c>
      <c r="B1" s="3690"/>
      <c r="C1" s="3690"/>
      <c r="D1" s="3691"/>
    </row>
    <row r="2" spans="1:13">
      <c r="A2" s="3692"/>
      <c r="B2" s="3693"/>
      <c r="C2" s="3693"/>
      <c r="D2" s="3694"/>
      <c r="F2" s="1249"/>
      <c r="G2" s="225"/>
      <c r="H2" s="225"/>
      <c r="I2" s="225"/>
      <c r="J2" s="225"/>
      <c r="K2" s="225"/>
      <c r="L2" s="225"/>
      <c r="M2" s="225"/>
    </row>
    <row r="3" spans="1:13">
      <c r="A3" s="3695"/>
      <c r="B3" s="3696"/>
      <c r="C3" s="3696"/>
      <c r="D3" s="3697"/>
      <c r="F3" s="225"/>
      <c r="G3" s="225"/>
      <c r="H3" s="225"/>
      <c r="I3" s="225"/>
      <c r="J3" s="225"/>
      <c r="K3" s="225"/>
      <c r="L3" s="225"/>
      <c r="M3" s="225"/>
    </row>
    <row r="4" spans="1:13">
      <c r="A4" s="1145"/>
      <c r="B4" s="1250"/>
      <c r="C4" s="1110"/>
      <c r="D4" s="2807"/>
      <c r="F4" s="225"/>
      <c r="G4" s="225"/>
      <c r="H4" s="225"/>
      <c r="I4" s="225"/>
      <c r="J4" s="225"/>
      <c r="K4" s="225"/>
      <c r="L4" s="225"/>
      <c r="M4" s="225"/>
    </row>
    <row r="5" spans="1:13">
      <c r="A5" s="2785">
        <v>135.51</v>
      </c>
      <c r="B5" s="1112" t="s">
        <v>994</v>
      </c>
      <c r="C5" s="2816" t="s">
        <v>995</v>
      </c>
      <c r="D5" s="2820">
        <v>1</v>
      </c>
      <c r="F5" s="225"/>
      <c r="G5" s="225"/>
      <c r="H5" s="225"/>
      <c r="I5" s="225"/>
      <c r="J5" s="225"/>
      <c r="K5" s="225"/>
      <c r="L5" s="225"/>
      <c r="M5" s="225"/>
    </row>
    <row r="6" spans="1:13">
      <c r="A6" s="2783"/>
      <c r="B6" s="49"/>
      <c r="C6" s="2817" t="s">
        <v>996</v>
      </c>
      <c r="D6" s="2821">
        <v>2</v>
      </c>
    </row>
    <row r="7" spans="1:13">
      <c r="A7" s="2783"/>
      <c r="B7" s="49"/>
      <c r="C7" s="2817" t="s">
        <v>997</v>
      </c>
      <c r="D7" s="2821">
        <v>3</v>
      </c>
    </row>
    <row r="8" spans="1:13">
      <c r="A8" s="2783"/>
      <c r="B8" s="49" t="s">
        <v>998</v>
      </c>
      <c r="C8" s="2817" t="s">
        <v>999</v>
      </c>
      <c r="D8" s="2821">
        <v>4</v>
      </c>
    </row>
    <row r="9" spans="1:13">
      <c r="A9" s="2783"/>
      <c r="B9" s="49"/>
      <c r="C9" s="2817" t="s">
        <v>1000</v>
      </c>
      <c r="D9" s="2821">
        <v>5</v>
      </c>
    </row>
    <row r="10" spans="1:13">
      <c r="A10" s="2784"/>
      <c r="B10" s="1110"/>
      <c r="C10" s="2818" t="s">
        <v>1001</v>
      </c>
      <c r="D10" s="2822">
        <v>96</v>
      </c>
    </row>
    <row r="11" spans="1:13">
      <c r="A11" s="2786">
        <f>A5+0.01</f>
        <v>135.51999999999998</v>
      </c>
      <c r="B11" s="1251" t="s">
        <v>1002</v>
      </c>
      <c r="C11" s="2816" t="s">
        <v>1003</v>
      </c>
      <c r="D11" s="2820">
        <v>1</v>
      </c>
    </row>
    <row r="12" spans="1:13">
      <c r="A12" s="2783"/>
      <c r="B12" s="1111"/>
      <c r="C12" s="2817" t="s">
        <v>1004</v>
      </c>
      <c r="D12" s="2821">
        <v>2</v>
      </c>
    </row>
    <row r="13" spans="1:13">
      <c r="A13" s="2783"/>
      <c r="B13" s="1111"/>
      <c r="C13" s="2817" t="s">
        <v>1005</v>
      </c>
      <c r="D13" s="2821">
        <v>3</v>
      </c>
    </row>
    <row r="14" spans="1:13">
      <c r="A14" s="2783"/>
      <c r="B14" s="1111"/>
      <c r="C14" s="2817" t="s">
        <v>1006</v>
      </c>
      <c r="D14" s="2821">
        <v>4</v>
      </c>
    </row>
    <row r="15" spans="1:13">
      <c r="A15" s="2784"/>
      <c r="B15" s="1145"/>
      <c r="C15" s="2818" t="s">
        <v>1007</v>
      </c>
      <c r="D15" s="2822">
        <v>5</v>
      </c>
    </row>
    <row r="16" spans="1:13">
      <c r="A16" s="2787">
        <f>A11+0.01</f>
        <v>135.52999999999997</v>
      </c>
      <c r="B16" s="2787" t="s">
        <v>1008</v>
      </c>
      <c r="C16" s="2816" t="s">
        <v>1009</v>
      </c>
      <c r="D16" s="2820">
        <v>1</v>
      </c>
    </row>
    <row r="17" spans="1:4">
      <c r="A17" s="1111"/>
      <c r="B17" s="1111"/>
      <c r="C17" s="2817" t="s">
        <v>1010</v>
      </c>
      <c r="D17" s="2821">
        <v>2</v>
      </c>
    </row>
    <row r="18" spans="1:4">
      <c r="A18" s="1111"/>
      <c r="B18" s="1111"/>
      <c r="C18" s="2817" t="s">
        <v>1011</v>
      </c>
      <c r="D18" s="2821">
        <v>3</v>
      </c>
    </row>
    <row r="19" spans="1:4">
      <c r="A19" s="1111"/>
      <c r="B19" s="1111"/>
      <c r="C19" s="2817" t="s">
        <v>1012</v>
      </c>
      <c r="D19" s="2821">
        <v>4</v>
      </c>
    </row>
    <row r="20" spans="1:4">
      <c r="A20" s="1111"/>
      <c r="B20" s="1111"/>
      <c r="C20" s="2817" t="s">
        <v>1013</v>
      </c>
      <c r="D20" s="2821">
        <v>5</v>
      </c>
    </row>
    <row r="21" spans="1:4">
      <c r="A21" s="1111"/>
      <c r="B21" s="1111"/>
      <c r="C21" s="2817" t="s">
        <v>1014</v>
      </c>
      <c r="D21" s="2821">
        <v>6</v>
      </c>
    </row>
    <row r="22" spans="1:4">
      <c r="A22" s="1145"/>
      <c r="B22" s="1145"/>
      <c r="C22" s="2818" t="s">
        <v>643</v>
      </c>
      <c r="D22" s="2822">
        <v>7</v>
      </c>
    </row>
    <row r="23" spans="1:4">
      <c r="A23" s="1691">
        <f>A16+0.01</f>
        <v>135.53999999999996</v>
      </c>
      <c r="B23" s="1691" t="s">
        <v>1015</v>
      </c>
      <c r="C23" s="2811" t="s">
        <v>1003</v>
      </c>
      <c r="D23" s="2808">
        <v>1</v>
      </c>
    </row>
    <row r="24" spans="1:4">
      <c r="A24" s="2272"/>
      <c r="B24" s="2272"/>
      <c r="C24" s="2812" t="s">
        <v>1004</v>
      </c>
      <c r="D24" s="1179">
        <v>2</v>
      </c>
    </row>
    <row r="25" spans="1:4">
      <c r="A25" s="2272"/>
      <c r="B25" s="2272"/>
      <c r="C25" s="2812" t="s">
        <v>1005</v>
      </c>
      <c r="D25" s="1179">
        <v>3</v>
      </c>
    </row>
    <row r="26" spans="1:4">
      <c r="A26" s="2272"/>
      <c r="B26" s="2272"/>
      <c r="C26" s="2812" t="s">
        <v>1006</v>
      </c>
      <c r="D26" s="1179">
        <v>4</v>
      </c>
    </row>
    <row r="27" spans="1:4">
      <c r="A27" s="2272"/>
      <c r="B27" s="2272"/>
      <c r="C27" s="2812" t="s">
        <v>1016</v>
      </c>
      <c r="D27" s="1179">
        <v>5</v>
      </c>
    </row>
    <row r="28" spans="1:4">
      <c r="A28" s="2272"/>
      <c r="B28" s="2272"/>
      <c r="C28" s="2812" t="s">
        <v>1017</v>
      </c>
      <c r="D28" s="1179">
        <v>6</v>
      </c>
    </row>
    <row r="29" spans="1:4">
      <c r="A29" s="2289"/>
      <c r="B29" s="2289"/>
      <c r="C29" s="2813" t="s">
        <v>1018</v>
      </c>
      <c r="D29" s="2809">
        <v>7</v>
      </c>
    </row>
    <row r="30" spans="1:4">
      <c r="A30" s="2788">
        <f>A23+0.01</f>
        <v>135.54999999999995</v>
      </c>
      <c r="B30" s="3698" t="s">
        <v>1019</v>
      </c>
      <c r="C30" s="2811" t="s">
        <v>1020</v>
      </c>
      <c r="D30" s="2808">
        <v>1</v>
      </c>
    </row>
    <row r="31" spans="1:4">
      <c r="A31" s="2789"/>
      <c r="B31" s="3699"/>
      <c r="C31" s="2813" t="s">
        <v>1021</v>
      </c>
      <c r="D31" s="2809">
        <v>2</v>
      </c>
    </row>
    <row r="32" spans="1:4">
      <c r="A32" s="2790">
        <f>A30+0.01</f>
        <v>135.55999999999995</v>
      </c>
      <c r="B32" s="2805" t="s">
        <v>1022</v>
      </c>
      <c r="C32" s="2811" t="s">
        <v>1023</v>
      </c>
      <c r="D32" s="2814" t="s">
        <v>515</v>
      </c>
    </row>
    <row r="33" spans="1:4">
      <c r="A33" s="2783"/>
      <c r="B33" s="2806" t="s">
        <v>1024</v>
      </c>
      <c r="C33" s="2812" t="s">
        <v>1025</v>
      </c>
      <c r="D33" s="1201" t="s">
        <v>516</v>
      </c>
    </row>
    <row r="34" spans="1:4">
      <c r="A34" s="2783"/>
      <c r="B34" s="2792" t="s">
        <v>1026</v>
      </c>
      <c r="C34" s="2812" t="s">
        <v>1027</v>
      </c>
      <c r="D34" s="1201" t="s">
        <v>518</v>
      </c>
    </row>
    <row r="35" spans="1:4">
      <c r="A35" s="2784"/>
      <c r="B35" s="2793"/>
      <c r="C35" s="2813" t="s">
        <v>1001</v>
      </c>
      <c r="D35" s="2815" t="s">
        <v>519</v>
      </c>
    </row>
    <row r="36" spans="1:4">
      <c r="A36" s="2794">
        <f>A32+0.01</f>
        <v>135.56999999999994</v>
      </c>
      <c r="B36" s="2791" t="s">
        <v>1028</v>
      </c>
      <c r="C36" s="2811" t="s">
        <v>1430</v>
      </c>
      <c r="D36" s="2814" t="s">
        <v>515</v>
      </c>
    </row>
    <row r="37" spans="1:4">
      <c r="A37" s="2783"/>
      <c r="B37" s="2792" t="s">
        <v>1029</v>
      </c>
      <c r="C37" s="2812" t="s">
        <v>1030</v>
      </c>
      <c r="D37" s="1201" t="s">
        <v>516</v>
      </c>
    </row>
    <row r="38" spans="1:4">
      <c r="A38" s="2783"/>
      <c r="B38" s="2792" t="s">
        <v>1031</v>
      </c>
      <c r="C38" s="2812" t="s">
        <v>1431</v>
      </c>
      <c r="D38" s="1201" t="s">
        <v>517</v>
      </c>
    </row>
    <row r="39" spans="1:4">
      <c r="A39" s="2783"/>
      <c r="B39" s="2792"/>
      <c r="C39" s="2812" t="s">
        <v>1032</v>
      </c>
      <c r="D39" s="1201" t="s">
        <v>518</v>
      </c>
    </row>
    <row r="40" spans="1:4">
      <c r="A40" s="2783"/>
      <c r="B40" s="2792"/>
      <c r="C40" s="2812" t="s">
        <v>1033</v>
      </c>
      <c r="D40" s="1201" t="s">
        <v>519</v>
      </c>
    </row>
    <row r="41" spans="1:4">
      <c r="A41" s="2784"/>
      <c r="B41" s="2793"/>
      <c r="C41" s="2813" t="s">
        <v>1001</v>
      </c>
      <c r="D41" s="2815" t="s">
        <v>520</v>
      </c>
    </row>
    <row r="42" spans="1:4">
      <c r="A42" s="2794">
        <f>A36+0.01</f>
        <v>135.57999999999993</v>
      </c>
      <c r="B42" s="2791" t="s">
        <v>1034</v>
      </c>
      <c r="C42" s="2811" t="s">
        <v>1035</v>
      </c>
      <c r="D42" s="2814" t="s">
        <v>515</v>
      </c>
    </row>
    <row r="43" spans="1:4">
      <c r="A43" s="2783"/>
      <c r="B43" s="2792"/>
      <c r="C43" s="2819" t="s">
        <v>1036</v>
      </c>
      <c r="D43" s="1201" t="s">
        <v>516</v>
      </c>
    </row>
    <row r="44" spans="1:4">
      <c r="A44" s="2783"/>
      <c r="B44" s="2792"/>
      <c r="C44" s="2819" t="s">
        <v>1037</v>
      </c>
      <c r="D44" s="1201" t="s">
        <v>517</v>
      </c>
    </row>
    <row r="45" spans="1:4">
      <c r="A45" s="2783"/>
      <c r="B45" s="2792"/>
      <c r="C45" s="2812" t="s">
        <v>1038</v>
      </c>
      <c r="D45" s="1201" t="s">
        <v>518</v>
      </c>
    </row>
    <row r="46" spans="1:4">
      <c r="A46" s="2783"/>
      <c r="B46" s="2792" t="s">
        <v>1031</v>
      </c>
      <c r="C46" s="2812" t="s">
        <v>1039</v>
      </c>
      <c r="D46" s="1201" t="s">
        <v>519</v>
      </c>
    </row>
    <row r="47" spans="1:4">
      <c r="A47" s="2783"/>
      <c r="B47" s="2792"/>
      <c r="C47" s="2812" t="s">
        <v>1040</v>
      </c>
      <c r="D47" s="1201" t="s">
        <v>520</v>
      </c>
    </row>
    <row r="48" spans="1:4">
      <c r="A48" s="2783"/>
      <c r="B48" s="2792"/>
      <c r="C48" s="2812" t="s">
        <v>1041</v>
      </c>
      <c r="D48" s="1201" t="s">
        <v>594</v>
      </c>
    </row>
    <row r="49" spans="1:5">
      <c r="A49" s="2783"/>
      <c r="B49" s="2792"/>
      <c r="C49" s="2812" t="s">
        <v>1042</v>
      </c>
      <c r="D49" s="1201" t="s">
        <v>595</v>
      </c>
    </row>
    <row r="50" spans="1:5">
      <c r="A50" s="2783"/>
      <c r="B50" s="2792"/>
      <c r="C50" s="2812" t="s">
        <v>1043</v>
      </c>
      <c r="D50" s="1201" t="s">
        <v>1044</v>
      </c>
    </row>
    <row r="51" spans="1:5">
      <c r="A51" s="2784"/>
      <c r="B51" s="2793"/>
      <c r="C51" s="2813" t="s">
        <v>1001</v>
      </c>
      <c r="D51" s="2815" t="s">
        <v>956</v>
      </c>
    </row>
    <row r="52" spans="1:5">
      <c r="A52" s="2795">
        <f>A42+0.01</f>
        <v>135.58999999999992</v>
      </c>
      <c r="B52" s="3700" t="s">
        <v>1045</v>
      </c>
      <c r="C52" s="2811" t="s">
        <v>867</v>
      </c>
      <c r="D52" s="2808">
        <v>1</v>
      </c>
    </row>
    <row r="53" spans="1:5">
      <c r="A53" s="2784"/>
      <c r="B53" s="3701"/>
      <c r="C53" s="2813" t="s">
        <v>879</v>
      </c>
      <c r="D53" s="2809">
        <v>0</v>
      </c>
    </row>
    <row r="54" spans="1:5">
      <c r="A54" s="2800">
        <f>A52+0.01</f>
        <v>135.59999999999991</v>
      </c>
      <c r="B54" s="2008" t="s">
        <v>1046</v>
      </c>
      <c r="C54" s="2811" t="s">
        <v>867</v>
      </c>
      <c r="D54" s="2808">
        <v>1</v>
      </c>
    </row>
    <row r="55" spans="1:5">
      <c r="A55" s="2276"/>
      <c r="B55" s="2008"/>
      <c r="C55" s="2813" t="s">
        <v>879</v>
      </c>
      <c r="D55" s="2809">
        <v>0</v>
      </c>
    </row>
    <row r="56" spans="1:5">
      <c r="A56" s="2796">
        <f>A54+0.01</f>
        <v>135.6099999999999</v>
      </c>
      <c r="B56" s="2791" t="s">
        <v>1432</v>
      </c>
      <c r="C56" s="2811" t="s">
        <v>867</v>
      </c>
      <c r="D56" s="2808">
        <v>1</v>
      </c>
    </row>
    <row r="57" spans="1:5">
      <c r="A57" s="727"/>
      <c r="B57" s="2793"/>
      <c r="C57" s="2813" t="s">
        <v>879</v>
      </c>
      <c r="D57" s="2809">
        <v>0</v>
      </c>
    </row>
    <row r="58" spans="1:5">
      <c r="A58" s="2797">
        <f>A56+0.01</f>
        <v>135.61999999999989</v>
      </c>
      <c r="B58" s="2010" t="s">
        <v>1047</v>
      </c>
      <c r="C58" s="2811" t="s">
        <v>867</v>
      </c>
      <c r="D58" s="2808">
        <v>1</v>
      </c>
      <c r="E58" s="1252"/>
    </row>
    <row r="59" spans="1:5">
      <c r="A59" s="727"/>
      <c r="B59" s="2011"/>
      <c r="C59" s="2813" t="s">
        <v>879</v>
      </c>
      <c r="D59" s="2809">
        <v>0</v>
      </c>
      <c r="E59" s="1252"/>
    </row>
    <row r="60" spans="1:5">
      <c r="A60" s="2796">
        <f>A58+0.01</f>
        <v>135.62999999999988</v>
      </c>
      <c r="B60" s="2798" t="s">
        <v>1048</v>
      </c>
      <c r="C60" s="2811" t="s">
        <v>867</v>
      </c>
      <c r="D60" s="2808">
        <v>1</v>
      </c>
      <c r="E60" s="1252"/>
    </row>
    <row r="61" spans="1:5">
      <c r="A61" s="727"/>
      <c r="B61" s="2793"/>
      <c r="C61" s="2813" t="s">
        <v>879</v>
      </c>
      <c r="D61" s="2809">
        <v>0</v>
      </c>
      <c r="E61" s="1252"/>
    </row>
    <row r="62" spans="1:5">
      <c r="A62" s="2797">
        <f>A60+0.01</f>
        <v>135.63999999999987</v>
      </c>
      <c r="B62" s="2791" t="s">
        <v>1049</v>
      </c>
      <c r="C62" s="2811" t="s">
        <v>1050</v>
      </c>
      <c r="D62" s="2814" t="s">
        <v>515</v>
      </c>
    </row>
    <row r="63" spans="1:5">
      <c r="A63" s="2276"/>
      <c r="B63" s="2792"/>
      <c r="C63" s="2812" t="s">
        <v>1051</v>
      </c>
      <c r="D63" s="1201" t="s">
        <v>516</v>
      </c>
    </row>
    <row r="64" spans="1:5">
      <c r="A64" s="2276"/>
      <c r="B64" s="2792" t="s">
        <v>1031</v>
      </c>
      <c r="C64" s="2812" t="s">
        <v>1052</v>
      </c>
      <c r="D64" s="1201" t="s">
        <v>517</v>
      </c>
    </row>
    <row r="65" spans="1:4">
      <c r="A65" s="2276"/>
      <c r="B65" s="2792"/>
      <c r="C65" s="2812" t="s">
        <v>1053</v>
      </c>
      <c r="D65" s="1201" t="s">
        <v>518</v>
      </c>
    </row>
    <row r="66" spans="1:4">
      <c r="A66" s="2276"/>
      <c r="B66" s="2792"/>
      <c r="C66" s="2812" t="s">
        <v>1054</v>
      </c>
      <c r="D66" s="1201" t="s">
        <v>519</v>
      </c>
    </row>
    <row r="67" spans="1:4">
      <c r="A67" s="2276"/>
      <c r="B67" s="2792"/>
      <c r="C67" s="2812" t="s">
        <v>1055</v>
      </c>
      <c r="D67" s="1201" t="s">
        <v>520</v>
      </c>
    </row>
    <row r="68" spans="1:4">
      <c r="A68" s="2276"/>
      <c r="B68" s="2792"/>
      <c r="C68" s="2812" t="s">
        <v>1056</v>
      </c>
      <c r="D68" s="1201" t="s">
        <v>594</v>
      </c>
    </row>
    <row r="69" spans="1:4">
      <c r="A69" s="2276"/>
      <c r="B69" s="2792"/>
      <c r="C69" s="2812" t="s">
        <v>1057</v>
      </c>
      <c r="D69" s="1201" t="s">
        <v>595</v>
      </c>
    </row>
    <row r="70" spans="1:4">
      <c r="A70" s="727"/>
      <c r="B70" s="2793"/>
      <c r="C70" s="2813" t="s">
        <v>1001</v>
      </c>
      <c r="D70" s="2815" t="s">
        <v>595</v>
      </c>
    </row>
    <row r="71" spans="1:4">
      <c r="A71" s="2796">
        <f>A62+0.01</f>
        <v>135.64999999999986</v>
      </c>
      <c r="B71" s="2799" t="s">
        <v>1058</v>
      </c>
      <c r="C71" s="760" t="s">
        <v>1059</v>
      </c>
      <c r="D71" s="2814">
        <v>1</v>
      </c>
    </row>
    <row r="72" spans="1:4">
      <c r="A72" s="2800"/>
      <c r="B72" s="2009"/>
      <c r="C72" s="2277" t="s">
        <v>1060</v>
      </c>
      <c r="D72" s="2823">
        <v>2</v>
      </c>
    </row>
    <row r="73" spans="1:4">
      <c r="A73" s="2276"/>
      <c r="B73" s="2009"/>
      <c r="C73" s="761" t="s">
        <v>1061</v>
      </c>
      <c r="D73" s="1201">
        <v>3</v>
      </c>
    </row>
    <row r="74" spans="1:4">
      <c r="A74" s="727"/>
      <c r="B74" s="2801"/>
      <c r="C74" s="1208" t="s">
        <v>672</v>
      </c>
      <c r="D74" s="2815">
        <v>-99</v>
      </c>
    </row>
    <row r="75" spans="1:4">
      <c r="A75" s="2802">
        <f>A71+0.01</f>
        <v>135.65999999999985</v>
      </c>
      <c r="B75" s="3705" t="s">
        <v>1062</v>
      </c>
      <c r="C75" s="3706"/>
      <c r="D75" s="3707"/>
    </row>
    <row r="76" spans="1:4">
      <c r="A76" s="2272"/>
      <c r="B76" s="2799" t="s">
        <v>1063</v>
      </c>
      <c r="C76" s="2812" t="s">
        <v>867</v>
      </c>
      <c r="D76" s="1179">
        <v>1</v>
      </c>
    </row>
    <row r="77" spans="1:4">
      <c r="A77" s="2272"/>
      <c r="B77" s="2801"/>
      <c r="C77" s="2812" t="s">
        <v>879</v>
      </c>
      <c r="D77" s="1179">
        <v>0</v>
      </c>
    </row>
    <row r="78" spans="1:4">
      <c r="A78" s="2272"/>
      <c r="B78" s="2799" t="s">
        <v>1064</v>
      </c>
      <c r="C78" s="2812" t="s">
        <v>867</v>
      </c>
      <c r="D78" s="1179">
        <v>1</v>
      </c>
    </row>
    <row r="79" spans="1:4">
      <c r="A79" s="2272"/>
      <c r="B79" s="2801"/>
      <c r="C79" s="2812" t="s">
        <v>879</v>
      </c>
      <c r="D79" s="1179">
        <v>0</v>
      </c>
    </row>
    <row r="80" spans="1:4">
      <c r="A80" s="2272"/>
      <c r="B80" s="2799" t="s">
        <v>1065</v>
      </c>
      <c r="C80" s="2811" t="s">
        <v>867</v>
      </c>
      <c r="D80" s="2808">
        <v>1</v>
      </c>
    </row>
    <row r="81" spans="1:4">
      <c r="A81" s="2272"/>
      <c r="B81" s="2801"/>
      <c r="C81" s="2813" t="s">
        <v>879</v>
      </c>
      <c r="D81" s="2809">
        <v>0</v>
      </c>
    </row>
    <row r="82" spans="1:4">
      <c r="A82" s="2272"/>
      <c r="B82" s="2799" t="s">
        <v>1066</v>
      </c>
      <c r="C82" s="2811" t="s">
        <v>867</v>
      </c>
      <c r="D82" s="2808">
        <v>1</v>
      </c>
    </row>
    <row r="83" spans="1:4">
      <c r="A83" s="2272"/>
      <c r="B83" s="2801"/>
      <c r="C83" s="2813" t="s">
        <v>879</v>
      </c>
      <c r="D83" s="2809">
        <v>0</v>
      </c>
    </row>
    <row r="84" spans="1:4">
      <c r="A84" s="2272"/>
      <c r="B84" s="2799" t="s">
        <v>1067</v>
      </c>
      <c r="C84" s="2812" t="s">
        <v>867</v>
      </c>
      <c r="D84" s="1179">
        <v>1</v>
      </c>
    </row>
    <row r="85" spans="1:4">
      <c r="A85" s="2272"/>
      <c r="B85" s="2801"/>
      <c r="C85" s="2812" t="s">
        <v>879</v>
      </c>
      <c r="D85" s="1179">
        <v>0</v>
      </c>
    </row>
    <row r="86" spans="1:4">
      <c r="A86" s="2272"/>
      <c r="B86" s="2799" t="s">
        <v>1068</v>
      </c>
      <c r="C86" s="2812" t="s">
        <v>867</v>
      </c>
      <c r="D86" s="1179">
        <v>1</v>
      </c>
    </row>
    <row r="87" spans="1:4">
      <c r="A87" s="2272"/>
      <c r="B87" s="2801"/>
      <c r="C87" s="2812" t="s">
        <v>879</v>
      </c>
      <c r="D87" s="1179">
        <v>0</v>
      </c>
    </row>
    <row r="88" spans="1:4">
      <c r="A88" s="2272"/>
      <c r="B88" s="2799" t="s">
        <v>1069</v>
      </c>
      <c r="C88" s="2812" t="s">
        <v>867</v>
      </c>
      <c r="D88" s="1179">
        <v>1</v>
      </c>
    </row>
    <row r="89" spans="1:4">
      <c r="A89" s="2289"/>
      <c r="B89" s="2801"/>
      <c r="C89" s="2813" t="s">
        <v>879</v>
      </c>
      <c r="D89" s="2809">
        <v>0</v>
      </c>
    </row>
    <row r="90" spans="1:4" ht="12">
      <c r="A90" s="3702" t="s">
        <v>1070</v>
      </c>
      <c r="B90" s="3703"/>
      <c r="C90" s="3703"/>
      <c r="D90" s="3704"/>
    </row>
    <row r="91" spans="1:4">
      <c r="A91" s="2803">
        <f>A75+0.01</f>
        <v>135.66999999999985</v>
      </c>
      <c r="B91" s="2799" t="s">
        <v>1433</v>
      </c>
      <c r="C91" s="2811" t="s">
        <v>1071</v>
      </c>
      <c r="D91" s="2814" t="s">
        <v>515</v>
      </c>
    </row>
    <row r="92" spans="1:4">
      <c r="A92" s="1111"/>
      <c r="B92" s="2009"/>
      <c r="C92" s="2812" t="s">
        <v>1072</v>
      </c>
      <c r="D92" s="1201" t="s">
        <v>516</v>
      </c>
    </row>
    <row r="93" spans="1:4">
      <c r="A93" s="1111"/>
      <c r="B93" s="2009"/>
      <c r="C93" s="2812" t="s">
        <v>1073</v>
      </c>
      <c r="D93" s="1201" t="s">
        <v>517</v>
      </c>
    </row>
    <row r="94" spans="1:4">
      <c r="A94" s="1111"/>
      <c r="B94" s="2009" t="s">
        <v>1031</v>
      </c>
      <c r="C94" s="2812" t="s">
        <v>1074</v>
      </c>
      <c r="D94" s="1201" t="s">
        <v>518</v>
      </c>
    </row>
    <row r="95" spans="1:4">
      <c r="A95" s="1111"/>
      <c r="B95" s="2009"/>
      <c r="C95" s="2812" t="s">
        <v>1075</v>
      </c>
      <c r="D95" s="1201" t="s">
        <v>519</v>
      </c>
    </row>
    <row r="96" spans="1:4">
      <c r="A96" s="1111"/>
      <c r="B96" s="2009"/>
      <c r="C96" s="2812" t="s">
        <v>1076</v>
      </c>
      <c r="D96" s="1201" t="s">
        <v>520</v>
      </c>
    </row>
    <row r="97" spans="1:4">
      <c r="A97" s="1111"/>
      <c r="B97" s="2009"/>
      <c r="C97" s="2812" t="s">
        <v>1077</v>
      </c>
      <c r="D97" s="1201" t="s">
        <v>594</v>
      </c>
    </row>
    <row r="98" spans="1:4">
      <c r="A98" s="1111"/>
      <c r="B98" s="2009"/>
      <c r="C98" s="2812" t="s">
        <v>1078</v>
      </c>
      <c r="D98" s="1201" t="s">
        <v>595</v>
      </c>
    </row>
    <row r="99" spans="1:4">
      <c r="A99" s="1111"/>
      <c r="B99" s="2009"/>
      <c r="C99" s="2812" t="s">
        <v>1079</v>
      </c>
      <c r="D99" s="1201" t="s">
        <v>1044</v>
      </c>
    </row>
    <row r="100" spans="1:4">
      <c r="A100" s="1111"/>
      <c r="B100" s="2009"/>
      <c r="C100" s="2812" t="s">
        <v>1080</v>
      </c>
      <c r="D100" s="1201" t="s">
        <v>956</v>
      </c>
    </row>
    <row r="101" spans="1:4">
      <c r="A101" s="1111"/>
      <c r="B101" s="2009"/>
      <c r="C101" s="2812" t="s">
        <v>1081</v>
      </c>
      <c r="D101" s="1201" t="s">
        <v>1082</v>
      </c>
    </row>
    <row r="102" spans="1:4">
      <c r="A102" s="1145"/>
      <c r="B102" s="2801"/>
      <c r="C102" s="2813" t="s">
        <v>1083</v>
      </c>
      <c r="D102" s="2815" t="s">
        <v>1084</v>
      </c>
    </row>
    <row r="103" spans="1:4">
      <c r="A103" s="2787">
        <f>A91+0.01</f>
        <v>135.67999999999984</v>
      </c>
      <c r="B103" s="2804" t="s">
        <v>1478</v>
      </c>
      <c r="C103" s="2811" t="s">
        <v>1085</v>
      </c>
      <c r="D103" s="2808">
        <v>1</v>
      </c>
    </row>
    <row r="104" spans="1:4">
      <c r="A104" s="1111"/>
      <c r="B104" s="2009"/>
      <c r="C104" s="2812" t="s">
        <v>1086</v>
      </c>
      <c r="D104" s="1179">
        <v>2</v>
      </c>
    </row>
    <row r="105" spans="1:4">
      <c r="A105" s="1111"/>
      <c r="B105" s="2009"/>
      <c r="C105" s="2812" t="s">
        <v>1087</v>
      </c>
      <c r="D105" s="1179">
        <v>3</v>
      </c>
    </row>
    <row r="106" spans="1:4">
      <c r="A106" s="1180"/>
      <c r="B106" s="2009"/>
      <c r="C106" s="2812" t="s">
        <v>1088</v>
      </c>
      <c r="D106" s="1179">
        <v>2</v>
      </c>
    </row>
    <row r="107" spans="1:4">
      <c r="A107" s="2789"/>
      <c r="B107" s="2801"/>
      <c r="C107" s="2813" t="s">
        <v>1089</v>
      </c>
      <c r="D107" s="2809">
        <v>3</v>
      </c>
    </row>
  </sheetData>
  <mergeCells count="5">
    <mergeCell ref="A1:D3"/>
    <mergeCell ref="B30:B31"/>
    <mergeCell ref="B52:B53"/>
    <mergeCell ref="A90:D90"/>
    <mergeCell ref="B75:D75"/>
  </mergeCells>
  <phoneticPr fontId="0" type="noConversion"/>
  <pageMargins left="0.75" right="0.75" top="1" bottom="1" header="0.5" footer="0.5"/>
  <pageSetup scale="85" orientation="portrait" verticalDpi="300"/>
  <rowBreaks count="1" manualBreakCount="1">
    <brk id="70" max="3"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110"/>
  <sheetViews>
    <sheetView showGridLines="0" topLeftCell="AH1" zoomScale="140" zoomScaleNormal="140" zoomScalePageLayoutView="140" workbookViewId="0">
      <selection activeCell="J24" sqref="J24"/>
    </sheetView>
  </sheetViews>
  <sheetFormatPr baseColWidth="10" defaultColWidth="8.75" defaultRowHeight="10" x14ac:dyDescent="0"/>
  <cols>
    <col min="1" max="1" width="8" style="5" bestFit="1" customWidth="1"/>
    <col min="2" max="2" width="1" style="3" customWidth="1"/>
    <col min="3" max="4" width="7.5" style="1408" customWidth="1"/>
    <col min="5" max="6" width="6" style="558" customWidth="1"/>
    <col min="7" max="7" width="7.25" style="558" customWidth="1"/>
    <col min="8" max="8" width="5" style="558" customWidth="1"/>
    <col min="9" max="9" width="24" style="1408" bestFit="1" customWidth="1"/>
    <col min="10" max="10" width="3.5" style="1408" bestFit="1" customWidth="1"/>
    <col min="11" max="11" width="4" style="1408" customWidth="1"/>
    <col min="12" max="13" width="14.75" style="1408" customWidth="1"/>
    <col min="14" max="14" width="19.75" style="1408" customWidth="1"/>
    <col min="15" max="15" width="4" style="1408" customWidth="1"/>
    <col min="16" max="16" width="13" style="1409" bestFit="1" customWidth="1"/>
    <col min="17" max="17" width="3.25" style="1408" customWidth="1"/>
    <col min="18" max="18" width="13" style="1409" bestFit="1" customWidth="1"/>
    <col min="19" max="19" width="3.25" style="1408" customWidth="1"/>
    <col min="20" max="20" width="5.5" style="1409" customWidth="1"/>
    <col min="21" max="21" width="7.5" style="1408" customWidth="1"/>
    <col min="22" max="22" width="13" style="1409" bestFit="1" customWidth="1"/>
    <col min="23" max="23" width="3.25" style="1408" customWidth="1"/>
    <col min="24" max="24" width="18" style="1409" customWidth="1"/>
    <col min="25" max="25" width="3.25" style="1408" customWidth="1"/>
    <col min="26" max="26" width="25.25" style="1866" customWidth="1"/>
    <col min="27" max="27" width="4.25" style="1866" customWidth="1"/>
    <col min="28" max="29" width="9" style="1866" customWidth="1"/>
    <col min="30" max="30" width="4.75" style="1409" customWidth="1"/>
    <col min="31" max="31" width="2.5" style="1408" customWidth="1"/>
    <col min="32" max="32" width="3" style="1408" customWidth="1"/>
    <col min="33" max="33" width="6.75" style="1408" customWidth="1"/>
    <col min="34" max="36" width="11" style="1408" customWidth="1"/>
    <col min="37" max="37" width="3.75" style="1408" customWidth="1"/>
    <col min="38" max="38" width="1.25" style="1408" customWidth="1"/>
    <col min="39" max="39" width="2.5" style="1408" customWidth="1"/>
    <col min="40" max="40" width="6.75" style="1408" customWidth="1"/>
    <col min="41" max="41" width="2" style="1408" customWidth="1"/>
    <col min="42" max="42" width="37.5" style="1408" customWidth="1"/>
    <col min="43" max="43" width="3.25" style="1408" customWidth="1"/>
    <col min="44" max="44" width="3.5" style="1408" customWidth="1"/>
    <col min="45" max="45" width="6.75" style="1408" customWidth="1"/>
    <col min="46" max="46" width="40.5" style="181" customWidth="1"/>
    <col min="47" max="47" width="3" style="181" customWidth="1"/>
    <col min="48" max="49" width="9.5" style="1408" customWidth="1"/>
    <col min="50" max="50" width="17.5" style="1408" customWidth="1"/>
    <col min="51" max="51" width="9.75" style="1409" customWidth="1"/>
    <col min="52" max="54" width="9.75" style="1408" customWidth="1"/>
    <col min="55" max="16384" width="8.75" style="558"/>
  </cols>
  <sheetData>
    <row r="1" spans="1:62" s="1253" customFormat="1" ht="25" customHeight="1">
      <c r="A1" s="345">
        <v>14</v>
      </c>
      <c r="B1" s="332" t="s">
        <v>1090</v>
      </c>
      <c r="C1" s="328"/>
      <c r="D1" s="326"/>
      <c r="E1" s="327"/>
      <c r="F1" s="327"/>
      <c r="G1" s="327"/>
      <c r="H1" s="327"/>
      <c r="I1" s="327"/>
      <c r="J1" s="327"/>
      <c r="K1" s="327"/>
      <c r="L1" s="327"/>
      <c r="M1" s="327"/>
      <c r="N1" s="345"/>
      <c r="O1" s="332"/>
      <c r="P1" s="327"/>
      <c r="Q1" s="332"/>
      <c r="R1" s="327"/>
      <c r="S1" s="332"/>
      <c r="T1" s="332"/>
      <c r="U1" s="332"/>
      <c r="V1" s="332"/>
      <c r="W1" s="332"/>
      <c r="X1" s="332"/>
      <c r="Y1" s="332"/>
      <c r="Z1" s="332" t="s">
        <v>1090</v>
      </c>
      <c r="AA1" s="332"/>
      <c r="AB1" s="332"/>
      <c r="AC1" s="332"/>
      <c r="AD1" s="332"/>
      <c r="AE1" s="332"/>
      <c r="AF1" s="332"/>
      <c r="AG1" s="332"/>
      <c r="AH1" s="332"/>
      <c r="AI1" s="332"/>
      <c r="AJ1" s="332"/>
      <c r="AK1" s="332"/>
      <c r="AL1" s="332"/>
      <c r="AM1" s="332"/>
      <c r="AN1" s="332"/>
      <c r="AO1" s="332"/>
      <c r="AP1" s="332"/>
      <c r="AQ1" s="332" t="s">
        <v>1090</v>
      </c>
      <c r="AR1" s="332"/>
      <c r="AS1" s="332"/>
      <c r="AT1" s="332"/>
      <c r="AU1" s="332"/>
      <c r="AV1" s="332"/>
      <c r="AW1" s="332"/>
      <c r="AX1" s="332"/>
      <c r="AY1" s="332"/>
      <c r="AZ1" s="332"/>
      <c r="BA1" s="332"/>
      <c r="BB1" s="332"/>
      <c r="BC1" s="2310"/>
      <c r="BD1" s="2310"/>
      <c r="BE1" s="2310"/>
    </row>
    <row r="2" spans="1:62" ht="13" customHeight="1">
      <c r="A2" s="1254"/>
      <c r="B2" s="173"/>
      <c r="C2" s="1255"/>
      <c r="D2" s="1256"/>
      <c r="E2" s="225"/>
      <c r="F2" s="225"/>
      <c r="G2" s="225"/>
      <c r="H2" s="225"/>
      <c r="I2" s="1256"/>
      <c r="J2" s="1256"/>
      <c r="K2" s="1256"/>
      <c r="L2" s="1256"/>
      <c r="M2" s="1256"/>
      <c r="N2" s="1257"/>
      <c r="O2" s="1257"/>
      <c r="P2" s="1257"/>
      <c r="Q2" s="1257"/>
      <c r="R2" s="1257"/>
      <c r="S2" s="1257"/>
      <c r="T2" s="1256"/>
      <c r="U2" s="1257"/>
      <c r="V2" s="1256"/>
      <c r="W2" s="1257"/>
      <c r="X2" s="1258"/>
      <c r="Y2" s="1257"/>
      <c r="Z2" s="173"/>
      <c r="AA2" s="173"/>
      <c r="AB2" s="173"/>
      <c r="AC2" s="173"/>
      <c r="AD2" s="1257"/>
      <c r="AE2" s="1257"/>
      <c r="AF2" s="1257"/>
      <c r="AG2" s="1257"/>
      <c r="AH2" s="1257"/>
      <c r="AI2" s="1257"/>
      <c r="AJ2" s="1257"/>
      <c r="AK2" s="1257"/>
      <c r="AL2" s="1257"/>
      <c r="AM2" s="1257"/>
      <c r="AN2" s="1257"/>
      <c r="AO2" s="1257"/>
      <c r="AP2" s="1257"/>
      <c r="AQ2" s="1257"/>
      <c r="AR2" s="1257"/>
      <c r="AS2" s="1257"/>
      <c r="AT2" s="1256"/>
      <c r="AU2" s="16"/>
      <c r="AV2" s="1259"/>
      <c r="AW2" s="1259"/>
      <c r="AX2" s="1259"/>
      <c r="AY2" s="1260"/>
      <c r="AZ2" s="1260"/>
      <c r="BA2" s="1260"/>
      <c r="BB2" s="1260"/>
      <c r="BC2" s="1259"/>
      <c r="BD2" s="1259"/>
      <c r="BE2" s="1259"/>
      <c r="BF2" s="1259"/>
      <c r="BG2" s="1259"/>
      <c r="BH2" s="1259"/>
      <c r="BI2" s="1259"/>
      <c r="BJ2" s="1259"/>
    </row>
    <row r="3" spans="1:62" s="225" customFormat="1" ht="13" customHeight="1">
      <c r="A3" s="118"/>
      <c r="B3" s="2012"/>
      <c r="C3" s="1146" t="s">
        <v>1404</v>
      </c>
      <c r="D3" s="1261"/>
      <c r="E3" s="499"/>
      <c r="F3" s="499"/>
      <c r="G3" s="499"/>
      <c r="H3" s="499"/>
      <c r="I3" s="1261"/>
      <c r="J3" s="1261"/>
      <c r="K3" s="1261"/>
      <c r="L3" s="1261"/>
      <c r="M3" s="1261"/>
      <c r="N3" s="1262"/>
      <c r="O3" s="1262"/>
      <c r="P3" s="1261"/>
      <c r="Q3" s="1261"/>
      <c r="R3" s="1261"/>
      <c r="S3" s="1261"/>
      <c r="T3" s="1263"/>
      <c r="U3" s="1261"/>
      <c r="V3" s="1262"/>
      <c r="W3" s="1262"/>
      <c r="X3" s="1262"/>
      <c r="Y3" s="1262"/>
      <c r="Z3" s="118"/>
      <c r="AA3" s="118"/>
      <c r="AB3" s="118"/>
      <c r="AC3" s="118"/>
      <c r="AD3" s="1261"/>
      <c r="AE3" s="1261"/>
      <c r="AF3" s="1261"/>
      <c r="AG3" s="1261"/>
      <c r="AH3" s="1261"/>
      <c r="AI3" s="1261"/>
      <c r="AJ3" s="1261"/>
      <c r="AK3" s="1261"/>
      <c r="AL3" s="1261"/>
      <c r="AM3" s="1261"/>
      <c r="AN3" s="1261"/>
      <c r="AO3" s="1261"/>
      <c r="AP3" s="1261"/>
      <c r="AQ3" s="1261"/>
      <c r="AR3" s="1261"/>
      <c r="AS3" s="1261"/>
      <c r="AT3" s="1146"/>
      <c r="AU3" s="1"/>
      <c r="AV3" s="1146"/>
      <c r="AW3" s="1261"/>
      <c r="AX3" s="1146"/>
      <c r="AY3" s="1261"/>
      <c r="AZ3" s="1261"/>
      <c r="BA3" s="1261"/>
      <c r="BB3" s="1261"/>
      <c r="BC3" s="1261"/>
      <c r="BD3" s="1261"/>
      <c r="BE3" s="1261"/>
      <c r="BF3" s="1261"/>
      <c r="BG3" s="1261"/>
      <c r="BH3" s="1261"/>
      <c r="BI3" s="1261"/>
      <c r="BJ3" s="1261"/>
    </row>
    <row r="4" spans="1:62" s="225" customFormat="1" ht="13" customHeight="1">
      <c r="A4" s="325"/>
      <c r="B4" s="325"/>
      <c r="C4" s="1146" t="s">
        <v>743</v>
      </c>
      <c r="D4" s="1261"/>
      <c r="I4" s="1261"/>
      <c r="J4" s="1261"/>
      <c r="K4" s="1261"/>
      <c r="L4" s="1261"/>
      <c r="M4" s="1261"/>
      <c r="N4" s="1262"/>
      <c r="O4" s="1262"/>
      <c r="P4" s="1261"/>
      <c r="Q4" s="1261"/>
      <c r="R4" s="1261"/>
      <c r="S4" s="1261"/>
      <c r="T4" s="1263"/>
      <c r="U4" s="1261"/>
      <c r="V4" s="1262"/>
      <c r="W4" s="1262"/>
      <c r="X4" s="1262"/>
      <c r="Y4" s="1262"/>
      <c r="Z4" s="325"/>
      <c r="AA4" s="325"/>
      <c r="AB4" s="325"/>
      <c r="AC4" s="325"/>
      <c r="AD4" s="1261"/>
      <c r="AE4" s="1261"/>
      <c r="AF4" s="1261"/>
      <c r="AG4" s="1261"/>
      <c r="AH4" s="1261"/>
      <c r="AI4" s="1261"/>
      <c r="AJ4" s="1261"/>
      <c r="AK4" s="1261"/>
      <c r="AL4" s="1261"/>
      <c r="AM4" s="1261"/>
      <c r="AN4" s="1261"/>
      <c r="AO4" s="1261"/>
      <c r="AP4" s="1261"/>
      <c r="AQ4" s="1261"/>
      <c r="AR4" s="1261"/>
      <c r="AS4" s="1261"/>
      <c r="AT4" s="1146"/>
      <c r="AU4" s="1"/>
      <c r="AV4" s="1146"/>
      <c r="AW4" s="1261"/>
      <c r="AX4" s="1146"/>
      <c r="AY4" s="1261"/>
      <c r="AZ4" s="1261"/>
      <c r="BA4" s="1261"/>
      <c r="BB4" s="1261"/>
      <c r="BC4" s="1261"/>
      <c r="BD4" s="1261"/>
      <c r="BE4" s="1261"/>
      <c r="BF4" s="1261"/>
      <c r="BG4" s="1261"/>
      <c r="BH4" s="1261"/>
      <c r="BI4" s="1261"/>
      <c r="BJ4" s="1261"/>
    </row>
    <row r="5" spans="1:62" s="1077" customFormat="1" ht="13" customHeight="1">
      <c r="A5" s="1250"/>
      <c r="B5" s="9"/>
      <c r="C5" s="1264"/>
      <c r="D5" s="1264"/>
      <c r="I5" s="1265"/>
      <c r="J5" s="1265"/>
      <c r="K5" s="1265"/>
      <c r="L5" s="1265"/>
      <c r="M5" s="1265"/>
      <c r="N5" s="1266"/>
      <c r="O5" s="1266"/>
      <c r="P5" s="1267"/>
      <c r="Q5" s="1267"/>
      <c r="R5" s="1267"/>
      <c r="S5" s="1267"/>
      <c r="T5" s="1267"/>
      <c r="U5" s="1267"/>
      <c r="V5" s="1266"/>
      <c r="W5" s="1266"/>
      <c r="X5" s="1266"/>
      <c r="Y5" s="1266"/>
      <c r="Z5" s="9"/>
      <c r="AA5" s="9"/>
      <c r="AB5" s="9"/>
      <c r="AC5" s="9"/>
      <c r="AD5" s="1265"/>
      <c r="AE5" s="1265"/>
      <c r="AF5" s="1265"/>
      <c r="AG5" s="1265"/>
      <c r="AH5" s="1265"/>
      <c r="AI5" s="1265"/>
      <c r="AJ5" s="1265"/>
      <c r="AK5" s="1265"/>
      <c r="AL5" s="1265"/>
      <c r="AM5" s="1265"/>
      <c r="AN5" s="1265"/>
      <c r="AO5" s="1265"/>
      <c r="AP5" s="1265"/>
      <c r="AQ5" s="1265"/>
      <c r="AR5" s="1265"/>
      <c r="AS5" s="1265"/>
      <c r="AT5" s="1252"/>
      <c r="AU5" s="1252"/>
      <c r="AV5" s="1264"/>
      <c r="AW5" s="1264"/>
      <c r="AX5" s="1264"/>
      <c r="AY5" s="1265"/>
      <c r="AZ5" s="1265"/>
      <c r="BA5" s="1265"/>
      <c r="BB5" s="1265"/>
    </row>
    <row r="6" spans="1:62" s="499" customFormat="1" ht="13" customHeight="1">
      <c r="A6" s="2894" t="s">
        <v>15</v>
      </c>
      <c r="B6" s="1268"/>
      <c r="C6" s="3708"/>
      <c r="D6" s="3709"/>
      <c r="E6" s="3447">
        <f>-A1-0.01</f>
        <v>-14.01</v>
      </c>
      <c r="F6" s="3455"/>
      <c r="G6" s="3455"/>
      <c r="H6" s="3443"/>
      <c r="I6" s="2220">
        <f>E6-0.01</f>
        <v>-14.02</v>
      </c>
      <c r="J6" s="2221"/>
      <c r="K6" s="2222"/>
      <c r="L6" s="1857">
        <f>I6-0.01</f>
        <v>-14.03</v>
      </c>
      <c r="M6" s="2221">
        <f>L6-0.01</f>
        <v>-14.04</v>
      </c>
      <c r="N6" s="2220">
        <f>M6-0.01</f>
        <v>-14.049999999999999</v>
      </c>
      <c r="O6" s="2222"/>
      <c r="P6" s="2221">
        <f>N6-0.01</f>
        <v>-14.059999999999999</v>
      </c>
      <c r="Q6" s="2222"/>
      <c r="R6" s="2221">
        <f>P6-0.01</f>
        <v>-14.069999999999999</v>
      </c>
      <c r="S6" s="2222"/>
      <c r="T6" s="3708">
        <f>R6-0.01</f>
        <v>-14.079999999999998</v>
      </c>
      <c r="U6" s="3710"/>
      <c r="V6" s="2220">
        <f>T6-0.01</f>
        <v>-14.089999999999998</v>
      </c>
      <c r="W6" s="2222"/>
      <c r="X6" s="2221">
        <f>V6-0.01</f>
        <v>-14.099999999999998</v>
      </c>
      <c r="Y6" s="2222"/>
      <c r="Z6" s="3103">
        <f>X6-0.01</f>
        <v>-14.109999999999998</v>
      </c>
      <c r="AA6" s="3105"/>
      <c r="AB6" s="3103">
        <f>Z6-0.01</f>
        <v>-14.119999999999997</v>
      </c>
      <c r="AC6" s="3105"/>
      <c r="AD6" s="3708">
        <f>AB6-0.01</f>
        <v>-14.129999999999997</v>
      </c>
      <c r="AE6" s="3709"/>
      <c r="AF6" s="3709"/>
      <c r="AG6" s="3710"/>
      <c r="AH6" s="2220">
        <f>AD6-0.01</f>
        <v>-14.139999999999997</v>
      </c>
      <c r="AI6" s="2221"/>
      <c r="AJ6" s="2221"/>
      <c r="AK6" s="2222"/>
      <c r="AL6" s="3708">
        <f>AH6-0.01</f>
        <v>-14.149999999999997</v>
      </c>
      <c r="AM6" s="3709"/>
      <c r="AN6" s="3709"/>
      <c r="AO6" s="3710"/>
      <c r="AP6" s="3708">
        <f>AL6-0.01</f>
        <v>-14.159999999999997</v>
      </c>
      <c r="AQ6" s="3709"/>
      <c r="AR6" s="3709"/>
      <c r="AS6" s="3710"/>
      <c r="AT6" s="2156">
        <f>AP6-0.01</f>
        <v>-14.169999999999996</v>
      </c>
      <c r="AU6" s="1269"/>
      <c r="AV6" s="3708">
        <f>AT6-0.01</f>
        <v>-14.179999999999996</v>
      </c>
      <c r="AW6" s="3710"/>
      <c r="AX6" s="2220">
        <f>AV6-0.01</f>
        <v>-14.189999999999996</v>
      </c>
      <c r="AY6" s="2220">
        <f>AX6-0.01</f>
        <v>-14.199999999999996</v>
      </c>
      <c r="AZ6" s="2221"/>
      <c r="BA6" s="2221"/>
      <c r="BB6" s="2222"/>
    </row>
    <row r="7" spans="1:62" s="225" customFormat="1" ht="13" customHeight="1">
      <c r="A7" s="2895"/>
      <c r="B7" s="627"/>
      <c r="C7" s="3713" t="s">
        <v>1091</v>
      </c>
      <c r="D7" s="3712"/>
      <c r="E7" s="3718" t="s">
        <v>1092</v>
      </c>
      <c r="F7" s="3719"/>
      <c r="G7" s="3719"/>
      <c r="H7" s="3720"/>
      <c r="I7" s="3721" t="s">
        <v>1093</v>
      </c>
      <c r="J7" s="3722"/>
      <c r="K7" s="3723"/>
      <c r="L7" s="3727" t="s">
        <v>1094</v>
      </c>
      <c r="M7" s="3729" t="s">
        <v>1095</v>
      </c>
      <c r="N7" s="3731" t="s">
        <v>1096</v>
      </c>
      <c r="O7" s="3732"/>
      <c r="P7" s="3711" t="s">
        <v>1097</v>
      </c>
      <c r="Q7" s="3712"/>
      <c r="R7" s="3711" t="s">
        <v>1098</v>
      </c>
      <c r="S7" s="3712"/>
      <c r="T7" s="3713" t="s">
        <v>1099</v>
      </c>
      <c r="U7" s="3712"/>
      <c r="V7" s="3713" t="s">
        <v>1100</v>
      </c>
      <c r="W7" s="3712"/>
      <c r="X7" s="3711" t="s">
        <v>1101</v>
      </c>
      <c r="Y7" s="3712"/>
      <c r="Z7" s="3711" t="s">
        <v>1102</v>
      </c>
      <c r="AA7" s="3712"/>
      <c r="AB7" s="3731" t="s">
        <v>1103</v>
      </c>
      <c r="AC7" s="3732"/>
      <c r="AD7" s="3713" t="s">
        <v>1104</v>
      </c>
      <c r="AE7" s="3711"/>
      <c r="AF7" s="3711"/>
      <c r="AG7" s="3712"/>
      <c r="AH7" s="3724" t="s">
        <v>1105</v>
      </c>
      <c r="AI7" s="3725"/>
      <c r="AJ7" s="3725"/>
      <c r="AK7" s="3726"/>
      <c r="AL7" s="3731" t="s">
        <v>1106</v>
      </c>
      <c r="AM7" s="3737"/>
      <c r="AN7" s="3737"/>
      <c r="AO7" s="3732"/>
      <c r="AP7" s="3713" t="s">
        <v>1107</v>
      </c>
      <c r="AQ7" s="3711"/>
      <c r="AR7" s="3711"/>
      <c r="AS7" s="3712"/>
      <c r="AT7" s="3450" t="s">
        <v>1405</v>
      </c>
      <c r="AU7" s="3746"/>
      <c r="AV7" s="3731" t="s">
        <v>1108</v>
      </c>
      <c r="AW7" s="3732"/>
      <c r="AX7" s="3713" t="s">
        <v>1109</v>
      </c>
      <c r="AY7" s="3731" t="s">
        <v>1110</v>
      </c>
      <c r="AZ7" s="3737"/>
      <c r="BA7" s="3737"/>
      <c r="BB7" s="3732"/>
    </row>
    <row r="8" spans="1:62" s="225" customFormat="1" ht="13" customHeight="1">
      <c r="A8" s="2895"/>
      <c r="B8" s="627"/>
      <c r="C8" s="3713"/>
      <c r="D8" s="3712"/>
      <c r="E8" s="3718"/>
      <c r="F8" s="3719"/>
      <c r="G8" s="3719"/>
      <c r="H8" s="3720"/>
      <c r="I8" s="3724"/>
      <c r="J8" s="3725"/>
      <c r="K8" s="3726"/>
      <c r="L8" s="3728"/>
      <c r="M8" s="3730"/>
      <c r="N8" s="3713"/>
      <c r="O8" s="3712"/>
      <c r="P8" s="3711"/>
      <c r="Q8" s="3712"/>
      <c r="R8" s="3711"/>
      <c r="S8" s="3712"/>
      <c r="T8" s="3713"/>
      <c r="U8" s="3712"/>
      <c r="V8" s="3713"/>
      <c r="W8" s="3712"/>
      <c r="X8" s="3711"/>
      <c r="Y8" s="3712"/>
      <c r="Z8" s="3711"/>
      <c r="AA8" s="3712"/>
      <c r="AB8" s="3713"/>
      <c r="AC8" s="3712"/>
      <c r="AD8" s="3713"/>
      <c r="AE8" s="3711"/>
      <c r="AF8" s="3711"/>
      <c r="AG8" s="3712"/>
      <c r="AH8" s="3724"/>
      <c r="AI8" s="3725"/>
      <c r="AJ8" s="3725"/>
      <c r="AK8" s="3726"/>
      <c r="AL8" s="3713"/>
      <c r="AM8" s="3711"/>
      <c r="AN8" s="3711"/>
      <c r="AO8" s="3712"/>
      <c r="AP8" s="3713"/>
      <c r="AQ8" s="3711"/>
      <c r="AR8" s="3711"/>
      <c r="AS8" s="3712"/>
      <c r="AT8" s="3747"/>
      <c r="AU8" s="3748"/>
      <c r="AV8" s="3713"/>
      <c r="AW8" s="3712"/>
      <c r="AX8" s="3713"/>
      <c r="AY8" s="3713"/>
      <c r="AZ8" s="3711"/>
      <c r="BA8" s="3711"/>
      <c r="BB8" s="3712"/>
    </row>
    <row r="9" spans="1:62" s="225" customFormat="1" ht="13" customHeight="1">
      <c r="A9" s="2895"/>
      <c r="B9" s="627"/>
      <c r="C9" s="3713"/>
      <c r="D9" s="3712"/>
      <c r="E9" s="3718"/>
      <c r="F9" s="3719"/>
      <c r="G9" s="3719"/>
      <c r="H9" s="3720"/>
      <c r="I9" s="3724"/>
      <c r="J9" s="3725"/>
      <c r="K9" s="3726"/>
      <c r="L9" s="3728"/>
      <c r="M9" s="3730"/>
      <c r="N9" s="3713"/>
      <c r="O9" s="3712"/>
      <c r="P9" s="3711"/>
      <c r="Q9" s="3712"/>
      <c r="R9" s="3711"/>
      <c r="S9" s="3712"/>
      <c r="T9" s="3713"/>
      <c r="U9" s="3712"/>
      <c r="V9" s="3713"/>
      <c r="W9" s="3712"/>
      <c r="X9" s="3711"/>
      <c r="Y9" s="3712"/>
      <c r="Z9" s="3711"/>
      <c r="AA9" s="3712"/>
      <c r="AB9" s="3713"/>
      <c r="AC9" s="3712"/>
      <c r="AD9" s="3713"/>
      <c r="AE9" s="3711"/>
      <c r="AF9" s="3711"/>
      <c r="AG9" s="3712"/>
      <c r="AH9" s="3724"/>
      <c r="AI9" s="3725"/>
      <c r="AJ9" s="3725"/>
      <c r="AK9" s="3726"/>
      <c r="AL9" s="3713"/>
      <c r="AM9" s="3711"/>
      <c r="AN9" s="3711"/>
      <c r="AO9" s="3712"/>
      <c r="AP9" s="3738" t="s">
        <v>1111</v>
      </c>
      <c r="AQ9" s="3739"/>
      <c r="AR9" s="3739"/>
      <c r="AS9" s="3740"/>
      <c r="AT9" s="3747"/>
      <c r="AU9" s="3748"/>
      <c r="AV9" s="3713"/>
      <c r="AW9" s="3712"/>
      <c r="AX9" s="3713"/>
      <c r="AY9" s="3713"/>
      <c r="AZ9" s="3711"/>
      <c r="BA9" s="3711"/>
      <c r="BB9" s="3712"/>
    </row>
    <row r="10" spans="1:62" s="225" customFormat="1" ht="13" customHeight="1">
      <c r="A10" s="2895"/>
      <c r="B10" s="119"/>
      <c r="C10" s="3733">
        <f>'[1]12Preg'!E6</f>
        <v>-12.02</v>
      </c>
      <c r="D10" s="3734"/>
      <c r="E10" s="3718"/>
      <c r="F10" s="3719"/>
      <c r="G10" s="3719"/>
      <c r="H10" s="3720"/>
      <c r="I10" s="3724"/>
      <c r="J10" s="3725"/>
      <c r="K10" s="3726"/>
      <c r="L10" s="3728"/>
      <c r="M10" s="3730"/>
      <c r="N10" s="3713"/>
      <c r="O10" s="3712"/>
      <c r="P10" s="3711"/>
      <c r="Q10" s="3712"/>
      <c r="R10" s="3711"/>
      <c r="S10" s="3712"/>
      <c r="T10" s="3713"/>
      <c r="U10" s="3712"/>
      <c r="V10" s="3713"/>
      <c r="W10" s="3712"/>
      <c r="X10" s="3711"/>
      <c r="Y10" s="3712"/>
      <c r="Z10" s="3711"/>
      <c r="AA10" s="3712"/>
      <c r="AB10" s="3713"/>
      <c r="AC10" s="3712"/>
      <c r="AD10" s="3713"/>
      <c r="AE10" s="3711"/>
      <c r="AF10" s="3711"/>
      <c r="AG10" s="3712"/>
      <c r="AH10" s="3724"/>
      <c r="AI10" s="3725"/>
      <c r="AJ10" s="3725"/>
      <c r="AK10" s="3726"/>
      <c r="AL10" s="3713"/>
      <c r="AM10" s="3711"/>
      <c r="AN10" s="3711"/>
      <c r="AO10" s="3712"/>
      <c r="AP10" s="3738"/>
      <c r="AQ10" s="3739"/>
      <c r="AR10" s="3739"/>
      <c r="AS10" s="3740"/>
      <c r="AT10" s="3747"/>
      <c r="AU10" s="3748"/>
      <c r="AV10" s="3713"/>
      <c r="AW10" s="3712"/>
      <c r="AX10" s="3713"/>
      <c r="AY10" s="3713"/>
      <c r="AZ10" s="3711"/>
      <c r="BA10" s="3711"/>
      <c r="BB10" s="3712"/>
    </row>
    <row r="11" spans="1:62" s="225" customFormat="1" ht="13" customHeight="1">
      <c r="A11" s="2895"/>
      <c r="B11" s="119"/>
      <c r="C11" s="1270"/>
      <c r="D11" s="1271"/>
      <c r="E11" s="3718"/>
      <c r="F11" s="3719"/>
      <c r="G11" s="3719"/>
      <c r="H11" s="3720"/>
      <c r="I11" s="3724"/>
      <c r="J11" s="3725"/>
      <c r="K11" s="3726"/>
      <c r="L11" s="3728"/>
      <c r="M11" s="3730"/>
      <c r="N11" s="3713"/>
      <c r="O11" s="3712"/>
      <c r="P11" s="3711"/>
      <c r="Q11" s="3712"/>
      <c r="R11" s="3711"/>
      <c r="S11" s="3712"/>
      <c r="T11" s="3713"/>
      <c r="U11" s="3712"/>
      <c r="V11" s="3713"/>
      <c r="W11" s="3712"/>
      <c r="X11" s="3711"/>
      <c r="Y11" s="3712"/>
      <c r="Z11" s="3711"/>
      <c r="AA11" s="3712"/>
      <c r="AB11" s="3713"/>
      <c r="AC11" s="3712"/>
      <c r="AD11" s="3713"/>
      <c r="AE11" s="3711"/>
      <c r="AF11" s="3711"/>
      <c r="AG11" s="3712"/>
      <c r="AH11" s="3724"/>
      <c r="AI11" s="3725"/>
      <c r="AJ11" s="3725"/>
      <c r="AK11" s="3726"/>
      <c r="AL11" s="3713"/>
      <c r="AM11" s="3711"/>
      <c r="AN11" s="3711"/>
      <c r="AO11" s="3712"/>
      <c r="AP11" s="1272" t="s">
        <v>1112</v>
      </c>
      <c r="AQ11" s="1273">
        <v>1</v>
      </c>
      <c r="AR11" s="244" t="s">
        <v>90</v>
      </c>
      <c r="AS11" s="1274">
        <f>AY6</f>
        <v>-14.199999999999996</v>
      </c>
      <c r="AT11" s="3747"/>
      <c r="AU11" s="3748"/>
      <c r="AV11" s="3713"/>
      <c r="AW11" s="3712"/>
      <c r="AX11" s="3713"/>
      <c r="AY11" s="3713"/>
      <c r="AZ11" s="3711"/>
      <c r="BA11" s="3711"/>
      <c r="BB11" s="3712"/>
    </row>
    <row r="12" spans="1:62" s="225" customFormat="1" ht="13" customHeight="1">
      <c r="A12" s="2895"/>
      <c r="B12" s="119"/>
      <c r="C12" s="3735" t="s">
        <v>1113</v>
      </c>
      <c r="D12" s="3736"/>
      <c r="E12" s="3718"/>
      <c r="F12" s="3719"/>
      <c r="G12" s="3719"/>
      <c r="H12" s="3720"/>
      <c r="I12" s="3724"/>
      <c r="J12" s="3725"/>
      <c r="K12" s="3726"/>
      <c r="L12" s="3728"/>
      <c r="M12" s="3730"/>
      <c r="N12" s="3713"/>
      <c r="O12" s="3712"/>
      <c r="P12" s="3711"/>
      <c r="Q12" s="3712"/>
      <c r="R12" s="3711"/>
      <c r="S12" s="3712"/>
      <c r="T12" s="3713"/>
      <c r="U12" s="3712"/>
      <c r="V12" s="3713"/>
      <c r="W12" s="3712"/>
      <c r="X12" s="3711"/>
      <c r="Y12" s="3712"/>
      <c r="Z12" s="3711"/>
      <c r="AA12" s="3712"/>
      <c r="AB12" s="3713"/>
      <c r="AC12" s="3712"/>
      <c r="AD12" s="3713"/>
      <c r="AE12" s="3711"/>
      <c r="AF12" s="3711"/>
      <c r="AG12" s="3712"/>
      <c r="AH12" s="3724"/>
      <c r="AI12" s="3725"/>
      <c r="AJ12" s="3725"/>
      <c r="AK12" s="3726"/>
      <c r="AL12" s="3713"/>
      <c r="AM12" s="3711"/>
      <c r="AN12" s="3711"/>
      <c r="AO12" s="3712"/>
      <c r="AP12" s="1272" t="s">
        <v>1114</v>
      </c>
      <c r="AQ12" s="1273">
        <v>2</v>
      </c>
      <c r="AR12" s="244" t="s">
        <v>90</v>
      </c>
      <c r="AS12" s="1274">
        <f>AY6</f>
        <v>-14.199999999999996</v>
      </c>
      <c r="AT12" s="3747"/>
      <c r="AU12" s="3748"/>
      <c r="AV12" s="3713"/>
      <c r="AW12" s="3712"/>
      <c r="AX12" s="3713"/>
      <c r="AY12" s="3713"/>
      <c r="AZ12" s="3711"/>
      <c r="BA12" s="3711"/>
      <c r="BB12" s="3712"/>
    </row>
    <row r="13" spans="1:62" s="225" customFormat="1" ht="13" customHeight="1">
      <c r="A13" s="2895"/>
      <c r="B13" s="119"/>
      <c r="C13" s="3735"/>
      <c r="D13" s="3736"/>
      <c r="E13" s="3718"/>
      <c r="F13" s="3719"/>
      <c r="G13" s="3719"/>
      <c r="H13" s="3720"/>
      <c r="I13" s="3724"/>
      <c r="J13" s="3725"/>
      <c r="K13" s="3726"/>
      <c r="L13" s="3728"/>
      <c r="M13" s="1858"/>
      <c r="N13" s="3713"/>
      <c r="O13" s="3712"/>
      <c r="P13" s="3711"/>
      <c r="Q13" s="3712"/>
      <c r="R13" s="3711"/>
      <c r="S13" s="3712"/>
      <c r="T13" s="3713"/>
      <c r="U13" s="3712"/>
      <c r="V13" s="3713"/>
      <c r="W13" s="3712"/>
      <c r="X13" s="3711"/>
      <c r="Y13" s="3712"/>
      <c r="Z13" s="3711"/>
      <c r="AA13" s="3712"/>
      <c r="AB13" s="3713"/>
      <c r="AC13" s="3712"/>
      <c r="AD13" s="3713"/>
      <c r="AE13" s="3711"/>
      <c r="AF13" s="3711"/>
      <c r="AG13" s="3712"/>
      <c r="AH13" s="1275"/>
      <c r="AI13" s="784"/>
      <c r="AJ13" s="1276"/>
      <c r="AK13" s="1277"/>
      <c r="AL13" s="3713"/>
      <c r="AM13" s="3711"/>
      <c r="AN13" s="3711"/>
      <c r="AO13" s="3712"/>
      <c r="AP13" s="1272" t="s">
        <v>1115</v>
      </c>
      <c r="AQ13" s="1273">
        <v>3</v>
      </c>
      <c r="AR13" s="1273"/>
      <c r="AS13" s="1278"/>
      <c r="AT13" s="1196" t="s">
        <v>183</v>
      </c>
      <c r="AU13" s="1279">
        <v>1</v>
      </c>
      <c r="AV13" s="3713"/>
      <c r="AW13" s="3712"/>
      <c r="AX13" s="3713"/>
      <c r="AY13" s="1270"/>
      <c r="AZ13" s="1280"/>
      <c r="BA13" s="1280"/>
      <c r="BB13" s="1271"/>
    </row>
    <row r="14" spans="1:62" s="225" customFormat="1" ht="13" customHeight="1">
      <c r="A14" s="2895"/>
      <c r="B14" s="119"/>
      <c r="C14" s="3735"/>
      <c r="D14" s="3736"/>
      <c r="E14" s="3718"/>
      <c r="F14" s="3719"/>
      <c r="G14" s="3719"/>
      <c r="H14" s="3720"/>
      <c r="I14" s="3724"/>
      <c r="J14" s="3725"/>
      <c r="K14" s="3726"/>
      <c r="L14" s="1858"/>
      <c r="M14" s="1858"/>
      <c r="N14" s="3713"/>
      <c r="O14" s="3712"/>
      <c r="P14" s="3711"/>
      <c r="Q14" s="3712"/>
      <c r="R14" s="3711"/>
      <c r="S14" s="3712"/>
      <c r="T14" s="3713"/>
      <c r="U14" s="3712"/>
      <c r="V14" s="3713"/>
      <c r="W14" s="3712"/>
      <c r="X14" s="3711"/>
      <c r="Y14" s="3712"/>
      <c r="Z14" s="3711"/>
      <c r="AA14" s="3712"/>
      <c r="AB14" s="3713"/>
      <c r="AC14" s="3712"/>
      <c r="AD14" s="3713"/>
      <c r="AE14" s="3711"/>
      <c r="AF14" s="3711"/>
      <c r="AG14" s="3712"/>
      <c r="AH14" s="1281" t="s">
        <v>1116</v>
      </c>
      <c r="AI14" s="1282"/>
      <c r="AJ14" s="1282"/>
      <c r="AK14" s="1283">
        <v>1</v>
      </c>
      <c r="AL14" s="3713"/>
      <c r="AM14" s="3711"/>
      <c r="AN14" s="3711"/>
      <c r="AO14" s="3712"/>
      <c r="AP14" s="1284" t="s">
        <v>1117</v>
      </c>
      <c r="AQ14" s="1273">
        <v>4</v>
      </c>
      <c r="AR14" s="1273"/>
      <c r="AS14" s="1278"/>
      <c r="AT14" s="1196" t="s">
        <v>186</v>
      </c>
      <c r="AU14" s="1279">
        <v>2</v>
      </c>
      <c r="AV14" s="1270"/>
      <c r="AW14" s="1271"/>
      <c r="AX14" s="3713"/>
      <c r="AY14" s="1270"/>
      <c r="AZ14" s="1285" t="s">
        <v>30</v>
      </c>
      <c r="BA14" s="1160">
        <v>1</v>
      </c>
      <c r="BB14" s="1271"/>
    </row>
    <row r="15" spans="1:62" s="225" customFormat="1" ht="13" customHeight="1">
      <c r="A15" s="2895"/>
      <c r="B15" s="119"/>
      <c r="C15" s="3735"/>
      <c r="D15" s="3736"/>
      <c r="E15" s="3718"/>
      <c r="F15" s="3719"/>
      <c r="G15" s="3719"/>
      <c r="H15" s="3720"/>
      <c r="I15" s="3724"/>
      <c r="J15" s="3725"/>
      <c r="K15" s="3726"/>
      <c r="L15" s="1858"/>
      <c r="M15" s="1858"/>
      <c r="N15" s="3713"/>
      <c r="O15" s="3712"/>
      <c r="P15" s="3711"/>
      <c r="Q15" s="3712"/>
      <c r="R15" s="3711"/>
      <c r="S15" s="3712"/>
      <c r="T15" s="3713"/>
      <c r="U15" s="3712"/>
      <c r="V15" s="3713"/>
      <c r="W15" s="3712"/>
      <c r="X15" s="3711"/>
      <c r="Y15" s="3712"/>
      <c r="Z15" s="3711"/>
      <c r="AA15" s="3712"/>
      <c r="AB15" s="3713"/>
      <c r="AC15" s="3712"/>
      <c r="AD15" s="3713"/>
      <c r="AE15" s="3711"/>
      <c r="AF15" s="3711"/>
      <c r="AG15" s="3712"/>
      <c r="AH15" s="1286" t="s">
        <v>1118</v>
      </c>
      <c r="AI15" s="1282"/>
      <c r="AJ15" s="1282"/>
      <c r="AK15" s="1283">
        <v>2</v>
      </c>
      <c r="AL15" s="1287"/>
      <c r="AM15" s="2212"/>
      <c r="AN15" s="2212"/>
      <c r="AO15" s="2213"/>
      <c r="AP15" s="1284" t="s">
        <v>1119</v>
      </c>
      <c r="AQ15" s="1273">
        <v>5</v>
      </c>
      <c r="AR15" s="1273"/>
      <c r="AS15" s="1278"/>
      <c r="AT15" s="1158" t="s">
        <v>913</v>
      </c>
      <c r="AU15" s="1279">
        <v>3</v>
      </c>
      <c r="AV15" s="3741" t="s">
        <v>1120</v>
      </c>
      <c r="AW15" s="3742"/>
      <c r="AX15" s="3713"/>
      <c r="AY15" s="1270"/>
      <c r="AZ15" s="1285" t="s">
        <v>31</v>
      </c>
      <c r="BA15" s="1160">
        <v>2</v>
      </c>
      <c r="BB15" s="1271"/>
    </row>
    <row r="16" spans="1:62" s="225" customFormat="1" ht="13" customHeight="1">
      <c r="A16" s="2895"/>
      <c r="B16" s="119"/>
      <c r="C16" s="3735"/>
      <c r="D16" s="3736"/>
      <c r="E16" s="3718"/>
      <c r="F16" s="3719"/>
      <c r="G16" s="3719"/>
      <c r="H16" s="3720"/>
      <c r="I16" s="3724"/>
      <c r="J16" s="3725"/>
      <c r="K16" s="3726"/>
      <c r="L16" s="1858"/>
      <c r="M16" s="1858"/>
      <c r="N16" s="3713"/>
      <c r="O16" s="3712"/>
      <c r="P16" s="3711"/>
      <c r="Q16" s="3712"/>
      <c r="R16" s="3711"/>
      <c r="S16" s="3712"/>
      <c r="T16" s="3713"/>
      <c r="U16" s="3712"/>
      <c r="V16" s="3713"/>
      <c r="W16" s="3712"/>
      <c r="X16" s="3711"/>
      <c r="Y16" s="3712"/>
      <c r="Z16" s="3711"/>
      <c r="AA16" s="3712"/>
      <c r="AB16" s="3713"/>
      <c r="AC16" s="3712"/>
      <c r="AD16" s="3713"/>
      <c r="AE16" s="3711"/>
      <c r="AF16" s="3711"/>
      <c r="AG16" s="3712"/>
      <c r="AH16" s="1281" t="s">
        <v>1121</v>
      </c>
      <c r="AI16" s="1282"/>
      <c r="AJ16" s="1282"/>
      <c r="AK16" s="1283">
        <v>3</v>
      </c>
      <c r="AL16" s="1288"/>
      <c r="AM16" s="1289" t="s">
        <v>90</v>
      </c>
      <c r="AN16" s="1290">
        <f>AY6</f>
        <v>-14.199999999999996</v>
      </c>
      <c r="AO16" s="2213"/>
      <c r="AP16" s="1284" t="s">
        <v>1122</v>
      </c>
      <c r="AQ16" s="1273">
        <v>6</v>
      </c>
      <c r="AR16" s="1273"/>
      <c r="AS16" s="1278"/>
      <c r="AT16" s="1196" t="s">
        <v>190</v>
      </c>
      <c r="AU16" s="1279">
        <v>4</v>
      </c>
      <c r="AV16" s="3741"/>
      <c r="AW16" s="3742"/>
      <c r="AX16" s="3713"/>
      <c r="AY16" s="1270"/>
      <c r="AZ16" s="1280"/>
      <c r="BA16" s="1280"/>
      <c r="BB16" s="1271"/>
    </row>
    <row r="17" spans="1:54" s="225" customFormat="1">
      <c r="A17" s="2895"/>
      <c r="B17" s="119"/>
      <c r="C17" s="3735"/>
      <c r="D17" s="3736"/>
      <c r="E17" s="3718"/>
      <c r="F17" s="3719"/>
      <c r="G17" s="3719"/>
      <c r="H17" s="3720"/>
      <c r="I17" s="1291"/>
      <c r="J17" s="1292"/>
      <c r="K17" s="2218"/>
      <c r="L17" s="1858"/>
      <c r="M17" s="1858"/>
      <c r="N17" s="3713"/>
      <c r="O17" s="3712"/>
      <c r="P17" s="3711"/>
      <c r="Q17" s="3712"/>
      <c r="R17" s="3711"/>
      <c r="S17" s="3712"/>
      <c r="T17" s="3713"/>
      <c r="U17" s="3712"/>
      <c r="V17" s="3713"/>
      <c r="W17" s="3712"/>
      <c r="X17" s="3711"/>
      <c r="Y17" s="3712"/>
      <c r="Z17" s="3711"/>
      <c r="AA17" s="3712"/>
      <c r="AB17" s="3713"/>
      <c r="AC17" s="3712"/>
      <c r="AD17" s="3713"/>
      <c r="AE17" s="3711"/>
      <c r="AF17" s="3711"/>
      <c r="AG17" s="3712"/>
      <c r="AH17" s="1281" t="s">
        <v>1123</v>
      </c>
      <c r="AI17" s="1282"/>
      <c r="AJ17" s="1282"/>
      <c r="AK17" s="1283">
        <v>4</v>
      </c>
      <c r="AL17" s="1287"/>
      <c r="AM17" s="2212"/>
      <c r="AN17" s="2212"/>
      <c r="AO17" s="2213"/>
      <c r="AP17" s="1284" t="s">
        <v>1124</v>
      </c>
      <c r="AQ17" s="1273">
        <v>7</v>
      </c>
      <c r="AR17" s="1273"/>
      <c r="AS17" s="1278"/>
      <c r="AT17" s="1196" t="s">
        <v>466</v>
      </c>
      <c r="AU17" s="1279">
        <v>5</v>
      </c>
      <c r="AV17" s="3741"/>
      <c r="AW17" s="3742"/>
      <c r="AX17" s="3713"/>
      <c r="AY17" s="1270"/>
      <c r="AZ17" s="1280"/>
      <c r="BA17" s="1280"/>
      <c r="BB17" s="1271"/>
    </row>
    <row r="18" spans="1:54" s="225" customFormat="1" ht="11">
      <c r="A18" s="2895"/>
      <c r="B18" s="119"/>
      <c r="C18" s="2216"/>
      <c r="D18" s="2217"/>
      <c r="E18" s="3718"/>
      <c r="F18" s="3719"/>
      <c r="G18" s="3719"/>
      <c r="H18" s="3720"/>
      <c r="I18" s="1293"/>
      <c r="J18" s="1292"/>
      <c r="K18" s="2218"/>
      <c r="L18" s="1858"/>
      <c r="M18" s="1858"/>
      <c r="N18" s="1294"/>
      <c r="O18" s="1295"/>
      <c r="P18" s="3711"/>
      <c r="Q18" s="3712"/>
      <c r="R18" s="3711"/>
      <c r="S18" s="3712"/>
      <c r="T18" s="3713"/>
      <c r="U18" s="3712"/>
      <c r="V18" s="3713"/>
      <c r="W18" s="3712"/>
      <c r="X18" s="3711"/>
      <c r="Y18" s="3712"/>
      <c r="Z18" s="3711"/>
      <c r="AA18" s="3712"/>
      <c r="AB18" s="2217"/>
      <c r="AC18" s="2217"/>
      <c r="AD18" s="3713"/>
      <c r="AE18" s="3711"/>
      <c r="AF18" s="3711"/>
      <c r="AG18" s="3712"/>
      <c r="AH18" s="1286" t="s">
        <v>1125</v>
      </c>
      <c r="AI18" s="1282"/>
      <c r="AJ18" s="1282"/>
      <c r="AK18" s="1283">
        <v>5</v>
      </c>
      <c r="AL18" s="1287"/>
      <c r="AM18" s="2212"/>
      <c r="AN18" s="2212"/>
      <c r="AO18" s="2213"/>
      <c r="AP18" s="1284" t="s">
        <v>1126</v>
      </c>
      <c r="AQ18" s="1273">
        <v>8</v>
      </c>
      <c r="AR18" s="1273"/>
      <c r="AS18" s="1278"/>
      <c r="AT18" s="1196" t="s">
        <v>181</v>
      </c>
      <c r="AU18" s="1279">
        <v>6</v>
      </c>
      <c r="AV18" s="3741"/>
      <c r="AW18" s="3742"/>
      <c r="AX18" s="3713"/>
      <c r="AY18" s="1270"/>
      <c r="AZ18" s="1280"/>
      <c r="BA18" s="1280"/>
      <c r="BB18" s="1271"/>
    </row>
    <row r="19" spans="1:54" s="225" customFormat="1">
      <c r="A19" s="2895"/>
      <c r="B19" s="119"/>
      <c r="C19" s="2216"/>
      <c r="D19" s="2217"/>
      <c r="E19" s="3718"/>
      <c r="F19" s="3719"/>
      <c r="G19" s="3719"/>
      <c r="H19" s="3720"/>
      <c r="I19" s="1296" t="s">
        <v>1127</v>
      </c>
      <c r="J19" s="1297"/>
      <c r="K19" s="1298">
        <v>1</v>
      </c>
      <c r="L19" s="1858"/>
      <c r="M19" s="1858"/>
      <c r="N19" s="1299" t="s">
        <v>1128</v>
      </c>
      <c r="O19" s="1300">
        <v>1</v>
      </c>
      <c r="P19" s="1301"/>
      <c r="Q19" s="1302"/>
      <c r="R19" s="1280"/>
      <c r="S19" s="1271"/>
      <c r="T19" s="1303"/>
      <c r="U19" s="1302"/>
      <c r="V19" s="1303"/>
      <c r="W19" s="1302"/>
      <c r="X19" s="1301"/>
      <c r="Y19" s="1302"/>
      <c r="Z19" s="2210"/>
      <c r="AA19" s="2211"/>
      <c r="AB19" s="2208"/>
      <c r="AC19" s="2208"/>
      <c r="AD19" s="1303"/>
      <c r="AE19" s="1301"/>
      <c r="AF19" s="1301"/>
      <c r="AG19" s="1302"/>
      <c r="AH19" s="1286" t="s">
        <v>180</v>
      </c>
      <c r="AI19" s="1282"/>
      <c r="AJ19" s="1282"/>
      <c r="AK19" s="1283">
        <v>6</v>
      </c>
      <c r="AL19" s="1287"/>
      <c r="AM19" s="2212"/>
      <c r="AN19" s="2212"/>
      <c r="AO19" s="2213"/>
      <c r="AP19" s="1284" t="s">
        <v>1129</v>
      </c>
      <c r="AQ19" s="1273">
        <v>9</v>
      </c>
      <c r="AR19" s="1273"/>
      <c r="AS19" s="1278"/>
      <c r="AT19" s="1196" t="s">
        <v>248</v>
      </c>
      <c r="AU19" s="1279">
        <v>7</v>
      </c>
      <c r="AV19" s="3741"/>
      <c r="AW19" s="3742"/>
      <c r="AX19" s="3713"/>
      <c r="AY19" s="1303"/>
      <c r="AZ19" s="1301"/>
      <c r="BA19" s="1301"/>
      <c r="BB19" s="1302"/>
    </row>
    <row r="20" spans="1:54" s="225" customFormat="1">
      <c r="A20" s="2895"/>
      <c r="B20" s="119"/>
      <c r="C20" s="2216"/>
      <c r="D20" s="2217"/>
      <c r="E20" s="1275"/>
      <c r="F20" s="1304" t="s">
        <v>90</v>
      </c>
      <c r="G20" s="1305">
        <f>AD6</f>
        <v>-14.129999999999997</v>
      </c>
      <c r="H20" s="1277"/>
      <c r="I20" s="1306" t="s">
        <v>1130</v>
      </c>
      <c r="J20" s="1297"/>
      <c r="K20" s="1298">
        <v>2</v>
      </c>
      <c r="L20" s="1858"/>
      <c r="M20" s="1858"/>
      <c r="N20" s="1299" t="s">
        <v>1131</v>
      </c>
      <c r="O20" s="1300">
        <v>2</v>
      </c>
      <c r="P20" s="1280"/>
      <c r="Q20" s="1307"/>
      <c r="R20" s="1280"/>
      <c r="S20" s="1307"/>
      <c r="T20" s="1270"/>
      <c r="U20" s="1308"/>
      <c r="V20" s="1311"/>
      <c r="W20" s="1308"/>
      <c r="X20" s="1309" t="s">
        <v>99</v>
      </c>
      <c r="Y20" s="1310">
        <v>1</v>
      </c>
      <c r="Z20" s="2219" t="s">
        <v>1132</v>
      </c>
      <c r="AA20" s="1861">
        <v>1</v>
      </c>
      <c r="AB20" s="1862"/>
      <c r="AC20" s="1862"/>
      <c r="AD20" s="1311"/>
      <c r="AE20" s="1312"/>
      <c r="AF20" s="1312"/>
      <c r="AG20" s="1308"/>
      <c r="AH20" s="1286" t="s">
        <v>1133</v>
      </c>
      <c r="AI20" s="1282"/>
      <c r="AJ20" s="1282"/>
      <c r="AK20" s="1283">
        <v>7</v>
      </c>
      <c r="AL20" s="2214"/>
      <c r="AM20" s="2214"/>
      <c r="AN20" s="2214"/>
      <c r="AO20" s="2215"/>
      <c r="AP20" s="1284" t="s">
        <v>1134</v>
      </c>
      <c r="AQ20" s="1273">
        <v>10</v>
      </c>
      <c r="AR20" s="1273"/>
      <c r="AS20" s="1278"/>
      <c r="AT20" s="1196" t="s">
        <v>197</v>
      </c>
      <c r="AU20" s="1279">
        <v>8</v>
      </c>
      <c r="AV20" s="3741"/>
      <c r="AW20" s="3742"/>
      <c r="AX20" s="3713"/>
      <c r="AY20" s="1270"/>
      <c r="AZ20" s="1313"/>
      <c r="BA20" s="1314"/>
      <c r="BB20" s="1315"/>
    </row>
    <row r="21" spans="1:54" s="225" customFormat="1">
      <c r="A21" s="2895"/>
      <c r="B21" s="119"/>
      <c r="C21" s="1270"/>
      <c r="D21" s="1280"/>
      <c r="E21" s="2159"/>
      <c r="F21" s="2166"/>
      <c r="G21" s="2166"/>
      <c r="H21" s="2160"/>
      <c r="I21" s="1306" t="s">
        <v>1135</v>
      </c>
      <c r="J21" s="1297"/>
      <c r="K21" s="1298">
        <v>3</v>
      </c>
      <c r="L21" s="1858"/>
      <c r="M21" s="1858"/>
      <c r="N21" s="1299" t="s">
        <v>1136</v>
      </c>
      <c r="O21" s="1300">
        <v>3</v>
      </c>
      <c r="P21" s="1309" t="s">
        <v>1137</v>
      </c>
      <c r="Q21" s="1316">
        <v>1</v>
      </c>
      <c r="R21" s="1309" t="s">
        <v>1137</v>
      </c>
      <c r="S21" s="1316">
        <v>1</v>
      </c>
      <c r="T21" s="1317" t="s">
        <v>30</v>
      </c>
      <c r="U21" s="1318">
        <v>1</v>
      </c>
      <c r="V21" s="1317" t="s">
        <v>1137</v>
      </c>
      <c r="W21" s="1316">
        <v>1</v>
      </c>
      <c r="X21" s="1319" t="s">
        <v>1138</v>
      </c>
      <c r="Y21" s="1320">
        <v>2</v>
      </c>
      <c r="Z21" s="2219" t="s">
        <v>1139</v>
      </c>
      <c r="AA21" s="1861">
        <v>2</v>
      </c>
      <c r="AB21" s="1317" t="s">
        <v>30</v>
      </c>
      <c r="AC21" s="1863">
        <v>1</v>
      </c>
      <c r="AD21" s="1317" t="s">
        <v>30</v>
      </c>
      <c r="AE21" s="1321">
        <v>1</v>
      </c>
      <c r="AF21" s="586" t="s">
        <v>90</v>
      </c>
      <c r="AG21" s="1322">
        <f>AP6</f>
        <v>-14.159999999999997</v>
      </c>
      <c r="AH21" s="1286" t="s">
        <v>1140</v>
      </c>
      <c r="AI21" s="1282"/>
      <c r="AJ21" s="1282"/>
      <c r="AK21" s="1283">
        <v>8</v>
      </c>
      <c r="AL21" s="3743" t="s">
        <v>30</v>
      </c>
      <c r="AM21" s="3744"/>
      <c r="AN21" s="3744"/>
      <c r="AO21" s="2824">
        <v>1</v>
      </c>
      <c r="AP21" s="1299" t="s">
        <v>1141</v>
      </c>
      <c r="AQ21" s="1323">
        <v>11</v>
      </c>
      <c r="AR21" s="1324" t="s">
        <v>90</v>
      </c>
      <c r="AS21" s="1325">
        <f>AY6</f>
        <v>-14.199999999999996</v>
      </c>
      <c r="AT21" s="1196" t="s">
        <v>1142</v>
      </c>
      <c r="AU21" s="1279">
        <v>9</v>
      </c>
      <c r="AV21" s="3741"/>
      <c r="AW21" s="3742"/>
      <c r="AX21" s="1270"/>
      <c r="AY21" s="1270"/>
      <c r="AZ21" s="1313"/>
      <c r="BA21" s="787"/>
      <c r="BB21" s="1326"/>
    </row>
    <row r="22" spans="1:54" s="225" customFormat="1">
      <c r="A22" s="2895"/>
      <c r="B22" s="119"/>
      <c r="C22" s="1270"/>
      <c r="D22" s="1301"/>
      <c r="E22" s="2159"/>
      <c r="F22" s="2166"/>
      <c r="G22" s="2166"/>
      <c r="H22" s="2160"/>
      <c r="I22" s="1306" t="s">
        <v>1143</v>
      </c>
      <c r="J22" s="1327"/>
      <c r="K22" s="1328">
        <v>4</v>
      </c>
      <c r="L22" s="1858"/>
      <c r="M22" s="1858"/>
      <c r="N22" s="1299" t="s">
        <v>1144</v>
      </c>
      <c r="O22" s="1300">
        <v>4</v>
      </c>
      <c r="P22" s="1319" t="s">
        <v>1145</v>
      </c>
      <c r="Q22" s="1329">
        <v>2</v>
      </c>
      <c r="R22" s="1319" t="s">
        <v>1145</v>
      </c>
      <c r="S22" s="1329">
        <v>2</v>
      </c>
      <c r="T22" s="1319" t="s">
        <v>31</v>
      </c>
      <c r="U22" s="1330">
        <v>2</v>
      </c>
      <c r="V22" s="1331" t="s">
        <v>1145</v>
      </c>
      <c r="W22" s="1332">
        <v>2</v>
      </c>
      <c r="X22" s="1333" t="s">
        <v>1146</v>
      </c>
      <c r="Y22" s="1310">
        <v>3</v>
      </c>
      <c r="Z22" s="2219" t="s">
        <v>1147</v>
      </c>
      <c r="AA22" s="1861">
        <v>4</v>
      </c>
      <c r="AB22" s="1317" t="s">
        <v>31</v>
      </c>
      <c r="AC22" s="1863">
        <v>2</v>
      </c>
      <c r="AD22" s="1317" t="s">
        <v>31</v>
      </c>
      <c r="AE22" s="1321">
        <v>2</v>
      </c>
      <c r="AF22" s="1334"/>
      <c r="AG22" s="1335"/>
      <c r="AH22" s="1286" t="s">
        <v>1148</v>
      </c>
      <c r="AI22" s="1282"/>
      <c r="AJ22" s="1282"/>
      <c r="AK22" s="1283">
        <v>9</v>
      </c>
      <c r="AL22" s="3743" t="s">
        <v>31</v>
      </c>
      <c r="AM22" s="3745"/>
      <c r="AN22" s="3745"/>
      <c r="AO22" s="2824">
        <v>2</v>
      </c>
      <c r="AP22" s="1284" t="s">
        <v>1149</v>
      </c>
      <c r="AQ22" s="1273">
        <v>12</v>
      </c>
      <c r="AR22" s="244" t="s">
        <v>90</v>
      </c>
      <c r="AS22" s="1274">
        <f>AY6</f>
        <v>-14.199999999999996</v>
      </c>
      <c r="AT22" s="1196" t="s">
        <v>983</v>
      </c>
      <c r="AU22" s="1336">
        <v>10</v>
      </c>
      <c r="AV22" s="1270"/>
      <c r="AW22" s="1302"/>
      <c r="AX22" s="1270"/>
      <c r="AY22" s="1270"/>
      <c r="AZ22" s="1301"/>
      <c r="BA22" s="1301"/>
      <c r="BB22" s="1302"/>
    </row>
    <row r="23" spans="1:54" s="225" customFormat="1">
      <c r="A23" s="2895"/>
      <c r="B23" s="119"/>
      <c r="C23" s="1337" t="s">
        <v>30</v>
      </c>
      <c r="D23" s="1338">
        <v>1</v>
      </c>
      <c r="E23" s="1339" t="s">
        <v>1150</v>
      </c>
      <c r="F23" s="1340"/>
      <c r="G23" s="1340"/>
      <c r="H23" s="1341">
        <v>1</v>
      </c>
      <c r="I23" s="1306" t="s">
        <v>1151</v>
      </c>
      <c r="J23" s="1297"/>
      <c r="K23" s="1298">
        <v>5</v>
      </c>
      <c r="L23" s="1858"/>
      <c r="M23" s="1858"/>
      <c r="N23" s="1299"/>
      <c r="O23" s="1300"/>
      <c r="P23" s="1299"/>
      <c r="Q23" s="1342"/>
      <c r="R23" s="1299"/>
      <c r="S23" s="1342"/>
      <c r="T23" s="1343" t="s">
        <v>90</v>
      </c>
      <c r="U23" s="1344">
        <f>AD6</f>
        <v>-14.129999999999997</v>
      </c>
      <c r="V23" s="1270"/>
      <c r="W23" s="1308"/>
      <c r="X23" s="1319"/>
      <c r="Y23" s="1345"/>
      <c r="Z23" s="2219" t="s">
        <v>1152</v>
      </c>
      <c r="AA23" s="1861">
        <v>96</v>
      </c>
      <c r="AB23" s="1862"/>
      <c r="AC23" s="1862"/>
      <c r="AD23" s="1311"/>
      <c r="AE23" s="1346"/>
      <c r="AF23" s="1346"/>
      <c r="AG23" s="1347"/>
      <c r="AH23" s="1286" t="s">
        <v>1153</v>
      </c>
      <c r="AI23" s="1282"/>
      <c r="AJ23" s="1282"/>
      <c r="AK23" s="1283">
        <v>10</v>
      </c>
      <c r="AL23" s="1348"/>
      <c r="AM23" s="1349"/>
      <c r="AN23" s="1349"/>
      <c r="AO23" s="1350"/>
      <c r="AP23" s="1284" t="s">
        <v>1154</v>
      </c>
      <c r="AQ23" s="1273">
        <v>13</v>
      </c>
      <c r="AR23" s="244" t="s">
        <v>90</v>
      </c>
      <c r="AS23" s="1274">
        <f>AY6</f>
        <v>-14.199999999999996</v>
      </c>
      <c r="AT23" s="1196" t="s">
        <v>985</v>
      </c>
      <c r="AU23" s="1279">
        <v>11</v>
      </c>
      <c r="AV23" s="1194"/>
      <c r="AW23" s="1351"/>
      <c r="AX23" s="1194"/>
      <c r="AY23" s="1352" t="s">
        <v>515</v>
      </c>
      <c r="AZ23" s="1353" t="s">
        <v>516</v>
      </c>
      <c r="BA23" s="1353" t="s">
        <v>517</v>
      </c>
      <c r="BB23" s="1354" t="s">
        <v>518</v>
      </c>
    </row>
    <row r="24" spans="1:54" s="225" customFormat="1">
      <c r="A24" s="2895"/>
      <c r="B24" s="119"/>
      <c r="C24" s="1299" t="s">
        <v>31</v>
      </c>
      <c r="D24" s="1355">
        <v>2</v>
      </c>
      <c r="E24" s="1339" t="s">
        <v>1155</v>
      </c>
      <c r="F24" s="1340"/>
      <c r="G24" s="1340"/>
      <c r="H24" s="1341">
        <v>2</v>
      </c>
      <c r="I24" s="1356" t="s">
        <v>1156</v>
      </c>
      <c r="J24" s="2166"/>
      <c r="K24" s="1357">
        <v>6</v>
      </c>
      <c r="L24" s="1858"/>
      <c r="M24" s="1858"/>
      <c r="N24" s="1270"/>
      <c r="O24" s="1358"/>
      <c r="P24" s="1280"/>
      <c r="Q24" s="1307"/>
      <c r="R24" s="1280"/>
      <c r="S24" s="1307"/>
      <c r="T24" s="1270"/>
      <c r="U24" s="1308"/>
      <c r="V24" s="1371"/>
      <c r="W24" s="1351"/>
      <c r="X24" s="1360"/>
      <c r="Y24" s="1361"/>
      <c r="Z24" s="2210"/>
      <c r="AA24" s="1864"/>
      <c r="AB24" s="1862"/>
      <c r="AC24" s="1862"/>
      <c r="AD24" s="1270"/>
      <c r="AE24" s="1312"/>
      <c r="AF24" s="1312"/>
      <c r="AG24" s="1308"/>
      <c r="AH24" s="1286" t="s">
        <v>1157</v>
      </c>
      <c r="AI24" s="1282"/>
      <c r="AJ24" s="1282"/>
      <c r="AK24" s="1283">
        <v>11</v>
      </c>
      <c r="AL24" s="1287"/>
      <c r="AM24" s="2212"/>
      <c r="AN24" s="2212"/>
      <c r="AO24" s="2213"/>
      <c r="AP24" s="1284" t="s">
        <v>1158</v>
      </c>
      <c r="AQ24" s="1273">
        <v>14</v>
      </c>
      <c r="AR24" s="1273"/>
      <c r="AS24" s="1362"/>
      <c r="AT24" s="1363" t="s">
        <v>88</v>
      </c>
      <c r="AU24" s="1279">
        <v>12</v>
      </c>
      <c r="AV24" s="1275"/>
      <c r="AW24" s="1364"/>
      <c r="AX24" s="1365"/>
      <c r="AY24" s="3763" t="s">
        <v>1159</v>
      </c>
      <c r="AZ24" s="3749" t="s">
        <v>1406</v>
      </c>
      <c r="BA24" s="3751" t="s">
        <v>1480</v>
      </c>
      <c r="BB24" s="3753" t="s">
        <v>1160</v>
      </c>
    </row>
    <row r="25" spans="1:54" s="225" customFormat="1">
      <c r="A25" s="2895"/>
      <c r="B25" s="119"/>
      <c r="C25" s="2209" t="s">
        <v>90</v>
      </c>
      <c r="D25" s="1366">
        <f>I6</f>
        <v>-14.02</v>
      </c>
      <c r="E25" s="1367" t="s">
        <v>1161</v>
      </c>
      <c r="F25" s="1368"/>
      <c r="G25" s="1369"/>
      <c r="H25" s="1370">
        <v>3</v>
      </c>
      <c r="I25" s="3755" t="str">
        <f>"►(" &amp; TEXT(-'[1]15Vacc'!L3, "0.00") &amp; ")"</f>
        <v>►(15.01)</v>
      </c>
      <c r="J25" s="3756"/>
      <c r="K25" s="3756"/>
      <c r="L25" s="1858"/>
      <c r="M25" s="1858"/>
      <c r="N25" s="1270"/>
      <c r="O25" s="1358"/>
      <c r="P25" s="1359"/>
      <c r="Q25" s="1351"/>
      <c r="R25" s="1859"/>
      <c r="S25" s="1860"/>
      <c r="T25" s="1371"/>
      <c r="U25" s="1351"/>
      <c r="V25" s="1371"/>
      <c r="W25" s="1351"/>
      <c r="X25" s="1359"/>
      <c r="Y25" s="1351"/>
      <c r="Z25" s="3757"/>
      <c r="AA25" s="3758"/>
      <c r="AB25" s="2208"/>
      <c r="AC25" s="2208"/>
      <c r="AD25" s="1371"/>
      <c r="AE25" s="1314"/>
      <c r="AF25" s="1314"/>
      <c r="AG25" s="1351"/>
      <c r="AH25" s="1286" t="s">
        <v>1162</v>
      </c>
      <c r="AI25" s="1372"/>
      <c r="AJ25" s="1372"/>
      <c r="AK25" s="1373">
        <v>12</v>
      </c>
      <c r="AL25" s="1287"/>
      <c r="AM25" s="2212"/>
      <c r="AN25" s="2212"/>
      <c r="AO25" s="2213"/>
      <c r="AP25" s="1337" t="s">
        <v>1163</v>
      </c>
      <c r="AQ25" s="1374">
        <v>15</v>
      </c>
      <c r="AR25" s="1129"/>
      <c r="AS25" s="416"/>
      <c r="AT25" s="1375"/>
      <c r="AU25" s="1376"/>
      <c r="AV25" s="1377"/>
      <c r="AW25" s="1351"/>
      <c r="AX25" s="1377"/>
      <c r="AY25" s="3764"/>
      <c r="AZ25" s="3750"/>
      <c r="BA25" s="3752"/>
      <c r="BB25" s="3754"/>
    </row>
    <row r="26" spans="1:54" s="225" customFormat="1">
      <c r="A26" s="2895"/>
      <c r="B26" s="119"/>
      <c r="C26" s="1377"/>
      <c r="D26" s="1314"/>
      <c r="E26" s="1378"/>
      <c r="F26" s="1379"/>
      <c r="G26" s="1380"/>
      <c r="H26" s="1381"/>
      <c r="I26" s="1314"/>
      <c r="J26" s="1314"/>
      <c r="K26" s="1314"/>
      <c r="L26" s="1858"/>
      <c r="M26" s="1858"/>
      <c r="N26" s="1270"/>
      <c r="O26" s="1358"/>
      <c r="P26" s="1359"/>
      <c r="Q26" s="1351"/>
      <c r="R26" s="1859"/>
      <c r="S26" s="1860"/>
      <c r="T26" s="1371"/>
      <c r="U26" s="1351"/>
      <c r="V26" s="1371"/>
      <c r="W26" s="1351"/>
      <c r="X26" s="1359"/>
      <c r="Y26" s="1351"/>
      <c r="Z26" s="3757"/>
      <c r="AA26" s="3758"/>
      <c r="AB26" s="2208"/>
      <c r="AC26" s="2208"/>
      <c r="AD26" s="1371"/>
      <c r="AE26" s="1314"/>
      <c r="AF26" s="1314"/>
      <c r="AG26" s="1351"/>
      <c r="AH26" s="1281" t="s">
        <v>88</v>
      </c>
      <c r="AI26" s="1372"/>
      <c r="AJ26" s="1372"/>
      <c r="AK26" s="1373">
        <v>96</v>
      </c>
      <c r="AL26" s="1382"/>
      <c r="AM26" s="1382"/>
      <c r="AN26" s="1382"/>
      <c r="AO26" s="1383"/>
      <c r="AP26" s="2159"/>
      <c r="AQ26" s="2166"/>
      <c r="AR26" s="3759"/>
      <c r="AS26" s="3760"/>
      <c r="AT26" s="1384"/>
      <c r="AU26" s="1336"/>
      <c r="AV26" s="1377"/>
      <c r="AW26" s="1351"/>
      <c r="AX26" s="1377"/>
      <c r="AY26" s="3764"/>
      <c r="AZ26" s="3750"/>
      <c r="BA26" s="3752"/>
      <c r="BB26" s="3754"/>
    </row>
    <row r="27" spans="1:54" s="225" customFormat="1">
      <c r="A27" s="2895"/>
      <c r="B27" s="119"/>
      <c r="C27" s="1377"/>
      <c r="D27" s="1314"/>
      <c r="E27" s="2159"/>
      <c r="F27" s="2166"/>
      <c r="G27" s="2166"/>
      <c r="H27" s="2160"/>
      <c r="I27" s="1314"/>
      <c r="J27" s="1314"/>
      <c r="K27" s="1314"/>
      <c r="L27" s="1858"/>
      <c r="M27" s="1858"/>
      <c r="N27" s="1385"/>
      <c r="O27" s="1386"/>
      <c r="P27" s="1359"/>
      <c r="Q27" s="1351"/>
      <c r="R27" s="1859"/>
      <c r="S27" s="1860"/>
      <c r="T27" s="1371"/>
      <c r="U27" s="1351"/>
      <c r="V27" s="1371"/>
      <c r="W27" s="1351"/>
      <c r="X27" s="1359"/>
      <c r="Y27" s="1351"/>
      <c r="Z27" s="3757"/>
      <c r="AA27" s="3758"/>
      <c r="AB27" s="2208"/>
      <c r="AC27" s="2208"/>
      <c r="AD27" s="1371"/>
      <c r="AE27" s="1314"/>
      <c r="AF27" s="1314"/>
      <c r="AG27" s="1351"/>
      <c r="AH27" s="1387"/>
      <c r="AI27" s="1388"/>
      <c r="AJ27" s="1388"/>
      <c r="AK27" s="1383"/>
      <c r="AL27" s="1382"/>
      <c r="AM27" s="1382"/>
      <c r="AN27" s="1382"/>
      <c r="AO27" s="1383"/>
      <c r="AP27" s="1389"/>
      <c r="AQ27" s="1390"/>
      <c r="AR27" s="3761"/>
      <c r="AS27" s="3762"/>
      <c r="AT27" s="1180"/>
      <c r="AU27" s="1181"/>
      <c r="AV27" s="1377"/>
      <c r="AW27" s="1351"/>
      <c r="AX27" s="1377"/>
      <c r="AY27" s="1391"/>
      <c r="AZ27" s="1392"/>
      <c r="BA27" s="1182"/>
      <c r="BB27" s="1393"/>
    </row>
    <row r="28" spans="1:54" s="1396" customFormat="1">
      <c r="A28" s="2896"/>
      <c r="B28" s="1247"/>
      <c r="C28" s="3714" t="s">
        <v>35</v>
      </c>
      <c r="D28" s="3715"/>
      <c r="E28" s="2981" t="s">
        <v>35</v>
      </c>
      <c r="F28" s="2982"/>
      <c r="G28" s="2982"/>
      <c r="H28" s="2983"/>
      <c r="I28" s="3714" t="s">
        <v>35</v>
      </c>
      <c r="J28" s="3716"/>
      <c r="K28" s="3715"/>
      <c r="L28" s="1856" t="s">
        <v>36</v>
      </c>
      <c r="M28" s="1856" t="s">
        <v>36</v>
      </c>
      <c r="N28" s="3717" t="s">
        <v>35</v>
      </c>
      <c r="O28" s="3715"/>
      <c r="P28" s="3717" t="s">
        <v>35</v>
      </c>
      <c r="Q28" s="3715"/>
      <c r="R28" s="3714" t="s">
        <v>35</v>
      </c>
      <c r="S28" s="3715"/>
      <c r="T28" s="3717" t="s">
        <v>35</v>
      </c>
      <c r="U28" s="3715"/>
      <c r="V28" s="3717" t="s">
        <v>35</v>
      </c>
      <c r="W28" s="3715"/>
      <c r="X28" s="3717" t="s">
        <v>35</v>
      </c>
      <c r="Y28" s="3715"/>
      <c r="Z28" s="2923" t="s">
        <v>35</v>
      </c>
      <c r="AA28" s="2924"/>
      <c r="AB28" s="2072"/>
      <c r="AC28" s="2072"/>
      <c r="AD28" s="3717" t="s">
        <v>35</v>
      </c>
      <c r="AE28" s="3716"/>
      <c r="AF28" s="3716"/>
      <c r="AG28" s="3715"/>
      <c r="AH28" s="3717" t="s">
        <v>35</v>
      </c>
      <c r="AI28" s="3773"/>
      <c r="AJ28" s="3773"/>
      <c r="AK28" s="3774"/>
      <c r="AL28" s="3717" t="s">
        <v>35</v>
      </c>
      <c r="AM28" s="3716"/>
      <c r="AN28" s="3716"/>
      <c r="AO28" s="3715"/>
      <c r="AP28" s="3717" t="s">
        <v>35</v>
      </c>
      <c r="AQ28" s="3716"/>
      <c r="AR28" s="3716"/>
      <c r="AS28" s="3715"/>
      <c r="AT28" s="3775" t="s">
        <v>35</v>
      </c>
      <c r="AU28" s="3776"/>
      <c r="AV28" s="1394" t="s">
        <v>28</v>
      </c>
      <c r="AW28" s="1394" t="s">
        <v>33</v>
      </c>
      <c r="AX28" s="2223" t="s">
        <v>460</v>
      </c>
      <c r="AY28" s="1395" t="s">
        <v>35</v>
      </c>
      <c r="AZ28" s="1395" t="s">
        <v>35</v>
      </c>
      <c r="BA28" s="1395" t="s">
        <v>35</v>
      </c>
      <c r="BB28" s="1395" t="s">
        <v>35</v>
      </c>
    </row>
    <row r="29" spans="1:54" s="225" customFormat="1" ht="24">
      <c r="A29" s="1397">
        <v>1</v>
      </c>
      <c r="B29" s="1398"/>
      <c r="C29" s="1399"/>
      <c r="D29" s="1400"/>
      <c r="E29" s="2141"/>
      <c r="F29" s="2145"/>
      <c r="G29" s="2145"/>
      <c r="H29" s="2142"/>
      <c r="I29" s="2205"/>
      <c r="J29" s="1401"/>
      <c r="K29" s="1402"/>
      <c r="L29" s="1403"/>
      <c r="M29" s="1403"/>
      <c r="N29" s="2205"/>
      <c r="O29" s="1402"/>
      <c r="P29" s="3765"/>
      <c r="Q29" s="3766"/>
      <c r="R29" s="3765"/>
      <c r="S29" s="3766"/>
      <c r="T29" s="3765"/>
      <c r="U29" s="3766"/>
      <c r="V29" s="3765"/>
      <c r="W29" s="3766"/>
      <c r="X29" s="3765"/>
      <c r="Y29" s="3766"/>
      <c r="Z29" s="3767"/>
      <c r="AA29" s="3768"/>
      <c r="AB29" s="1865"/>
      <c r="AC29" s="1865"/>
      <c r="AD29" s="3765"/>
      <c r="AE29" s="3769"/>
      <c r="AF29" s="3769"/>
      <c r="AG29" s="3766"/>
      <c r="AH29" s="2205"/>
      <c r="AI29" s="2206"/>
      <c r="AJ29" s="2206"/>
      <c r="AK29" s="2207"/>
      <c r="AL29" s="2205"/>
      <c r="AM29" s="2206"/>
      <c r="AN29" s="2206"/>
      <c r="AO29" s="2207"/>
      <c r="AP29" s="2205"/>
      <c r="AQ29" s="2206"/>
      <c r="AR29" s="2206"/>
      <c r="AS29" s="2207"/>
      <c r="AT29" s="3770"/>
      <c r="AU29" s="3771"/>
      <c r="AV29" s="1404"/>
      <c r="AW29" s="1404"/>
      <c r="AX29" s="1404"/>
      <c r="AY29" s="1404"/>
      <c r="AZ29" s="1404"/>
      <c r="BA29" s="1404"/>
      <c r="BB29" s="1404"/>
    </row>
    <row r="30" spans="1:54" s="1077" customFormat="1">
      <c r="A30" s="33"/>
      <c r="B30" s="13"/>
      <c r="C30" s="1405"/>
      <c r="D30" s="1405"/>
      <c r="I30" s="1405"/>
      <c r="J30" s="1405"/>
      <c r="K30" s="1405"/>
      <c r="L30" s="1405"/>
      <c r="M30" s="1405"/>
      <c r="N30" s="1405"/>
      <c r="O30" s="1405"/>
      <c r="P30" s="1405"/>
      <c r="Q30" s="1405"/>
      <c r="R30" s="1405"/>
      <c r="S30" s="1405"/>
      <c r="T30" s="1405"/>
      <c r="U30" s="1405"/>
      <c r="V30" s="1405"/>
      <c r="W30" s="1405"/>
      <c r="X30" s="1405"/>
      <c r="Y30" s="1405"/>
      <c r="Z30" s="3772"/>
      <c r="AA30" s="3772"/>
      <c r="AB30" s="34"/>
      <c r="AC30" s="34"/>
      <c r="AD30" s="1405"/>
      <c r="AE30" s="1405"/>
      <c r="AF30" s="1405"/>
      <c r="AG30" s="1405"/>
      <c r="AH30" s="1405"/>
      <c r="AI30" s="1405"/>
      <c r="AJ30" s="1405"/>
      <c r="AK30" s="1405"/>
      <c r="AL30" s="1405"/>
      <c r="AM30" s="1405"/>
      <c r="AN30" s="1405"/>
      <c r="AO30" s="1405"/>
      <c r="AP30" s="1405"/>
      <c r="AQ30" s="1405"/>
      <c r="AR30" s="1405"/>
      <c r="AS30" s="1405"/>
      <c r="AT30" s="181"/>
      <c r="AU30" s="181"/>
      <c r="AV30" s="1405"/>
      <c r="AW30" s="1405"/>
      <c r="AX30" s="1405"/>
      <c r="AY30" s="1405"/>
      <c r="AZ30" s="1405"/>
      <c r="BA30" s="1405"/>
      <c r="BB30" s="1405"/>
    </row>
    <row r="31" spans="1:54" s="1077" customFormat="1">
      <c r="A31" s="33"/>
      <c r="B31" s="13"/>
      <c r="C31" s="1405"/>
      <c r="D31" s="1405"/>
      <c r="I31" s="1405"/>
      <c r="J31" s="1405"/>
      <c r="K31" s="1405"/>
      <c r="L31" s="1405"/>
      <c r="M31" s="1405"/>
      <c r="N31" s="1405"/>
      <c r="O31" s="1405"/>
      <c r="P31" s="1405"/>
      <c r="Q31" s="1405"/>
      <c r="R31" s="1405"/>
      <c r="S31" s="1405"/>
      <c r="T31" s="1405"/>
      <c r="U31" s="1405"/>
      <c r="V31" s="1405"/>
      <c r="W31" s="1405"/>
      <c r="X31" s="1405"/>
      <c r="Y31" s="1405"/>
      <c r="Z31" s="34"/>
      <c r="AA31" s="34"/>
      <c r="AB31" s="34"/>
      <c r="AC31" s="34"/>
      <c r="AD31" s="1405"/>
      <c r="AE31" s="1405"/>
      <c r="AF31" s="1405"/>
      <c r="AG31" s="1405"/>
      <c r="AH31" s="1405"/>
      <c r="AI31" s="1405"/>
      <c r="AJ31" s="1405"/>
      <c r="AK31" s="1405"/>
      <c r="AL31" s="1405"/>
      <c r="AM31" s="1405"/>
      <c r="AN31" s="1405"/>
      <c r="AO31" s="1405"/>
      <c r="AP31" s="1405"/>
      <c r="AQ31" s="1405"/>
      <c r="AR31" s="1405"/>
      <c r="AS31" s="1405"/>
      <c r="AT31" s="181"/>
      <c r="AU31" s="181"/>
      <c r="AV31" s="1405"/>
      <c r="AW31" s="1405"/>
      <c r="AX31" s="1405"/>
      <c r="AY31" s="1405"/>
      <c r="AZ31" s="1405"/>
      <c r="BA31" s="1405"/>
      <c r="BB31" s="1405"/>
    </row>
    <row r="32" spans="1:54" s="1077" customFormat="1">
      <c r="A32" s="33"/>
      <c r="B32" s="13"/>
      <c r="C32" s="1405"/>
      <c r="D32" s="1405"/>
      <c r="I32" s="1405"/>
      <c r="J32" s="1405"/>
      <c r="K32" s="1405"/>
      <c r="L32" s="1405"/>
      <c r="M32" s="1405"/>
      <c r="N32" s="1405"/>
      <c r="O32" s="1405"/>
      <c r="P32" s="1405"/>
      <c r="Q32" s="1405"/>
      <c r="R32" s="1405"/>
      <c r="S32" s="1405"/>
      <c r="T32" s="1405"/>
      <c r="U32" s="1405"/>
      <c r="V32" s="1405"/>
      <c r="W32" s="1405"/>
      <c r="X32" s="1405"/>
      <c r="Y32" s="1405"/>
      <c r="Z32" s="34"/>
      <c r="AA32" s="34"/>
      <c r="AB32" s="34"/>
      <c r="AC32" s="34"/>
      <c r="AD32" s="1405"/>
      <c r="AE32" s="1405"/>
      <c r="AF32" s="1405"/>
      <c r="AG32" s="1405"/>
      <c r="AH32" s="1405"/>
      <c r="AI32" s="1405"/>
      <c r="AJ32" s="1405"/>
      <c r="AK32" s="1405"/>
      <c r="AL32" s="1405"/>
      <c r="AM32" s="1405"/>
      <c r="AN32" s="1405"/>
      <c r="AO32" s="1405"/>
      <c r="AP32" s="1405"/>
      <c r="AQ32" s="1405"/>
      <c r="AR32" s="1405"/>
      <c r="AS32" s="1405"/>
      <c r="AT32" s="181"/>
      <c r="AU32" s="181"/>
      <c r="AV32" s="1405"/>
      <c r="AW32" s="1405"/>
      <c r="AX32" s="1405"/>
      <c r="AY32" s="1405"/>
      <c r="AZ32" s="1405"/>
      <c r="BA32" s="1405"/>
      <c r="BB32" s="1405"/>
    </row>
    <row r="33" spans="1:54" s="1077" customFormat="1">
      <c r="A33" s="33"/>
      <c r="B33" s="13"/>
      <c r="C33" s="1405"/>
      <c r="D33" s="1405"/>
      <c r="I33" s="1405"/>
      <c r="J33" s="1405"/>
      <c r="K33" s="1405"/>
      <c r="L33" s="1405"/>
      <c r="M33" s="1405"/>
      <c r="N33" s="1405"/>
      <c r="O33" s="1405"/>
      <c r="P33" s="1405"/>
      <c r="Q33" s="1405"/>
      <c r="R33" s="1405"/>
      <c r="S33" s="1405"/>
      <c r="T33" s="1405"/>
      <c r="U33" s="1405"/>
      <c r="V33" s="1405"/>
      <c r="W33" s="1405"/>
      <c r="X33" s="1405"/>
      <c r="Y33" s="1405"/>
      <c r="Z33" s="34"/>
      <c r="AA33" s="34"/>
      <c r="AB33" s="34"/>
      <c r="AC33" s="34"/>
      <c r="AD33" s="1405"/>
      <c r="AE33" s="1405"/>
      <c r="AF33" s="1405"/>
      <c r="AG33" s="1405"/>
      <c r="AH33" s="1405"/>
      <c r="AI33" s="1405"/>
      <c r="AJ33" s="1405"/>
      <c r="AK33" s="1405"/>
      <c r="AL33" s="1405"/>
      <c r="AM33" s="1405"/>
      <c r="AN33" s="1405"/>
      <c r="AO33" s="1405"/>
      <c r="AP33" s="1405"/>
      <c r="AQ33" s="1405"/>
      <c r="AR33" s="1405"/>
      <c r="AS33" s="1405"/>
      <c r="AT33" s="181"/>
      <c r="AU33" s="181"/>
      <c r="AV33" s="1405"/>
      <c r="AW33" s="1405"/>
      <c r="AX33" s="1405"/>
      <c r="AY33" s="1405"/>
      <c r="AZ33" s="1405"/>
      <c r="BA33" s="1405"/>
      <c r="BB33" s="1405"/>
    </row>
    <row r="34" spans="1:54" s="1077" customFormat="1">
      <c r="A34" s="33"/>
      <c r="B34" s="13"/>
      <c r="C34" s="1405"/>
      <c r="D34" s="1405"/>
      <c r="I34" s="1405"/>
      <c r="J34" s="1405"/>
      <c r="K34" s="1405"/>
      <c r="L34" s="1405"/>
      <c r="M34" s="1405"/>
      <c r="N34" s="1405"/>
      <c r="O34" s="1405"/>
      <c r="P34" s="1405"/>
      <c r="Q34" s="1405"/>
      <c r="R34" s="1405"/>
      <c r="S34" s="1405"/>
      <c r="T34" s="1405"/>
      <c r="U34" s="1405"/>
      <c r="V34" s="1405"/>
      <c r="W34" s="1405"/>
      <c r="X34" s="1405"/>
      <c r="Y34" s="1405"/>
      <c r="Z34" s="34"/>
      <c r="AA34" s="34"/>
      <c r="AB34" s="34"/>
      <c r="AC34" s="34"/>
      <c r="AD34" s="1405"/>
      <c r="AE34" s="1405"/>
      <c r="AF34" s="1405"/>
      <c r="AG34" s="1405"/>
      <c r="AH34" s="1405"/>
      <c r="AI34" s="1405"/>
      <c r="AJ34" s="1405"/>
      <c r="AK34" s="1405"/>
      <c r="AL34" s="1405"/>
      <c r="AM34" s="1405"/>
      <c r="AN34" s="1405"/>
      <c r="AO34" s="1405"/>
      <c r="AP34" s="1405"/>
      <c r="AQ34" s="1405"/>
      <c r="AR34" s="1405"/>
      <c r="AS34" s="1405"/>
      <c r="AT34" s="181"/>
      <c r="AU34" s="181"/>
      <c r="AV34" s="1405"/>
      <c r="AW34" s="1405"/>
      <c r="AX34" s="1405"/>
      <c r="AY34" s="1405"/>
      <c r="AZ34" s="1405"/>
      <c r="BA34" s="1405"/>
      <c r="BB34" s="1405"/>
    </row>
    <row r="35" spans="1:54" s="1077" customFormat="1">
      <c r="A35" s="33"/>
      <c r="B35" s="13"/>
      <c r="C35" s="1405"/>
      <c r="D35" s="1405"/>
      <c r="I35" s="1405"/>
      <c r="J35" s="1405"/>
      <c r="K35" s="1405"/>
      <c r="L35" s="1405"/>
      <c r="M35" s="1405"/>
      <c r="N35" s="1405"/>
      <c r="O35" s="1405"/>
      <c r="P35" s="1405"/>
      <c r="Q35" s="1405"/>
      <c r="R35" s="1405"/>
      <c r="S35" s="1405"/>
      <c r="T35" s="1405"/>
      <c r="U35" s="1405"/>
      <c r="V35" s="1405"/>
      <c r="W35" s="1405"/>
      <c r="X35" s="1405"/>
      <c r="Y35" s="1405"/>
      <c r="Z35" s="34"/>
      <c r="AA35" s="34"/>
      <c r="AB35" s="34"/>
      <c r="AC35" s="34"/>
      <c r="AD35" s="1405"/>
      <c r="AE35" s="1405"/>
      <c r="AF35" s="1405"/>
      <c r="AG35" s="1405"/>
      <c r="AH35" s="1405"/>
      <c r="AI35" s="1405"/>
      <c r="AJ35" s="1405"/>
      <c r="AK35" s="1405"/>
      <c r="AL35" s="1405"/>
      <c r="AM35" s="1405"/>
      <c r="AN35" s="1405"/>
      <c r="AO35" s="1405"/>
      <c r="AP35" s="1405"/>
      <c r="AQ35" s="1405"/>
      <c r="AR35" s="1405"/>
      <c r="AS35" s="1405"/>
      <c r="AT35" s="181"/>
      <c r="AU35" s="181"/>
      <c r="AV35" s="1405"/>
      <c r="AW35" s="1405"/>
      <c r="AX35" s="1405"/>
      <c r="AY35" s="1405"/>
      <c r="AZ35" s="1405"/>
      <c r="BA35" s="1405"/>
      <c r="BB35" s="1405"/>
    </row>
    <row r="36" spans="1:54" s="1077" customFormat="1">
      <c r="A36" s="33"/>
      <c r="B36" s="13"/>
      <c r="C36" s="1405"/>
      <c r="D36" s="1405"/>
      <c r="I36" s="1405"/>
      <c r="J36" s="1405"/>
      <c r="K36" s="1405"/>
      <c r="L36" s="1405"/>
      <c r="M36" s="1405"/>
      <c r="N36" s="1405"/>
      <c r="O36" s="1405"/>
      <c r="P36" s="1405"/>
      <c r="Q36" s="1405"/>
      <c r="R36" s="1405"/>
      <c r="S36" s="1405"/>
      <c r="T36" s="1405"/>
      <c r="U36" s="1405"/>
      <c r="V36" s="1405"/>
      <c r="W36" s="1405"/>
      <c r="X36" s="1405"/>
      <c r="Y36" s="1405"/>
      <c r="Z36" s="34"/>
      <c r="AA36" s="34"/>
      <c r="AB36" s="34"/>
      <c r="AC36" s="34"/>
      <c r="AD36" s="1405"/>
      <c r="AE36" s="1405"/>
      <c r="AF36" s="1405"/>
      <c r="AG36" s="1405"/>
      <c r="AH36" s="1405"/>
      <c r="AI36" s="1405"/>
      <c r="AJ36" s="1405"/>
      <c r="AK36" s="1405"/>
      <c r="AL36" s="1405"/>
      <c r="AM36" s="1405"/>
      <c r="AN36" s="1405"/>
      <c r="AO36" s="1405"/>
      <c r="AP36" s="1405"/>
      <c r="AQ36" s="1405"/>
      <c r="AR36" s="1405"/>
      <c r="AS36" s="1405"/>
      <c r="AT36" s="181"/>
      <c r="AU36" s="181"/>
      <c r="AV36" s="1405"/>
      <c r="AW36" s="1405"/>
      <c r="AX36" s="1405"/>
      <c r="AY36" s="1405"/>
      <c r="AZ36" s="1405"/>
      <c r="BA36" s="1405"/>
      <c r="BB36" s="1405"/>
    </row>
    <row r="37" spans="1:54" s="1077" customFormat="1">
      <c r="A37" s="33"/>
      <c r="B37" s="13"/>
      <c r="C37" s="1405"/>
      <c r="D37" s="1405"/>
      <c r="I37" s="1405"/>
      <c r="J37" s="1405"/>
      <c r="K37" s="1405"/>
      <c r="L37" s="1405"/>
      <c r="M37" s="1405"/>
      <c r="N37" s="1405"/>
      <c r="O37" s="1405"/>
      <c r="P37" s="1405"/>
      <c r="Q37" s="1405"/>
      <c r="R37" s="1405"/>
      <c r="S37" s="1405"/>
      <c r="T37" s="1405"/>
      <c r="U37" s="1405"/>
      <c r="V37" s="1405"/>
      <c r="W37" s="1405"/>
      <c r="X37" s="1405"/>
      <c r="Y37" s="1405"/>
      <c r="Z37" s="34"/>
      <c r="AA37" s="34"/>
      <c r="AB37" s="34"/>
      <c r="AC37" s="34"/>
      <c r="AD37" s="1405"/>
      <c r="AE37" s="1405"/>
      <c r="AF37" s="1405"/>
      <c r="AG37" s="1405"/>
      <c r="AH37" s="1405"/>
      <c r="AI37" s="1405"/>
      <c r="AJ37" s="1405"/>
      <c r="AK37" s="1405"/>
      <c r="AL37" s="1405"/>
      <c r="AM37" s="1405"/>
      <c r="AN37" s="1405"/>
      <c r="AO37" s="1405"/>
      <c r="AP37" s="1405"/>
      <c r="AQ37" s="1405"/>
      <c r="AR37" s="1405"/>
      <c r="AS37" s="1405"/>
      <c r="AT37" s="181"/>
      <c r="AU37" s="181"/>
      <c r="AV37" s="1405"/>
      <c r="AW37" s="1405"/>
      <c r="AX37" s="1405"/>
      <c r="AY37" s="1405"/>
      <c r="AZ37" s="1405"/>
      <c r="BA37" s="1405"/>
      <c r="BB37" s="1405"/>
    </row>
    <row r="38" spans="1:54" s="1077" customFormat="1">
      <c r="A38" s="33"/>
      <c r="B38" s="13"/>
      <c r="C38" s="1405"/>
      <c r="D38" s="1405"/>
      <c r="I38" s="1405"/>
      <c r="J38" s="1405"/>
      <c r="K38" s="1405"/>
      <c r="L38" s="1405"/>
      <c r="M38" s="1405"/>
      <c r="N38" s="1405"/>
      <c r="O38" s="1405"/>
      <c r="P38" s="1405"/>
      <c r="Q38" s="1405"/>
      <c r="R38" s="1405"/>
      <c r="S38" s="1405"/>
      <c r="T38" s="1405"/>
      <c r="U38" s="1405"/>
      <c r="V38" s="1405"/>
      <c r="W38" s="1405"/>
      <c r="X38" s="1405"/>
      <c r="Y38" s="1405"/>
      <c r="Z38" s="34"/>
      <c r="AA38" s="34"/>
      <c r="AB38" s="34"/>
      <c r="AC38" s="34"/>
      <c r="AD38" s="1405"/>
      <c r="AE38" s="1405"/>
      <c r="AF38" s="1405"/>
      <c r="AG38" s="1405"/>
      <c r="AH38" s="1405"/>
      <c r="AI38" s="1405"/>
      <c r="AJ38" s="1405"/>
      <c r="AK38" s="1405"/>
      <c r="AL38" s="1405"/>
      <c r="AM38" s="1405"/>
      <c r="AN38" s="1405"/>
      <c r="AO38" s="1405"/>
      <c r="AP38" s="1405"/>
      <c r="AQ38" s="1405"/>
      <c r="AR38" s="1405"/>
      <c r="AS38" s="1405"/>
      <c r="AT38" s="181"/>
      <c r="AU38" s="181"/>
      <c r="AV38" s="1405"/>
      <c r="AW38" s="1405"/>
      <c r="AX38" s="1405"/>
      <c r="AY38" s="1405"/>
      <c r="AZ38" s="1405"/>
      <c r="BA38" s="1405"/>
      <c r="BB38" s="1405"/>
    </row>
    <row r="39" spans="1:54" s="1077" customFormat="1">
      <c r="A39" s="33"/>
      <c r="B39" s="13"/>
      <c r="C39" s="1406"/>
      <c r="D39" s="1406"/>
      <c r="I39" s="1406"/>
      <c r="J39" s="1406"/>
      <c r="K39" s="1406"/>
      <c r="L39" s="1406"/>
      <c r="M39" s="1406"/>
      <c r="N39" s="1406"/>
      <c r="O39" s="1406"/>
      <c r="P39" s="1406"/>
      <c r="Q39" s="1406"/>
      <c r="R39" s="1406"/>
      <c r="S39" s="1406"/>
      <c r="T39" s="1406"/>
      <c r="U39" s="1406"/>
      <c r="V39" s="1406"/>
      <c r="W39" s="1406"/>
      <c r="X39" s="1406"/>
      <c r="Y39" s="1406"/>
      <c r="Z39" s="34"/>
      <c r="AA39" s="34"/>
      <c r="AB39" s="34"/>
      <c r="AC39" s="34"/>
      <c r="AD39" s="1406"/>
      <c r="AE39" s="1406"/>
      <c r="AF39" s="1406"/>
      <c r="AG39" s="1406"/>
      <c r="AH39" s="1406"/>
      <c r="AI39" s="1406"/>
      <c r="AJ39" s="1406"/>
      <c r="AK39" s="1406"/>
      <c r="AL39" s="1406"/>
      <c r="AM39" s="1406"/>
      <c r="AN39" s="1406"/>
      <c r="AO39" s="1406"/>
      <c r="AP39" s="1406"/>
      <c r="AQ39" s="1406"/>
      <c r="AR39" s="1406"/>
      <c r="AS39" s="1406"/>
      <c r="AT39" s="181"/>
      <c r="AU39" s="181"/>
      <c r="AV39" s="1406"/>
      <c r="AW39" s="1406"/>
      <c r="AX39" s="1406"/>
      <c r="AY39" s="1406"/>
      <c r="AZ39" s="1406"/>
      <c r="BA39" s="1406"/>
      <c r="BB39" s="1406"/>
    </row>
    <row r="40" spans="1:54" s="1077" customFormat="1">
      <c r="A40" s="33"/>
      <c r="B40" s="13"/>
      <c r="C40" s="1314"/>
      <c r="D40" s="1314"/>
      <c r="I40" s="1314"/>
      <c r="J40" s="1314"/>
      <c r="K40" s="1314"/>
      <c r="L40" s="1314"/>
      <c r="M40" s="1314"/>
      <c r="N40" s="1314"/>
      <c r="O40" s="1314"/>
      <c r="P40" s="1359"/>
      <c r="Q40" s="1314"/>
      <c r="R40" s="1359"/>
      <c r="S40" s="1314"/>
      <c r="T40" s="1359"/>
      <c r="U40" s="1314"/>
      <c r="V40" s="1359"/>
      <c r="W40" s="1314"/>
      <c r="X40" s="1359"/>
      <c r="Y40" s="1314"/>
      <c r="Z40" s="34"/>
      <c r="AA40" s="34"/>
      <c r="AB40" s="34"/>
      <c r="AC40" s="34"/>
      <c r="AD40" s="1359"/>
      <c r="AE40" s="1314"/>
      <c r="AF40" s="1314"/>
      <c r="AG40" s="1314"/>
      <c r="AH40" s="1314"/>
      <c r="AI40" s="1314"/>
      <c r="AJ40" s="1314"/>
      <c r="AK40" s="1314"/>
      <c r="AL40" s="1314"/>
      <c r="AM40" s="1314"/>
      <c r="AN40" s="1314"/>
      <c r="AO40" s="1314"/>
      <c r="AP40" s="1314"/>
      <c r="AQ40" s="1314"/>
      <c r="AR40" s="1314"/>
      <c r="AS40" s="1314"/>
      <c r="AT40" s="181"/>
      <c r="AU40" s="181"/>
      <c r="AV40" s="1314"/>
      <c r="AW40" s="1314"/>
      <c r="AX40" s="1314"/>
      <c r="AY40" s="1359"/>
      <c r="AZ40" s="1314"/>
      <c r="BA40" s="1314"/>
      <c r="BB40" s="1314"/>
    </row>
    <row r="41" spans="1:54" s="1077" customFormat="1">
      <c r="A41" s="33"/>
      <c r="B41" s="13"/>
      <c r="C41" s="1314"/>
      <c r="D41" s="1314"/>
      <c r="I41" s="1314"/>
      <c r="J41" s="1314"/>
      <c r="K41" s="1314"/>
      <c r="L41" s="1314"/>
      <c r="M41" s="1314"/>
      <c r="N41" s="1314"/>
      <c r="O41" s="1314"/>
      <c r="P41" s="1359"/>
      <c r="Q41" s="1314"/>
      <c r="R41" s="1359"/>
      <c r="S41" s="1314"/>
      <c r="T41" s="1359"/>
      <c r="U41" s="1314"/>
      <c r="V41" s="1359"/>
      <c r="W41" s="1314"/>
      <c r="Z41" s="34"/>
      <c r="AA41" s="34"/>
      <c r="AB41" s="34"/>
      <c r="AC41" s="34"/>
      <c r="AD41" s="1359"/>
      <c r="AE41" s="1314"/>
      <c r="AF41" s="1314"/>
      <c r="AG41" s="1314"/>
      <c r="AH41" s="1314"/>
      <c r="AI41" s="1314"/>
      <c r="AJ41" s="1314"/>
      <c r="AK41" s="1314"/>
      <c r="AL41" s="1314"/>
      <c r="AM41" s="1314"/>
      <c r="AN41" s="1314"/>
      <c r="AO41" s="1314"/>
      <c r="AP41" s="1314"/>
      <c r="AQ41" s="1314"/>
      <c r="AR41" s="1314"/>
      <c r="AS41" s="1314"/>
      <c r="AT41" s="181"/>
      <c r="AU41" s="181"/>
      <c r="AV41" s="1314"/>
      <c r="AW41" s="1314"/>
      <c r="AX41" s="1314"/>
      <c r="AY41" s="1359"/>
      <c r="AZ41" s="1314"/>
      <c r="BA41" s="1314"/>
      <c r="BB41" s="1314"/>
    </row>
    <row r="42" spans="1:54" s="1077" customFormat="1">
      <c r="A42" s="33"/>
      <c r="B42" s="13"/>
      <c r="C42" s="1314"/>
      <c r="D42" s="1314"/>
      <c r="I42" s="1314"/>
      <c r="J42" s="1314"/>
      <c r="K42" s="1314"/>
      <c r="L42" s="1314"/>
      <c r="M42" s="1314"/>
      <c r="N42" s="1314"/>
      <c r="O42" s="1314"/>
      <c r="P42" s="1359"/>
      <c r="Q42" s="1314"/>
      <c r="R42" s="1359"/>
      <c r="S42" s="1314"/>
      <c r="T42" s="1359"/>
      <c r="U42" s="1314"/>
      <c r="V42" s="1359"/>
      <c r="W42" s="1314"/>
      <c r="Z42" s="34"/>
      <c r="AA42" s="34"/>
      <c r="AB42" s="34"/>
      <c r="AC42" s="34"/>
      <c r="AD42" s="1359"/>
      <c r="AE42" s="1314"/>
      <c r="AF42" s="1314"/>
      <c r="AG42" s="1314"/>
      <c r="AH42" s="1314"/>
      <c r="AI42" s="1314"/>
      <c r="AJ42" s="1314"/>
      <c r="AK42" s="1314"/>
      <c r="AL42" s="1314"/>
      <c r="AM42" s="1314"/>
      <c r="AN42" s="1314"/>
      <c r="AO42" s="1314"/>
      <c r="AP42" s="1314"/>
      <c r="AQ42" s="1314"/>
      <c r="AR42" s="1314"/>
      <c r="AS42" s="1314"/>
      <c r="AT42" s="181"/>
      <c r="AU42" s="181"/>
      <c r="AV42" s="1314"/>
      <c r="AW42" s="1314"/>
      <c r="AX42" s="1314"/>
      <c r="AY42" s="1359"/>
      <c r="AZ42" s="1314"/>
      <c r="BA42" s="1314"/>
      <c r="BB42" s="1314"/>
    </row>
    <row r="43" spans="1:54" s="1077" customFormat="1">
      <c r="A43" s="33"/>
      <c r="B43" s="13"/>
      <c r="C43" s="1314"/>
      <c r="D43" s="1314"/>
      <c r="I43" s="1314"/>
      <c r="J43" s="1314"/>
      <c r="K43" s="1314"/>
      <c r="L43" s="1314"/>
      <c r="M43" s="1314"/>
      <c r="N43" s="1314"/>
      <c r="O43" s="1314"/>
      <c r="P43" s="1359"/>
      <c r="Q43" s="1314"/>
      <c r="R43" s="1359"/>
      <c r="S43" s="1314"/>
      <c r="T43" s="1359"/>
      <c r="U43" s="1314"/>
      <c r="V43" s="1359"/>
      <c r="W43" s="1314"/>
      <c r="X43" s="1359"/>
      <c r="Y43" s="1314"/>
      <c r="Z43" s="34"/>
      <c r="AA43" s="34"/>
      <c r="AB43" s="34"/>
      <c r="AC43" s="34"/>
      <c r="AD43" s="1359"/>
      <c r="AE43" s="1314"/>
      <c r="AF43" s="1314"/>
      <c r="AG43" s="1314"/>
      <c r="AH43" s="1314"/>
      <c r="AI43" s="1314"/>
      <c r="AJ43" s="1314"/>
      <c r="AK43" s="1314"/>
      <c r="AL43" s="1314"/>
      <c r="AM43" s="1314"/>
      <c r="AN43" s="1314"/>
      <c r="AO43" s="1314"/>
      <c r="AP43" s="1314"/>
      <c r="AQ43" s="1314"/>
      <c r="AR43" s="1314"/>
      <c r="AS43" s="1314"/>
      <c r="AT43" s="181"/>
      <c r="AU43" s="181"/>
      <c r="AV43" s="1314"/>
      <c r="AW43" s="1314"/>
      <c r="AX43" s="1314"/>
      <c r="AY43" s="1359"/>
      <c r="AZ43" s="1314"/>
      <c r="BA43" s="1314"/>
      <c r="BB43" s="1314"/>
    </row>
    <row r="44" spans="1:54" s="1077" customFormat="1">
      <c r="A44" s="33"/>
      <c r="B44" s="13"/>
      <c r="C44" s="1314"/>
      <c r="D44" s="1314"/>
      <c r="I44" s="1314"/>
      <c r="J44" s="1314"/>
      <c r="K44" s="1314"/>
      <c r="L44" s="1314"/>
      <c r="M44" s="1314"/>
      <c r="N44" s="1314"/>
      <c r="O44" s="1314"/>
      <c r="P44" s="1359"/>
      <c r="Q44" s="1314"/>
      <c r="R44" s="1359"/>
      <c r="S44" s="1314"/>
      <c r="T44" s="1359"/>
      <c r="U44" s="1314"/>
      <c r="V44" s="1359"/>
      <c r="W44" s="1314"/>
      <c r="X44" s="1359"/>
      <c r="Y44" s="1314"/>
      <c r="Z44" s="34"/>
      <c r="AA44" s="34"/>
      <c r="AB44" s="34"/>
      <c r="AC44" s="34"/>
      <c r="AD44" s="1359"/>
      <c r="AE44" s="1314"/>
      <c r="AF44" s="1314"/>
      <c r="AG44" s="1314"/>
      <c r="AH44" s="1314"/>
      <c r="AI44" s="1314"/>
      <c r="AJ44" s="1314"/>
      <c r="AK44" s="1314"/>
      <c r="AL44" s="1314"/>
      <c r="AM44" s="1314"/>
      <c r="AN44" s="1314"/>
      <c r="AO44" s="1314"/>
      <c r="AP44" s="1314"/>
      <c r="AQ44" s="1314"/>
      <c r="AR44" s="1314"/>
      <c r="AS44" s="1314"/>
      <c r="AT44" s="181"/>
      <c r="AU44" s="181"/>
      <c r="AV44" s="1314"/>
      <c r="AW44" s="1314"/>
      <c r="AX44" s="1314"/>
      <c r="AY44" s="1359"/>
      <c r="AZ44" s="1314"/>
      <c r="BA44" s="1314"/>
      <c r="BB44" s="1314"/>
    </row>
    <row r="45" spans="1:54" s="1077" customFormat="1">
      <c r="A45" s="33"/>
      <c r="B45" s="13"/>
      <c r="C45" s="1314"/>
      <c r="D45" s="1314"/>
      <c r="I45" s="1314"/>
      <c r="J45" s="1314"/>
      <c r="K45" s="1314"/>
      <c r="L45" s="1314"/>
      <c r="M45" s="1314"/>
      <c r="N45" s="1314"/>
      <c r="O45" s="1314"/>
      <c r="P45" s="1359"/>
      <c r="Q45" s="1314"/>
      <c r="R45" s="1359"/>
      <c r="S45" s="1314"/>
      <c r="T45" s="1359"/>
      <c r="U45" s="1314"/>
      <c r="V45" s="1359"/>
      <c r="W45" s="1314"/>
      <c r="X45" s="1359"/>
      <c r="Y45" s="1314"/>
      <c r="Z45" s="34"/>
      <c r="AA45" s="34"/>
      <c r="AB45" s="34"/>
      <c r="AC45" s="34"/>
      <c r="AD45" s="1359"/>
      <c r="AE45" s="1314"/>
      <c r="AF45" s="1314"/>
      <c r="AG45" s="1314"/>
      <c r="AH45" s="1314"/>
      <c r="AI45" s="1314"/>
      <c r="AJ45" s="1314"/>
      <c r="AK45" s="1314"/>
      <c r="AL45" s="1314"/>
      <c r="AM45" s="1314"/>
      <c r="AN45" s="1314"/>
      <c r="AO45" s="1314"/>
      <c r="AP45" s="1314"/>
      <c r="AQ45" s="1314"/>
      <c r="AR45" s="1314"/>
      <c r="AS45" s="1314"/>
      <c r="AT45" s="181"/>
      <c r="AU45" s="181"/>
      <c r="AV45" s="1314"/>
      <c r="AW45" s="1314"/>
      <c r="AX45" s="1314"/>
      <c r="AY45" s="1359"/>
      <c r="AZ45" s="1314"/>
      <c r="BA45" s="1314"/>
      <c r="BB45" s="1314"/>
    </row>
    <row r="46" spans="1:54" s="1077" customFormat="1">
      <c r="A46" s="33"/>
      <c r="B46" s="13"/>
      <c r="C46" s="1314"/>
      <c r="D46" s="1314"/>
      <c r="I46" s="1314"/>
      <c r="J46" s="1314"/>
      <c r="K46" s="1314"/>
      <c r="L46" s="1314"/>
      <c r="M46" s="1314"/>
      <c r="N46" s="1314"/>
      <c r="O46" s="1314"/>
      <c r="P46" s="1359"/>
      <c r="Q46" s="1314"/>
      <c r="R46" s="1359"/>
      <c r="S46" s="1314"/>
      <c r="T46" s="1359"/>
      <c r="U46" s="1314"/>
      <c r="V46" s="1359"/>
      <c r="W46" s="1314"/>
      <c r="X46" s="1359"/>
      <c r="Y46" s="1314"/>
      <c r="Z46" s="34"/>
      <c r="AA46" s="34"/>
      <c r="AB46" s="34"/>
      <c r="AC46" s="34"/>
      <c r="AD46" s="1359"/>
      <c r="AE46" s="1314"/>
      <c r="AF46" s="1314"/>
      <c r="AG46" s="1314"/>
      <c r="AH46" s="1314"/>
      <c r="AI46" s="1314"/>
      <c r="AJ46" s="1314"/>
      <c r="AK46" s="1314"/>
      <c r="AL46" s="1314"/>
      <c r="AM46" s="1314"/>
      <c r="AN46" s="1314"/>
      <c r="AO46" s="1314"/>
      <c r="AP46" s="1314"/>
      <c r="AQ46" s="1314"/>
      <c r="AR46" s="1314"/>
      <c r="AS46" s="1314"/>
      <c r="AT46" s="181"/>
      <c r="AU46" s="181"/>
      <c r="AV46" s="1314"/>
      <c r="AW46" s="1314"/>
      <c r="AX46" s="1314"/>
      <c r="AY46" s="1359"/>
      <c r="AZ46" s="1314"/>
      <c r="BA46" s="1314"/>
      <c r="BB46" s="1314"/>
    </row>
    <row r="47" spans="1:54" s="1077" customFormat="1">
      <c r="A47" s="15"/>
      <c r="B47" s="15"/>
      <c r="C47" s="1407"/>
      <c r="D47" s="1407"/>
      <c r="I47" s="1407"/>
      <c r="J47" s="1407"/>
      <c r="K47" s="1407"/>
      <c r="L47" s="1407"/>
      <c r="M47" s="1407"/>
      <c r="N47" s="1407"/>
      <c r="O47" s="1407"/>
      <c r="P47" s="1407"/>
      <c r="Q47" s="1407"/>
      <c r="R47" s="1407"/>
      <c r="S47" s="1407"/>
      <c r="T47" s="1407"/>
      <c r="U47" s="1407"/>
      <c r="V47" s="1407"/>
      <c r="W47" s="1407"/>
      <c r="X47" s="1407"/>
      <c r="Y47" s="1407"/>
      <c r="Z47" s="18"/>
      <c r="AA47" s="18"/>
      <c r="AB47" s="18"/>
      <c r="AC47" s="18"/>
      <c r="AD47" s="1407"/>
      <c r="AE47" s="1407"/>
      <c r="AF47" s="1407"/>
      <c r="AG47" s="1407"/>
      <c r="AH47" s="1407"/>
      <c r="AI47" s="1407"/>
      <c r="AJ47" s="1407"/>
      <c r="AK47" s="1407"/>
      <c r="AL47" s="1407"/>
      <c r="AM47" s="1407"/>
      <c r="AN47" s="1407"/>
      <c r="AO47" s="1407"/>
      <c r="AP47" s="1407"/>
      <c r="AQ47" s="1407"/>
      <c r="AR47" s="1407"/>
      <c r="AS47" s="1407"/>
      <c r="AT47" s="181"/>
      <c r="AU47" s="181"/>
      <c r="AV47" s="1407"/>
      <c r="AW47" s="1407"/>
      <c r="AX47" s="1407"/>
      <c r="AY47" s="1407"/>
      <c r="AZ47" s="1407"/>
      <c r="BA47" s="1407"/>
      <c r="BB47" s="1407"/>
    </row>
    <row r="48" spans="1:54" s="1077" customFormat="1" ht="19">
      <c r="A48" s="36"/>
      <c r="B48" s="15"/>
      <c r="C48" s="1314"/>
      <c r="D48" s="1314"/>
      <c r="I48" s="1314"/>
      <c r="J48" s="1314"/>
      <c r="K48" s="1314"/>
      <c r="L48" s="1314"/>
      <c r="M48" s="1314"/>
      <c r="N48" s="1314"/>
      <c r="O48" s="1314"/>
      <c r="P48" s="1359"/>
      <c r="Q48" s="1314"/>
      <c r="R48" s="1359"/>
      <c r="S48" s="1314"/>
      <c r="T48" s="1359"/>
      <c r="U48" s="1314"/>
      <c r="V48" s="1359"/>
      <c r="W48" s="1314"/>
      <c r="X48" s="1359"/>
      <c r="Y48" s="1314"/>
      <c r="Z48" s="18"/>
      <c r="AA48" s="18"/>
      <c r="AB48" s="18"/>
      <c r="AC48" s="18"/>
      <c r="AD48" s="1359"/>
      <c r="AE48" s="1314"/>
      <c r="AF48" s="1314"/>
      <c r="AG48" s="1314"/>
      <c r="AH48" s="1314"/>
      <c r="AI48" s="1314"/>
      <c r="AJ48" s="1314"/>
      <c r="AK48" s="1314"/>
      <c r="AL48" s="1314"/>
      <c r="AM48" s="1314"/>
      <c r="AN48" s="1314"/>
      <c r="AO48" s="1314"/>
      <c r="AP48" s="1314"/>
      <c r="AQ48" s="1314"/>
      <c r="AR48" s="1314"/>
      <c r="AS48" s="1314"/>
      <c r="AT48" s="181"/>
      <c r="AU48" s="181"/>
      <c r="AV48" s="1314"/>
      <c r="AW48" s="1314"/>
      <c r="AX48" s="1314"/>
      <c r="AY48" s="1359"/>
      <c r="AZ48" s="1314"/>
      <c r="BA48" s="1314"/>
      <c r="BB48" s="1314"/>
    </row>
    <row r="49" spans="1:54" s="1077" customFormat="1" ht="19">
      <c r="A49" s="36"/>
      <c r="B49" s="15"/>
      <c r="C49" s="1314"/>
      <c r="D49" s="1314"/>
      <c r="I49" s="1314"/>
      <c r="J49" s="1314"/>
      <c r="K49" s="1314"/>
      <c r="L49" s="1314"/>
      <c r="M49" s="1314"/>
      <c r="N49" s="1314"/>
      <c r="O49" s="1314"/>
      <c r="P49" s="1359"/>
      <c r="Q49" s="1314"/>
      <c r="R49" s="1359"/>
      <c r="S49" s="1314"/>
      <c r="T49" s="1359"/>
      <c r="U49" s="1314"/>
      <c r="V49" s="1359"/>
      <c r="W49" s="1314"/>
      <c r="X49" s="1359"/>
      <c r="Y49" s="1314"/>
      <c r="Z49" s="18"/>
      <c r="AA49" s="18"/>
      <c r="AB49" s="18"/>
      <c r="AC49" s="18"/>
      <c r="AD49" s="1359"/>
      <c r="AE49" s="1314"/>
      <c r="AF49" s="1314"/>
      <c r="AG49" s="1314"/>
      <c r="AH49" s="1314"/>
      <c r="AI49" s="1314"/>
      <c r="AJ49" s="1314"/>
      <c r="AK49" s="1314"/>
      <c r="AL49" s="1314"/>
      <c r="AM49" s="1314"/>
      <c r="AN49" s="1314"/>
      <c r="AO49" s="1314"/>
      <c r="AP49" s="1314"/>
      <c r="AQ49" s="1314"/>
      <c r="AR49" s="1314"/>
      <c r="AS49" s="1314"/>
      <c r="AT49" s="181"/>
      <c r="AU49" s="181"/>
      <c r="AV49" s="1314"/>
      <c r="AW49" s="1314"/>
      <c r="AX49" s="1314"/>
      <c r="AY49" s="1359"/>
      <c r="AZ49" s="1314"/>
      <c r="BA49" s="1314"/>
      <c r="BB49" s="1314"/>
    </row>
    <row r="50" spans="1:54" s="1077" customFormat="1" ht="19">
      <c r="A50" s="36"/>
      <c r="B50" s="15"/>
      <c r="C50" s="1314"/>
      <c r="D50" s="1314"/>
      <c r="I50" s="1314"/>
      <c r="J50" s="1314"/>
      <c r="K50" s="1314"/>
      <c r="L50" s="1314"/>
      <c r="M50" s="1314"/>
      <c r="N50" s="1314"/>
      <c r="O50" s="1314"/>
      <c r="P50" s="1359"/>
      <c r="Q50" s="1314"/>
      <c r="R50" s="1359"/>
      <c r="S50" s="1314"/>
      <c r="T50" s="1359"/>
      <c r="U50" s="1314"/>
      <c r="V50" s="1359"/>
      <c r="W50" s="1314"/>
      <c r="X50" s="1359"/>
      <c r="Y50" s="1314"/>
      <c r="Z50" s="18"/>
      <c r="AA50" s="18"/>
      <c r="AB50" s="18"/>
      <c r="AC50" s="18"/>
      <c r="AD50" s="1359"/>
      <c r="AE50" s="1314"/>
      <c r="AF50" s="1314"/>
      <c r="AG50" s="1314"/>
      <c r="AH50" s="1314"/>
      <c r="AI50" s="1314"/>
      <c r="AJ50" s="1314"/>
      <c r="AK50" s="1314"/>
      <c r="AL50" s="1314"/>
      <c r="AM50" s="1314"/>
      <c r="AN50" s="1314"/>
      <c r="AO50" s="1314"/>
      <c r="AP50" s="1314"/>
      <c r="AQ50" s="1314"/>
      <c r="AR50" s="1314"/>
      <c r="AS50" s="1314"/>
      <c r="AT50" s="181"/>
      <c r="AU50" s="181"/>
      <c r="AV50" s="1314"/>
      <c r="AW50" s="1314"/>
      <c r="AX50" s="1314"/>
      <c r="AY50" s="1359"/>
      <c r="AZ50" s="1314"/>
      <c r="BA50" s="1314"/>
      <c r="BB50" s="1314"/>
    </row>
    <row r="51" spans="1:54" ht="19">
      <c r="A51" s="36"/>
      <c r="B51" s="15"/>
      <c r="E51" s="1077"/>
      <c r="F51" s="1077"/>
      <c r="G51" s="1077"/>
      <c r="H51" s="1077"/>
      <c r="Z51" s="18"/>
      <c r="AA51" s="18"/>
      <c r="AB51" s="18"/>
      <c r="AC51" s="18"/>
    </row>
    <row r="52" spans="1:54" ht="19">
      <c r="A52" s="36"/>
      <c r="B52" s="15"/>
      <c r="E52" s="1077"/>
      <c r="F52" s="1077"/>
      <c r="G52" s="1077"/>
      <c r="H52" s="1077"/>
      <c r="Z52" s="18"/>
      <c r="AA52" s="18"/>
      <c r="AB52" s="18"/>
      <c r="AC52" s="18"/>
    </row>
    <row r="53" spans="1:54" ht="19">
      <c r="A53" s="36"/>
      <c r="B53" s="15"/>
      <c r="E53" s="1077"/>
      <c r="F53" s="1077"/>
      <c r="G53" s="1077"/>
      <c r="H53" s="1077"/>
      <c r="Z53" s="18"/>
      <c r="AA53" s="18"/>
      <c r="AB53" s="18"/>
      <c r="AC53" s="18"/>
    </row>
    <row r="54" spans="1:54" ht="19">
      <c r="A54" s="36"/>
      <c r="B54" s="15"/>
      <c r="E54" s="1077"/>
      <c r="F54" s="1077"/>
      <c r="G54" s="1077"/>
      <c r="H54" s="1077"/>
      <c r="Z54" s="18"/>
      <c r="AA54" s="18"/>
      <c r="AB54" s="18"/>
      <c r="AC54" s="18"/>
    </row>
    <row r="55" spans="1:54" ht="19">
      <c r="A55" s="36"/>
      <c r="B55" s="15"/>
      <c r="E55" s="1077"/>
      <c r="F55" s="1077"/>
      <c r="G55" s="1077"/>
      <c r="H55" s="1077"/>
      <c r="Z55" s="18"/>
      <c r="AA55" s="18"/>
      <c r="AB55" s="18"/>
      <c r="AC55" s="18"/>
    </row>
    <row r="56" spans="1:54" ht="19">
      <c r="A56" s="36"/>
      <c r="B56" s="15"/>
      <c r="E56" s="1077"/>
      <c r="F56" s="1077"/>
      <c r="G56" s="1077"/>
      <c r="H56" s="1077"/>
      <c r="Z56" s="18"/>
      <c r="AA56" s="18"/>
      <c r="AB56" s="18"/>
      <c r="AC56" s="18"/>
    </row>
    <row r="57" spans="1:54" ht="19">
      <c r="A57" s="36"/>
      <c r="B57" s="15"/>
      <c r="E57" s="1077"/>
      <c r="F57" s="1077"/>
      <c r="G57" s="1077"/>
      <c r="H57" s="1077"/>
      <c r="Z57" s="18"/>
      <c r="AA57" s="18"/>
      <c r="AB57" s="18"/>
      <c r="AC57" s="18"/>
    </row>
    <row r="58" spans="1:54" ht="19">
      <c r="A58" s="36"/>
      <c r="B58" s="15"/>
      <c r="E58" s="1077"/>
      <c r="F58" s="1077"/>
      <c r="G58" s="1077"/>
      <c r="H58" s="1077"/>
      <c r="Z58" s="18"/>
      <c r="AA58" s="18"/>
      <c r="AB58" s="18"/>
      <c r="AC58" s="18"/>
    </row>
    <row r="59" spans="1:54" ht="19">
      <c r="A59" s="36"/>
      <c r="B59" s="15"/>
      <c r="E59" s="1077"/>
      <c r="F59" s="1077"/>
      <c r="G59" s="1077"/>
      <c r="H59" s="1077"/>
      <c r="Z59" s="18"/>
      <c r="AA59" s="18"/>
      <c r="AB59" s="18"/>
      <c r="AC59" s="18"/>
    </row>
    <row r="60" spans="1:54">
      <c r="A60" s="15"/>
      <c r="B60" s="15"/>
      <c r="E60" s="1077"/>
      <c r="F60" s="1077"/>
      <c r="G60" s="1077"/>
      <c r="H60" s="1077"/>
      <c r="Z60" s="18"/>
      <c r="AA60" s="18"/>
      <c r="AB60" s="18"/>
      <c r="AC60" s="18"/>
    </row>
    <row r="61" spans="1:54" ht="19">
      <c r="A61" s="37"/>
      <c r="B61" s="15"/>
      <c r="E61" s="1077"/>
      <c r="F61" s="1077"/>
      <c r="G61" s="1077"/>
      <c r="H61" s="1077"/>
      <c r="Z61" s="18"/>
      <c r="AA61" s="18"/>
      <c r="AB61" s="18"/>
      <c r="AC61" s="18"/>
    </row>
    <row r="62" spans="1:54" ht="19">
      <c r="A62" s="37"/>
      <c r="B62" s="15"/>
      <c r="E62" s="1077"/>
      <c r="F62" s="1077"/>
      <c r="G62" s="1077"/>
      <c r="H62" s="1077"/>
      <c r="Z62" s="18"/>
      <c r="AA62" s="18"/>
      <c r="AB62" s="18"/>
      <c r="AC62" s="18"/>
    </row>
    <row r="63" spans="1:54" ht="19">
      <c r="A63" s="37"/>
      <c r="B63" s="15"/>
      <c r="E63" s="1077"/>
      <c r="F63" s="1077"/>
      <c r="G63" s="1077"/>
      <c r="H63" s="1077"/>
      <c r="Z63" s="18"/>
      <c r="AA63" s="18"/>
      <c r="AB63" s="18"/>
      <c r="AC63" s="18"/>
    </row>
    <row r="64" spans="1:54" ht="19">
      <c r="A64" s="37"/>
      <c r="B64" s="15"/>
      <c r="E64" s="1077"/>
      <c r="F64" s="1077"/>
      <c r="G64" s="1077"/>
      <c r="H64" s="1077"/>
      <c r="Z64" s="18"/>
      <c r="AA64" s="18"/>
      <c r="AB64" s="18"/>
      <c r="AC64" s="18"/>
    </row>
    <row r="65" spans="1:54" ht="19">
      <c r="A65" s="37"/>
      <c r="B65" s="15"/>
      <c r="E65" s="1077"/>
      <c r="F65" s="1077"/>
      <c r="G65" s="1077"/>
      <c r="H65" s="1077"/>
      <c r="Z65" s="18"/>
      <c r="AA65" s="18"/>
      <c r="AB65" s="18"/>
      <c r="AC65" s="18"/>
      <c r="AD65" s="558"/>
      <c r="AE65" s="558"/>
      <c r="AF65" s="558"/>
      <c r="AG65" s="558"/>
      <c r="AH65" s="558"/>
      <c r="AI65" s="558"/>
      <c r="AJ65" s="558"/>
      <c r="AK65" s="558"/>
      <c r="AL65" s="558"/>
      <c r="AM65" s="558"/>
      <c r="AN65" s="558"/>
      <c r="AO65" s="558"/>
      <c r="AP65" s="558"/>
      <c r="AQ65" s="558"/>
      <c r="AR65" s="558"/>
      <c r="AS65" s="558"/>
      <c r="AT65" s="558"/>
      <c r="AU65" s="558"/>
      <c r="AV65" s="558"/>
      <c r="AW65" s="558"/>
      <c r="AX65" s="558"/>
      <c r="AY65" s="558"/>
      <c r="AZ65" s="558"/>
      <c r="BA65" s="558"/>
      <c r="BB65" s="558"/>
    </row>
    <row r="66" spans="1:54" ht="19">
      <c r="A66" s="37"/>
      <c r="B66" s="15"/>
      <c r="E66" s="1077"/>
      <c r="F66" s="1077"/>
      <c r="G66" s="1077"/>
      <c r="H66" s="1077"/>
      <c r="Z66" s="18"/>
      <c r="AA66" s="18"/>
      <c r="AB66" s="18"/>
      <c r="AC66" s="18"/>
      <c r="AD66" s="558"/>
      <c r="AE66" s="558"/>
      <c r="AF66" s="558"/>
      <c r="AG66" s="558"/>
      <c r="AH66" s="558"/>
      <c r="AI66" s="558"/>
      <c r="AJ66" s="558"/>
      <c r="AK66" s="558"/>
      <c r="AL66" s="558"/>
      <c r="AM66" s="558"/>
      <c r="AN66" s="558"/>
      <c r="AO66" s="558"/>
      <c r="AP66" s="558"/>
      <c r="AQ66" s="558"/>
      <c r="AR66" s="558"/>
      <c r="AS66" s="558"/>
      <c r="AT66" s="558"/>
      <c r="AU66" s="558"/>
      <c r="AV66" s="558"/>
      <c r="AW66" s="558"/>
      <c r="AX66" s="558"/>
      <c r="AY66" s="558"/>
      <c r="AZ66" s="558"/>
      <c r="BA66" s="558"/>
      <c r="BB66" s="558"/>
    </row>
    <row r="67" spans="1:54" ht="19">
      <c r="A67" s="37"/>
      <c r="B67" s="15"/>
      <c r="E67" s="1077"/>
      <c r="F67" s="1077"/>
      <c r="G67" s="1077"/>
      <c r="H67" s="1077"/>
      <c r="Z67" s="18"/>
      <c r="AA67" s="18"/>
      <c r="AB67" s="18"/>
      <c r="AC67" s="18"/>
      <c r="AD67" s="558"/>
      <c r="AE67" s="558"/>
      <c r="AF67" s="558"/>
      <c r="AG67" s="558"/>
      <c r="AH67" s="558"/>
      <c r="AI67" s="558"/>
      <c r="AJ67" s="558"/>
      <c r="AK67" s="558"/>
      <c r="AL67" s="558"/>
      <c r="AM67" s="558"/>
      <c r="AN67" s="558"/>
      <c r="AO67" s="558"/>
      <c r="AP67" s="558"/>
      <c r="AQ67" s="558"/>
      <c r="AR67" s="558"/>
      <c r="AS67" s="558"/>
      <c r="AT67" s="558"/>
      <c r="AU67" s="558"/>
      <c r="AV67" s="558"/>
      <c r="AW67" s="558"/>
      <c r="AX67" s="558"/>
      <c r="AY67" s="558"/>
      <c r="AZ67" s="558"/>
      <c r="BA67" s="558"/>
      <c r="BB67" s="558"/>
    </row>
    <row r="68" spans="1:54" ht="19">
      <c r="A68" s="37"/>
      <c r="B68" s="15"/>
      <c r="E68" s="1077"/>
      <c r="F68" s="1077"/>
      <c r="G68" s="1077"/>
      <c r="H68" s="1077"/>
      <c r="Z68" s="18"/>
      <c r="AA68" s="18"/>
      <c r="AB68" s="18"/>
      <c r="AC68" s="18"/>
      <c r="AD68" s="558"/>
      <c r="AE68" s="558"/>
      <c r="AF68" s="558"/>
      <c r="AG68" s="558"/>
      <c r="AH68" s="558"/>
      <c r="AI68" s="558"/>
      <c r="AJ68" s="558"/>
      <c r="AK68" s="558"/>
      <c r="AL68" s="558"/>
      <c r="AM68" s="558"/>
      <c r="AN68" s="558"/>
      <c r="AO68" s="558"/>
      <c r="AP68" s="558"/>
      <c r="AQ68" s="558"/>
      <c r="AR68" s="558"/>
      <c r="AS68" s="558"/>
      <c r="AT68" s="558"/>
      <c r="AU68" s="558"/>
      <c r="AV68" s="558"/>
      <c r="AW68" s="558"/>
      <c r="AX68" s="558"/>
      <c r="AY68" s="558"/>
      <c r="AZ68" s="558"/>
      <c r="BA68" s="558"/>
      <c r="BB68" s="558"/>
    </row>
    <row r="69" spans="1:54" ht="19">
      <c r="A69" s="37"/>
      <c r="B69" s="15"/>
      <c r="E69" s="1077"/>
      <c r="F69" s="1077"/>
      <c r="G69" s="1077"/>
      <c r="H69" s="1077"/>
      <c r="Z69" s="18"/>
      <c r="AA69" s="18"/>
      <c r="AB69" s="18"/>
      <c r="AC69" s="18"/>
      <c r="AD69" s="558"/>
      <c r="AE69" s="558"/>
      <c r="AF69" s="558"/>
      <c r="AG69" s="558"/>
      <c r="AH69" s="558"/>
      <c r="AI69" s="558"/>
      <c r="AJ69" s="558"/>
      <c r="AK69" s="558"/>
      <c r="AL69" s="558"/>
      <c r="AM69" s="558"/>
      <c r="AN69" s="558"/>
      <c r="AO69" s="558"/>
      <c r="AP69" s="558"/>
      <c r="AQ69" s="558"/>
      <c r="AR69" s="558"/>
      <c r="AS69" s="558"/>
      <c r="AT69" s="558"/>
      <c r="AU69" s="558"/>
      <c r="AV69" s="558"/>
      <c r="AW69" s="558"/>
      <c r="AX69" s="558"/>
      <c r="AY69" s="558"/>
      <c r="AZ69" s="558"/>
      <c r="BA69" s="558"/>
      <c r="BB69" s="558"/>
    </row>
    <row r="70" spans="1:54" ht="19">
      <c r="A70" s="37"/>
      <c r="B70" s="15"/>
      <c r="E70" s="1077"/>
      <c r="F70" s="1077"/>
      <c r="G70" s="1077"/>
      <c r="H70" s="1077"/>
      <c r="Z70" s="18"/>
      <c r="AA70" s="18"/>
      <c r="AB70" s="18"/>
      <c r="AC70" s="18"/>
      <c r="AD70" s="558"/>
      <c r="AE70" s="558"/>
      <c r="AF70" s="558"/>
      <c r="AG70" s="558"/>
      <c r="AH70" s="558"/>
      <c r="AI70" s="558"/>
      <c r="AJ70" s="558"/>
      <c r="AK70" s="558"/>
      <c r="AL70" s="558"/>
      <c r="AM70" s="558"/>
      <c r="AN70" s="558"/>
      <c r="AO70" s="558"/>
      <c r="AP70" s="558"/>
      <c r="AQ70" s="558"/>
      <c r="AR70" s="558"/>
      <c r="AS70" s="558"/>
      <c r="AT70" s="558"/>
      <c r="AU70" s="558"/>
      <c r="AV70" s="558"/>
      <c r="AW70" s="558"/>
      <c r="AX70" s="558"/>
      <c r="AY70" s="558"/>
      <c r="AZ70" s="558"/>
      <c r="BA70" s="558"/>
      <c r="BB70" s="558"/>
    </row>
    <row r="71" spans="1:54" ht="19">
      <c r="A71" s="37"/>
      <c r="B71" s="15"/>
      <c r="E71" s="1077"/>
      <c r="F71" s="1077"/>
      <c r="G71" s="1077"/>
      <c r="H71" s="1077"/>
      <c r="Z71" s="18"/>
      <c r="AA71" s="18"/>
      <c r="AB71" s="18"/>
      <c r="AC71" s="18"/>
      <c r="AD71" s="558"/>
      <c r="AE71" s="558"/>
      <c r="AF71" s="558"/>
      <c r="AG71" s="558"/>
      <c r="AH71" s="558"/>
      <c r="AI71" s="558"/>
      <c r="AJ71" s="558"/>
      <c r="AK71" s="558"/>
      <c r="AL71" s="558"/>
      <c r="AM71" s="558"/>
      <c r="AN71" s="558"/>
      <c r="AO71" s="558"/>
      <c r="AP71" s="558"/>
      <c r="AQ71" s="558"/>
      <c r="AR71" s="558"/>
      <c r="AS71" s="558"/>
      <c r="AT71" s="558"/>
      <c r="AU71" s="558"/>
      <c r="AV71" s="558"/>
      <c r="AW71" s="558"/>
      <c r="AX71" s="558"/>
      <c r="AY71" s="558"/>
      <c r="AZ71" s="558"/>
      <c r="BA71" s="558"/>
      <c r="BB71" s="558"/>
    </row>
    <row r="72" spans="1:54" ht="19">
      <c r="A72" s="37"/>
      <c r="B72" s="15"/>
      <c r="E72" s="1077"/>
      <c r="F72" s="1077"/>
      <c r="G72" s="1077"/>
      <c r="H72" s="1077"/>
      <c r="Z72" s="18"/>
      <c r="AA72" s="18"/>
      <c r="AB72" s="18"/>
      <c r="AC72" s="18"/>
      <c r="AD72" s="558"/>
      <c r="AE72" s="558"/>
      <c r="AF72" s="558"/>
      <c r="AG72" s="558"/>
      <c r="AH72" s="558"/>
      <c r="AI72" s="558"/>
      <c r="AJ72" s="558"/>
      <c r="AK72" s="558"/>
      <c r="AL72" s="558"/>
      <c r="AM72" s="558"/>
      <c r="AN72" s="558"/>
      <c r="AO72" s="558"/>
      <c r="AP72" s="558"/>
      <c r="AQ72" s="558"/>
      <c r="AR72" s="558"/>
      <c r="AS72" s="558"/>
      <c r="AT72" s="558"/>
      <c r="AU72" s="558"/>
      <c r="AV72" s="558"/>
      <c r="AW72" s="558"/>
      <c r="AX72" s="558"/>
      <c r="AY72" s="558"/>
      <c r="AZ72" s="558"/>
      <c r="BA72" s="558"/>
      <c r="BB72" s="558"/>
    </row>
    <row r="73" spans="1:54">
      <c r="A73" s="15"/>
      <c r="B73" s="15"/>
      <c r="E73" s="1077"/>
      <c r="F73" s="1077"/>
      <c r="G73" s="1077"/>
      <c r="H73" s="1077"/>
      <c r="Z73" s="18"/>
      <c r="AA73" s="18"/>
      <c r="AB73" s="18"/>
      <c r="AC73" s="18"/>
      <c r="AD73" s="558"/>
      <c r="AE73" s="558"/>
      <c r="AF73" s="558"/>
      <c r="AG73" s="558"/>
      <c r="AH73" s="558"/>
      <c r="AI73" s="558"/>
      <c r="AJ73" s="558"/>
      <c r="AK73" s="558"/>
      <c r="AL73" s="558"/>
      <c r="AM73" s="558"/>
      <c r="AN73" s="558"/>
      <c r="AO73" s="558"/>
      <c r="AP73" s="558"/>
      <c r="AQ73" s="558"/>
      <c r="AR73" s="558"/>
      <c r="AS73" s="558"/>
      <c r="AT73" s="558"/>
      <c r="AU73" s="558"/>
      <c r="AV73" s="558"/>
      <c r="AW73" s="558"/>
      <c r="AX73" s="558"/>
      <c r="AY73" s="558"/>
      <c r="AZ73" s="558"/>
      <c r="BA73" s="558"/>
      <c r="BB73" s="558"/>
    </row>
    <row r="74" spans="1:54" ht="19">
      <c r="A74" s="36"/>
      <c r="B74" s="15"/>
      <c r="E74" s="1077"/>
      <c r="F74" s="1077"/>
      <c r="G74" s="1077"/>
      <c r="H74" s="1077"/>
      <c r="Z74" s="18"/>
      <c r="AA74" s="18"/>
      <c r="AB74" s="18"/>
      <c r="AC74" s="18"/>
      <c r="AD74" s="558"/>
      <c r="AE74" s="558"/>
      <c r="AF74" s="558"/>
      <c r="AG74" s="558"/>
      <c r="AH74" s="558"/>
      <c r="AI74" s="558"/>
      <c r="AJ74" s="558"/>
      <c r="AK74" s="558"/>
      <c r="AL74" s="558"/>
      <c r="AM74" s="558"/>
      <c r="AN74" s="558"/>
      <c r="AO74" s="558"/>
      <c r="AP74" s="558"/>
      <c r="AQ74" s="558"/>
      <c r="AR74" s="558"/>
      <c r="AS74" s="558"/>
      <c r="AT74" s="558"/>
      <c r="AU74" s="558"/>
      <c r="AV74" s="558"/>
      <c r="AW74" s="558"/>
      <c r="AX74" s="558"/>
      <c r="AY74" s="558"/>
      <c r="AZ74" s="558"/>
      <c r="BA74" s="558"/>
      <c r="BB74" s="558"/>
    </row>
    <row r="75" spans="1:54" ht="19">
      <c r="A75" s="36"/>
      <c r="B75" s="15"/>
      <c r="E75" s="1077"/>
      <c r="F75" s="1077"/>
      <c r="G75" s="1077"/>
      <c r="H75" s="1077"/>
      <c r="Z75" s="18"/>
      <c r="AA75" s="18"/>
      <c r="AB75" s="18"/>
      <c r="AC75" s="18"/>
      <c r="AD75" s="558"/>
      <c r="AE75" s="558"/>
      <c r="AF75" s="558"/>
      <c r="AG75" s="558"/>
      <c r="AH75" s="558"/>
      <c r="AI75" s="558"/>
      <c r="AJ75" s="558"/>
      <c r="AK75" s="558"/>
      <c r="AL75" s="558"/>
      <c r="AM75" s="558"/>
      <c r="AN75" s="558"/>
      <c r="AO75" s="558"/>
      <c r="AP75" s="558"/>
      <c r="AQ75" s="558"/>
      <c r="AR75" s="558"/>
      <c r="AS75" s="558"/>
      <c r="AT75" s="558"/>
      <c r="AU75" s="558"/>
      <c r="AV75" s="558"/>
      <c r="AW75" s="558"/>
      <c r="AX75" s="558"/>
      <c r="AY75" s="558"/>
      <c r="AZ75" s="558"/>
      <c r="BA75" s="558"/>
      <c r="BB75" s="558"/>
    </row>
    <row r="76" spans="1:54" ht="19">
      <c r="A76" s="36"/>
      <c r="B76" s="15"/>
      <c r="E76" s="1077"/>
      <c r="F76" s="1077"/>
      <c r="G76" s="1077"/>
      <c r="H76" s="1077"/>
      <c r="Z76" s="18"/>
      <c r="AA76" s="18"/>
      <c r="AB76" s="18"/>
      <c r="AC76" s="18"/>
      <c r="AD76" s="558"/>
      <c r="AE76" s="558"/>
      <c r="AF76" s="558"/>
      <c r="AG76" s="558"/>
      <c r="AH76" s="558"/>
      <c r="AI76" s="558"/>
      <c r="AJ76" s="558"/>
      <c r="AK76" s="558"/>
      <c r="AL76" s="558"/>
      <c r="AM76" s="558"/>
      <c r="AN76" s="558"/>
      <c r="AO76" s="558"/>
      <c r="AP76" s="558"/>
      <c r="AQ76" s="558"/>
      <c r="AR76" s="558"/>
      <c r="AS76" s="558"/>
      <c r="AT76" s="558"/>
      <c r="AU76" s="558"/>
      <c r="AV76" s="558"/>
      <c r="AW76" s="558"/>
      <c r="AX76" s="558"/>
      <c r="AY76" s="558"/>
      <c r="AZ76" s="558"/>
      <c r="BA76" s="558"/>
      <c r="BB76" s="558"/>
    </row>
    <row r="77" spans="1:54" ht="19">
      <c r="A77" s="36"/>
      <c r="B77" s="15"/>
      <c r="E77" s="1077"/>
      <c r="F77" s="1077"/>
      <c r="G77" s="1077"/>
      <c r="H77" s="1077"/>
      <c r="Z77" s="18"/>
      <c r="AA77" s="18"/>
      <c r="AB77" s="18"/>
      <c r="AC77" s="18"/>
      <c r="AD77" s="558"/>
      <c r="AE77" s="558"/>
      <c r="AF77" s="558"/>
      <c r="AG77" s="558"/>
      <c r="AH77" s="558"/>
      <c r="AI77" s="558"/>
      <c r="AJ77" s="558"/>
      <c r="AK77" s="558"/>
      <c r="AL77" s="558"/>
      <c r="AM77" s="558"/>
      <c r="AN77" s="558"/>
      <c r="AO77" s="558"/>
      <c r="AP77" s="558"/>
      <c r="AQ77" s="558"/>
      <c r="AR77" s="558"/>
      <c r="AS77" s="558"/>
      <c r="AT77" s="558"/>
      <c r="AU77" s="558"/>
      <c r="AV77" s="558"/>
      <c r="AW77" s="558"/>
      <c r="AX77" s="558"/>
      <c r="AY77" s="558"/>
      <c r="AZ77" s="558"/>
      <c r="BA77" s="558"/>
      <c r="BB77" s="558"/>
    </row>
    <row r="78" spans="1:54" ht="19">
      <c r="A78" s="36"/>
      <c r="B78" s="15"/>
      <c r="E78" s="1077"/>
      <c r="F78" s="1077"/>
      <c r="G78" s="1077"/>
      <c r="H78" s="1077"/>
      <c r="Z78" s="18"/>
      <c r="AA78" s="18"/>
      <c r="AB78" s="18"/>
      <c r="AC78" s="18"/>
      <c r="AD78" s="558"/>
      <c r="AE78" s="558"/>
      <c r="AF78" s="558"/>
      <c r="AG78" s="558"/>
      <c r="AH78" s="558"/>
      <c r="AI78" s="558"/>
      <c r="AJ78" s="558"/>
      <c r="AK78" s="558"/>
      <c r="AL78" s="558"/>
      <c r="AM78" s="558"/>
      <c r="AN78" s="558"/>
      <c r="AO78" s="558"/>
      <c r="AP78" s="558"/>
      <c r="AQ78" s="558"/>
      <c r="AR78" s="558"/>
      <c r="AS78" s="558"/>
      <c r="AT78" s="558"/>
      <c r="AU78" s="558"/>
      <c r="AV78" s="558"/>
      <c r="AW78" s="558"/>
      <c r="AX78" s="558"/>
      <c r="AY78" s="558"/>
      <c r="AZ78" s="558"/>
      <c r="BA78" s="558"/>
      <c r="BB78" s="558"/>
    </row>
    <row r="79" spans="1:54" ht="19">
      <c r="A79" s="36"/>
      <c r="B79" s="15"/>
      <c r="E79" s="1077"/>
      <c r="F79" s="1077"/>
      <c r="G79" s="1077"/>
      <c r="H79" s="1077"/>
      <c r="Z79" s="18"/>
      <c r="AA79" s="18"/>
      <c r="AB79" s="18"/>
      <c r="AC79" s="18"/>
      <c r="AD79" s="558"/>
      <c r="AE79" s="558"/>
      <c r="AF79" s="558"/>
      <c r="AG79" s="558"/>
      <c r="AH79" s="558"/>
      <c r="AI79" s="558"/>
      <c r="AJ79" s="558"/>
      <c r="AK79" s="558"/>
      <c r="AL79" s="558"/>
      <c r="AM79" s="558"/>
      <c r="AN79" s="558"/>
      <c r="AO79" s="558"/>
      <c r="AP79" s="558"/>
      <c r="AQ79" s="558"/>
      <c r="AR79" s="558"/>
      <c r="AS79" s="558"/>
      <c r="AT79" s="558"/>
      <c r="AU79" s="558"/>
      <c r="AV79" s="558"/>
      <c r="AW79" s="558"/>
      <c r="AX79" s="558"/>
      <c r="AY79" s="558"/>
      <c r="AZ79" s="558"/>
      <c r="BA79" s="558"/>
      <c r="BB79" s="558"/>
    </row>
    <row r="80" spans="1:54" ht="19">
      <c r="A80" s="36"/>
      <c r="B80" s="15"/>
      <c r="E80" s="1077"/>
      <c r="F80" s="1077"/>
      <c r="G80" s="1077"/>
      <c r="H80" s="1077"/>
      <c r="Z80" s="18"/>
      <c r="AA80" s="18"/>
      <c r="AB80" s="18"/>
      <c r="AC80" s="18"/>
      <c r="AD80" s="558"/>
      <c r="AE80" s="558"/>
      <c r="AF80" s="558"/>
      <c r="AG80" s="558"/>
      <c r="AH80" s="558"/>
      <c r="AI80" s="558"/>
      <c r="AJ80" s="558"/>
      <c r="AK80" s="558"/>
      <c r="AL80" s="558"/>
      <c r="AM80" s="558"/>
      <c r="AN80" s="558"/>
      <c r="AO80" s="558"/>
      <c r="AP80" s="558"/>
      <c r="AQ80" s="558"/>
      <c r="AR80" s="558"/>
      <c r="AS80" s="558"/>
      <c r="AT80" s="558"/>
      <c r="AU80" s="558"/>
      <c r="AV80" s="558"/>
      <c r="AW80" s="558"/>
      <c r="AX80" s="558"/>
      <c r="AY80" s="558"/>
      <c r="AZ80" s="558"/>
      <c r="BA80" s="558"/>
      <c r="BB80" s="558"/>
    </row>
    <row r="81" spans="1:54" ht="19">
      <c r="A81" s="36"/>
      <c r="B81" s="15"/>
      <c r="E81" s="1077"/>
      <c r="F81" s="1077"/>
      <c r="G81" s="1077"/>
      <c r="H81" s="1077"/>
      <c r="Z81" s="18"/>
      <c r="AA81" s="18"/>
      <c r="AB81" s="18"/>
      <c r="AC81" s="18"/>
      <c r="AD81" s="558"/>
      <c r="AE81" s="558"/>
      <c r="AF81" s="558"/>
      <c r="AG81" s="558"/>
      <c r="AH81" s="558"/>
      <c r="AI81" s="558"/>
      <c r="AJ81" s="558"/>
      <c r="AK81" s="558"/>
      <c r="AL81" s="558"/>
      <c r="AM81" s="558"/>
      <c r="AN81" s="558"/>
      <c r="AO81" s="558"/>
      <c r="AP81" s="558"/>
      <c r="AQ81" s="558"/>
      <c r="AR81" s="558"/>
      <c r="AS81" s="558"/>
      <c r="AT81" s="558"/>
      <c r="AU81" s="558"/>
      <c r="AV81" s="558"/>
      <c r="AW81" s="558"/>
      <c r="AX81" s="558"/>
      <c r="AY81" s="558"/>
      <c r="AZ81" s="558"/>
      <c r="BA81" s="558"/>
      <c r="BB81" s="558"/>
    </row>
    <row r="82" spans="1:54" ht="19">
      <c r="A82" s="36"/>
      <c r="B82" s="15"/>
      <c r="E82" s="1077"/>
      <c r="F82" s="1077"/>
      <c r="G82" s="1077"/>
      <c r="H82" s="1077"/>
      <c r="Z82" s="18"/>
      <c r="AA82" s="18"/>
      <c r="AB82" s="18"/>
      <c r="AC82" s="18"/>
      <c r="AD82" s="558"/>
      <c r="AE82" s="558"/>
      <c r="AF82" s="558"/>
      <c r="AG82" s="558"/>
      <c r="AH82" s="558"/>
      <c r="AI82" s="558"/>
      <c r="AJ82" s="558"/>
      <c r="AK82" s="558"/>
      <c r="AL82" s="558"/>
      <c r="AM82" s="558"/>
      <c r="AN82" s="558"/>
      <c r="AO82" s="558"/>
      <c r="AP82" s="558"/>
      <c r="AQ82" s="558"/>
      <c r="AR82" s="558"/>
      <c r="AS82" s="558"/>
      <c r="AT82" s="558"/>
      <c r="AU82" s="558"/>
      <c r="AV82" s="558"/>
      <c r="AW82" s="558"/>
      <c r="AX82" s="558"/>
      <c r="AY82" s="558"/>
      <c r="AZ82" s="558"/>
      <c r="BA82" s="558"/>
      <c r="BB82" s="558"/>
    </row>
    <row r="83" spans="1:54" ht="19">
      <c r="A83" s="36"/>
      <c r="B83" s="15"/>
      <c r="E83" s="1077"/>
      <c r="F83" s="1077"/>
      <c r="G83" s="1077"/>
      <c r="H83" s="1077"/>
      <c r="Z83" s="18"/>
      <c r="AA83" s="18"/>
      <c r="AB83" s="18"/>
      <c r="AC83" s="18"/>
      <c r="AD83" s="558"/>
      <c r="AE83" s="558"/>
      <c r="AF83" s="558"/>
      <c r="AG83" s="558"/>
      <c r="AH83" s="558"/>
      <c r="AI83" s="558"/>
      <c r="AJ83" s="558"/>
      <c r="AK83" s="558"/>
      <c r="AL83" s="558"/>
      <c r="AM83" s="558"/>
      <c r="AN83" s="558"/>
      <c r="AO83" s="558"/>
      <c r="AP83" s="558"/>
      <c r="AQ83" s="558"/>
      <c r="AR83" s="558"/>
      <c r="AS83" s="558"/>
      <c r="AT83" s="558"/>
      <c r="AU83" s="558"/>
      <c r="AV83" s="558"/>
      <c r="AW83" s="558"/>
      <c r="AX83" s="558"/>
      <c r="AY83" s="558"/>
      <c r="AZ83" s="558"/>
      <c r="BA83" s="558"/>
      <c r="BB83" s="558"/>
    </row>
    <row r="84" spans="1:54" ht="19">
      <c r="A84" s="36"/>
      <c r="B84" s="15"/>
      <c r="E84" s="1077"/>
      <c r="F84" s="1077"/>
      <c r="G84" s="1077"/>
      <c r="H84" s="1077"/>
      <c r="Z84" s="18"/>
      <c r="AA84" s="18"/>
      <c r="AB84" s="18"/>
      <c r="AC84" s="18"/>
      <c r="AD84" s="558"/>
      <c r="AE84" s="558"/>
      <c r="AF84" s="558"/>
      <c r="AG84" s="558"/>
      <c r="AH84" s="558"/>
      <c r="AI84" s="558"/>
      <c r="AJ84" s="558"/>
      <c r="AK84" s="558"/>
      <c r="AL84" s="558"/>
      <c r="AM84" s="558"/>
      <c r="AN84" s="558"/>
      <c r="AO84" s="558"/>
      <c r="AP84" s="558"/>
      <c r="AQ84" s="558"/>
      <c r="AR84" s="558"/>
      <c r="AS84" s="558"/>
      <c r="AT84" s="558"/>
      <c r="AU84" s="558"/>
      <c r="AV84" s="558"/>
      <c r="AW84" s="558"/>
      <c r="AX84" s="558"/>
      <c r="AY84" s="558"/>
      <c r="AZ84" s="558"/>
      <c r="BA84" s="558"/>
      <c r="BB84" s="558"/>
    </row>
    <row r="85" spans="1:54" ht="19">
      <c r="A85" s="36"/>
      <c r="B85" s="15"/>
      <c r="E85" s="1077"/>
      <c r="F85" s="1077"/>
      <c r="G85" s="1077"/>
      <c r="H85" s="1077"/>
      <c r="Z85" s="18"/>
      <c r="AA85" s="18"/>
      <c r="AB85" s="18"/>
      <c r="AC85" s="18"/>
      <c r="AD85" s="558"/>
      <c r="AE85" s="558"/>
      <c r="AF85" s="558"/>
      <c r="AG85" s="558"/>
      <c r="AH85" s="558"/>
      <c r="AI85" s="558"/>
      <c r="AJ85" s="558"/>
      <c r="AK85" s="558"/>
      <c r="AL85" s="558"/>
      <c r="AM85" s="558"/>
      <c r="AN85" s="558"/>
      <c r="AO85" s="558"/>
      <c r="AP85" s="558"/>
      <c r="AQ85" s="558"/>
      <c r="AR85" s="558"/>
      <c r="AS85" s="558"/>
      <c r="AT85" s="558"/>
      <c r="AU85" s="558"/>
      <c r="AV85" s="558"/>
      <c r="AW85" s="558"/>
      <c r="AX85" s="558"/>
      <c r="AY85" s="558"/>
      <c r="AZ85" s="558"/>
      <c r="BA85" s="558"/>
      <c r="BB85" s="558"/>
    </row>
    <row r="86" spans="1:54">
      <c r="A86" s="15"/>
      <c r="B86" s="15"/>
      <c r="E86" s="1077"/>
      <c r="F86" s="1077"/>
      <c r="G86" s="1077"/>
      <c r="H86" s="1077"/>
      <c r="Z86" s="18"/>
      <c r="AA86" s="18"/>
      <c r="AB86" s="18"/>
      <c r="AC86" s="18"/>
      <c r="AD86" s="558"/>
      <c r="AE86" s="558"/>
      <c r="AF86" s="558"/>
      <c r="AG86" s="558"/>
      <c r="AH86" s="558"/>
      <c r="AI86" s="558"/>
      <c r="AJ86" s="558"/>
      <c r="AK86" s="558"/>
      <c r="AL86" s="558"/>
      <c r="AM86" s="558"/>
      <c r="AN86" s="558"/>
      <c r="AO86" s="558"/>
      <c r="AP86" s="558"/>
      <c r="AQ86" s="558"/>
      <c r="AR86" s="558"/>
      <c r="AS86" s="558"/>
      <c r="AT86" s="558"/>
      <c r="AU86" s="558"/>
      <c r="AV86" s="558"/>
      <c r="AW86" s="558"/>
      <c r="AX86" s="558"/>
      <c r="AY86" s="558"/>
      <c r="AZ86" s="558"/>
      <c r="BA86" s="558"/>
      <c r="BB86" s="558"/>
    </row>
    <row r="87" spans="1:54" ht="19">
      <c r="A87" s="37"/>
      <c r="B87" s="15"/>
      <c r="E87" s="1077"/>
      <c r="F87" s="1077"/>
      <c r="G87" s="1077"/>
      <c r="H87" s="1077"/>
      <c r="Z87" s="18"/>
      <c r="AA87" s="18"/>
      <c r="AB87" s="18"/>
      <c r="AC87" s="18"/>
      <c r="AD87" s="558"/>
      <c r="AE87" s="558"/>
      <c r="AF87" s="558"/>
      <c r="AG87" s="558"/>
      <c r="AH87" s="558"/>
      <c r="AI87" s="558"/>
      <c r="AJ87" s="558"/>
      <c r="AK87" s="558"/>
      <c r="AL87" s="558"/>
      <c r="AM87" s="558"/>
      <c r="AN87" s="558"/>
      <c r="AO87" s="558"/>
      <c r="AP87" s="558"/>
      <c r="AQ87" s="558"/>
      <c r="AR87" s="558"/>
      <c r="AS87" s="558"/>
      <c r="AT87" s="558"/>
      <c r="AU87" s="558"/>
      <c r="AV87" s="558"/>
      <c r="AW87" s="558"/>
      <c r="AX87" s="558"/>
      <c r="AY87" s="558"/>
      <c r="AZ87" s="558"/>
      <c r="BA87" s="558"/>
      <c r="BB87" s="558"/>
    </row>
    <row r="88" spans="1:54" ht="19">
      <c r="A88" s="37"/>
      <c r="B88" s="15"/>
      <c r="E88" s="1077"/>
      <c r="F88" s="1077"/>
      <c r="G88" s="1077"/>
      <c r="H88" s="1077"/>
      <c r="Z88" s="18"/>
      <c r="AA88" s="18"/>
      <c r="AB88" s="18"/>
      <c r="AC88" s="18"/>
      <c r="AD88" s="558"/>
      <c r="AE88" s="558"/>
      <c r="AF88" s="558"/>
      <c r="AG88" s="558"/>
      <c r="AH88" s="558"/>
      <c r="AI88" s="558"/>
      <c r="AJ88" s="558"/>
      <c r="AK88" s="558"/>
      <c r="AL88" s="558"/>
      <c r="AM88" s="558"/>
      <c r="AN88" s="558"/>
      <c r="AO88" s="558"/>
      <c r="AP88" s="558"/>
      <c r="AQ88" s="558"/>
      <c r="AR88" s="558"/>
      <c r="AS88" s="558"/>
      <c r="AT88" s="558"/>
      <c r="AU88" s="558"/>
      <c r="AV88" s="558"/>
      <c r="AW88" s="558"/>
      <c r="AX88" s="558"/>
      <c r="AY88" s="558"/>
      <c r="AZ88" s="558"/>
      <c r="BA88" s="558"/>
      <c r="BB88" s="558"/>
    </row>
    <row r="89" spans="1:54" ht="19">
      <c r="A89" s="37"/>
      <c r="B89" s="15"/>
      <c r="E89" s="1077"/>
      <c r="F89" s="1077"/>
      <c r="G89" s="1077"/>
      <c r="H89" s="1077"/>
      <c r="Z89" s="18"/>
      <c r="AA89" s="18"/>
      <c r="AB89" s="18"/>
      <c r="AC89" s="18"/>
      <c r="AD89" s="558"/>
      <c r="AE89" s="558"/>
      <c r="AF89" s="558"/>
      <c r="AG89" s="558"/>
      <c r="AH89" s="558"/>
      <c r="AI89" s="558"/>
      <c r="AJ89" s="558"/>
      <c r="AK89" s="558"/>
      <c r="AL89" s="558"/>
      <c r="AM89" s="558"/>
      <c r="AN89" s="558"/>
      <c r="AO89" s="558"/>
      <c r="AP89" s="558"/>
      <c r="AQ89" s="558"/>
      <c r="AR89" s="558"/>
      <c r="AS89" s="558"/>
      <c r="AT89" s="558"/>
      <c r="AU89" s="558"/>
      <c r="AV89" s="558"/>
      <c r="AW89" s="558"/>
      <c r="AX89" s="558"/>
      <c r="AY89" s="558"/>
      <c r="AZ89" s="558"/>
      <c r="BA89" s="558"/>
      <c r="BB89" s="558"/>
    </row>
    <row r="90" spans="1:54" ht="19">
      <c r="A90" s="37"/>
      <c r="B90" s="15"/>
      <c r="E90" s="1077"/>
      <c r="F90" s="1077"/>
      <c r="G90" s="1077"/>
      <c r="H90" s="1077"/>
      <c r="Z90" s="18"/>
      <c r="AA90" s="18"/>
      <c r="AB90" s="18"/>
      <c r="AC90" s="18"/>
      <c r="AD90" s="558"/>
      <c r="AE90" s="558"/>
      <c r="AF90" s="558"/>
      <c r="AG90" s="558"/>
      <c r="AH90" s="558"/>
      <c r="AI90" s="558"/>
      <c r="AJ90" s="558"/>
      <c r="AK90" s="558"/>
      <c r="AL90" s="558"/>
      <c r="AM90" s="558"/>
      <c r="AN90" s="558"/>
      <c r="AO90" s="558"/>
      <c r="AP90" s="558"/>
      <c r="AQ90" s="558"/>
      <c r="AR90" s="558"/>
      <c r="AS90" s="558"/>
      <c r="AT90" s="558"/>
      <c r="AU90" s="558"/>
      <c r="AV90" s="558"/>
      <c r="AW90" s="558"/>
      <c r="AX90" s="558"/>
      <c r="AY90" s="558"/>
      <c r="AZ90" s="558"/>
      <c r="BA90" s="558"/>
      <c r="BB90" s="558"/>
    </row>
    <row r="91" spans="1:54" ht="19">
      <c r="A91" s="37"/>
      <c r="B91" s="15"/>
      <c r="E91" s="1077"/>
      <c r="F91" s="1077"/>
      <c r="G91" s="1077"/>
      <c r="H91" s="1077"/>
      <c r="Z91" s="18"/>
      <c r="AA91" s="18"/>
      <c r="AB91" s="18"/>
      <c r="AC91" s="18"/>
      <c r="AD91" s="558"/>
      <c r="AE91" s="558"/>
      <c r="AF91" s="558"/>
      <c r="AG91" s="558"/>
      <c r="AH91" s="558"/>
      <c r="AI91" s="558"/>
      <c r="AJ91" s="558"/>
      <c r="AK91" s="558"/>
      <c r="AL91" s="558"/>
      <c r="AM91" s="558"/>
      <c r="AN91" s="558"/>
      <c r="AO91" s="558"/>
      <c r="AP91" s="558"/>
      <c r="AQ91" s="558"/>
      <c r="AR91" s="558"/>
      <c r="AS91" s="558"/>
      <c r="AT91" s="558"/>
      <c r="AU91" s="558"/>
      <c r="AV91" s="558"/>
      <c r="AW91" s="558"/>
      <c r="AX91" s="558"/>
      <c r="AY91" s="558"/>
      <c r="AZ91" s="558"/>
      <c r="BA91" s="558"/>
      <c r="BB91" s="558"/>
    </row>
    <row r="92" spans="1:54" ht="19">
      <c r="A92" s="37"/>
      <c r="B92" s="15"/>
      <c r="E92" s="1077"/>
      <c r="F92" s="1077"/>
      <c r="G92" s="1077"/>
      <c r="H92" s="1077"/>
      <c r="Z92" s="18"/>
      <c r="AA92" s="18"/>
      <c r="AB92" s="18"/>
      <c r="AC92" s="18"/>
      <c r="AD92" s="558"/>
      <c r="AE92" s="558"/>
      <c r="AF92" s="558"/>
      <c r="AG92" s="558"/>
      <c r="AH92" s="558"/>
      <c r="AI92" s="558"/>
      <c r="AJ92" s="558"/>
      <c r="AK92" s="558"/>
      <c r="AL92" s="558"/>
      <c r="AM92" s="558"/>
      <c r="AN92" s="558"/>
      <c r="AO92" s="558"/>
      <c r="AP92" s="558"/>
      <c r="AQ92" s="558"/>
      <c r="AR92" s="558"/>
      <c r="AS92" s="558"/>
      <c r="AT92" s="558"/>
      <c r="AU92" s="558"/>
      <c r="AV92" s="558"/>
      <c r="AW92" s="558"/>
      <c r="AX92" s="558"/>
      <c r="AY92" s="558"/>
      <c r="AZ92" s="558"/>
      <c r="BA92" s="558"/>
      <c r="BB92" s="558"/>
    </row>
    <row r="93" spans="1:54" ht="19">
      <c r="A93" s="37"/>
      <c r="B93" s="15"/>
      <c r="E93" s="1077"/>
      <c r="F93" s="1077"/>
      <c r="G93" s="1077"/>
      <c r="H93" s="1077"/>
      <c r="Z93" s="18"/>
      <c r="AA93" s="18"/>
      <c r="AB93" s="18"/>
      <c r="AC93" s="18"/>
      <c r="AD93" s="558"/>
      <c r="AE93" s="558"/>
      <c r="AF93" s="558"/>
      <c r="AG93" s="558"/>
      <c r="AH93" s="558"/>
      <c r="AI93" s="558"/>
      <c r="AJ93" s="558"/>
      <c r="AK93" s="558"/>
      <c r="AL93" s="558"/>
      <c r="AM93" s="558"/>
      <c r="AN93" s="558"/>
      <c r="AO93" s="558"/>
      <c r="AP93" s="558"/>
      <c r="AQ93" s="558"/>
      <c r="AR93" s="558"/>
      <c r="AS93" s="558"/>
      <c r="AT93" s="558"/>
      <c r="AU93" s="558"/>
      <c r="AV93" s="558"/>
      <c r="AW93" s="558"/>
      <c r="AX93" s="558"/>
      <c r="AY93" s="558"/>
      <c r="AZ93" s="558"/>
      <c r="BA93" s="558"/>
      <c r="BB93" s="558"/>
    </row>
    <row r="94" spans="1:54" ht="19">
      <c r="A94" s="37"/>
      <c r="B94" s="15"/>
      <c r="E94" s="1077"/>
      <c r="F94" s="1077"/>
      <c r="G94" s="1077"/>
      <c r="H94" s="1077"/>
      <c r="Z94" s="18"/>
      <c r="AA94" s="18"/>
      <c r="AB94" s="18"/>
      <c r="AC94" s="18"/>
      <c r="AD94" s="558"/>
      <c r="AE94" s="558"/>
      <c r="AF94" s="558"/>
      <c r="AG94" s="558"/>
      <c r="AH94" s="558"/>
      <c r="AI94" s="558"/>
      <c r="AJ94" s="558"/>
      <c r="AK94" s="558"/>
      <c r="AL94" s="558"/>
      <c r="AM94" s="558"/>
      <c r="AN94" s="558"/>
      <c r="AO94" s="558"/>
      <c r="AP94" s="558"/>
      <c r="AQ94" s="558"/>
      <c r="AR94" s="558"/>
      <c r="AS94" s="558"/>
      <c r="AT94" s="558"/>
      <c r="AU94" s="558"/>
      <c r="AV94" s="558"/>
      <c r="AW94" s="558"/>
      <c r="AX94" s="558"/>
      <c r="AY94" s="558"/>
      <c r="AZ94" s="558"/>
      <c r="BA94" s="558"/>
      <c r="BB94" s="558"/>
    </row>
    <row r="95" spans="1:54" ht="19">
      <c r="A95" s="37"/>
      <c r="B95" s="15"/>
      <c r="E95" s="1077"/>
      <c r="F95" s="1077"/>
      <c r="G95" s="1077"/>
      <c r="H95" s="1077"/>
      <c r="Z95" s="18"/>
      <c r="AA95" s="18"/>
      <c r="AB95" s="18"/>
      <c r="AC95" s="18"/>
      <c r="AD95" s="558"/>
      <c r="AE95" s="558"/>
      <c r="AF95" s="558"/>
      <c r="AG95" s="558"/>
      <c r="AH95" s="558"/>
      <c r="AI95" s="558"/>
      <c r="AJ95" s="558"/>
      <c r="AK95" s="558"/>
      <c r="AL95" s="558"/>
      <c r="AM95" s="558"/>
      <c r="AN95" s="558"/>
      <c r="AO95" s="558"/>
      <c r="AP95" s="558"/>
      <c r="AQ95" s="558"/>
      <c r="AR95" s="558"/>
      <c r="AS95" s="558"/>
      <c r="AT95" s="558"/>
      <c r="AU95" s="558"/>
      <c r="AV95" s="558"/>
      <c r="AW95" s="558"/>
      <c r="AX95" s="558"/>
      <c r="AY95" s="558"/>
      <c r="AZ95" s="558"/>
      <c r="BA95" s="558"/>
      <c r="BB95" s="558"/>
    </row>
    <row r="96" spans="1:54" ht="19">
      <c r="A96" s="37"/>
      <c r="B96" s="15"/>
      <c r="E96" s="1077"/>
      <c r="F96" s="1077"/>
      <c r="G96" s="1077"/>
      <c r="H96" s="1077"/>
      <c r="Z96" s="18"/>
      <c r="AA96" s="18"/>
      <c r="AB96" s="18"/>
      <c r="AC96" s="18"/>
      <c r="AD96" s="558"/>
      <c r="AE96" s="558"/>
      <c r="AF96" s="558"/>
      <c r="AG96" s="558"/>
      <c r="AH96" s="558"/>
      <c r="AI96" s="558"/>
      <c r="AJ96" s="558"/>
      <c r="AK96" s="558"/>
      <c r="AL96" s="558"/>
      <c r="AM96" s="558"/>
      <c r="AN96" s="558"/>
      <c r="AO96" s="558"/>
      <c r="AP96" s="558"/>
      <c r="AQ96" s="558"/>
      <c r="AR96" s="558"/>
      <c r="AS96" s="558"/>
      <c r="AT96" s="558"/>
      <c r="AU96" s="558"/>
      <c r="AV96" s="558"/>
      <c r="AW96" s="558"/>
      <c r="AX96" s="558"/>
      <c r="AY96" s="558"/>
      <c r="AZ96" s="558"/>
      <c r="BA96" s="558"/>
      <c r="BB96" s="558"/>
    </row>
    <row r="97" spans="1:54" ht="19">
      <c r="A97" s="37"/>
      <c r="B97" s="15"/>
      <c r="E97" s="1077"/>
      <c r="F97" s="1077"/>
      <c r="G97" s="1077"/>
      <c r="H97" s="1077"/>
      <c r="Z97" s="18"/>
      <c r="AA97" s="18"/>
      <c r="AB97" s="18"/>
      <c r="AC97" s="18"/>
      <c r="AD97" s="558"/>
      <c r="AE97" s="558"/>
      <c r="AF97" s="558"/>
      <c r="AG97" s="558"/>
      <c r="AH97" s="558"/>
      <c r="AI97" s="558"/>
      <c r="AJ97" s="558"/>
      <c r="AK97" s="558"/>
      <c r="AL97" s="558"/>
      <c r="AM97" s="558"/>
      <c r="AN97" s="558"/>
      <c r="AO97" s="558"/>
      <c r="AP97" s="558"/>
      <c r="AQ97" s="558"/>
      <c r="AR97" s="558"/>
      <c r="AS97" s="558"/>
      <c r="AT97" s="558"/>
      <c r="AU97" s="558"/>
      <c r="AV97" s="558"/>
      <c r="AW97" s="558"/>
      <c r="AX97" s="558"/>
      <c r="AY97" s="558"/>
      <c r="AZ97" s="558"/>
      <c r="BA97" s="558"/>
      <c r="BB97" s="558"/>
    </row>
    <row r="98" spans="1:54" ht="19">
      <c r="A98" s="37"/>
      <c r="B98" s="15"/>
      <c r="E98" s="1077"/>
      <c r="F98" s="1077"/>
      <c r="G98" s="1077"/>
      <c r="H98" s="1077"/>
      <c r="Z98" s="18"/>
      <c r="AA98" s="18"/>
      <c r="AB98" s="18"/>
      <c r="AC98" s="18"/>
      <c r="AD98" s="558"/>
      <c r="AE98" s="558"/>
      <c r="AF98" s="558"/>
      <c r="AG98" s="558"/>
      <c r="AH98" s="558"/>
      <c r="AI98" s="558"/>
      <c r="AJ98" s="558"/>
      <c r="AK98" s="558"/>
      <c r="AL98" s="558"/>
      <c r="AM98" s="558"/>
      <c r="AN98" s="558"/>
      <c r="AO98" s="558"/>
      <c r="AP98" s="558"/>
      <c r="AQ98" s="558"/>
      <c r="AR98" s="558"/>
      <c r="AS98" s="558"/>
      <c r="AT98" s="558"/>
      <c r="AU98" s="558"/>
      <c r="AV98" s="558"/>
      <c r="AW98" s="558"/>
      <c r="AX98" s="558"/>
      <c r="AY98" s="558"/>
      <c r="AZ98" s="558"/>
      <c r="BA98" s="558"/>
      <c r="BB98" s="558"/>
    </row>
    <row r="99" spans="1:54">
      <c r="A99" s="15"/>
      <c r="B99" s="38"/>
      <c r="E99" s="1077"/>
      <c r="F99" s="1077"/>
      <c r="G99" s="1077"/>
      <c r="H99" s="1077"/>
      <c r="Z99" s="1592"/>
      <c r="AA99" s="1592"/>
      <c r="AB99" s="1592"/>
      <c r="AC99" s="1592"/>
      <c r="AD99" s="558"/>
      <c r="AE99" s="558"/>
      <c r="AF99" s="558"/>
      <c r="AG99" s="558"/>
      <c r="AH99" s="558"/>
      <c r="AI99" s="558"/>
      <c r="AJ99" s="558"/>
      <c r="AK99" s="558"/>
      <c r="AL99" s="558"/>
      <c r="AM99" s="558"/>
      <c r="AN99" s="558"/>
      <c r="AO99" s="558"/>
      <c r="AP99" s="558"/>
      <c r="AQ99" s="558"/>
      <c r="AR99" s="558"/>
      <c r="AS99" s="558"/>
      <c r="AT99" s="558"/>
      <c r="AU99" s="558"/>
      <c r="AV99" s="558"/>
      <c r="AW99" s="558"/>
      <c r="AX99" s="558"/>
      <c r="AY99" s="558"/>
      <c r="AZ99" s="558"/>
      <c r="BA99" s="558"/>
      <c r="BB99" s="558"/>
    </row>
    <row r="100" spans="1:54">
      <c r="A100" s="15"/>
      <c r="B100" s="13"/>
      <c r="E100" s="1077"/>
      <c r="F100" s="1077"/>
      <c r="G100" s="1077"/>
      <c r="H100" s="1077"/>
      <c r="Z100" s="34"/>
      <c r="AA100" s="34"/>
      <c r="AB100" s="34"/>
      <c r="AC100" s="34"/>
      <c r="AD100" s="558"/>
      <c r="AE100" s="558"/>
      <c r="AF100" s="558"/>
      <c r="AG100" s="558"/>
      <c r="AH100" s="558"/>
      <c r="AI100" s="558"/>
      <c r="AJ100" s="558"/>
      <c r="AK100" s="558"/>
      <c r="AL100" s="558"/>
      <c r="AM100" s="558"/>
      <c r="AN100" s="558"/>
      <c r="AO100" s="558"/>
      <c r="AP100" s="558"/>
      <c r="AQ100" s="558"/>
      <c r="AR100" s="558"/>
      <c r="AS100" s="558"/>
      <c r="AT100" s="558"/>
      <c r="AU100" s="558"/>
      <c r="AV100" s="558"/>
      <c r="AW100" s="558"/>
      <c r="AX100" s="558"/>
      <c r="AY100" s="558"/>
      <c r="AZ100" s="558"/>
      <c r="BA100" s="558"/>
      <c r="BB100" s="558"/>
    </row>
    <row r="101" spans="1:54">
      <c r="A101" s="15"/>
      <c r="B101" s="13"/>
      <c r="E101" s="1077"/>
      <c r="F101" s="1077"/>
      <c r="G101" s="1077"/>
      <c r="H101" s="1077"/>
      <c r="Z101" s="34"/>
      <c r="AA101" s="34"/>
      <c r="AB101" s="34"/>
      <c r="AC101" s="34"/>
      <c r="AD101" s="558"/>
      <c r="AE101" s="558"/>
      <c r="AF101" s="558"/>
      <c r="AG101" s="558"/>
      <c r="AH101" s="558"/>
      <c r="AI101" s="558"/>
      <c r="AJ101" s="558"/>
      <c r="AK101" s="558"/>
      <c r="AL101" s="558"/>
      <c r="AM101" s="558"/>
      <c r="AN101" s="558"/>
      <c r="AO101" s="558"/>
      <c r="AP101" s="558"/>
      <c r="AQ101" s="558"/>
      <c r="AR101" s="558"/>
      <c r="AS101" s="558"/>
      <c r="AT101" s="558"/>
      <c r="AU101" s="558"/>
      <c r="AV101" s="558"/>
      <c r="AW101" s="558"/>
      <c r="AX101" s="558"/>
      <c r="AY101" s="558"/>
      <c r="AZ101" s="558"/>
      <c r="BA101" s="558"/>
      <c r="BB101" s="558"/>
    </row>
    <row r="102" spans="1:54">
      <c r="A102" s="15"/>
      <c r="B102" s="13"/>
      <c r="E102" s="1077"/>
      <c r="F102" s="1077"/>
      <c r="G102" s="1077"/>
      <c r="H102" s="1077"/>
      <c r="Z102" s="34"/>
      <c r="AA102" s="34"/>
      <c r="AB102" s="34"/>
      <c r="AC102" s="34"/>
      <c r="AD102" s="558"/>
      <c r="AE102" s="558"/>
      <c r="AF102" s="558"/>
      <c r="AG102" s="558"/>
      <c r="AH102" s="558"/>
      <c r="AI102" s="558"/>
      <c r="AJ102" s="558"/>
      <c r="AK102" s="558"/>
      <c r="AL102" s="558"/>
      <c r="AM102" s="558"/>
      <c r="AN102" s="558"/>
      <c r="AO102" s="558"/>
      <c r="AP102" s="558"/>
      <c r="AQ102" s="558"/>
      <c r="AR102" s="558"/>
      <c r="AS102" s="558"/>
      <c r="AT102" s="558"/>
      <c r="AU102" s="558"/>
      <c r="AV102" s="558"/>
      <c r="AW102" s="558"/>
      <c r="AX102" s="558"/>
      <c r="AY102" s="558"/>
      <c r="AZ102" s="558"/>
      <c r="BA102" s="558"/>
      <c r="BB102" s="558"/>
    </row>
    <row r="103" spans="1:54">
      <c r="A103" s="15"/>
      <c r="B103" s="13"/>
      <c r="E103" s="1077"/>
      <c r="F103" s="1077"/>
      <c r="G103" s="1077"/>
      <c r="H103" s="1077"/>
      <c r="Z103" s="34"/>
      <c r="AA103" s="34"/>
      <c r="AB103" s="34"/>
      <c r="AC103" s="34"/>
      <c r="AD103" s="558"/>
      <c r="AE103" s="558"/>
      <c r="AF103" s="558"/>
      <c r="AG103" s="558"/>
      <c r="AH103" s="558"/>
      <c r="AI103" s="558"/>
      <c r="AJ103" s="558"/>
      <c r="AK103" s="558"/>
      <c r="AL103" s="558"/>
      <c r="AM103" s="558"/>
      <c r="AN103" s="558"/>
      <c r="AO103" s="558"/>
      <c r="AP103" s="558"/>
      <c r="AQ103" s="558"/>
      <c r="AR103" s="558"/>
      <c r="AS103" s="558"/>
      <c r="AT103" s="558"/>
      <c r="AU103" s="558"/>
      <c r="AV103" s="558"/>
      <c r="AW103" s="558"/>
      <c r="AX103" s="558"/>
      <c r="AY103" s="558"/>
      <c r="AZ103" s="558"/>
      <c r="BA103" s="558"/>
      <c r="BB103" s="558"/>
    </row>
    <row r="104" spans="1:54">
      <c r="A104" s="15"/>
      <c r="B104" s="13"/>
      <c r="E104" s="1077"/>
      <c r="F104" s="1077"/>
      <c r="G104" s="1077"/>
      <c r="H104" s="1077"/>
      <c r="Z104" s="34"/>
      <c r="AA104" s="34"/>
      <c r="AB104" s="34"/>
      <c r="AC104" s="34"/>
      <c r="AD104" s="558"/>
      <c r="AE104" s="558"/>
      <c r="AF104" s="558"/>
      <c r="AG104" s="558"/>
      <c r="AH104" s="558"/>
      <c r="AI104" s="558"/>
      <c r="AJ104" s="558"/>
      <c r="AK104" s="558"/>
      <c r="AL104" s="558"/>
      <c r="AM104" s="558"/>
      <c r="AN104" s="558"/>
      <c r="AO104" s="558"/>
      <c r="AP104" s="558"/>
      <c r="AQ104" s="558"/>
      <c r="AR104" s="558"/>
      <c r="AS104" s="558"/>
      <c r="AT104" s="558"/>
      <c r="AU104" s="558"/>
      <c r="AV104" s="558"/>
      <c r="AW104" s="558"/>
      <c r="AX104" s="558"/>
      <c r="AY104" s="558"/>
      <c r="AZ104" s="558"/>
      <c r="BA104" s="558"/>
      <c r="BB104" s="558"/>
    </row>
    <row r="105" spans="1:54">
      <c r="A105" s="15"/>
      <c r="B105" s="13"/>
      <c r="E105" s="1077"/>
      <c r="F105" s="1077"/>
      <c r="G105" s="1077"/>
      <c r="H105" s="1077"/>
      <c r="Z105" s="34"/>
      <c r="AA105" s="34"/>
      <c r="AB105" s="34"/>
      <c r="AC105" s="34"/>
      <c r="AD105" s="558"/>
      <c r="AE105" s="558"/>
      <c r="AF105" s="558"/>
      <c r="AG105" s="558"/>
      <c r="AH105" s="558"/>
      <c r="AI105" s="558"/>
      <c r="AJ105" s="558"/>
      <c r="AK105" s="558"/>
      <c r="AL105" s="558"/>
      <c r="AM105" s="558"/>
      <c r="AN105" s="558"/>
      <c r="AO105" s="558"/>
      <c r="AP105" s="558"/>
      <c r="AQ105" s="558"/>
      <c r="AR105" s="558"/>
      <c r="AS105" s="558"/>
      <c r="AT105" s="558"/>
      <c r="AU105" s="558"/>
      <c r="AV105" s="558"/>
      <c r="AW105" s="558"/>
      <c r="AX105" s="558"/>
      <c r="AY105" s="558"/>
      <c r="AZ105" s="558"/>
      <c r="BA105" s="558"/>
      <c r="BB105" s="558"/>
    </row>
    <row r="106" spans="1:54">
      <c r="A106" s="15"/>
      <c r="B106" s="13"/>
      <c r="E106" s="1077"/>
      <c r="F106" s="1077"/>
      <c r="G106" s="1077"/>
      <c r="H106" s="1077"/>
      <c r="Z106" s="34"/>
      <c r="AA106" s="34"/>
      <c r="AB106" s="34"/>
      <c r="AC106" s="34"/>
      <c r="AD106" s="558"/>
      <c r="AE106" s="558"/>
      <c r="AF106" s="558"/>
      <c r="AG106" s="558"/>
      <c r="AH106" s="558"/>
      <c r="AI106" s="558"/>
      <c r="AJ106" s="558"/>
      <c r="AK106" s="558"/>
      <c r="AL106" s="558"/>
      <c r="AM106" s="558"/>
      <c r="AN106" s="558"/>
      <c r="AO106" s="558"/>
      <c r="AP106" s="558"/>
      <c r="AQ106" s="558"/>
      <c r="AR106" s="558"/>
      <c r="AS106" s="558"/>
      <c r="AT106" s="558"/>
      <c r="AU106" s="558"/>
      <c r="AV106" s="558"/>
      <c r="AW106" s="558"/>
      <c r="AX106" s="558"/>
      <c r="AY106" s="558"/>
      <c r="AZ106" s="558"/>
      <c r="BA106" s="558"/>
      <c r="BB106" s="558"/>
    </row>
    <row r="107" spans="1:54">
      <c r="A107" s="18"/>
      <c r="B107" s="15"/>
      <c r="E107" s="1077"/>
      <c r="F107" s="1077"/>
      <c r="G107" s="1077"/>
      <c r="H107" s="1077"/>
      <c r="Z107" s="18"/>
      <c r="AA107" s="18"/>
      <c r="AB107" s="18"/>
      <c r="AC107" s="18"/>
      <c r="AD107" s="558"/>
      <c r="AE107" s="558"/>
      <c r="AF107" s="558"/>
      <c r="AG107" s="558"/>
      <c r="AH107" s="558"/>
      <c r="AI107" s="558"/>
      <c r="AJ107" s="558"/>
      <c r="AK107" s="558"/>
      <c r="AL107" s="558"/>
      <c r="AM107" s="558"/>
      <c r="AN107" s="558"/>
      <c r="AO107" s="558"/>
      <c r="AP107" s="558"/>
      <c r="AQ107" s="558"/>
      <c r="AR107" s="558"/>
      <c r="AS107" s="558"/>
      <c r="AT107" s="558"/>
      <c r="AU107" s="558"/>
      <c r="AV107" s="558"/>
      <c r="AW107" s="558"/>
      <c r="AX107" s="558"/>
      <c r="AY107" s="558"/>
      <c r="AZ107" s="558"/>
      <c r="BA107" s="558"/>
      <c r="BB107" s="558"/>
    </row>
    <row r="108" spans="1:54">
      <c r="A108" s="15"/>
      <c r="B108" s="13"/>
      <c r="E108" s="1077"/>
      <c r="F108" s="1077"/>
      <c r="G108" s="1077"/>
      <c r="H108" s="1077"/>
      <c r="Z108" s="34"/>
      <c r="AA108" s="34"/>
      <c r="AB108" s="34"/>
      <c r="AC108" s="34"/>
      <c r="AD108" s="558"/>
      <c r="AE108" s="558"/>
      <c r="AF108" s="558"/>
      <c r="AG108" s="558"/>
      <c r="AH108" s="558"/>
      <c r="AI108" s="558"/>
      <c r="AJ108" s="558"/>
      <c r="AK108" s="558"/>
      <c r="AL108" s="558"/>
      <c r="AM108" s="558"/>
      <c r="AN108" s="558"/>
      <c r="AO108" s="558"/>
      <c r="AP108" s="558"/>
      <c r="AQ108" s="558"/>
      <c r="AR108" s="558"/>
      <c r="AS108" s="558"/>
      <c r="AT108" s="558"/>
      <c r="AU108" s="558"/>
      <c r="AV108" s="558"/>
      <c r="AW108" s="558"/>
      <c r="AX108" s="558"/>
      <c r="AY108" s="558"/>
      <c r="AZ108" s="558"/>
      <c r="BA108" s="558"/>
      <c r="BB108" s="558"/>
    </row>
    <row r="109" spans="1:54">
      <c r="A109" s="15"/>
      <c r="B109" s="13"/>
      <c r="E109" s="1077"/>
      <c r="F109" s="1077"/>
      <c r="G109" s="1077"/>
      <c r="H109" s="1077"/>
      <c r="Z109" s="34"/>
      <c r="AA109" s="34"/>
      <c r="AB109" s="34"/>
      <c r="AC109" s="34"/>
      <c r="AD109" s="558"/>
      <c r="AE109" s="558"/>
      <c r="AF109" s="558"/>
      <c r="AG109" s="558"/>
      <c r="AH109" s="558"/>
      <c r="AI109" s="558"/>
      <c r="AJ109" s="558"/>
      <c r="AK109" s="558"/>
      <c r="AL109" s="558"/>
      <c r="AM109" s="558"/>
      <c r="AN109" s="558"/>
      <c r="AO109" s="558"/>
      <c r="AP109" s="558"/>
      <c r="AQ109" s="558"/>
      <c r="AR109" s="558"/>
      <c r="AS109" s="558"/>
      <c r="AT109" s="558"/>
      <c r="AU109" s="558"/>
      <c r="AV109" s="558"/>
      <c r="AW109" s="558"/>
      <c r="AX109" s="558"/>
      <c r="AY109" s="558"/>
      <c r="AZ109" s="558"/>
      <c r="BA109" s="558"/>
      <c r="BB109" s="558"/>
    </row>
    <row r="110" spans="1:54">
      <c r="A110" s="15"/>
      <c r="B110" s="13"/>
      <c r="E110" s="1077"/>
      <c r="F110" s="1077"/>
      <c r="G110" s="1077"/>
      <c r="H110" s="1077"/>
      <c r="Z110" s="34"/>
      <c r="AA110" s="34"/>
      <c r="AB110" s="34"/>
      <c r="AC110" s="34"/>
      <c r="AD110" s="558"/>
      <c r="AE110" s="558"/>
      <c r="AF110" s="558"/>
      <c r="AG110" s="558"/>
      <c r="AH110" s="558"/>
      <c r="AI110" s="558"/>
      <c r="AJ110" s="558"/>
      <c r="AK110" s="558"/>
      <c r="AL110" s="558"/>
      <c r="AM110" s="558"/>
      <c r="AN110" s="558"/>
      <c r="AO110" s="558"/>
      <c r="AP110" s="558"/>
      <c r="AQ110" s="558"/>
      <c r="AR110" s="558"/>
      <c r="AS110" s="558"/>
      <c r="AT110" s="558"/>
      <c r="AU110" s="558"/>
      <c r="AV110" s="558"/>
      <c r="AW110" s="558"/>
      <c r="AX110" s="558"/>
      <c r="AY110" s="558"/>
      <c r="AZ110" s="558"/>
      <c r="BA110" s="558"/>
      <c r="BB110" s="558"/>
    </row>
  </sheetData>
  <mergeCells count="70">
    <mergeCell ref="Z29:AA29"/>
    <mergeCell ref="AD29:AG29"/>
    <mergeCell ref="AT29:AU29"/>
    <mergeCell ref="Z30:AA30"/>
    <mergeCell ref="AH28:AK28"/>
    <mergeCell ref="AL28:AO28"/>
    <mergeCell ref="AP28:AS28"/>
    <mergeCell ref="AT28:AU28"/>
    <mergeCell ref="Z28:AA28"/>
    <mergeCell ref="AD28:AG28"/>
    <mergeCell ref="V28:W28"/>
    <mergeCell ref="X28:Y28"/>
    <mergeCell ref="P29:Q29"/>
    <mergeCell ref="R29:S29"/>
    <mergeCell ref="T29:U29"/>
    <mergeCell ref="V29:W29"/>
    <mergeCell ref="X29:Y29"/>
    <mergeCell ref="AZ24:AZ26"/>
    <mergeCell ref="BA24:BA26"/>
    <mergeCell ref="BB24:BB26"/>
    <mergeCell ref="I25:K25"/>
    <mergeCell ref="Z25:AA25"/>
    <mergeCell ref="Z26:AA26"/>
    <mergeCell ref="AR26:AS27"/>
    <mergeCell ref="Z27:AA27"/>
    <mergeCell ref="AY24:AY26"/>
    <mergeCell ref="AL22:AN22"/>
    <mergeCell ref="AL7:AO14"/>
    <mergeCell ref="AP7:AS8"/>
    <mergeCell ref="AT7:AU12"/>
    <mergeCell ref="AV7:AW13"/>
    <mergeCell ref="AX7:AX20"/>
    <mergeCell ref="AY7:BB12"/>
    <mergeCell ref="AP9:AS10"/>
    <mergeCell ref="X7:Y18"/>
    <mergeCell ref="Z7:AA18"/>
    <mergeCell ref="AB7:AC17"/>
    <mergeCell ref="AD7:AG18"/>
    <mergeCell ref="AH7:AK12"/>
    <mergeCell ref="AV15:AW21"/>
    <mergeCell ref="AL21:AN21"/>
    <mergeCell ref="AD6:AG6"/>
    <mergeCell ref="AL6:AO6"/>
    <mergeCell ref="AP6:AS6"/>
    <mergeCell ref="AV6:AW6"/>
    <mergeCell ref="C7:D9"/>
    <mergeCell ref="E7:H19"/>
    <mergeCell ref="I7:K16"/>
    <mergeCell ref="L7:L13"/>
    <mergeCell ref="M7:M12"/>
    <mergeCell ref="N7:O17"/>
    <mergeCell ref="AB6:AC6"/>
    <mergeCell ref="C10:D10"/>
    <mergeCell ref="C12:D17"/>
    <mergeCell ref="A6:A28"/>
    <mergeCell ref="C6:D6"/>
    <mergeCell ref="E6:H6"/>
    <mergeCell ref="T6:U6"/>
    <mergeCell ref="Z6:AA6"/>
    <mergeCell ref="P7:Q18"/>
    <mergeCell ref="R7:S18"/>
    <mergeCell ref="T7:U18"/>
    <mergeCell ref="V7:W18"/>
    <mergeCell ref="R28:S28"/>
    <mergeCell ref="C28:D28"/>
    <mergeCell ref="E28:H28"/>
    <mergeCell ref="I28:K28"/>
    <mergeCell ref="N28:O28"/>
    <mergeCell ref="P28:Q28"/>
    <mergeCell ref="T28:U28"/>
  </mergeCells>
  <phoneticPr fontId="6" type="noConversion"/>
  <pageMargins left="0.75" right="0.75" top="1" bottom="1" header="0.5" footer="0.5"/>
  <pageSetup scale="88" orientation="landscape" verticalDpi="300"/>
  <colBreaks count="2" manualBreakCount="2">
    <brk id="21" max="28" man="1"/>
    <brk id="41" max="28" man="1"/>
  </col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C67"/>
  <sheetViews>
    <sheetView showGridLines="0" topLeftCell="BH1" zoomScale="150" zoomScaleNormal="150" zoomScalePageLayoutView="150" workbookViewId="0">
      <selection activeCell="S29" sqref="S29"/>
    </sheetView>
  </sheetViews>
  <sheetFormatPr baseColWidth="10" defaultColWidth="3" defaultRowHeight="10" x14ac:dyDescent="0"/>
  <cols>
    <col min="1" max="1" width="8" style="7" customWidth="1"/>
    <col min="2" max="2" width="8.75" style="1869" customWidth="1"/>
    <col min="3" max="3" width="4.25" style="1428" customWidth="1"/>
    <col min="4" max="4" width="2.5" style="1428" customWidth="1"/>
    <col min="5" max="5" width="9.25" style="1428" customWidth="1"/>
    <col min="6" max="23" width="4.5" style="1416" customWidth="1"/>
    <col min="24" max="41" width="5" style="1416" customWidth="1"/>
    <col min="42" max="43" width="14.75" style="1428" customWidth="1"/>
    <col min="44" max="44" width="12.25" style="1428" customWidth="1"/>
    <col min="45" max="45" width="3.5" style="1440" bestFit="1" customWidth="1"/>
    <col min="46" max="46" width="5.75" style="1428" customWidth="1"/>
    <col min="47" max="47" width="14.25" style="1428" customWidth="1"/>
    <col min="48" max="48" width="10.5" style="1428" customWidth="1"/>
    <col min="49" max="49" width="3.5" style="1440" bestFit="1" customWidth="1"/>
    <col min="50" max="50" width="16.5" style="1418" bestFit="1" customWidth="1"/>
    <col min="51" max="51" width="6.75" style="1418" customWidth="1"/>
    <col min="52" max="52" width="11.25" style="1428" customWidth="1"/>
    <col min="53" max="53" width="3.5" style="1440" bestFit="1" customWidth="1"/>
    <col min="54" max="54" width="17.75" style="1428" customWidth="1"/>
    <col min="55" max="55" width="3.5" style="1440" bestFit="1" customWidth="1"/>
    <col min="56" max="56" width="14.5" style="1428" customWidth="1"/>
    <col min="57" max="57" width="12.5" style="1428" customWidth="1"/>
    <col min="58" max="58" width="3.5" style="1440" bestFit="1" customWidth="1"/>
    <col min="59" max="59" width="11.75" style="1428" customWidth="1"/>
    <col min="60" max="60" width="9" style="1428" customWidth="1"/>
    <col min="61" max="61" width="7.25" style="1440" bestFit="1" customWidth="1"/>
    <col min="62" max="62" width="9" style="1428" customWidth="1"/>
    <col min="63" max="63" width="3.5" style="1440" bestFit="1" customWidth="1"/>
    <col min="64" max="64" width="11.25" style="1428" customWidth="1"/>
    <col min="65" max="65" width="3.5" style="1440" bestFit="1" customWidth="1"/>
    <col min="66" max="66" width="23.75" style="1428" bestFit="1" customWidth="1"/>
    <col min="67" max="67" width="3.5" style="1440" bestFit="1" customWidth="1"/>
    <col min="68" max="68" width="14.75" style="1428" customWidth="1"/>
    <col min="69" max="69" width="17.5" style="1428" customWidth="1"/>
    <col min="70" max="70" width="4.5" style="1428" customWidth="1"/>
    <col min="71" max="71" width="26.75" style="1428" customWidth="1"/>
    <col min="72" max="72" width="4.75" style="1428" customWidth="1"/>
    <col min="73" max="73" width="22.25" style="1428" customWidth="1"/>
    <col min="74" max="82" width="3" style="1428"/>
    <col min="83" max="84" width="4" style="1428" customWidth="1"/>
    <col min="85" max="85" width="3" style="1428"/>
    <col min="86" max="86" width="3" style="1439"/>
    <col min="87" max="94" width="3" style="1428"/>
    <col min="95" max="95" width="3" style="1439"/>
    <col min="96" max="103" width="3" style="1428"/>
    <col min="104" max="107" width="3" style="1439"/>
    <col min="108" max="16384" width="3" style="1428"/>
  </cols>
  <sheetData>
    <row r="1" spans="1:107" s="1414" customFormat="1" ht="25" customHeight="1">
      <c r="A1" s="1410">
        <v>15</v>
      </c>
      <c r="B1" s="2829" t="s">
        <v>1164</v>
      </c>
      <c r="C1" s="1411"/>
      <c r="D1" s="1411"/>
      <c r="E1" s="1412"/>
      <c r="F1" s="1412"/>
      <c r="G1" s="1412"/>
      <c r="H1" s="1412"/>
      <c r="I1" s="1412"/>
      <c r="J1" s="1412"/>
      <c r="K1" s="1412"/>
      <c r="L1" s="1412"/>
      <c r="M1" s="1412"/>
      <c r="N1" s="1412"/>
      <c r="O1" s="1412"/>
      <c r="P1" s="1412"/>
      <c r="Q1" s="1412"/>
      <c r="R1" s="1412"/>
      <c r="S1" s="1412"/>
      <c r="T1" s="1412"/>
      <c r="U1" s="1412"/>
      <c r="V1" s="1412"/>
      <c r="W1" s="1412"/>
      <c r="X1" s="1412"/>
      <c r="Y1" s="1412"/>
      <c r="Z1" s="1412"/>
      <c r="AA1" s="1412"/>
      <c r="AB1" s="1412"/>
      <c r="AC1" s="1412"/>
      <c r="AD1" s="1412"/>
      <c r="AE1" s="1412"/>
      <c r="AF1" s="1412"/>
      <c r="AG1" s="1412"/>
      <c r="AH1" s="1412"/>
      <c r="AI1" s="1412"/>
      <c r="AJ1" s="1412"/>
      <c r="AK1" s="1412"/>
      <c r="AL1" s="1412"/>
      <c r="AM1" s="1412"/>
      <c r="AN1" s="1412"/>
      <c r="AO1" s="1412"/>
      <c r="AP1" s="1413"/>
      <c r="AQ1" s="1410"/>
      <c r="AR1" s="1413"/>
      <c r="AS1" s="1413"/>
      <c r="AT1" s="1413"/>
      <c r="AU1" s="1413"/>
      <c r="AV1" s="1413"/>
      <c r="AW1" s="1413"/>
      <c r="AX1" s="1413"/>
      <c r="AY1" s="1413"/>
      <c r="AZ1" s="1413"/>
      <c r="BA1" s="1413"/>
      <c r="BB1" s="1413"/>
      <c r="BC1" s="1413"/>
      <c r="BD1" s="1413"/>
      <c r="BE1" s="1413"/>
      <c r="BF1" s="1413"/>
      <c r="BG1" s="1413"/>
      <c r="BH1" s="1413"/>
      <c r="BI1" s="1413"/>
      <c r="BJ1" s="1413"/>
      <c r="BK1" s="1413"/>
      <c r="BL1" s="1413"/>
      <c r="BM1" s="1413"/>
      <c r="BN1" s="1413"/>
      <c r="BO1" s="1413"/>
      <c r="BP1" s="1413"/>
      <c r="BQ1" s="1413"/>
      <c r="BR1" s="1413"/>
      <c r="BS1" s="1413"/>
      <c r="BT1" s="1413"/>
      <c r="BU1" s="1413"/>
    </row>
    <row r="2" spans="1:107" s="1416" customFormat="1" ht="13" customHeight="1">
      <c r="A2" s="1415"/>
      <c r="B2" s="1869"/>
      <c r="C2" s="1902"/>
      <c r="D2" s="1902"/>
      <c r="E2" s="1902"/>
      <c r="F2" s="1902"/>
      <c r="G2" s="1902"/>
      <c r="H2" s="1902"/>
      <c r="I2" s="1902"/>
      <c r="X2" s="215"/>
      <c r="AP2" s="1417"/>
      <c r="AQ2" s="1417"/>
      <c r="AS2" s="1418"/>
      <c r="AW2" s="1418"/>
      <c r="AX2" s="1418"/>
      <c r="AY2" s="1418"/>
      <c r="BA2" s="1418"/>
      <c r="BC2" s="1418"/>
      <c r="BE2" s="3777"/>
      <c r="BF2" s="3777"/>
      <c r="BI2" s="1418"/>
      <c r="BK2" s="1418"/>
      <c r="BM2" s="1418"/>
      <c r="BN2" s="1417"/>
      <c r="BO2" s="1418"/>
      <c r="CH2" s="215"/>
      <c r="CQ2" s="215"/>
      <c r="CZ2" s="215"/>
      <c r="DA2" s="215"/>
      <c r="DB2" s="215"/>
      <c r="DC2" s="215"/>
    </row>
    <row r="3" spans="1:107" s="1421" customFormat="1" ht="13" customHeight="1">
      <c r="A3" s="1415"/>
      <c r="B3" s="1869"/>
      <c r="C3" s="3779"/>
      <c r="D3" s="3779"/>
      <c r="E3" s="3779"/>
      <c r="F3" s="3779"/>
      <c r="G3" s="3779"/>
      <c r="H3" s="3779"/>
      <c r="I3" s="3779"/>
      <c r="J3" s="1420"/>
      <c r="K3" s="3780"/>
      <c r="L3" s="3780"/>
      <c r="M3" s="3781" t="s">
        <v>1482</v>
      </c>
      <c r="N3" s="3782"/>
      <c r="O3" s="3782"/>
      <c r="P3" s="3782"/>
      <c r="Q3" s="3782"/>
      <c r="R3" s="3782"/>
      <c r="S3" s="3782"/>
      <c r="T3" s="3782"/>
      <c r="U3" s="3782"/>
      <c r="V3" s="3782"/>
      <c r="W3" s="3783"/>
      <c r="X3" s="1424"/>
      <c r="AA3" s="1420"/>
      <c r="AB3" s="1420"/>
      <c r="AC3" s="1420"/>
      <c r="AD3" s="1420"/>
      <c r="AE3" s="1420"/>
      <c r="AF3" s="1420"/>
      <c r="AG3" s="1420"/>
      <c r="AH3" s="1420"/>
      <c r="AI3" s="1420"/>
      <c r="AJ3" s="1420"/>
      <c r="AK3" s="1420"/>
      <c r="AL3" s="1420"/>
      <c r="AM3" s="1420"/>
      <c r="AN3" s="1420"/>
      <c r="AO3" s="1420"/>
      <c r="AP3" s="1419"/>
      <c r="AQ3" s="1419"/>
      <c r="AR3" s="1420"/>
      <c r="AS3" s="1420"/>
      <c r="AT3" s="1420"/>
      <c r="AU3" s="1420"/>
      <c r="AV3" s="1420"/>
      <c r="AW3" s="1420"/>
      <c r="AX3" s="1420"/>
      <c r="AY3" s="1420"/>
      <c r="AZ3" s="1420"/>
      <c r="BA3" s="1420"/>
      <c r="BB3" s="1420"/>
      <c r="BC3" s="1420"/>
      <c r="BE3" s="3777"/>
      <c r="BF3" s="3777"/>
      <c r="BG3" s="1422"/>
      <c r="BH3" s="1420"/>
      <c r="BI3" s="1420"/>
      <c r="BJ3" s="1420"/>
      <c r="BK3" s="1420"/>
      <c r="BL3" s="1420"/>
      <c r="BM3" s="1419"/>
      <c r="BN3" s="1423"/>
      <c r="BO3" s="1420"/>
      <c r="BP3" s="1422"/>
      <c r="BQ3" s="1420"/>
      <c r="BR3" s="1420"/>
      <c r="BS3" s="1420"/>
      <c r="BT3" s="1420"/>
      <c r="BU3" s="1420"/>
      <c r="BV3" s="1420"/>
      <c r="BW3" s="1420"/>
      <c r="BX3" s="1420"/>
      <c r="BY3" s="1420"/>
      <c r="BZ3" s="1420"/>
      <c r="CA3" s="1420"/>
      <c r="CB3" s="1420"/>
      <c r="CC3" s="1420"/>
      <c r="CD3" s="1420"/>
      <c r="CE3" s="1424"/>
      <c r="CF3" s="1420"/>
      <c r="CG3" s="1420"/>
      <c r="CH3" s="1420"/>
      <c r="CI3" s="1420"/>
      <c r="CJ3" s="1420"/>
      <c r="CK3" s="1420"/>
      <c r="CL3" s="1420"/>
      <c r="CM3" s="1420"/>
      <c r="CN3" s="1420"/>
      <c r="CO3" s="1420"/>
      <c r="CP3" s="1420"/>
      <c r="CQ3" s="1420"/>
      <c r="CR3" s="1420"/>
      <c r="CS3" s="1420"/>
      <c r="CT3" s="1420"/>
      <c r="CU3" s="1420"/>
      <c r="CV3" s="1420"/>
      <c r="CW3" s="1425"/>
      <c r="CX3" s="1425"/>
      <c r="CY3" s="1425"/>
      <c r="CZ3" s="1425"/>
    </row>
    <row r="4" spans="1:107" s="1421" customFormat="1" ht="13" customHeight="1">
      <c r="A4" s="1415"/>
      <c r="B4" s="1869"/>
      <c r="C4" s="3779"/>
      <c r="D4" s="3779"/>
      <c r="E4" s="3779"/>
      <c r="F4" s="3779"/>
      <c r="G4" s="3779"/>
      <c r="H4" s="3779"/>
      <c r="I4" s="3779"/>
      <c r="K4" s="2830"/>
      <c r="L4" s="2830"/>
      <c r="M4" s="3784"/>
      <c r="N4" s="3785"/>
      <c r="O4" s="3785"/>
      <c r="P4" s="3785"/>
      <c r="Q4" s="3785"/>
      <c r="R4" s="3785"/>
      <c r="S4" s="3785"/>
      <c r="T4" s="3785"/>
      <c r="U4" s="3785"/>
      <c r="V4" s="3785"/>
      <c r="W4" s="3786"/>
      <c r="X4" s="1586"/>
      <c r="AA4" s="1420"/>
      <c r="AB4" s="1420"/>
      <c r="AC4" s="1420"/>
      <c r="AD4" s="1420"/>
      <c r="AE4" s="1420"/>
      <c r="AF4" s="1420"/>
      <c r="AG4" s="1420"/>
      <c r="AH4" s="1420"/>
      <c r="AI4" s="1420"/>
      <c r="AJ4" s="1420"/>
      <c r="AK4" s="1420"/>
      <c r="AL4" s="1420"/>
      <c r="AM4" s="1420"/>
      <c r="AN4" s="1420"/>
      <c r="AO4" s="1420"/>
      <c r="AP4" s="1419"/>
      <c r="AQ4" s="1419"/>
      <c r="AR4" s="1420"/>
      <c r="AS4" s="1420"/>
      <c r="AT4" s="1420"/>
      <c r="AU4" s="1420"/>
      <c r="AV4" s="1420"/>
      <c r="AW4" s="1420"/>
      <c r="AX4" s="1420"/>
      <c r="AY4" s="1420"/>
      <c r="AZ4" s="1420"/>
      <c r="BA4" s="1420"/>
      <c r="BB4" s="1420"/>
      <c r="BC4" s="1420"/>
      <c r="BD4" s="1423"/>
      <c r="BE4" s="3777"/>
      <c r="BF4" s="3777"/>
      <c r="BG4" s="1422"/>
      <c r="BH4" s="1420"/>
      <c r="BI4" s="1420"/>
      <c r="BJ4" s="1420"/>
      <c r="BK4" s="1420"/>
      <c r="BL4" s="1420"/>
      <c r="BM4" s="1419"/>
      <c r="BN4" s="1423"/>
      <c r="BO4" s="1420"/>
      <c r="BP4" s="1422"/>
      <c r="BQ4" s="1420"/>
      <c r="BR4" s="1420"/>
      <c r="BS4" s="1420"/>
      <c r="BT4" s="1420"/>
      <c r="BU4" s="1420"/>
      <c r="BV4" s="1420"/>
      <c r="BW4" s="1420"/>
      <c r="BX4" s="1420"/>
      <c r="BY4" s="1420"/>
      <c r="BZ4" s="1420"/>
      <c r="CA4" s="1420"/>
      <c r="CB4" s="1420"/>
      <c r="CC4" s="1420"/>
      <c r="CD4" s="1420"/>
      <c r="CE4" s="1424"/>
      <c r="CF4" s="1420"/>
      <c r="CG4" s="1420"/>
      <c r="CH4" s="1420"/>
      <c r="CI4" s="1420"/>
      <c r="CJ4" s="1420"/>
      <c r="CK4" s="1420"/>
      <c r="CL4" s="1420"/>
      <c r="CM4" s="1420"/>
      <c r="CN4" s="1420"/>
      <c r="CO4" s="1420"/>
      <c r="CP4" s="1420"/>
      <c r="CQ4" s="1420"/>
      <c r="CR4" s="1420"/>
      <c r="CS4" s="1420"/>
      <c r="CT4" s="1420"/>
      <c r="CU4" s="1420"/>
      <c r="CV4" s="1420"/>
      <c r="CW4" s="1425"/>
      <c r="CX4" s="1425"/>
      <c r="CY4" s="1425"/>
      <c r="CZ4" s="1425"/>
    </row>
    <row r="5" spans="1:107" ht="13" customHeight="1">
      <c r="A5" s="1426"/>
      <c r="B5" s="40"/>
      <c r="C5" s="1427"/>
      <c r="D5" s="1427"/>
      <c r="E5" s="1427"/>
      <c r="F5" s="1427"/>
      <c r="G5" s="215"/>
      <c r="H5" s="215"/>
      <c r="I5" s="1427"/>
      <c r="N5" s="1872"/>
      <c r="O5" s="1872"/>
      <c r="P5" s="1873"/>
      <c r="Q5" s="1873"/>
      <c r="R5" s="1586"/>
      <c r="S5" s="1586"/>
      <c r="T5" s="1586"/>
      <c r="U5" s="1586"/>
      <c r="AP5" s="1905"/>
      <c r="AQ5" s="215"/>
      <c r="AS5" s="1428"/>
      <c r="AW5" s="1428"/>
      <c r="AX5" s="1416"/>
      <c r="AY5" s="1416"/>
      <c r="BA5" s="1428"/>
      <c r="BB5" s="1429"/>
      <c r="BC5" s="1416"/>
      <c r="BD5" s="1416"/>
      <c r="BE5" s="3778"/>
      <c r="BF5" s="3778"/>
      <c r="BG5" s="1416"/>
      <c r="BI5" s="1428"/>
      <c r="BK5" s="1428"/>
      <c r="BM5" s="1428"/>
      <c r="BO5" s="1428"/>
      <c r="CH5" s="1428"/>
      <c r="CQ5" s="1428"/>
      <c r="CZ5" s="1428"/>
      <c r="DA5" s="1428"/>
      <c r="DB5" s="1428"/>
      <c r="DC5" s="1428"/>
    </row>
    <row r="6" spans="1:107" s="1434" customFormat="1" ht="13" customHeight="1">
      <c r="A6" s="3787" t="s">
        <v>15</v>
      </c>
      <c r="B6" s="1870">
        <v>-15.01</v>
      </c>
      <c r="C6" s="3790">
        <v>-15.03</v>
      </c>
      <c r="D6" s="3791"/>
      <c r="E6" s="3792"/>
      <c r="F6" s="3793">
        <f>C6-0.01</f>
        <v>-15.04</v>
      </c>
      <c r="G6" s="3794"/>
      <c r="H6" s="1874"/>
      <c r="I6" s="1875"/>
      <c r="J6" s="1876"/>
      <c r="K6" s="1876"/>
      <c r="L6" s="1875"/>
      <c r="M6" s="1876"/>
      <c r="N6" s="1876"/>
      <c r="O6" s="1875"/>
      <c r="P6" s="1876"/>
      <c r="Q6" s="1876"/>
      <c r="R6" s="1875"/>
      <c r="S6" s="1876"/>
      <c r="T6" s="1876"/>
      <c r="U6" s="1875"/>
      <c r="V6" s="1876"/>
      <c r="W6" s="1876"/>
      <c r="X6" s="1875" t="str">
        <f>"(" &amp; -F6 &amp; ") continued"</f>
        <v>(15.04) continued</v>
      </c>
      <c r="Y6" s="1876"/>
      <c r="Z6" s="1876"/>
      <c r="AA6" s="1875"/>
      <c r="AB6" s="1876"/>
      <c r="AC6" s="1876"/>
      <c r="AD6" s="1875"/>
      <c r="AE6" s="1876"/>
      <c r="AF6" s="1876"/>
      <c r="AG6" s="1875"/>
      <c r="AH6" s="1876"/>
      <c r="AI6" s="1876"/>
      <c r="AJ6" s="1875"/>
      <c r="AK6" s="1876"/>
      <c r="AL6" s="1876"/>
      <c r="AM6" s="1875"/>
      <c r="AN6" s="1876"/>
      <c r="AO6" s="1877"/>
      <c r="AP6" s="3793">
        <f>F6-0.01</f>
        <v>-15.049999999999999</v>
      </c>
      <c r="AQ6" s="3795"/>
      <c r="AR6" s="2229">
        <f>AP6-0.01</f>
        <v>-15.059999999999999</v>
      </c>
      <c r="AS6" s="1430"/>
      <c r="AT6" s="3790">
        <f>AR6-0.01</f>
        <v>-15.069999999999999</v>
      </c>
      <c r="AU6" s="3792"/>
      <c r="AV6" s="2230">
        <f>AT6-0.01</f>
        <v>-15.079999999999998</v>
      </c>
      <c r="AW6" s="1430"/>
      <c r="AX6" s="3793">
        <f>AV6-0.01</f>
        <v>-15.089999999999998</v>
      </c>
      <c r="AY6" s="3796"/>
      <c r="AZ6" s="2229">
        <f>AX6-0.01</f>
        <v>-15.099999999999998</v>
      </c>
      <c r="BA6" s="1431"/>
      <c r="BB6" s="2231">
        <f>AZ6-0.01</f>
        <v>-15.109999999999998</v>
      </c>
      <c r="BC6" s="2232"/>
      <c r="BD6" s="2231">
        <f>BB6-0.01</f>
        <v>-15.119999999999997</v>
      </c>
      <c r="BE6" s="2229">
        <f>BD6-0.01</f>
        <v>-15.129999999999997</v>
      </c>
      <c r="BF6" s="1430"/>
      <c r="BG6" s="1432">
        <f>BE6-0.01</f>
        <v>-15.139999999999997</v>
      </c>
      <c r="BH6" s="2229">
        <f>BG6-0.01</f>
        <v>-15.149999999999997</v>
      </c>
      <c r="BI6" s="1430"/>
      <c r="BJ6" s="2229">
        <f>BH6-0.01</f>
        <v>-15.159999999999997</v>
      </c>
      <c r="BK6" s="1430"/>
      <c r="BL6" s="2229">
        <f>BJ6-0.01</f>
        <v>-15.169999999999996</v>
      </c>
      <c r="BM6" s="1430"/>
      <c r="BN6" s="2230">
        <f>BL6-0.01</f>
        <v>-15.179999999999996</v>
      </c>
      <c r="BO6" s="1430"/>
      <c r="BP6" s="1432">
        <f>BN6-0.01</f>
        <v>-15.189999999999996</v>
      </c>
      <c r="BQ6" s="2229">
        <f>BP6-0.01</f>
        <v>-15.199999999999996</v>
      </c>
      <c r="BR6" s="1430"/>
      <c r="BS6" s="2230">
        <f>BQ6-0.01</f>
        <v>-15.209999999999996</v>
      </c>
      <c r="BT6" s="1430"/>
      <c r="BU6" s="1433">
        <f>BS6-0.01</f>
        <v>-15.219999999999995</v>
      </c>
      <c r="CH6" s="1435"/>
      <c r="CQ6" s="1435"/>
      <c r="CZ6" s="1435"/>
      <c r="DA6" s="1435"/>
      <c r="DB6" s="1435"/>
      <c r="DC6" s="1435"/>
    </row>
    <row r="7" spans="1:107" ht="13" customHeight="1">
      <c r="A7" s="3788"/>
      <c r="B7" s="3876" t="s">
        <v>1481</v>
      </c>
      <c r="C7" s="3797" t="s">
        <v>1167</v>
      </c>
      <c r="D7" s="3798"/>
      <c r="E7" s="3799"/>
      <c r="F7" s="1878"/>
      <c r="G7" s="215"/>
      <c r="H7" s="1879" t="s">
        <v>1168</v>
      </c>
      <c r="I7" s="1880"/>
      <c r="J7" s="215"/>
      <c r="K7" s="215"/>
      <c r="L7" s="215"/>
      <c r="M7" s="215"/>
      <c r="N7" s="215"/>
      <c r="O7" s="215"/>
      <c r="P7" s="1586"/>
      <c r="Q7" s="1586"/>
      <c r="R7" s="1586"/>
      <c r="S7" s="1586"/>
      <c r="T7" s="1586"/>
      <c r="U7" s="1586"/>
      <c r="V7" s="215"/>
      <c r="W7" s="215"/>
      <c r="X7" s="1879" t="s">
        <v>1168</v>
      </c>
      <c r="Y7" s="1880"/>
      <c r="Z7" s="215"/>
      <c r="AA7" s="215"/>
      <c r="AB7" s="215"/>
      <c r="AC7" s="215"/>
      <c r="AD7" s="215"/>
      <c r="AE7" s="215"/>
      <c r="AF7" s="215"/>
      <c r="AG7" s="215"/>
      <c r="AH7" s="215"/>
      <c r="AI7" s="215"/>
      <c r="AJ7" s="215"/>
      <c r="AK7" s="215"/>
      <c r="AL7" s="215"/>
      <c r="AM7" s="215"/>
      <c r="AN7" s="215"/>
      <c r="AO7" s="314"/>
      <c r="AP7" s="3803" t="s">
        <v>1169</v>
      </c>
      <c r="AQ7" s="3804"/>
      <c r="AR7" s="3809" t="s">
        <v>1170</v>
      </c>
      <c r="AS7" s="3804"/>
      <c r="AT7" s="3803" t="s">
        <v>1171</v>
      </c>
      <c r="AU7" s="3810"/>
      <c r="AV7" s="3809" t="s">
        <v>1172</v>
      </c>
      <c r="AW7" s="3804"/>
      <c r="AX7" s="3803" t="s">
        <v>1173</v>
      </c>
      <c r="AY7" s="3810"/>
      <c r="AZ7" s="3809" t="s">
        <v>1174</v>
      </c>
      <c r="BA7" s="3804"/>
      <c r="BB7" s="3809" t="s">
        <v>1175</v>
      </c>
      <c r="BC7" s="3804"/>
      <c r="BD7" s="3819" t="s">
        <v>1176</v>
      </c>
      <c r="BE7" s="3803" t="s">
        <v>1486</v>
      </c>
      <c r="BF7" s="3804"/>
      <c r="BG7" s="3841" t="s">
        <v>1487</v>
      </c>
      <c r="BH7" s="3843" t="s">
        <v>1177</v>
      </c>
      <c r="BI7" s="3844"/>
      <c r="BJ7" s="3843" t="s">
        <v>1178</v>
      </c>
      <c r="BK7" s="3844"/>
      <c r="BL7" s="3847" t="s">
        <v>1179</v>
      </c>
      <c r="BM7" s="3848"/>
      <c r="BN7" s="3809" t="s">
        <v>1180</v>
      </c>
      <c r="BO7" s="3804"/>
      <c r="BP7" s="3841" t="s">
        <v>1181</v>
      </c>
      <c r="BQ7" s="3843" t="s">
        <v>1182</v>
      </c>
      <c r="BR7" s="3844"/>
      <c r="BS7" s="3809" t="s">
        <v>1183</v>
      </c>
      <c r="BT7" s="3804"/>
      <c r="BU7" s="3819" t="s">
        <v>1184</v>
      </c>
      <c r="CH7" s="1428"/>
      <c r="CQ7" s="1428"/>
      <c r="CZ7" s="1428"/>
      <c r="DA7" s="1428"/>
      <c r="DB7" s="1428"/>
      <c r="DC7" s="1428"/>
    </row>
    <row r="8" spans="1:107" ht="13" customHeight="1">
      <c r="A8" s="3788"/>
      <c r="B8" s="3877"/>
      <c r="C8" s="3800"/>
      <c r="D8" s="3801"/>
      <c r="E8" s="3802"/>
      <c r="F8" s="1878"/>
      <c r="G8" s="215"/>
      <c r="H8" s="215" t="s">
        <v>1185</v>
      </c>
      <c r="I8" s="215"/>
      <c r="J8" s="215"/>
      <c r="K8" s="1881"/>
      <c r="L8" s="215"/>
      <c r="M8" s="215"/>
      <c r="N8" s="215"/>
      <c r="O8" s="215"/>
      <c r="P8" s="1586"/>
      <c r="Q8" s="1586"/>
      <c r="R8" s="1586"/>
      <c r="S8" s="1586"/>
      <c r="T8" s="1586"/>
      <c r="U8" s="1586"/>
      <c r="V8" s="215"/>
      <c r="W8" s="215"/>
      <c r="X8" s="215" t="s">
        <v>1185</v>
      </c>
      <c r="Y8" s="215"/>
      <c r="Z8" s="215"/>
      <c r="AA8" s="215"/>
      <c r="AB8" s="215"/>
      <c r="AC8" s="215"/>
      <c r="AD8" s="215"/>
      <c r="AE8" s="215"/>
      <c r="AF8" s="215"/>
      <c r="AG8" s="215"/>
      <c r="AH8" s="215"/>
      <c r="AI8" s="215"/>
      <c r="AJ8" s="215"/>
      <c r="AK8" s="215"/>
      <c r="AL8" s="215"/>
      <c r="AM8" s="215"/>
      <c r="AN8" s="215"/>
      <c r="AO8" s="314"/>
      <c r="AP8" s="3805"/>
      <c r="AQ8" s="3806"/>
      <c r="AR8" s="3805"/>
      <c r="AS8" s="3806"/>
      <c r="AT8" s="3811"/>
      <c r="AU8" s="3812"/>
      <c r="AV8" s="3805"/>
      <c r="AW8" s="3806"/>
      <c r="AX8" s="3811"/>
      <c r="AY8" s="3812"/>
      <c r="AZ8" s="3805"/>
      <c r="BA8" s="3806"/>
      <c r="BB8" s="3805"/>
      <c r="BC8" s="3806"/>
      <c r="BD8" s="3820"/>
      <c r="BE8" s="3805"/>
      <c r="BF8" s="3806"/>
      <c r="BG8" s="3820"/>
      <c r="BH8" s="3845"/>
      <c r="BI8" s="3846"/>
      <c r="BJ8" s="3845"/>
      <c r="BK8" s="3846"/>
      <c r="BL8" s="3849"/>
      <c r="BM8" s="3850"/>
      <c r="BN8" s="3805"/>
      <c r="BO8" s="3806"/>
      <c r="BP8" s="3842"/>
      <c r="BQ8" s="3845"/>
      <c r="BR8" s="3846"/>
      <c r="BS8" s="3805"/>
      <c r="BT8" s="3806"/>
      <c r="BU8" s="3820"/>
      <c r="CH8" s="1428"/>
      <c r="CQ8" s="1428"/>
      <c r="CZ8" s="1428"/>
      <c r="DA8" s="1428"/>
      <c r="DB8" s="1428"/>
      <c r="DC8" s="1428"/>
    </row>
    <row r="9" spans="1:107" ht="13" customHeight="1">
      <c r="A9" s="3788"/>
      <c r="B9" s="3877"/>
      <c r="C9" s="3800"/>
      <c r="D9" s="3801"/>
      <c r="E9" s="3802"/>
      <c r="F9" s="1878"/>
      <c r="G9" s="215"/>
      <c r="H9" s="1879"/>
      <c r="I9" s="1880"/>
      <c r="J9" s="1879" t="s">
        <v>1186</v>
      </c>
      <c r="K9" s="1880"/>
      <c r="L9" s="215"/>
      <c r="M9" s="215"/>
      <c r="N9" s="215"/>
      <c r="O9" s="215"/>
      <c r="P9" s="1586"/>
      <c r="Q9" s="1586"/>
      <c r="R9" s="1586"/>
      <c r="S9" s="1586"/>
      <c r="T9" s="1586"/>
      <c r="U9" s="1586"/>
      <c r="V9" s="215"/>
      <c r="W9" s="215"/>
      <c r="X9" s="1879"/>
      <c r="Y9" s="1880"/>
      <c r="Z9" s="1879" t="s">
        <v>1186</v>
      </c>
      <c r="AA9" s="215"/>
      <c r="AB9" s="215"/>
      <c r="AC9" s="215"/>
      <c r="AD9" s="215"/>
      <c r="AE9" s="215"/>
      <c r="AF9" s="215"/>
      <c r="AG9" s="215"/>
      <c r="AH9" s="215"/>
      <c r="AI9" s="215"/>
      <c r="AJ9" s="215"/>
      <c r="AK9" s="215"/>
      <c r="AL9" s="215"/>
      <c r="AM9" s="215"/>
      <c r="AN9" s="215"/>
      <c r="AO9" s="314"/>
      <c r="AP9" s="3805"/>
      <c r="AQ9" s="3806"/>
      <c r="AR9" s="3805"/>
      <c r="AS9" s="3806"/>
      <c r="AT9" s="3811"/>
      <c r="AU9" s="3812"/>
      <c r="AV9" s="3805"/>
      <c r="AW9" s="3806"/>
      <c r="AX9" s="3811"/>
      <c r="AY9" s="3812"/>
      <c r="AZ9" s="3805"/>
      <c r="BA9" s="3806"/>
      <c r="BB9" s="3805"/>
      <c r="BC9" s="3806"/>
      <c r="BD9" s="3820"/>
      <c r="BE9" s="3805"/>
      <c r="BF9" s="3806"/>
      <c r="BG9" s="3820"/>
      <c r="BH9" s="3845"/>
      <c r="BI9" s="3846"/>
      <c r="BJ9" s="3845"/>
      <c r="BK9" s="3846"/>
      <c r="BL9" s="3849"/>
      <c r="BM9" s="3850"/>
      <c r="BN9" s="3805"/>
      <c r="BO9" s="3806"/>
      <c r="BP9" s="3842"/>
      <c r="BQ9" s="3845"/>
      <c r="BR9" s="3846"/>
      <c r="BS9" s="3805"/>
      <c r="BT9" s="3806"/>
      <c r="BU9" s="3820"/>
      <c r="CH9" s="1428"/>
      <c r="CQ9" s="1428"/>
      <c r="CZ9" s="1428"/>
      <c r="DA9" s="1428"/>
      <c r="DB9" s="1428"/>
      <c r="DC9" s="1428"/>
    </row>
    <row r="10" spans="1:107" ht="13" customHeight="1">
      <c r="A10" s="3788"/>
      <c r="B10" s="3877"/>
      <c r="C10" s="3800"/>
      <c r="D10" s="3801"/>
      <c r="E10" s="3802"/>
      <c r="F10" s="1878"/>
      <c r="G10" s="215"/>
      <c r="H10" s="215"/>
      <c r="I10" s="215"/>
      <c r="J10" s="1879" t="s">
        <v>1187</v>
      </c>
      <c r="K10" s="1880"/>
      <c r="L10" s="215"/>
      <c r="M10" s="215"/>
      <c r="N10" s="215"/>
      <c r="O10" s="215"/>
      <c r="P10" s="1586"/>
      <c r="Q10" s="1586"/>
      <c r="R10" s="1586"/>
      <c r="S10" s="1586"/>
      <c r="T10" s="1586"/>
      <c r="U10" s="1586"/>
      <c r="V10" s="215"/>
      <c r="W10" s="215"/>
      <c r="X10" s="215"/>
      <c r="Y10" s="215"/>
      <c r="Z10" s="1879" t="s">
        <v>1187</v>
      </c>
      <c r="AA10" s="215"/>
      <c r="AB10" s="215"/>
      <c r="AC10" s="215"/>
      <c r="AD10" s="215"/>
      <c r="AE10" s="215"/>
      <c r="AF10" s="215"/>
      <c r="AG10" s="215"/>
      <c r="AH10" s="215"/>
      <c r="AI10" s="215"/>
      <c r="AJ10" s="215"/>
      <c r="AK10" s="215"/>
      <c r="AL10" s="215"/>
      <c r="AM10" s="215"/>
      <c r="AN10" s="215"/>
      <c r="AO10" s="314"/>
      <c r="AP10" s="3805"/>
      <c r="AQ10" s="3806"/>
      <c r="AR10" s="3805"/>
      <c r="AS10" s="3806"/>
      <c r="AT10" s="3811"/>
      <c r="AU10" s="3812"/>
      <c r="AV10" s="3805"/>
      <c r="AW10" s="3806"/>
      <c r="AX10" s="3811"/>
      <c r="AY10" s="3812"/>
      <c r="AZ10" s="3805"/>
      <c r="BA10" s="3806"/>
      <c r="BB10" s="3805"/>
      <c r="BC10" s="3806"/>
      <c r="BD10" s="3820"/>
      <c r="BE10" s="3805"/>
      <c r="BF10" s="3806"/>
      <c r="BG10" s="3820"/>
      <c r="BH10" s="3845"/>
      <c r="BI10" s="3846"/>
      <c r="BJ10" s="3845"/>
      <c r="BK10" s="3846"/>
      <c r="BL10" s="3849"/>
      <c r="BM10" s="3850"/>
      <c r="BN10" s="3805"/>
      <c r="BO10" s="3806"/>
      <c r="BP10" s="3842"/>
      <c r="BQ10" s="3845"/>
      <c r="BR10" s="3846"/>
      <c r="BS10" s="3805"/>
      <c r="BT10" s="3806"/>
      <c r="BU10" s="3820"/>
      <c r="CH10" s="1428"/>
      <c r="CQ10" s="1428"/>
      <c r="CZ10" s="1428"/>
      <c r="DA10" s="1428"/>
      <c r="DB10" s="1428"/>
      <c r="DC10" s="1428"/>
    </row>
    <row r="11" spans="1:107" ht="13" customHeight="1">
      <c r="A11" s="3788"/>
      <c r="B11" s="3877"/>
      <c r="C11" s="3800"/>
      <c r="D11" s="3801"/>
      <c r="E11" s="3802"/>
      <c r="F11" s="1878"/>
      <c r="G11" s="215"/>
      <c r="H11" s="215"/>
      <c r="I11" s="215"/>
      <c r="J11" s="1879" t="s">
        <v>1188</v>
      </c>
      <c r="K11" s="1882"/>
      <c r="L11" s="215"/>
      <c r="M11" s="215"/>
      <c r="N11" s="215"/>
      <c r="O11" s="215"/>
      <c r="P11" s="1586"/>
      <c r="Q11" s="1883"/>
      <c r="R11" s="1883"/>
      <c r="S11" s="1883"/>
      <c r="T11" s="1586"/>
      <c r="U11" s="1884" t="s">
        <v>955</v>
      </c>
      <c r="V11" s="215"/>
      <c r="W11" s="215"/>
      <c r="X11" s="215"/>
      <c r="Y11" s="215"/>
      <c r="Z11" s="1879" t="s">
        <v>1188</v>
      </c>
      <c r="AA11" s="215"/>
      <c r="AB11" s="215"/>
      <c r="AC11" s="215"/>
      <c r="AD11" s="215"/>
      <c r="AE11" s="215"/>
      <c r="AF11" s="215"/>
      <c r="AG11" s="215"/>
      <c r="AH11" s="215"/>
      <c r="AI11" s="215"/>
      <c r="AJ11" s="215"/>
      <c r="AK11" s="215"/>
      <c r="AL11" s="215"/>
      <c r="AM11" s="215"/>
      <c r="AN11" s="215"/>
      <c r="AO11" s="314"/>
      <c r="AP11" s="3805"/>
      <c r="AQ11" s="3806"/>
      <c r="AR11" s="1436"/>
      <c r="AS11" s="1437"/>
      <c r="AT11" s="3811"/>
      <c r="AU11" s="3812"/>
      <c r="AV11" s="3805"/>
      <c r="AW11" s="3806"/>
      <c r="AX11" s="3811"/>
      <c r="AY11" s="3812"/>
      <c r="AZ11" s="3805"/>
      <c r="BA11" s="3806"/>
      <c r="BB11" s="3805"/>
      <c r="BC11" s="3806"/>
      <c r="BD11" s="3820"/>
      <c r="BE11" s="3805"/>
      <c r="BF11" s="3806"/>
      <c r="BG11" s="3820"/>
      <c r="BH11" s="3845"/>
      <c r="BI11" s="3846"/>
      <c r="BJ11" s="3845"/>
      <c r="BK11" s="3846"/>
      <c r="BL11" s="3849"/>
      <c r="BM11" s="3850"/>
      <c r="BN11" s="3805"/>
      <c r="BO11" s="3806"/>
      <c r="BP11" s="3842"/>
      <c r="BQ11" s="3845"/>
      <c r="BR11" s="3846"/>
      <c r="BS11" s="3805"/>
      <c r="BT11" s="3806"/>
      <c r="BU11" s="3820"/>
      <c r="CH11" s="1428"/>
      <c r="CQ11" s="1428"/>
      <c r="CZ11" s="1428"/>
      <c r="DA11" s="1428"/>
      <c r="DB11" s="1428"/>
      <c r="DC11" s="1428"/>
    </row>
    <row r="12" spans="1:107" ht="13" customHeight="1">
      <c r="A12" s="3788"/>
      <c r="B12" s="3877"/>
      <c r="C12" s="3800"/>
      <c r="D12" s="3801"/>
      <c r="E12" s="3802"/>
      <c r="F12" s="1885"/>
      <c r="G12" s="1886"/>
      <c r="H12" s="215"/>
      <c r="I12" s="215"/>
      <c r="J12" s="1879" t="s">
        <v>1189</v>
      </c>
      <c r="K12" s="1882"/>
      <c r="L12" s="1882"/>
      <c r="M12" s="1882"/>
      <c r="N12" s="1882"/>
      <c r="O12" s="1882"/>
      <c r="P12" s="1882"/>
      <c r="Q12" s="215"/>
      <c r="R12" s="215"/>
      <c r="S12" s="215"/>
      <c r="T12" s="215"/>
      <c r="U12" s="215"/>
      <c r="V12" s="215"/>
      <c r="W12" s="215"/>
      <c r="X12" s="215"/>
      <c r="Y12" s="215"/>
      <c r="Z12" s="1879" t="s">
        <v>1190</v>
      </c>
      <c r="AA12" s="215"/>
      <c r="AB12" s="215"/>
      <c r="AC12" s="215"/>
      <c r="AD12" s="215"/>
      <c r="AE12" s="215"/>
      <c r="AF12" s="215"/>
      <c r="AG12" s="215"/>
      <c r="AH12" s="215"/>
      <c r="AI12" s="215"/>
      <c r="AJ12" s="215"/>
      <c r="AK12" s="215"/>
      <c r="AL12" s="215"/>
      <c r="AM12" s="215"/>
      <c r="AN12" s="215"/>
      <c r="AO12" s="314"/>
      <c r="AP12" s="3805"/>
      <c r="AQ12" s="3806"/>
      <c r="AR12" s="1436"/>
      <c r="AS12" s="1437"/>
      <c r="AT12" s="3811"/>
      <c r="AU12" s="3812"/>
      <c r="AV12" s="3805"/>
      <c r="AW12" s="3806"/>
      <c r="AX12" s="3811"/>
      <c r="AY12" s="3812"/>
      <c r="AZ12" s="3805"/>
      <c r="BA12" s="3806"/>
      <c r="BB12" s="3805"/>
      <c r="BC12" s="3806"/>
      <c r="BD12" s="3820"/>
      <c r="BE12" s="3805"/>
      <c r="BF12" s="3806"/>
      <c r="BG12" s="3820"/>
      <c r="BH12" s="3845"/>
      <c r="BI12" s="3846"/>
      <c r="BJ12" s="3845"/>
      <c r="BK12" s="3846"/>
      <c r="BL12" s="3849"/>
      <c r="BM12" s="3850"/>
      <c r="BN12" s="3805"/>
      <c r="BO12" s="3806"/>
      <c r="BP12" s="3842"/>
      <c r="BQ12" s="3845"/>
      <c r="BR12" s="3846"/>
      <c r="BS12" s="3805"/>
      <c r="BT12" s="3806"/>
      <c r="BU12" s="3820"/>
      <c r="CH12" s="1428"/>
      <c r="CQ12" s="1428"/>
      <c r="CZ12" s="1428"/>
      <c r="DA12" s="1428"/>
      <c r="DB12" s="1428"/>
      <c r="DC12" s="1428"/>
    </row>
    <row r="13" spans="1:107" ht="13" customHeight="1">
      <c r="A13" s="3788"/>
      <c r="B13" s="3877"/>
      <c r="C13" s="3800" t="s">
        <v>1191</v>
      </c>
      <c r="D13" s="3801"/>
      <c r="E13" s="3802"/>
      <c r="F13" s="1887"/>
      <c r="G13" s="215"/>
      <c r="H13" s="215" t="s">
        <v>1192</v>
      </c>
      <c r="I13" s="215"/>
      <c r="J13" s="215"/>
      <c r="K13" s="215"/>
      <c r="L13" s="215"/>
      <c r="M13" s="215"/>
      <c r="N13" s="215"/>
      <c r="O13" s="215"/>
      <c r="P13" s="1589"/>
      <c r="Q13" s="215"/>
      <c r="R13" s="215"/>
      <c r="S13" s="215"/>
      <c r="T13" s="215"/>
      <c r="U13" s="215"/>
      <c r="V13" s="215"/>
      <c r="W13" s="215"/>
      <c r="X13" s="215" t="s">
        <v>1192</v>
      </c>
      <c r="Y13" s="215"/>
      <c r="Z13" s="215"/>
      <c r="AA13" s="215"/>
      <c r="AB13" s="215"/>
      <c r="AC13" s="215"/>
      <c r="AD13" s="215"/>
      <c r="AE13" s="215"/>
      <c r="AF13" s="215"/>
      <c r="AG13" s="215"/>
      <c r="AH13" s="215"/>
      <c r="AI13" s="215"/>
      <c r="AJ13" s="215"/>
      <c r="AK13" s="215"/>
      <c r="AL13" s="215"/>
      <c r="AM13" s="215"/>
      <c r="AN13" s="215"/>
      <c r="AO13" s="314"/>
      <c r="AP13" s="3805"/>
      <c r="AQ13" s="3806"/>
      <c r="AR13" s="1436"/>
      <c r="AS13" s="1437"/>
      <c r="AT13" s="3811"/>
      <c r="AU13" s="3812"/>
      <c r="AV13" s="3805"/>
      <c r="AW13" s="3806"/>
      <c r="AX13" s="1436"/>
      <c r="AY13" s="1437"/>
      <c r="AZ13" s="3805"/>
      <c r="BA13" s="3806"/>
      <c r="BB13" s="1436"/>
      <c r="BC13" s="1437"/>
      <c r="BD13" s="3820"/>
      <c r="BE13" s="1436"/>
      <c r="BF13" s="1437"/>
      <c r="BG13" s="1438"/>
      <c r="BH13" s="3845"/>
      <c r="BI13" s="3846"/>
      <c r="BJ13" s="3845"/>
      <c r="BK13" s="3846"/>
      <c r="BL13" s="3849"/>
      <c r="BM13" s="3850"/>
      <c r="BN13" s="3805"/>
      <c r="BO13" s="3806"/>
      <c r="BP13" s="3842"/>
      <c r="BQ13" s="3845"/>
      <c r="BR13" s="3846"/>
      <c r="BS13" s="1436"/>
      <c r="BT13" s="1437"/>
      <c r="BU13" s="1438"/>
    </row>
    <row r="14" spans="1:107" ht="13" customHeight="1">
      <c r="A14" s="3788"/>
      <c r="B14" s="3877"/>
      <c r="C14" s="3800"/>
      <c r="D14" s="3801"/>
      <c r="E14" s="3802"/>
      <c r="F14" s="1888"/>
      <c r="G14" s="1889"/>
      <c r="H14" s="1879" t="s">
        <v>1194</v>
      </c>
      <c r="I14" s="1879"/>
      <c r="J14" s="1889"/>
      <c r="K14" s="1889"/>
      <c r="L14" s="1879"/>
      <c r="M14" s="1889"/>
      <c r="N14" s="1889"/>
      <c r="O14" s="1879"/>
      <c r="P14" s="1889"/>
      <c r="Q14" s="1889"/>
      <c r="R14" s="1879"/>
      <c r="S14" s="1889"/>
      <c r="T14" s="1889"/>
      <c r="U14" s="1879"/>
      <c r="V14" s="1889"/>
      <c r="W14" s="1889"/>
      <c r="X14" s="1879" t="s">
        <v>1194</v>
      </c>
      <c r="Y14" s="1879"/>
      <c r="Z14" s="1889"/>
      <c r="AA14" s="1879"/>
      <c r="AB14" s="1889"/>
      <c r="AC14" s="1889"/>
      <c r="AD14" s="1879"/>
      <c r="AE14" s="1889"/>
      <c r="AF14" s="1889"/>
      <c r="AG14" s="1879"/>
      <c r="AH14" s="1889"/>
      <c r="AI14" s="1889"/>
      <c r="AJ14" s="1879"/>
      <c r="AK14" s="1889"/>
      <c r="AL14" s="1889"/>
      <c r="AM14" s="1879"/>
      <c r="AN14" s="1889"/>
      <c r="AO14" s="1890"/>
      <c r="AP14" s="3805"/>
      <c r="AQ14" s="3806"/>
      <c r="AR14" s="1436"/>
      <c r="AS14" s="1437"/>
      <c r="AT14" s="1436"/>
      <c r="AU14" s="1437"/>
      <c r="AV14" s="3805"/>
      <c r="AW14" s="3806"/>
      <c r="AX14" s="1436"/>
      <c r="AY14" s="1437"/>
      <c r="AZ14" s="1436"/>
      <c r="BA14" s="1437"/>
      <c r="BB14" s="1436"/>
      <c r="BC14" s="1437"/>
      <c r="BD14" s="3820"/>
      <c r="BE14" s="1436"/>
      <c r="BF14" s="1437"/>
      <c r="BG14" s="1438"/>
      <c r="BH14" s="3845"/>
      <c r="BI14" s="3846"/>
      <c r="BJ14" s="3845"/>
      <c r="BK14" s="3846"/>
      <c r="BL14" s="3849"/>
      <c r="BM14" s="3850"/>
      <c r="BN14" s="1436"/>
      <c r="BO14" s="1437"/>
      <c r="BP14" s="3842"/>
      <c r="BQ14" s="3845"/>
      <c r="BR14" s="3846"/>
      <c r="BS14" s="1436"/>
      <c r="BT14" s="1437"/>
      <c r="BU14" s="1438"/>
    </row>
    <row r="15" spans="1:107" ht="13" customHeight="1">
      <c r="A15" s="3788"/>
      <c r="B15" s="3877"/>
      <c r="C15" s="3800"/>
      <c r="D15" s="3801"/>
      <c r="E15" s="3802"/>
      <c r="F15" s="1888"/>
      <c r="G15" s="1889"/>
      <c r="H15" s="1889"/>
      <c r="I15" s="1879"/>
      <c r="J15" s="1889"/>
      <c r="K15" s="1889"/>
      <c r="L15" s="1879"/>
      <c r="M15" s="1889"/>
      <c r="N15" s="1889"/>
      <c r="O15" s="1879"/>
      <c r="P15" s="1889"/>
      <c r="Q15" s="1889"/>
      <c r="R15" s="1879"/>
      <c r="S15" s="1889"/>
      <c r="T15" s="1889"/>
      <c r="U15" s="1879"/>
      <c r="V15" s="1889"/>
      <c r="W15" s="1889"/>
      <c r="X15" s="1889"/>
      <c r="Y15" s="1879"/>
      <c r="Z15" s="1889"/>
      <c r="AA15" s="1879"/>
      <c r="AB15" s="1889"/>
      <c r="AC15" s="1889"/>
      <c r="AD15" s="1879"/>
      <c r="AE15" s="1889"/>
      <c r="AF15" s="1889"/>
      <c r="AG15" s="1879"/>
      <c r="AH15" s="1889"/>
      <c r="AI15" s="1889"/>
      <c r="AJ15" s="1879"/>
      <c r="AK15" s="1889"/>
      <c r="AL15" s="1889"/>
      <c r="AM15" s="1879"/>
      <c r="AN15" s="1889"/>
      <c r="AO15" s="1890"/>
      <c r="AP15" s="3805"/>
      <c r="AQ15" s="3806"/>
      <c r="AR15" s="1436"/>
      <c r="AS15" s="1437"/>
      <c r="AT15" s="1436"/>
      <c r="AU15" s="1437"/>
      <c r="AV15" s="3805"/>
      <c r="AW15" s="3806"/>
      <c r="AX15" s="1436"/>
      <c r="AY15" s="1437"/>
      <c r="AZ15" s="1436"/>
      <c r="BA15" s="1437"/>
      <c r="BB15" s="1436"/>
      <c r="BC15" s="1437"/>
      <c r="BD15" s="1438"/>
      <c r="BE15" s="1436"/>
      <c r="BF15" s="1437"/>
      <c r="BG15" s="1438"/>
      <c r="BH15" s="3845"/>
      <c r="BI15" s="3846"/>
      <c r="BJ15" s="3845"/>
      <c r="BK15" s="3846"/>
      <c r="BL15" s="3849"/>
      <c r="BM15" s="3850"/>
      <c r="BN15" s="1436"/>
      <c r="BO15" s="1437"/>
      <c r="BP15" s="1438"/>
      <c r="BQ15" s="1436"/>
      <c r="BR15" s="1437"/>
      <c r="BS15" s="1436"/>
      <c r="BT15" s="1437"/>
      <c r="BU15" s="1438"/>
    </row>
    <row r="16" spans="1:107" ht="13" customHeight="1">
      <c r="A16" s="3788"/>
      <c r="B16" s="3878" t="s">
        <v>1193</v>
      </c>
      <c r="C16" s="3800"/>
      <c r="D16" s="3801"/>
      <c r="E16" s="3802"/>
      <c r="F16" s="1888"/>
      <c r="G16" s="1889"/>
      <c r="H16" s="1889" t="s">
        <v>1195</v>
      </c>
      <c r="I16" s="1879"/>
      <c r="J16" s="1889"/>
      <c r="K16" s="1889"/>
      <c r="L16" s="1879"/>
      <c r="M16" s="1889"/>
      <c r="N16" s="1889"/>
      <c r="O16" s="1879"/>
      <c r="P16" s="1889"/>
      <c r="Q16" s="1889"/>
      <c r="R16" s="1879"/>
      <c r="S16" s="1889"/>
      <c r="T16" s="1889"/>
      <c r="U16" s="1879"/>
      <c r="V16" s="1889"/>
      <c r="W16" s="1889"/>
      <c r="X16" s="1889" t="s">
        <v>1195</v>
      </c>
      <c r="Y16" s="1879"/>
      <c r="Z16" s="1889"/>
      <c r="AA16" s="1879"/>
      <c r="AB16" s="1889"/>
      <c r="AC16" s="1889"/>
      <c r="AD16" s="1879"/>
      <c r="AE16" s="1889"/>
      <c r="AF16" s="1889"/>
      <c r="AG16" s="1879"/>
      <c r="AH16" s="1889"/>
      <c r="AI16" s="1889"/>
      <c r="AJ16" s="1879"/>
      <c r="AK16" s="1889"/>
      <c r="AL16" s="1889"/>
      <c r="AM16" s="1879"/>
      <c r="AN16" s="1889"/>
      <c r="AO16" s="1890"/>
      <c r="AP16" s="3805"/>
      <c r="AQ16" s="3806"/>
      <c r="AR16" s="1436"/>
      <c r="AS16" s="1437"/>
      <c r="AT16" s="1436"/>
      <c r="AU16" s="1437"/>
      <c r="AV16" s="1436"/>
      <c r="AW16" s="1437"/>
      <c r="AX16" s="1436"/>
      <c r="AY16" s="1437"/>
      <c r="AZ16" s="1436"/>
      <c r="BA16" s="1437"/>
      <c r="BB16" s="1436"/>
      <c r="BC16" s="1437"/>
      <c r="BD16" s="1438"/>
      <c r="BE16" s="1436"/>
      <c r="BF16" s="1437"/>
      <c r="BG16" s="1438"/>
      <c r="BH16" s="3845"/>
      <c r="BI16" s="3846"/>
      <c r="BJ16" s="3845"/>
      <c r="BK16" s="3846"/>
      <c r="BL16" s="3849"/>
      <c r="BM16" s="3850"/>
      <c r="BN16" s="1436"/>
      <c r="BO16" s="1437"/>
      <c r="BP16" s="1438"/>
      <c r="BQ16" s="1436"/>
      <c r="BR16" s="1437"/>
      <c r="BS16" s="1436"/>
      <c r="BT16" s="1437"/>
      <c r="BU16" s="1438"/>
    </row>
    <row r="17" spans="1:107" ht="13" customHeight="1">
      <c r="A17" s="3788"/>
      <c r="B17" s="3878"/>
      <c r="C17" s="3821"/>
      <c r="D17" s="3822"/>
      <c r="E17" s="3823"/>
      <c r="F17" s="1888"/>
      <c r="G17" s="1889"/>
      <c r="H17" s="1889"/>
      <c r="I17" s="1879"/>
      <c r="J17" s="1889"/>
      <c r="K17" s="1889"/>
      <c r="L17" s="1879"/>
      <c r="M17" s="1889"/>
      <c r="N17" s="1889"/>
      <c r="O17" s="1879"/>
      <c r="P17" s="1889"/>
      <c r="Q17" s="1889"/>
      <c r="R17" s="1879"/>
      <c r="S17" s="1889"/>
      <c r="T17" s="1889"/>
      <c r="U17" s="1879"/>
      <c r="V17" s="1889"/>
      <c r="W17" s="1889"/>
      <c r="X17" s="1879"/>
      <c r="Y17" s="1889"/>
      <c r="Z17" s="1889"/>
      <c r="AA17" s="1879"/>
      <c r="AB17" s="1889"/>
      <c r="AC17" s="1889"/>
      <c r="AD17" s="1879"/>
      <c r="AE17" s="1889"/>
      <c r="AF17" s="1889"/>
      <c r="AG17" s="1879"/>
      <c r="AH17" s="1889"/>
      <c r="AI17" s="1889"/>
      <c r="AJ17" s="1879"/>
      <c r="AK17" s="1889"/>
      <c r="AL17" s="1889"/>
      <c r="AM17" s="1879"/>
      <c r="AN17" s="1889"/>
      <c r="AO17" s="1890"/>
      <c r="AP17" s="3805"/>
      <c r="AQ17" s="3806"/>
      <c r="AR17" s="1436"/>
      <c r="AS17" s="1437"/>
      <c r="AT17" s="1436"/>
      <c r="AU17" s="1437"/>
      <c r="AV17" s="1436"/>
      <c r="AW17" s="1437"/>
      <c r="AX17" s="1436"/>
      <c r="AY17" s="1437"/>
      <c r="AZ17" s="1436"/>
      <c r="BA17" s="1437"/>
      <c r="BB17" s="1436"/>
      <c r="BC17" s="1437"/>
      <c r="BD17" s="1438"/>
      <c r="BE17" s="1436"/>
      <c r="BF17" s="1437"/>
      <c r="BG17" s="1438"/>
      <c r="BH17" s="1436"/>
      <c r="BI17" s="1437"/>
      <c r="BJ17" s="1436"/>
      <c r="BK17" s="1437"/>
      <c r="BL17" s="1436"/>
      <c r="BM17" s="1437"/>
      <c r="BN17" s="1436"/>
      <c r="BO17" s="1437"/>
      <c r="BP17" s="1438"/>
      <c r="BQ17" s="1436"/>
      <c r="BR17" s="1437"/>
      <c r="BS17" s="1439"/>
      <c r="BT17" s="2831"/>
      <c r="BU17" s="1438"/>
    </row>
    <row r="18" spans="1:107" ht="13" customHeight="1">
      <c r="A18" s="3788"/>
      <c r="B18" s="3878"/>
      <c r="C18" s="3824" t="s">
        <v>1196</v>
      </c>
      <c r="D18" s="3825"/>
      <c r="E18" s="3827">
        <v>1</v>
      </c>
      <c r="F18" s="1891"/>
      <c r="G18" s="1889"/>
      <c r="H18" s="215"/>
      <c r="I18" s="1889"/>
      <c r="J18" s="1889"/>
      <c r="K18" s="1889"/>
      <c r="L18" s="1889"/>
      <c r="M18" s="1889"/>
      <c r="N18" s="1889"/>
      <c r="O18" s="1889"/>
      <c r="P18" s="1889"/>
      <c r="Q18" s="1889"/>
      <c r="R18" s="1889"/>
      <c r="S18" s="1889"/>
      <c r="T18" s="1889"/>
      <c r="U18" s="1889"/>
      <c r="V18" s="1889"/>
      <c r="W18" s="1889"/>
      <c r="X18" s="1889"/>
      <c r="Y18" s="1889"/>
      <c r="Z18" s="1889"/>
      <c r="AA18" s="1889"/>
      <c r="AB18" s="1889"/>
      <c r="AC18" s="1889"/>
      <c r="AD18" s="1889"/>
      <c r="AE18" s="1889"/>
      <c r="AF18" s="1889"/>
      <c r="AG18" s="1889"/>
      <c r="AH18" s="1889"/>
      <c r="AI18" s="1889"/>
      <c r="AJ18" s="1889"/>
      <c r="AK18" s="1889"/>
      <c r="AL18" s="1889"/>
      <c r="AM18" s="1889"/>
      <c r="AN18" s="1889"/>
      <c r="AO18" s="1890"/>
      <c r="AP18" s="3807"/>
      <c r="AQ18" s="3808"/>
      <c r="AR18" s="1436"/>
      <c r="AS18" s="1437"/>
      <c r="AT18" s="1436"/>
      <c r="AU18" s="1437"/>
      <c r="AV18" s="1436"/>
      <c r="AW18" s="1437"/>
      <c r="AX18" s="1436"/>
      <c r="AY18" s="1437"/>
      <c r="AZ18" s="1436"/>
      <c r="BA18" s="1437"/>
      <c r="BB18" s="1436"/>
      <c r="BC18" s="1437"/>
      <c r="BD18" s="1438"/>
      <c r="BE18" s="1436"/>
      <c r="BF18" s="1437"/>
      <c r="BG18" s="1438"/>
      <c r="BH18" s="1436"/>
      <c r="BI18" s="1437"/>
      <c r="BJ18" s="1436"/>
      <c r="BK18" s="1437"/>
      <c r="BL18" s="1436"/>
      <c r="BM18" s="1437"/>
      <c r="BN18" s="1441"/>
      <c r="BO18" s="1442"/>
      <c r="BP18" s="1438"/>
      <c r="BQ18" s="1436"/>
      <c r="BR18" s="1437"/>
      <c r="BS18" s="1441"/>
      <c r="BT18" s="1442"/>
      <c r="BU18" s="1438"/>
    </row>
    <row r="19" spans="1:107" s="1456" customFormat="1" ht="13" customHeight="1">
      <c r="A19" s="3788"/>
      <c r="B19" s="70"/>
      <c r="C19" s="3807"/>
      <c r="D19" s="3826"/>
      <c r="E19" s="3828"/>
      <c r="F19" s="2227"/>
      <c r="G19" s="2228"/>
      <c r="H19" s="2228"/>
      <c r="I19" s="2228"/>
      <c r="J19" s="2228"/>
      <c r="K19" s="2228"/>
      <c r="L19" s="2228"/>
      <c r="M19" s="2228"/>
      <c r="N19" s="2228"/>
      <c r="O19" s="2228"/>
      <c r="P19" s="2228"/>
      <c r="Q19" s="2228"/>
      <c r="R19" s="2228"/>
      <c r="S19" s="2228"/>
      <c r="T19" s="2228"/>
      <c r="U19" s="2228"/>
      <c r="V19" s="2228"/>
      <c r="W19" s="2228"/>
      <c r="X19" s="2228"/>
      <c r="Y19" s="2228"/>
      <c r="Z19" s="2228"/>
      <c r="AA19" s="2228"/>
      <c r="AB19" s="2228"/>
      <c r="AC19" s="2228"/>
      <c r="AD19" s="2228"/>
      <c r="AE19" s="2228"/>
      <c r="AF19" s="2228"/>
      <c r="AG19" s="2228"/>
      <c r="AH19" s="2228"/>
      <c r="AI19" s="2228"/>
      <c r="AJ19" s="2228"/>
      <c r="AK19" s="2228"/>
      <c r="AL19" s="2228"/>
      <c r="AM19" s="2228"/>
      <c r="AN19" s="2228"/>
      <c r="AO19" s="1892"/>
      <c r="AP19" s="2225" t="s">
        <v>30</v>
      </c>
      <c r="AQ19" s="1443">
        <v>1</v>
      </c>
      <c r="AR19" s="1340" t="s">
        <v>30</v>
      </c>
      <c r="AS19" s="1444">
        <v>1</v>
      </c>
      <c r="AT19" s="2225" t="s">
        <v>30</v>
      </c>
      <c r="AU19" s="1445">
        <v>1</v>
      </c>
      <c r="AV19" s="1340" t="s">
        <v>30</v>
      </c>
      <c r="AW19" s="1444">
        <v>1</v>
      </c>
      <c r="AX19" s="1447" t="s">
        <v>1197</v>
      </c>
      <c r="AY19" s="1448">
        <v>1</v>
      </c>
      <c r="AZ19" s="1339" t="s">
        <v>30</v>
      </c>
      <c r="BA19" s="1446">
        <v>1</v>
      </c>
      <c r="BB19" s="1447" t="s">
        <v>1197</v>
      </c>
      <c r="BC19" s="1448">
        <v>1</v>
      </c>
      <c r="BD19" s="1449"/>
      <c r="BE19" s="1450" t="s">
        <v>30</v>
      </c>
      <c r="BF19" s="1444">
        <v>1</v>
      </c>
      <c r="BG19" s="1451"/>
      <c r="BH19" s="1339" t="s">
        <v>30</v>
      </c>
      <c r="BI19" s="1444">
        <v>1</v>
      </c>
      <c r="BJ19" s="1339" t="s">
        <v>1198</v>
      </c>
      <c r="BK19" s="1452">
        <v>1</v>
      </c>
      <c r="BL19" s="2225" t="s">
        <v>30</v>
      </c>
      <c r="BM19" s="1445">
        <v>1</v>
      </c>
      <c r="BN19" s="494" t="s">
        <v>1199</v>
      </c>
      <c r="BO19" s="1453">
        <v>1</v>
      </c>
      <c r="BP19" s="1454"/>
      <c r="BQ19" s="2225" t="s">
        <v>30</v>
      </c>
      <c r="BR19" s="1445">
        <v>1</v>
      </c>
      <c r="BS19" s="121" t="s">
        <v>1199</v>
      </c>
      <c r="BT19" s="1455">
        <v>1</v>
      </c>
      <c r="BU19" s="1454"/>
      <c r="CH19" s="1457"/>
      <c r="CQ19" s="1457"/>
      <c r="CZ19" s="1457"/>
      <c r="DA19" s="1457"/>
      <c r="DB19" s="1457"/>
      <c r="DC19" s="1457"/>
    </row>
    <row r="20" spans="1:107" s="1456" customFormat="1" ht="13" customHeight="1">
      <c r="A20" s="3788"/>
      <c r="B20" s="70"/>
      <c r="C20" s="3829" t="s">
        <v>1200</v>
      </c>
      <c r="D20" s="3830"/>
      <c r="E20" s="3833">
        <v>2</v>
      </c>
      <c r="F20" s="2227"/>
      <c r="G20" s="2228"/>
      <c r="H20" s="2228"/>
      <c r="I20" s="2228"/>
      <c r="J20" s="2228"/>
      <c r="K20" s="2228"/>
      <c r="L20" s="2228"/>
      <c r="M20" s="2228"/>
      <c r="N20" s="2228"/>
      <c r="O20" s="2228"/>
      <c r="P20" s="2228"/>
      <c r="Q20" s="2228"/>
      <c r="R20" s="2228"/>
      <c r="S20" s="2228"/>
      <c r="T20" s="2228"/>
      <c r="U20" s="2228"/>
      <c r="V20" s="2228"/>
      <c r="W20" s="2228"/>
      <c r="X20" s="2228"/>
      <c r="Y20" s="2228"/>
      <c r="Z20" s="2228"/>
      <c r="AA20" s="2228"/>
      <c r="AB20" s="2228"/>
      <c r="AC20" s="2228"/>
      <c r="AD20" s="2228"/>
      <c r="AE20" s="2228"/>
      <c r="AF20" s="2228"/>
      <c r="AG20" s="2228"/>
      <c r="AH20" s="2228"/>
      <c r="AI20" s="2228"/>
      <c r="AJ20" s="2228"/>
      <c r="AK20" s="2228"/>
      <c r="AL20" s="2228"/>
      <c r="AM20" s="2228"/>
      <c r="AN20" s="2228"/>
      <c r="AO20" s="1892"/>
      <c r="AP20" s="1339" t="s">
        <v>31</v>
      </c>
      <c r="AQ20" s="1458">
        <v>2</v>
      </c>
      <c r="AR20" s="1459" t="s">
        <v>31</v>
      </c>
      <c r="AS20" s="1444">
        <v>2</v>
      </c>
      <c r="AT20" s="2225" t="s">
        <v>31</v>
      </c>
      <c r="AU20" s="1445">
        <v>2</v>
      </c>
      <c r="AV20" s="1460" t="s">
        <v>31</v>
      </c>
      <c r="AW20" s="1444">
        <v>2</v>
      </c>
      <c r="AX20" s="1339" t="s">
        <v>1155</v>
      </c>
      <c r="AY20" s="1452">
        <v>2</v>
      </c>
      <c r="AZ20" s="1461" t="s">
        <v>31</v>
      </c>
      <c r="BA20" s="1462">
        <v>2</v>
      </c>
      <c r="BB20" s="1339" t="s">
        <v>1155</v>
      </c>
      <c r="BC20" s="1452">
        <v>2</v>
      </c>
      <c r="BD20" s="1449"/>
      <c r="BE20" s="1463" t="s">
        <v>31</v>
      </c>
      <c r="BF20" s="1445">
        <v>2</v>
      </c>
      <c r="BG20" s="1464"/>
      <c r="BH20" s="1461" t="s">
        <v>31</v>
      </c>
      <c r="BI20" s="1445">
        <v>2</v>
      </c>
      <c r="BJ20" s="1459" t="s">
        <v>1201</v>
      </c>
      <c r="BK20" s="1452">
        <v>2</v>
      </c>
      <c r="BL20" s="1461" t="s">
        <v>31</v>
      </c>
      <c r="BM20" s="1445">
        <v>2</v>
      </c>
      <c r="BN20" s="494" t="s">
        <v>1202</v>
      </c>
      <c r="BO20" s="1453">
        <v>2</v>
      </c>
      <c r="BP20" s="1454"/>
      <c r="BQ20" s="1461" t="s">
        <v>31</v>
      </c>
      <c r="BR20" s="1445">
        <v>2</v>
      </c>
      <c r="BS20" s="121" t="s">
        <v>1202</v>
      </c>
      <c r="BT20" s="1455">
        <v>2</v>
      </c>
      <c r="BU20" s="1454"/>
      <c r="CH20" s="1457"/>
      <c r="CQ20" s="1457"/>
      <c r="CZ20" s="1457"/>
      <c r="DA20" s="1457"/>
      <c r="DB20" s="1457"/>
      <c r="DC20" s="1457"/>
    </row>
    <row r="21" spans="1:107" s="1456" customFormat="1" ht="13" customHeight="1">
      <c r="A21" s="3788"/>
      <c r="B21" s="70"/>
      <c r="C21" s="3831"/>
      <c r="D21" s="3832"/>
      <c r="E21" s="3834"/>
      <c r="F21" s="2227"/>
      <c r="G21" s="2228"/>
      <c r="H21" s="2228"/>
      <c r="I21" s="2228"/>
      <c r="J21" s="2228"/>
      <c r="K21" s="2228"/>
      <c r="L21" s="2228"/>
      <c r="M21" s="2228"/>
      <c r="N21" s="2228"/>
      <c r="O21" s="2228"/>
      <c r="P21" s="2228"/>
      <c r="Q21" s="2228"/>
      <c r="R21" s="2228"/>
      <c r="S21" s="2228"/>
      <c r="T21" s="2228"/>
      <c r="U21" s="2228"/>
      <c r="V21" s="2228"/>
      <c r="W21" s="2228"/>
      <c r="X21" s="2228"/>
      <c r="Y21" s="2228"/>
      <c r="Z21" s="2228"/>
      <c r="AA21" s="2228"/>
      <c r="AB21" s="2228"/>
      <c r="AC21" s="2228"/>
      <c r="AD21" s="2228"/>
      <c r="AE21" s="2228"/>
      <c r="AF21" s="2228"/>
      <c r="AG21" s="2228"/>
      <c r="AH21" s="2228"/>
      <c r="AI21" s="2228"/>
      <c r="AJ21" s="2228"/>
      <c r="AK21" s="2228"/>
      <c r="AL21" s="2228"/>
      <c r="AM21" s="2228"/>
      <c r="AN21" s="2228"/>
      <c r="AO21" s="1892"/>
      <c r="AP21" s="1465"/>
      <c r="AQ21" s="1466"/>
      <c r="AR21" s="1467"/>
      <c r="AS21" s="1468"/>
      <c r="AT21" s="1469" t="s">
        <v>90</v>
      </c>
      <c r="AU21" s="1470">
        <f>BL6</f>
        <v>-15.169999999999996</v>
      </c>
      <c r="AV21" s="1471"/>
      <c r="AW21" s="1468"/>
      <c r="AX21" s="1467"/>
      <c r="AY21" s="1483"/>
      <c r="AZ21" s="3835" t="str">
        <f>"► ("&amp; - BE6 &amp; ")"</f>
        <v>► (15.13)</v>
      </c>
      <c r="BA21" s="3836"/>
      <c r="BB21" s="1447"/>
      <c r="BC21" s="1453"/>
      <c r="BD21" s="1464"/>
      <c r="BE21" s="1472" t="str">
        <f>"► ("&amp; - BH6 &amp; ")"</f>
        <v>► (15.15)</v>
      </c>
      <c r="BF21" s="1473"/>
      <c r="BG21" s="1464"/>
      <c r="BH21" s="1469" t="s">
        <v>90</v>
      </c>
      <c r="BI21" s="1470">
        <f>BL6</f>
        <v>-15.169999999999996</v>
      </c>
      <c r="BJ21" s="1474"/>
      <c r="BK21" s="1475"/>
      <c r="BL21" s="3837" t="s">
        <v>1203</v>
      </c>
      <c r="BM21" s="3838"/>
      <c r="BN21" s="494"/>
      <c r="BO21" s="1453"/>
      <c r="BP21" s="1454"/>
      <c r="BQ21" s="1467" t="s">
        <v>1203</v>
      </c>
      <c r="BR21" s="1468"/>
      <c r="BS21" s="120"/>
      <c r="BT21" s="1476"/>
      <c r="BU21" s="1454"/>
      <c r="CH21" s="1457"/>
      <c r="CQ21" s="1457"/>
      <c r="CZ21" s="1457"/>
      <c r="DA21" s="1457"/>
      <c r="DB21" s="1457"/>
      <c r="DC21" s="1457"/>
    </row>
    <row r="22" spans="1:107" s="1456" customFormat="1" ht="13" customHeight="1">
      <c r="A22" s="3788"/>
      <c r="B22" s="70"/>
      <c r="C22" s="3831"/>
      <c r="D22" s="3832"/>
      <c r="E22" s="3834"/>
      <c r="F22" s="1893"/>
      <c r="G22" s="1894" t="s">
        <v>40</v>
      </c>
      <c r="H22" s="1895"/>
      <c r="I22" s="1893"/>
      <c r="J22" s="1894" t="s">
        <v>41</v>
      </c>
      <c r="K22" s="1895"/>
      <c r="L22" s="1893"/>
      <c r="M22" s="1894" t="s">
        <v>42</v>
      </c>
      <c r="N22" s="1895"/>
      <c r="O22" s="1893"/>
      <c r="P22" s="1894" t="s">
        <v>212</v>
      </c>
      <c r="Q22" s="1895"/>
      <c r="R22" s="1893"/>
      <c r="S22" s="1894" t="s">
        <v>568</v>
      </c>
      <c r="T22" s="1895"/>
      <c r="U22" s="1893"/>
      <c r="V22" s="1894" t="s">
        <v>569</v>
      </c>
      <c r="W22" s="1895"/>
      <c r="X22" s="1896"/>
      <c r="Y22" s="1897" t="s">
        <v>1204</v>
      </c>
      <c r="Z22" s="1895"/>
      <c r="AA22" s="1893"/>
      <c r="AB22" s="1897" t="s">
        <v>1205</v>
      </c>
      <c r="AC22" s="1895"/>
      <c r="AD22" s="1893"/>
      <c r="AE22" s="1897" t="s">
        <v>1206</v>
      </c>
      <c r="AF22" s="1895"/>
      <c r="AG22" s="1893"/>
      <c r="AH22" s="1897" t="s">
        <v>1207</v>
      </c>
      <c r="AI22" s="1895"/>
      <c r="AJ22" s="1893"/>
      <c r="AK22" s="1897" t="s">
        <v>1208</v>
      </c>
      <c r="AL22" s="1895"/>
      <c r="AM22" s="1893"/>
      <c r="AN22" s="1897" t="s">
        <v>1209</v>
      </c>
      <c r="AO22" s="1895"/>
      <c r="AP22" s="1465"/>
      <c r="AQ22" s="1466"/>
      <c r="AR22" s="1467"/>
      <c r="AS22" s="1468"/>
      <c r="AT22" s="1467"/>
      <c r="AU22" s="1468"/>
      <c r="AV22" s="1477"/>
      <c r="AW22" s="1475"/>
      <c r="AX22" s="1906"/>
      <c r="AY22" s="1475"/>
      <c r="AZ22" s="1474"/>
      <c r="BA22" s="1478"/>
      <c r="BB22" s="1479"/>
      <c r="BC22" s="2832"/>
      <c r="BD22" s="1480"/>
      <c r="BE22" s="1481"/>
      <c r="BF22" s="1482"/>
      <c r="BG22" s="1480"/>
      <c r="BH22" s="1467"/>
      <c r="BI22" s="1468"/>
      <c r="BJ22" s="1467"/>
      <c r="BK22" s="1468"/>
      <c r="BL22" s="3839"/>
      <c r="BM22" s="3840"/>
      <c r="BN22" s="120"/>
      <c r="BO22" s="1483"/>
      <c r="BP22" s="1484"/>
      <c r="BQ22" s="1447"/>
      <c r="BR22" s="1485"/>
      <c r="BS22" s="1479"/>
      <c r="BT22" s="1486"/>
      <c r="BU22" s="1484"/>
      <c r="CH22" s="1457"/>
      <c r="CQ22" s="1457"/>
      <c r="CZ22" s="1457"/>
      <c r="DA22" s="1457"/>
      <c r="DB22" s="1457"/>
      <c r="DC22" s="1457"/>
    </row>
    <row r="23" spans="1:107" s="1456" customFormat="1" ht="13" customHeight="1">
      <c r="A23" s="3788"/>
      <c r="B23" s="70"/>
      <c r="C23" s="1487"/>
      <c r="D23" s="1488" t="s">
        <v>90</v>
      </c>
      <c r="E23" s="1489">
        <f>AT6</f>
        <v>-15.069999999999999</v>
      </c>
      <c r="F23" s="3863" t="s">
        <v>1210</v>
      </c>
      <c r="G23" s="3814"/>
      <c r="H23" s="3815"/>
      <c r="I23" s="3863" t="s">
        <v>1211</v>
      </c>
      <c r="J23" s="3814"/>
      <c r="K23" s="3815"/>
      <c r="L23" s="3813" t="s">
        <v>1484</v>
      </c>
      <c r="M23" s="3814"/>
      <c r="N23" s="3815"/>
      <c r="O23" s="3864" t="s">
        <v>1212</v>
      </c>
      <c r="P23" s="3871"/>
      <c r="Q23" s="3872"/>
      <c r="R23" s="3813" t="s">
        <v>1485</v>
      </c>
      <c r="S23" s="3814"/>
      <c r="T23" s="3815"/>
      <c r="U23" s="3864" t="s">
        <v>1213</v>
      </c>
      <c r="V23" s="3865"/>
      <c r="W23" s="3866"/>
      <c r="X23" s="3863" t="s">
        <v>46</v>
      </c>
      <c r="Y23" s="3814"/>
      <c r="Z23" s="3815"/>
      <c r="AA23" s="3864" t="s">
        <v>1483</v>
      </c>
      <c r="AB23" s="3865"/>
      <c r="AC23" s="3866"/>
      <c r="AD23" s="3864" t="s">
        <v>1214</v>
      </c>
      <c r="AE23" s="3865"/>
      <c r="AF23" s="3866"/>
      <c r="AG23" s="3870" t="s">
        <v>1215</v>
      </c>
      <c r="AH23" s="3865"/>
      <c r="AI23" s="3866"/>
      <c r="AJ23" s="3870" t="s">
        <v>1216</v>
      </c>
      <c r="AK23" s="3865"/>
      <c r="AL23" s="3866"/>
      <c r="AM23" s="3864" t="s">
        <v>1217</v>
      </c>
      <c r="AN23" s="3865"/>
      <c r="AO23" s="3866"/>
      <c r="AP23" s="1904" t="s">
        <v>1165</v>
      </c>
      <c r="AQ23" s="1903"/>
      <c r="AR23" s="1467"/>
      <c r="AS23" s="1468"/>
      <c r="AT23" s="1467"/>
      <c r="AU23" s="1468"/>
      <c r="AV23" s="1467"/>
      <c r="AW23" s="1468"/>
      <c r="AX23" s="1467"/>
      <c r="AY23" s="1468"/>
      <c r="AZ23" s="1467"/>
      <c r="BA23" s="1471"/>
      <c r="BB23" s="1467"/>
      <c r="BC23" s="1468"/>
      <c r="BD23" s="1449"/>
      <c r="BE23" s="1467"/>
      <c r="BF23" s="1468"/>
      <c r="BG23" s="1449"/>
      <c r="BH23" s="1467"/>
      <c r="BI23" s="1468"/>
      <c r="BJ23" s="1467"/>
      <c r="BK23" s="1468"/>
      <c r="BL23" s="1467"/>
      <c r="BM23" s="1468"/>
      <c r="BN23" s="3851"/>
      <c r="BO23" s="1490"/>
      <c r="BP23" s="1491"/>
      <c r="BQ23" s="1479"/>
      <c r="BR23" s="1492"/>
      <c r="BS23" s="120"/>
      <c r="BT23" s="1476"/>
      <c r="BU23" s="1491"/>
      <c r="CH23" s="1457"/>
      <c r="CQ23" s="1457"/>
      <c r="CZ23" s="1457"/>
      <c r="DA23" s="1457"/>
      <c r="DB23" s="1457"/>
      <c r="DC23" s="1457"/>
    </row>
    <row r="24" spans="1:107" s="1456" customFormat="1" ht="13" customHeight="1">
      <c r="A24" s="3788"/>
      <c r="B24" s="70"/>
      <c r="C24" s="3852" t="s">
        <v>31</v>
      </c>
      <c r="D24" s="3853"/>
      <c r="E24" s="2226">
        <v>3</v>
      </c>
      <c r="F24" s="3816"/>
      <c r="G24" s="3817"/>
      <c r="H24" s="3818"/>
      <c r="I24" s="3816"/>
      <c r="J24" s="3817"/>
      <c r="K24" s="3818"/>
      <c r="L24" s="3816"/>
      <c r="M24" s="3817"/>
      <c r="N24" s="3818"/>
      <c r="O24" s="3873"/>
      <c r="P24" s="3874"/>
      <c r="Q24" s="3875"/>
      <c r="R24" s="3816"/>
      <c r="S24" s="3817"/>
      <c r="T24" s="3818"/>
      <c r="U24" s="3867"/>
      <c r="V24" s="3868"/>
      <c r="W24" s="3869"/>
      <c r="X24" s="3816"/>
      <c r="Y24" s="3817"/>
      <c r="Z24" s="3818"/>
      <c r="AA24" s="3867"/>
      <c r="AB24" s="3868"/>
      <c r="AC24" s="3869"/>
      <c r="AD24" s="3867"/>
      <c r="AE24" s="3868"/>
      <c r="AF24" s="3869"/>
      <c r="AG24" s="3867"/>
      <c r="AH24" s="3868"/>
      <c r="AI24" s="3869"/>
      <c r="AJ24" s="3867"/>
      <c r="AK24" s="3868"/>
      <c r="AL24" s="3869"/>
      <c r="AM24" s="3867"/>
      <c r="AN24" s="3868"/>
      <c r="AO24" s="3869"/>
      <c r="AP24" s="1467"/>
      <c r="AQ24" s="1468"/>
      <c r="AR24" s="1467"/>
      <c r="AS24" s="1468"/>
      <c r="AT24" s="1467"/>
      <c r="AU24" s="1468"/>
      <c r="AV24" s="1467"/>
      <c r="AW24" s="1468"/>
      <c r="AX24" s="1467"/>
      <c r="AY24" s="1468"/>
      <c r="AZ24" s="1467"/>
      <c r="BA24" s="1471"/>
      <c r="BB24" s="1467"/>
      <c r="BC24" s="1468"/>
      <c r="BD24" s="1449"/>
      <c r="BE24" s="1467"/>
      <c r="BF24" s="1468"/>
      <c r="BG24" s="1449"/>
      <c r="BH24" s="1467"/>
      <c r="BI24" s="1468"/>
      <c r="BJ24" s="1467"/>
      <c r="BK24" s="1468"/>
      <c r="BL24" s="1467"/>
      <c r="BM24" s="1468"/>
      <c r="BN24" s="3851"/>
      <c r="BO24" s="1493"/>
      <c r="BP24" s="1491"/>
      <c r="BQ24" s="1467"/>
      <c r="BR24" s="1468"/>
      <c r="BS24" s="2224"/>
      <c r="BT24" s="1493"/>
      <c r="BU24" s="1491"/>
      <c r="CH24" s="1457"/>
      <c r="CQ24" s="1457"/>
      <c r="CZ24" s="1457"/>
      <c r="DA24" s="1457"/>
      <c r="DB24" s="1457"/>
      <c r="DC24" s="1457"/>
    </row>
    <row r="25" spans="1:107" s="1456" customFormat="1" ht="13" customHeight="1">
      <c r="A25" s="3788"/>
      <c r="B25" s="70"/>
      <c r="C25" s="1487"/>
      <c r="D25" s="1494" t="s">
        <v>90</v>
      </c>
      <c r="E25" s="1489">
        <f>AR6</f>
        <v>-15.059999999999999</v>
      </c>
      <c r="F25" s="3854" t="s">
        <v>23</v>
      </c>
      <c r="G25" s="3856" t="s">
        <v>24</v>
      </c>
      <c r="H25" s="3859" t="s">
        <v>25</v>
      </c>
      <c r="I25" s="3862" t="s">
        <v>23</v>
      </c>
      <c r="J25" s="3856" t="s">
        <v>24</v>
      </c>
      <c r="K25" s="3859" t="s">
        <v>25</v>
      </c>
      <c r="L25" s="3862" t="s">
        <v>23</v>
      </c>
      <c r="M25" s="3856" t="s">
        <v>24</v>
      </c>
      <c r="N25" s="3859" t="s">
        <v>25</v>
      </c>
      <c r="O25" s="3862" t="s">
        <v>23</v>
      </c>
      <c r="P25" s="3856" t="s">
        <v>24</v>
      </c>
      <c r="Q25" s="3859" t="s">
        <v>25</v>
      </c>
      <c r="R25" s="3862" t="s">
        <v>23</v>
      </c>
      <c r="S25" s="3856" t="s">
        <v>24</v>
      </c>
      <c r="T25" s="3859" t="s">
        <v>25</v>
      </c>
      <c r="U25" s="3862" t="s">
        <v>23</v>
      </c>
      <c r="V25" s="3856" t="s">
        <v>24</v>
      </c>
      <c r="W25" s="3859" t="s">
        <v>25</v>
      </c>
      <c r="X25" s="3862" t="s">
        <v>23</v>
      </c>
      <c r="Y25" s="3856" t="s">
        <v>24</v>
      </c>
      <c r="Z25" s="3859" t="s">
        <v>25</v>
      </c>
      <c r="AA25" s="3862" t="s">
        <v>23</v>
      </c>
      <c r="AB25" s="3856" t="s">
        <v>24</v>
      </c>
      <c r="AC25" s="3859" t="s">
        <v>25</v>
      </c>
      <c r="AD25" s="3862" t="s">
        <v>23</v>
      </c>
      <c r="AE25" s="3856" t="s">
        <v>24</v>
      </c>
      <c r="AF25" s="3859" t="s">
        <v>25</v>
      </c>
      <c r="AG25" s="3862" t="s">
        <v>23</v>
      </c>
      <c r="AH25" s="3856" t="s">
        <v>24</v>
      </c>
      <c r="AI25" s="3859" t="s">
        <v>25</v>
      </c>
      <c r="AJ25" s="3862" t="s">
        <v>23</v>
      </c>
      <c r="AK25" s="3856" t="s">
        <v>24</v>
      </c>
      <c r="AL25" s="3859" t="s">
        <v>25</v>
      </c>
      <c r="AM25" s="3862" t="s">
        <v>23</v>
      </c>
      <c r="AN25" s="3856" t="s">
        <v>24</v>
      </c>
      <c r="AO25" s="3859" t="s">
        <v>25</v>
      </c>
      <c r="AP25" s="1467"/>
      <c r="AQ25" s="1468"/>
      <c r="AR25" s="1474"/>
      <c r="AS25" s="1475"/>
      <c r="AT25" s="1479"/>
      <c r="AU25" s="1486"/>
      <c r="AV25" s="1471"/>
      <c r="AW25" s="1468"/>
      <c r="AX25" s="1467"/>
      <c r="AY25" s="1468"/>
      <c r="AZ25" s="1467"/>
      <c r="BA25" s="1471"/>
      <c r="BB25" s="1467"/>
      <c r="BC25" s="1468"/>
      <c r="BD25" s="1449"/>
      <c r="BE25" s="1467"/>
      <c r="BF25" s="1468"/>
      <c r="BG25" s="1480"/>
      <c r="BH25" s="1467"/>
      <c r="BI25" s="1468"/>
      <c r="BJ25" s="1467"/>
      <c r="BK25" s="1468"/>
      <c r="BL25" s="1495"/>
      <c r="BM25" s="1496"/>
      <c r="BN25" s="1457"/>
      <c r="BO25" s="2832"/>
      <c r="BP25" s="1497"/>
      <c r="BQ25" s="1467"/>
      <c r="BR25" s="1468"/>
      <c r="BS25" s="1457"/>
      <c r="BT25" s="2832"/>
      <c r="BU25" s="1497"/>
      <c r="CH25" s="1457"/>
      <c r="CQ25" s="1457"/>
      <c r="CZ25" s="1457"/>
      <c r="DA25" s="1457"/>
      <c r="DB25" s="1457"/>
      <c r="DC25" s="1457"/>
    </row>
    <row r="26" spans="1:107" s="1456" customFormat="1" ht="13" customHeight="1">
      <c r="A26" s="3788"/>
      <c r="B26" s="70"/>
      <c r="C26" s="1479"/>
      <c r="D26" s="1457"/>
      <c r="E26" s="1486"/>
      <c r="F26" s="3854"/>
      <c r="G26" s="3857"/>
      <c r="H26" s="3860"/>
      <c r="I26" s="3854"/>
      <c r="J26" s="3857"/>
      <c r="K26" s="3860"/>
      <c r="L26" s="3854"/>
      <c r="M26" s="3857"/>
      <c r="N26" s="3860"/>
      <c r="O26" s="3854"/>
      <c r="P26" s="3857"/>
      <c r="Q26" s="3860"/>
      <c r="R26" s="3854"/>
      <c r="S26" s="3857"/>
      <c r="T26" s="3860"/>
      <c r="U26" s="3854"/>
      <c r="V26" s="3857"/>
      <c r="W26" s="3860"/>
      <c r="X26" s="3854"/>
      <c r="Y26" s="3857"/>
      <c r="Z26" s="3860"/>
      <c r="AA26" s="3854"/>
      <c r="AB26" s="3857"/>
      <c r="AC26" s="3860"/>
      <c r="AD26" s="3854"/>
      <c r="AE26" s="3857"/>
      <c r="AF26" s="3860"/>
      <c r="AG26" s="3854"/>
      <c r="AH26" s="3857"/>
      <c r="AI26" s="3860"/>
      <c r="AJ26" s="3854"/>
      <c r="AK26" s="3857"/>
      <c r="AL26" s="3860"/>
      <c r="AM26" s="3854"/>
      <c r="AN26" s="3857"/>
      <c r="AO26" s="3860"/>
      <c r="AP26" s="1467"/>
      <c r="AQ26" s="1468"/>
      <c r="AR26" s="1474"/>
      <c r="AS26" s="1475"/>
      <c r="AT26" s="1474"/>
      <c r="AU26" s="1498"/>
      <c r="AV26" s="1477"/>
      <c r="AW26" s="1475"/>
      <c r="AX26" s="1906"/>
      <c r="AY26" s="1475"/>
      <c r="AZ26" s="1457"/>
      <c r="BA26" s="2832"/>
      <c r="BB26" s="1474"/>
      <c r="BC26" s="1475"/>
      <c r="BD26" s="1480"/>
      <c r="BE26" s="1479"/>
      <c r="BF26" s="1492"/>
      <c r="BG26" s="1480"/>
      <c r="BH26" s="1479"/>
      <c r="BI26" s="1492"/>
      <c r="BJ26" s="1479"/>
      <c r="BK26" s="1492"/>
      <c r="BL26" s="1479"/>
      <c r="BM26" s="1492"/>
      <c r="BN26" s="1457"/>
      <c r="BO26" s="2832"/>
      <c r="BP26" s="1499"/>
      <c r="BQ26" s="1500"/>
      <c r="BR26" s="1501"/>
      <c r="BS26" s="1457"/>
      <c r="BT26" s="2832"/>
      <c r="BU26" s="1499"/>
      <c r="CH26" s="1457"/>
      <c r="CQ26" s="1457"/>
      <c r="CZ26" s="1457"/>
      <c r="DA26" s="1457"/>
      <c r="DB26" s="1457"/>
      <c r="DC26" s="1457"/>
    </row>
    <row r="27" spans="1:107" s="1456" customFormat="1" ht="13" customHeight="1">
      <c r="A27" s="3788"/>
      <c r="B27" s="70"/>
      <c r="C27" s="1479"/>
      <c r="D27" s="1457"/>
      <c r="E27" s="1486"/>
      <c r="F27" s="3854"/>
      <c r="G27" s="3857"/>
      <c r="H27" s="3860"/>
      <c r="I27" s="3854"/>
      <c r="J27" s="3857"/>
      <c r="K27" s="3860"/>
      <c r="L27" s="3854"/>
      <c r="M27" s="3857"/>
      <c r="N27" s="3860"/>
      <c r="O27" s="3854"/>
      <c r="P27" s="3857"/>
      <c r="Q27" s="3860"/>
      <c r="R27" s="3854"/>
      <c r="S27" s="3857"/>
      <c r="T27" s="3860"/>
      <c r="U27" s="3854"/>
      <c r="V27" s="3857"/>
      <c r="W27" s="3860"/>
      <c r="X27" s="3854"/>
      <c r="Y27" s="3857"/>
      <c r="Z27" s="3860"/>
      <c r="AA27" s="3854"/>
      <c r="AB27" s="3857"/>
      <c r="AC27" s="3860"/>
      <c r="AD27" s="3854"/>
      <c r="AE27" s="3857"/>
      <c r="AF27" s="3860"/>
      <c r="AG27" s="3854"/>
      <c r="AH27" s="3857"/>
      <c r="AI27" s="3860"/>
      <c r="AJ27" s="3854"/>
      <c r="AK27" s="3857"/>
      <c r="AL27" s="3860"/>
      <c r="AM27" s="3854"/>
      <c r="AN27" s="3857"/>
      <c r="AO27" s="3860"/>
      <c r="AP27" s="1502"/>
      <c r="AQ27" s="1503"/>
      <c r="AR27" s="1479"/>
      <c r="AS27" s="1492"/>
      <c r="AT27" s="1479"/>
      <c r="AU27" s="1486"/>
      <c r="AV27" s="1457"/>
      <c r="AW27" s="1492"/>
      <c r="AX27" s="1906"/>
      <c r="AY27" s="1475"/>
      <c r="AZ27" s="1457"/>
      <c r="BA27" s="2832"/>
      <c r="BB27" s="1474"/>
      <c r="BC27" s="1475"/>
      <c r="BD27" s="1504"/>
      <c r="BE27" s="1479"/>
      <c r="BF27" s="1492"/>
      <c r="BG27" s="1504"/>
      <c r="BH27" s="1479"/>
      <c r="BI27" s="1492"/>
      <c r="BJ27" s="1479"/>
      <c r="BK27" s="1492"/>
      <c r="BL27" s="1479"/>
      <c r="BM27" s="1492"/>
      <c r="BN27" s="1457"/>
      <c r="BO27" s="2832"/>
      <c r="BP27" s="1505"/>
      <c r="BQ27" s="1479"/>
      <c r="BR27" s="1492"/>
      <c r="BS27" s="1457"/>
      <c r="BT27" s="2832"/>
      <c r="BU27" s="1505"/>
      <c r="CH27" s="1457"/>
      <c r="CQ27" s="1457"/>
      <c r="CZ27" s="1457"/>
      <c r="DA27" s="1457"/>
      <c r="DB27" s="1457"/>
      <c r="DC27" s="1457"/>
    </row>
    <row r="28" spans="1:107" s="1456" customFormat="1" ht="13" customHeight="1">
      <c r="A28" s="3789"/>
      <c r="B28" s="1871" t="s">
        <v>15</v>
      </c>
      <c r="C28" s="3879" t="s">
        <v>35</v>
      </c>
      <c r="D28" s="3883"/>
      <c r="E28" s="3884"/>
      <c r="F28" s="3855"/>
      <c r="G28" s="3858"/>
      <c r="H28" s="3861"/>
      <c r="I28" s="3855"/>
      <c r="J28" s="3858"/>
      <c r="K28" s="3861"/>
      <c r="L28" s="3855"/>
      <c r="M28" s="3858"/>
      <c r="N28" s="3861"/>
      <c r="O28" s="3855"/>
      <c r="P28" s="3858"/>
      <c r="Q28" s="3861"/>
      <c r="R28" s="3855"/>
      <c r="S28" s="3858"/>
      <c r="T28" s="3861"/>
      <c r="U28" s="3855"/>
      <c r="V28" s="3858"/>
      <c r="W28" s="3861"/>
      <c r="X28" s="3855"/>
      <c r="Y28" s="3858"/>
      <c r="Z28" s="3861"/>
      <c r="AA28" s="3855"/>
      <c r="AB28" s="3858"/>
      <c r="AC28" s="3861"/>
      <c r="AD28" s="3855"/>
      <c r="AE28" s="3858"/>
      <c r="AF28" s="3861"/>
      <c r="AG28" s="3855"/>
      <c r="AH28" s="3858"/>
      <c r="AI28" s="3861"/>
      <c r="AJ28" s="3855"/>
      <c r="AK28" s="3858"/>
      <c r="AL28" s="3861"/>
      <c r="AM28" s="3855"/>
      <c r="AN28" s="3858"/>
      <c r="AO28" s="3861"/>
      <c r="AP28" s="3881" t="s">
        <v>35</v>
      </c>
      <c r="AQ28" s="3882"/>
      <c r="AR28" s="3879" t="s">
        <v>35</v>
      </c>
      <c r="AS28" s="3880"/>
      <c r="AT28" s="3879" t="s">
        <v>35</v>
      </c>
      <c r="AU28" s="3880"/>
      <c r="AV28" s="3879" t="s">
        <v>35</v>
      </c>
      <c r="AW28" s="3880"/>
      <c r="AX28" s="3176" t="s">
        <v>35</v>
      </c>
      <c r="AY28" s="3178"/>
      <c r="AZ28" s="3879" t="s">
        <v>35</v>
      </c>
      <c r="BA28" s="3880"/>
      <c r="BB28" s="3176" t="s">
        <v>35</v>
      </c>
      <c r="BC28" s="3178"/>
      <c r="BD28" s="1506" t="s">
        <v>36</v>
      </c>
      <c r="BE28" s="3879" t="s">
        <v>35</v>
      </c>
      <c r="BF28" s="3880"/>
      <c r="BG28" s="1506" t="s">
        <v>36</v>
      </c>
      <c r="BH28" s="3879" t="s">
        <v>35</v>
      </c>
      <c r="BI28" s="3880"/>
      <c r="BJ28" s="3879" t="s">
        <v>35</v>
      </c>
      <c r="BK28" s="3880"/>
      <c r="BL28" s="3879" t="s">
        <v>35</v>
      </c>
      <c r="BM28" s="3880"/>
      <c r="BN28" s="3879" t="s">
        <v>35</v>
      </c>
      <c r="BO28" s="3880"/>
      <c r="BP28" s="1507" t="s">
        <v>36</v>
      </c>
      <c r="BQ28" s="3879" t="s">
        <v>35</v>
      </c>
      <c r="BR28" s="3880"/>
      <c r="BS28" s="3879" t="s">
        <v>35</v>
      </c>
      <c r="BT28" s="3880"/>
      <c r="BU28" s="1507" t="s">
        <v>36</v>
      </c>
      <c r="CH28" s="1457"/>
      <c r="CQ28" s="1457"/>
      <c r="CZ28" s="1457"/>
      <c r="DA28" s="1457"/>
      <c r="DB28" s="1457"/>
      <c r="DC28" s="1457"/>
    </row>
    <row r="29" spans="1:107" ht="18" customHeight="1">
      <c r="A29" s="1510">
        <v>1</v>
      </c>
      <c r="B29" s="1868"/>
      <c r="C29" s="2833"/>
      <c r="D29" s="2834"/>
      <c r="E29" s="2834"/>
      <c r="F29" s="1898"/>
      <c r="G29" s="1899"/>
      <c r="H29" s="1900"/>
      <c r="I29" s="1898"/>
      <c r="J29" s="1899"/>
      <c r="K29" s="1900"/>
      <c r="L29" s="1898"/>
      <c r="M29" s="1899"/>
      <c r="N29" s="1900"/>
      <c r="O29" s="1898"/>
      <c r="P29" s="1899"/>
      <c r="Q29" s="1900"/>
      <c r="R29" s="1898"/>
      <c r="S29" s="1899"/>
      <c r="T29" s="1900"/>
      <c r="U29" s="1898"/>
      <c r="V29" s="1899"/>
      <c r="W29" s="1900"/>
      <c r="X29" s="1898"/>
      <c r="Y29" s="1899"/>
      <c r="Z29" s="1900"/>
      <c r="AA29" s="1898"/>
      <c r="AB29" s="1899"/>
      <c r="AC29" s="1900"/>
      <c r="AD29" s="1898"/>
      <c r="AE29" s="1899"/>
      <c r="AF29" s="1900"/>
      <c r="AG29" s="1898"/>
      <c r="AH29" s="1899"/>
      <c r="AI29" s="1900"/>
      <c r="AJ29" s="1898"/>
      <c r="AK29" s="1899"/>
      <c r="AL29" s="1900"/>
      <c r="AM29" s="1898"/>
      <c r="AN29" s="1899"/>
      <c r="AO29" s="1901"/>
      <c r="AP29" s="1511"/>
      <c r="AQ29" s="1513"/>
      <c r="AR29" s="1511"/>
      <c r="AS29" s="1513"/>
      <c r="AT29" s="1511"/>
      <c r="AU29" s="1513"/>
      <c r="AV29" s="1512"/>
      <c r="AW29" s="1513"/>
      <c r="AX29" s="1900"/>
      <c r="AY29" s="1900"/>
      <c r="AZ29" s="1511"/>
      <c r="BA29" s="1513"/>
      <c r="BB29" s="1511"/>
      <c r="BC29" s="1513"/>
      <c r="BD29" s="2835"/>
      <c r="BE29" s="1511"/>
      <c r="BF29" s="1513"/>
      <c r="BG29" s="1514"/>
      <c r="BH29" s="1511"/>
      <c r="BI29" s="1513"/>
      <c r="BJ29" s="1511"/>
      <c r="BK29" s="1513"/>
      <c r="BL29" s="1511"/>
      <c r="BM29" s="1513"/>
      <c r="BN29" s="1508"/>
      <c r="BO29" s="1509"/>
      <c r="BP29" s="1514"/>
      <c r="BQ29" s="1511"/>
      <c r="BR29" s="1513"/>
      <c r="BS29" s="1511"/>
      <c r="BT29" s="1513"/>
      <c r="BU29" s="1514"/>
    </row>
    <row r="30" spans="1:107">
      <c r="A30" s="208"/>
      <c r="B30" s="40"/>
      <c r="AW30" s="1428"/>
      <c r="AX30" s="1416"/>
      <c r="AY30" s="1416"/>
      <c r="BA30" s="1428"/>
      <c r="BC30" s="1428"/>
      <c r="BF30" s="1428"/>
      <c r="CH30" s="1428"/>
      <c r="CQ30" s="1428"/>
      <c r="CZ30" s="1428"/>
      <c r="DA30" s="1428"/>
      <c r="DB30" s="1428"/>
      <c r="DC30" s="1428"/>
    </row>
    <row r="31" spans="1:107" ht="19">
      <c r="A31" s="1516"/>
      <c r="B31" s="40"/>
      <c r="AW31" s="1428"/>
      <c r="AX31" s="1416"/>
      <c r="AY31" s="1416"/>
      <c r="BA31" s="1428"/>
      <c r="BC31" s="1428"/>
      <c r="BF31" s="1428"/>
      <c r="CH31" s="1428"/>
      <c r="CQ31" s="1428"/>
      <c r="CZ31" s="1428"/>
      <c r="DA31" s="1428"/>
      <c r="DB31" s="1428"/>
      <c r="DC31" s="1428"/>
    </row>
    <row r="32" spans="1:107" ht="19">
      <c r="A32" s="1516"/>
      <c r="B32" s="40"/>
      <c r="AW32" s="1428"/>
      <c r="AX32" s="1416"/>
      <c r="AY32" s="1416"/>
      <c r="BA32" s="1428"/>
      <c r="BC32" s="1428"/>
      <c r="BF32" s="1428"/>
      <c r="CH32" s="1428"/>
      <c r="CQ32" s="1428"/>
      <c r="CZ32" s="1428"/>
      <c r="DA32" s="1428"/>
      <c r="DB32" s="1428"/>
      <c r="DC32" s="1428"/>
    </row>
    <row r="33" spans="1:107" ht="19">
      <c r="A33" s="1516"/>
      <c r="B33" s="40"/>
      <c r="AW33" s="1428"/>
      <c r="AX33" s="1416"/>
      <c r="AY33" s="1416"/>
      <c r="BA33" s="1428"/>
      <c r="BC33" s="1428"/>
      <c r="BF33" s="1428"/>
      <c r="CH33" s="1428"/>
      <c r="CQ33" s="1428"/>
      <c r="CZ33" s="1428"/>
      <c r="DA33" s="1428"/>
      <c r="DB33" s="1428"/>
      <c r="DC33" s="1428"/>
    </row>
    <row r="34" spans="1:107" ht="19">
      <c r="A34" s="1516"/>
      <c r="B34" s="40"/>
      <c r="AW34" s="1428"/>
      <c r="AX34" s="1416"/>
      <c r="AY34" s="1416"/>
      <c r="BA34" s="1428"/>
      <c r="BC34" s="1428"/>
      <c r="BF34" s="1428"/>
      <c r="BI34" s="1428"/>
      <c r="BK34" s="1428"/>
      <c r="BM34" s="1428"/>
      <c r="BO34" s="1428"/>
      <c r="CH34" s="1428"/>
      <c r="CQ34" s="1428"/>
      <c r="CZ34" s="1428"/>
      <c r="DA34" s="1428"/>
      <c r="DB34" s="1428"/>
      <c r="DC34" s="1428"/>
    </row>
    <row r="35" spans="1:107" ht="19">
      <c r="A35" s="1516"/>
      <c r="B35" s="40"/>
      <c r="AW35" s="1428"/>
      <c r="AX35" s="1416"/>
      <c r="AY35" s="1416"/>
      <c r="BA35" s="1428"/>
      <c r="BC35" s="1428"/>
      <c r="BF35" s="1428"/>
      <c r="BI35" s="1428"/>
      <c r="BK35" s="1428"/>
      <c r="BM35" s="1428"/>
      <c r="BO35" s="1428"/>
      <c r="CH35" s="1428"/>
      <c r="CQ35" s="1428"/>
      <c r="CZ35" s="1428"/>
      <c r="DA35" s="1428"/>
      <c r="DB35" s="1428"/>
      <c r="DC35" s="1428"/>
    </row>
    <row r="36" spans="1:107" ht="19">
      <c r="A36" s="1516"/>
      <c r="B36" s="40"/>
      <c r="AW36" s="1428"/>
      <c r="AX36" s="1416"/>
      <c r="AY36" s="1416"/>
      <c r="BA36" s="1428"/>
      <c r="BC36" s="1428"/>
      <c r="BF36" s="1428"/>
      <c r="BI36" s="1428"/>
      <c r="BK36" s="1428"/>
      <c r="BM36" s="1428"/>
      <c r="BO36" s="1428"/>
      <c r="CH36" s="1428"/>
      <c r="CQ36" s="1428"/>
      <c r="CZ36" s="1428"/>
      <c r="DA36" s="1428"/>
      <c r="DB36" s="1428"/>
      <c r="DC36" s="1428"/>
    </row>
    <row r="37" spans="1:107" ht="19">
      <c r="A37" s="1516"/>
      <c r="B37" s="40"/>
      <c r="BI37" s="1428"/>
      <c r="BK37" s="1428"/>
      <c r="BM37" s="1428"/>
      <c r="BO37" s="1428"/>
      <c r="CH37" s="1428"/>
      <c r="CQ37" s="1428"/>
      <c r="CZ37" s="1428"/>
      <c r="DA37" s="1428"/>
      <c r="DB37" s="1428"/>
      <c r="DC37" s="1428"/>
    </row>
    <row r="38" spans="1:107" ht="19">
      <c r="A38" s="1516"/>
      <c r="B38" s="40"/>
      <c r="BI38" s="1428"/>
      <c r="BK38" s="1428"/>
      <c r="BM38" s="1428"/>
      <c r="BO38" s="1428"/>
      <c r="CH38" s="1428"/>
      <c r="CQ38" s="1428"/>
      <c r="CZ38" s="1428"/>
      <c r="DA38" s="1428"/>
      <c r="DB38" s="1428"/>
      <c r="DC38" s="1428"/>
    </row>
    <row r="39" spans="1:107" ht="19">
      <c r="A39" s="1516"/>
      <c r="B39" s="40"/>
      <c r="BI39" s="1428"/>
      <c r="BK39" s="1428"/>
      <c r="BM39" s="1428"/>
      <c r="BO39" s="1428"/>
      <c r="CH39" s="1428"/>
      <c r="CQ39" s="1428"/>
      <c r="CZ39" s="1428"/>
      <c r="DA39" s="1428"/>
      <c r="DB39" s="1428"/>
      <c r="DC39" s="1428"/>
    </row>
    <row r="40" spans="1:107" ht="19">
      <c r="A40" s="1516"/>
      <c r="B40" s="40"/>
      <c r="BI40" s="1428"/>
      <c r="BK40" s="1428"/>
      <c r="BM40" s="1428"/>
      <c r="BO40" s="1428"/>
      <c r="CH40" s="1428"/>
      <c r="CQ40" s="1428"/>
      <c r="CZ40" s="1428"/>
      <c r="DA40" s="1428"/>
      <c r="DB40" s="1428"/>
      <c r="DC40" s="1428"/>
    </row>
    <row r="41" spans="1:107" ht="19">
      <c r="A41" s="1516"/>
      <c r="B41" s="40"/>
      <c r="BI41" s="1428"/>
      <c r="BK41" s="1428"/>
      <c r="BM41" s="1428"/>
      <c r="BO41" s="1428"/>
      <c r="CH41" s="1428"/>
      <c r="CQ41" s="1428"/>
      <c r="CZ41" s="1428"/>
      <c r="DA41" s="1428"/>
      <c r="DB41" s="1428"/>
      <c r="DC41" s="1428"/>
    </row>
    <row r="42" spans="1:107" ht="19">
      <c r="A42" s="1516"/>
      <c r="B42" s="40"/>
      <c r="BI42" s="1428"/>
      <c r="BK42" s="1428"/>
      <c r="BM42" s="1428"/>
      <c r="BO42" s="1428"/>
      <c r="CH42" s="1428"/>
      <c r="CQ42" s="1428"/>
      <c r="CZ42" s="1428"/>
      <c r="DA42" s="1428"/>
      <c r="DB42" s="1428"/>
      <c r="DC42" s="1428"/>
    </row>
    <row r="43" spans="1:107">
      <c r="A43" s="208"/>
      <c r="B43" s="40"/>
      <c r="BI43" s="1428"/>
      <c r="BK43" s="1428"/>
      <c r="BM43" s="1428"/>
      <c r="BO43" s="1428"/>
      <c r="CH43" s="1428"/>
      <c r="CQ43" s="1428"/>
      <c r="CZ43" s="1428"/>
      <c r="DA43" s="1428"/>
      <c r="DB43" s="1428"/>
      <c r="DC43" s="1428"/>
    </row>
    <row r="44" spans="1:107" ht="19">
      <c r="A44" s="1515"/>
      <c r="B44" s="40"/>
      <c r="BI44" s="1428"/>
      <c r="BK44" s="1428"/>
      <c r="BM44" s="1428"/>
      <c r="BO44" s="1428"/>
      <c r="CH44" s="1428"/>
      <c r="CQ44" s="1428"/>
      <c r="CZ44" s="1428"/>
      <c r="DA44" s="1428"/>
      <c r="DB44" s="1428"/>
      <c r="DC44" s="1428"/>
    </row>
    <row r="45" spans="1:107" ht="19">
      <c r="A45" s="1515"/>
      <c r="B45" s="40"/>
      <c r="BI45" s="1428"/>
      <c r="BK45" s="1428"/>
      <c r="BM45" s="1428"/>
      <c r="BO45" s="1428"/>
      <c r="CH45" s="1428"/>
      <c r="CQ45" s="1428"/>
      <c r="CZ45" s="1428"/>
      <c r="DA45" s="1428"/>
      <c r="DB45" s="1428"/>
      <c r="DC45" s="1428"/>
    </row>
    <row r="46" spans="1:107" ht="19">
      <c r="A46" s="1515"/>
      <c r="B46" s="40"/>
      <c r="BI46" s="1428"/>
      <c r="BK46" s="1428"/>
      <c r="BM46" s="1428"/>
      <c r="BO46" s="1428"/>
      <c r="CH46" s="1428"/>
      <c r="CQ46" s="1428"/>
      <c r="CZ46" s="1428"/>
      <c r="DA46" s="1428"/>
      <c r="DB46" s="1428"/>
      <c r="DC46" s="1428"/>
    </row>
    <row r="47" spans="1:107" ht="19">
      <c r="A47" s="1515"/>
      <c r="B47" s="40"/>
      <c r="BI47" s="1428"/>
      <c r="BK47" s="1428"/>
      <c r="BM47" s="1428"/>
      <c r="BO47" s="1428"/>
      <c r="CH47" s="1428"/>
      <c r="CQ47" s="1428"/>
      <c r="CZ47" s="1428"/>
      <c r="DA47" s="1428"/>
      <c r="DB47" s="1428"/>
      <c r="DC47" s="1428"/>
    </row>
    <row r="48" spans="1:107" ht="19">
      <c r="A48" s="1515"/>
      <c r="B48" s="40"/>
      <c r="BI48" s="1428"/>
      <c r="BK48" s="1428"/>
      <c r="BM48" s="1428"/>
      <c r="BO48" s="1428"/>
      <c r="CH48" s="1428"/>
      <c r="CQ48" s="1428"/>
      <c r="CZ48" s="1428"/>
      <c r="DA48" s="1428"/>
      <c r="DB48" s="1428"/>
      <c r="DC48" s="1428"/>
    </row>
    <row r="49" spans="1:107" ht="19">
      <c r="A49" s="1515"/>
      <c r="B49" s="40"/>
      <c r="BI49" s="1428"/>
      <c r="BK49" s="1428"/>
      <c r="BM49" s="1428"/>
      <c r="BO49" s="1428"/>
      <c r="CH49" s="1428"/>
      <c r="CQ49" s="1428"/>
      <c r="CZ49" s="1428"/>
      <c r="DA49" s="1428"/>
      <c r="DB49" s="1428"/>
      <c r="DC49" s="1428"/>
    </row>
    <row r="50" spans="1:107" ht="19">
      <c r="A50" s="1515"/>
      <c r="B50" s="40"/>
      <c r="AS50" s="1428"/>
      <c r="AW50" s="1428"/>
      <c r="AX50" s="1416"/>
      <c r="AY50" s="1416"/>
      <c r="BA50" s="1428"/>
      <c r="BC50" s="1428"/>
      <c r="BF50" s="1428"/>
      <c r="BI50" s="1428"/>
      <c r="BK50" s="1428"/>
      <c r="BM50" s="1428"/>
      <c r="BO50" s="1428"/>
      <c r="CH50" s="1428"/>
      <c r="CQ50" s="1428"/>
      <c r="CZ50" s="1428"/>
      <c r="DA50" s="1428"/>
      <c r="DB50" s="1428"/>
      <c r="DC50" s="1428"/>
    </row>
    <row r="51" spans="1:107" ht="19">
      <c r="A51" s="1515"/>
      <c r="B51" s="40"/>
      <c r="AS51" s="1428"/>
      <c r="AW51" s="1428"/>
      <c r="AX51" s="1416"/>
      <c r="AY51" s="1416"/>
      <c r="BA51" s="1428"/>
      <c r="BC51" s="1428"/>
      <c r="BF51" s="1428"/>
      <c r="BI51" s="1428"/>
      <c r="BK51" s="1428"/>
      <c r="BM51" s="1428"/>
      <c r="BO51" s="1428"/>
      <c r="CH51" s="1428"/>
      <c r="CQ51" s="1428"/>
      <c r="CZ51" s="1428"/>
      <c r="DA51" s="1428"/>
      <c r="DB51" s="1428"/>
      <c r="DC51" s="1428"/>
    </row>
    <row r="52" spans="1:107" ht="19">
      <c r="A52" s="1515"/>
      <c r="B52" s="40"/>
      <c r="AS52" s="1428"/>
      <c r="AW52" s="1428"/>
      <c r="AX52" s="1416"/>
      <c r="AY52" s="1416"/>
      <c r="BA52" s="1428"/>
      <c r="BC52" s="1428"/>
      <c r="BF52" s="1428"/>
      <c r="BI52" s="1428"/>
      <c r="BK52" s="1428"/>
      <c r="BM52" s="1428"/>
      <c r="BO52" s="1428"/>
      <c r="CH52" s="1428"/>
      <c r="CQ52" s="1428"/>
      <c r="CZ52" s="1428"/>
      <c r="DA52" s="1428"/>
      <c r="DB52" s="1428"/>
      <c r="DC52" s="1428"/>
    </row>
    <row r="53" spans="1:107" ht="19">
      <c r="A53" s="1515"/>
      <c r="B53" s="40"/>
      <c r="AS53" s="1428"/>
      <c r="AW53" s="1428"/>
      <c r="AX53" s="1416"/>
      <c r="AY53" s="1416"/>
      <c r="BA53" s="1428"/>
      <c r="BC53" s="1428"/>
      <c r="BF53" s="1428"/>
      <c r="BI53" s="1428"/>
      <c r="BK53" s="1428"/>
      <c r="BM53" s="1428"/>
      <c r="BO53" s="1428"/>
      <c r="CH53" s="1428"/>
      <c r="CQ53" s="1428"/>
      <c r="CZ53" s="1428"/>
      <c r="DA53" s="1428"/>
      <c r="DB53" s="1428"/>
      <c r="DC53" s="1428"/>
    </row>
    <row r="54" spans="1:107" ht="19">
      <c r="A54" s="1515"/>
      <c r="B54" s="40"/>
      <c r="AS54" s="1428"/>
      <c r="AW54" s="1428"/>
      <c r="AX54" s="1416"/>
      <c r="AY54" s="1416"/>
      <c r="BA54" s="1428"/>
      <c r="BC54" s="1428"/>
      <c r="BF54" s="1428"/>
      <c r="BI54" s="1428"/>
      <c r="BK54" s="1428"/>
      <c r="BM54" s="1428"/>
      <c r="BO54" s="1428"/>
      <c r="CH54" s="1428"/>
      <c r="CQ54" s="1428"/>
      <c r="CZ54" s="1428"/>
      <c r="DA54" s="1428"/>
      <c r="DB54" s="1428"/>
      <c r="DC54" s="1428"/>
    </row>
    <row r="55" spans="1:107" ht="19">
      <c r="A55" s="1515"/>
      <c r="B55" s="40"/>
      <c r="AS55" s="1428"/>
      <c r="AW55" s="1428"/>
      <c r="AX55" s="1416"/>
      <c r="AY55" s="1416"/>
      <c r="BA55" s="1428"/>
      <c r="BC55" s="1428"/>
      <c r="BF55" s="1428"/>
      <c r="BI55" s="1428"/>
      <c r="BK55" s="1428"/>
      <c r="BM55" s="1428"/>
      <c r="BO55" s="1428"/>
      <c r="CH55" s="1428"/>
      <c r="CQ55" s="1428"/>
      <c r="CZ55" s="1428"/>
      <c r="DA55" s="1428"/>
      <c r="DB55" s="1428"/>
      <c r="DC55" s="1428"/>
    </row>
    <row r="56" spans="1:107">
      <c r="A56" s="208"/>
      <c r="B56" s="40"/>
      <c r="AS56" s="1428"/>
      <c r="AW56" s="1428"/>
      <c r="AX56" s="1416"/>
      <c r="AY56" s="1416"/>
      <c r="BA56" s="1428"/>
      <c r="BC56" s="1428"/>
      <c r="BF56" s="1428"/>
      <c r="BI56" s="1428"/>
      <c r="BK56" s="1428"/>
      <c r="BM56" s="1428"/>
      <c r="BO56" s="1428"/>
      <c r="CH56" s="1428"/>
      <c r="CQ56" s="1428"/>
      <c r="CZ56" s="1428"/>
      <c r="DA56" s="1428"/>
      <c r="DB56" s="1428"/>
      <c r="DC56" s="1428"/>
    </row>
    <row r="57" spans="1:107">
      <c r="A57" s="208"/>
      <c r="B57" s="40"/>
      <c r="AS57" s="1428"/>
      <c r="AW57" s="1428"/>
      <c r="AX57" s="1416"/>
      <c r="AY57" s="1416"/>
      <c r="BA57" s="1428"/>
      <c r="BC57" s="1428"/>
      <c r="BF57" s="1428"/>
      <c r="BI57" s="1428"/>
      <c r="BK57" s="1428"/>
      <c r="BM57" s="1428"/>
      <c r="BO57" s="1428"/>
      <c r="CH57" s="1428"/>
      <c r="CQ57" s="1428"/>
      <c r="CZ57" s="1428"/>
      <c r="DA57" s="1428"/>
      <c r="DB57" s="1428"/>
      <c r="DC57" s="1428"/>
    </row>
    <row r="58" spans="1:107">
      <c r="A58" s="208"/>
      <c r="B58" s="40"/>
      <c r="AS58" s="1428"/>
      <c r="AW58" s="1428"/>
      <c r="AX58" s="1416"/>
      <c r="AY58" s="1416"/>
      <c r="BA58" s="1428"/>
      <c r="BC58" s="1428"/>
      <c r="BF58" s="1428"/>
      <c r="BI58" s="1428"/>
      <c r="BK58" s="1428"/>
      <c r="BM58" s="1428"/>
      <c r="BO58" s="1428"/>
      <c r="CH58" s="1428"/>
      <c r="CQ58" s="1428"/>
      <c r="CZ58" s="1428"/>
      <c r="DA58" s="1428"/>
      <c r="DB58" s="1428"/>
      <c r="DC58" s="1428"/>
    </row>
    <row r="59" spans="1:107">
      <c r="A59" s="208"/>
      <c r="B59" s="40"/>
      <c r="AS59" s="1428"/>
      <c r="AW59" s="1428"/>
      <c r="AX59" s="1416"/>
      <c r="AY59" s="1416"/>
      <c r="BA59" s="1428"/>
      <c r="BC59" s="1428"/>
      <c r="BF59" s="1428"/>
      <c r="BI59" s="1428"/>
      <c r="BK59" s="1428"/>
      <c r="BM59" s="1428"/>
      <c r="BO59" s="1428"/>
      <c r="CH59" s="1428"/>
      <c r="CQ59" s="1428"/>
      <c r="CZ59" s="1428"/>
      <c r="DA59" s="1428"/>
      <c r="DB59" s="1428"/>
      <c r="DC59" s="1428"/>
    </row>
    <row r="60" spans="1:107">
      <c r="A60" s="208"/>
      <c r="B60" s="40"/>
      <c r="AS60" s="1428"/>
      <c r="AW60" s="1428"/>
      <c r="AX60" s="1416"/>
      <c r="AY60" s="1416"/>
      <c r="BA60" s="1428"/>
      <c r="BC60" s="1428"/>
      <c r="BF60" s="1428"/>
      <c r="BI60" s="1428"/>
      <c r="BK60" s="1428"/>
      <c r="BM60" s="1428"/>
      <c r="BO60" s="1428"/>
      <c r="CH60" s="1428"/>
      <c r="CQ60" s="1428"/>
      <c r="CZ60" s="1428"/>
      <c r="DA60" s="1428"/>
      <c r="DB60" s="1428"/>
      <c r="DC60" s="1428"/>
    </row>
    <row r="61" spans="1:107">
      <c r="A61" s="208"/>
      <c r="B61" s="40"/>
      <c r="AS61" s="1428"/>
      <c r="AW61" s="1428"/>
      <c r="AX61" s="1416"/>
      <c r="AY61" s="1416"/>
      <c r="BA61" s="1428"/>
      <c r="BC61" s="1428"/>
      <c r="BF61" s="1428"/>
      <c r="BI61" s="1428"/>
      <c r="BK61" s="1428"/>
      <c r="BM61" s="1428"/>
      <c r="BO61" s="1428"/>
      <c r="CH61" s="1428"/>
      <c r="CQ61" s="1428"/>
      <c r="CZ61" s="1428"/>
      <c r="DA61" s="1428"/>
      <c r="DB61" s="1428"/>
      <c r="DC61" s="1428"/>
    </row>
    <row r="62" spans="1:107">
      <c r="A62" s="208"/>
      <c r="B62" s="40"/>
      <c r="AS62" s="1428"/>
      <c r="AW62" s="1428"/>
      <c r="AX62" s="1416"/>
      <c r="AY62" s="1416"/>
      <c r="BA62" s="1428"/>
      <c r="BC62" s="1428"/>
      <c r="BF62" s="1428"/>
      <c r="BI62" s="1428"/>
      <c r="BK62" s="1428"/>
      <c r="BM62" s="1428"/>
      <c r="BO62" s="1428"/>
      <c r="CH62" s="1428"/>
      <c r="CQ62" s="1428"/>
      <c r="CZ62" s="1428"/>
      <c r="DA62" s="1428"/>
      <c r="DB62" s="1428"/>
      <c r="DC62" s="1428"/>
    </row>
    <row r="63" spans="1:107">
      <c r="A63" s="208"/>
      <c r="B63" s="40"/>
      <c r="AS63" s="1428"/>
      <c r="AW63" s="1428"/>
      <c r="AX63" s="1416"/>
      <c r="AY63" s="1416"/>
      <c r="BA63" s="1428"/>
      <c r="BC63" s="1428"/>
      <c r="BF63" s="1428"/>
      <c r="BI63" s="1428"/>
      <c r="BK63" s="1428"/>
      <c r="BM63" s="1428"/>
      <c r="BO63" s="1428"/>
      <c r="CH63" s="1428"/>
      <c r="CQ63" s="1428"/>
      <c r="CZ63" s="1428"/>
      <c r="DA63" s="1428"/>
      <c r="DB63" s="1428"/>
      <c r="DC63" s="1428"/>
    </row>
    <row r="64" spans="1:107">
      <c r="A64" s="884"/>
      <c r="B64" s="40"/>
      <c r="AS64" s="1428"/>
      <c r="AW64" s="1428"/>
      <c r="AX64" s="1416"/>
      <c r="AY64" s="1416"/>
      <c r="BA64" s="1428"/>
      <c r="BC64" s="1428"/>
      <c r="BF64" s="1428"/>
      <c r="BI64" s="1428"/>
      <c r="BK64" s="1428"/>
      <c r="BM64" s="1428"/>
      <c r="BO64" s="1428"/>
      <c r="CH64" s="1428"/>
      <c r="CQ64" s="1428"/>
      <c r="CZ64" s="1428"/>
      <c r="DA64" s="1428"/>
      <c r="DB64" s="1428"/>
      <c r="DC64" s="1428"/>
    </row>
    <row r="65" spans="1:107">
      <c r="A65" s="208"/>
      <c r="B65" s="40"/>
      <c r="AS65" s="1428"/>
      <c r="AW65" s="1428"/>
      <c r="AX65" s="1416"/>
      <c r="AY65" s="1416"/>
      <c r="BA65" s="1428"/>
      <c r="BC65" s="1428"/>
      <c r="BF65" s="1428"/>
      <c r="BI65" s="1428"/>
      <c r="BK65" s="1428"/>
      <c r="BM65" s="1428"/>
      <c r="BO65" s="1428"/>
      <c r="CH65" s="1428"/>
      <c r="CQ65" s="1428"/>
      <c r="CZ65" s="1428"/>
      <c r="DA65" s="1428"/>
      <c r="DB65" s="1428"/>
      <c r="DC65" s="1428"/>
    </row>
    <row r="66" spans="1:107">
      <c r="A66" s="208"/>
      <c r="B66" s="40"/>
      <c r="AS66" s="1428"/>
      <c r="AW66" s="1428"/>
      <c r="AX66" s="1416"/>
      <c r="AY66" s="1416"/>
      <c r="BA66" s="1428"/>
      <c r="BC66" s="1428"/>
      <c r="BF66" s="1428"/>
      <c r="BI66" s="1428"/>
      <c r="BK66" s="1428"/>
      <c r="BM66" s="1428"/>
      <c r="BO66" s="1428"/>
      <c r="CH66" s="1428"/>
      <c r="CQ66" s="1428"/>
      <c r="CZ66" s="1428"/>
      <c r="DA66" s="1428"/>
      <c r="DB66" s="1428"/>
      <c r="DC66" s="1428"/>
    </row>
    <row r="67" spans="1:107">
      <c r="A67" s="208"/>
      <c r="B67" s="40"/>
      <c r="AS67" s="1428"/>
      <c r="AW67" s="1428"/>
      <c r="AX67" s="1416"/>
      <c r="AY67" s="1416"/>
      <c r="BA67" s="1428"/>
      <c r="BC67" s="1428"/>
      <c r="BF67" s="1428"/>
      <c r="BI67" s="1428"/>
      <c r="BK67" s="1428"/>
      <c r="BM67" s="1428"/>
      <c r="BO67" s="1428"/>
      <c r="CH67" s="1428"/>
      <c r="CQ67" s="1428"/>
      <c r="CZ67" s="1428"/>
      <c r="DA67" s="1428"/>
      <c r="DB67" s="1428"/>
      <c r="DC67" s="1428"/>
    </row>
  </sheetData>
  <mergeCells count="103">
    <mergeCell ref="B7:B15"/>
    <mergeCell ref="B16:B18"/>
    <mergeCell ref="BQ28:BR28"/>
    <mergeCell ref="BS28:BT28"/>
    <mergeCell ref="BB28:BC28"/>
    <mergeCell ref="BE28:BF28"/>
    <mergeCell ref="BH28:BI28"/>
    <mergeCell ref="BJ28:BK28"/>
    <mergeCell ref="BL28:BM28"/>
    <mergeCell ref="BN28:BO28"/>
    <mergeCell ref="AP28:AQ28"/>
    <mergeCell ref="AR28:AS28"/>
    <mergeCell ref="AT28:AU28"/>
    <mergeCell ref="AV28:AW28"/>
    <mergeCell ref="AX28:AY28"/>
    <mergeCell ref="AZ28:BA28"/>
    <mergeCell ref="AL25:AL28"/>
    <mergeCell ref="AM25:AM28"/>
    <mergeCell ref="AN25:AN28"/>
    <mergeCell ref="AO25:AO28"/>
    <mergeCell ref="C28:E28"/>
    <mergeCell ref="AF25:AF28"/>
    <mergeCell ref="AG25:AG28"/>
    <mergeCell ref="AH25:AH28"/>
    <mergeCell ref="R25:R28"/>
    <mergeCell ref="S25:S28"/>
    <mergeCell ref="AI25:AI28"/>
    <mergeCell ref="AJ25:AJ28"/>
    <mergeCell ref="AK25:AK28"/>
    <mergeCell ref="Z25:Z28"/>
    <mergeCell ref="AA25:AA28"/>
    <mergeCell ref="AB25:AB28"/>
    <mergeCell ref="AC25:AC28"/>
    <mergeCell ref="AD25:AD28"/>
    <mergeCell ref="AE25:AE28"/>
    <mergeCell ref="BN23:BN24"/>
    <mergeCell ref="C24:D24"/>
    <mergeCell ref="F25:F28"/>
    <mergeCell ref="G25:G28"/>
    <mergeCell ref="H25:H28"/>
    <mergeCell ref="I25:I28"/>
    <mergeCell ref="J25:J28"/>
    <mergeCell ref="K25:K28"/>
    <mergeCell ref="L25:L28"/>
    <mergeCell ref="M25:M28"/>
    <mergeCell ref="X23:Z24"/>
    <mergeCell ref="AA23:AC24"/>
    <mergeCell ref="AD23:AF24"/>
    <mergeCell ref="AG23:AI24"/>
    <mergeCell ref="AJ23:AL24"/>
    <mergeCell ref="AM23:AO24"/>
    <mergeCell ref="F23:H24"/>
    <mergeCell ref="I23:K24"/>
    <mergeCell ref="O23:Q24"/>
    <mergeCell ref="R23:T24"/>
    <mergeCell ref="U23:W24"/>
    <mergeCell ref="T25:T28"/>
    <mergeCell ref="U25:U28"/>
    <mergeCell ref="V25:V28"/>
    <mergeCell ref="BU7:BU12"/>
    <mergeCell ref="C13:E17"/>
    <mergeCell ref="C18:D19"/>
    <mergeCell ref="E18:E19"/>
    <mergeCell ref="C20:D22"/>
    <mergeCell ref="E20:E22"/>
    <mergeCell ref="AZ21:BA21"/>
    <mergeCell ref="BL21:BM22"/>
    <mergeCell ref="BN7:BO13"/>
    <mergeCell ref="BP7:BP14"/>
    <mergeCell ref="BS7:BT12"/>
    <mergeCell ref="AZ7:BA13"/>
    <mergeCell ref="BB7:BC12"/>
    <mergeCell ref="BD7:BD14"/>
    <mergeCell ref="BE7:BF12"/>
    <mergeCell ref="BJ7:BK16"/>
    <mergeCell ref="BH7:BI16"/>
    <mergeCell ref="BL7:BM16"/>
    <mergeCell ref="BQ7:BR14"/>
    <mergeCell ref="BG7:BG12"/>
    <mergeCell ref="BE2:BF5"/>
    <mergeCell ref="C3:I4"/>
    <mergeCell ref="K3:L3"/>
    <mergeCell ref="M3:W4"/>
    <mergeCell ref="A6:A28"/>
    <mergeCell ref="C6:E6"/>
    <mergeCell ref="F6:G6"/>
    <mergeCell ref="AP6:AQ6"/>
    <mergeCell ref="AT6:AU6"/>
    <mergeCell ref="AX6:AY6"/>
    <mergeCell ref="C7:E12"/>
    <mergeCell ref="AP7:AQ18"/>
    <mergeCell ref="AR7:AS10"/>
    <mergeCell ref="AT7:AU13"/>
    <mergeCell ref="AV7:AW15"/>
    <mergeCell ref="AX7:AY12"/>
    <mergeCell ref="L23:N24"/>
    <mergeCell ref="W25:W28"/>
    <mergeCell ref="X25:X28"/>
    <mergeCell ref="Y25:Y28"/>
    <mergeCell ref="N25:N28"/>
    <mergeCell ref="O25:O28"/>
    <mergeCell ref="P25:P28"/>
    <mergeCell ref="Q25:Q28"/>
  </mergeCells>
  <phoneticPr fontId="6" type="noConversion"/>
  <pageMargins left="0.75" right="0.75" top="1" bottom="1" header="0.5" footer="0.5"/>
  <pageSetup scale="83" orientation="landscape" horizontalDpi="4294967292" verticalDpi="4294967292"/>
  <colBreaks count="2" manualBreakCount="2">
    <brk id="41" max="28" man="1"/>
    <brk id="58" max="28" man="1"/>
  </col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30"/>
  <sheetViews>
    <sheetView showGridLines="0" topLeftCell="Y7" zoomScale="150" zoomScaleNormal="150" zoomScalePageLayoutView="150" workbookViewId="0">
      <selection activeCell="AD21" sqref="AD21"/>
    </sheetView>
  </sheetViews>
  <sheetFormatPr baseColWidth="10" defaultColWidth="8.75" defaultRowHeight="10" x14ac:dyDescent="0"/>
  <cols>
    <col min="1" max="1" width="8" style="5" bestFit="1" customWidth="1"/>
    <col min="2" max="2" width="10.75" style="119" customWidth="1"/>
    <col min="3" max="3" width="5" style="3" customWidth="1"/>
    <col min="4" max="4" width="3.5" style="3" customWidth="1"/>
    <col min="5" max="5" width="5.25" style="8" customWidth="1"/>
    <col min="6" max="6" width="6.5" style="3" bestFit="1" customWidth="1"/>
    <col min="7" max="7" width="13.25" style="3" bestFit="1" customWidth="1"/>
    <col min="8" max="8" width="5.75" style="3" bestFit="1" customWidth="1"/>
    <col min="9" max="9" width="13.75" style="8" customWidth="1"/>
    <col min="10" max="10" width="2.25" style="3" bestFit="1" customWidth="1"/>
    <col min="11" max="11" width="24.5" style="205" bestFit="1" customWidth="1"/>
    <col min="12" max="12" width="4" style="205" customWidth="1"/>
    <col min="13" max="14" width="4.5" style="8" customWidth="1"/>
    <col min="15" max="15" width="6.75" style="3" customWidth="1"/>
    <col min="16" max="16" width="5.5" style="3" customWidth="1"/>
    <col min="17" max="17" width="6.5" style="3" bestFit="1" customWidth="1"/>
    <col min="18" max="18" width="33" style="205" bestFit="1" customWidth="1"/>
    <col min="19" max="19" width="3.5" style="205" customWidth="1"/>
    <col min="20" max="20" width="6" style="205" bestFit="1" customWidth="1"/>
    <col min="21" max="21" width="4.75" style="205" customWidth="1"/>
    <col min="22" max="22" width="6.75" style="205" customWidth="1"/>
    <col min="23" max="25" width="6.25" style="205" customWidth="1"/>
    <col min="26" max="26" width="19.75" style="8" customWidth="1"/>
    <col min="27" max="27" width="3.25" style="3" customWidth="1"/>
    <col min="28" max="28" width="26.25" style="3" bestFit="1" customWidth="1"/>
    <col min="29" max="29" width="3.25" style="3" bestFit="1" customWidth="1"/>
    <col min="30" max="30" width="6.5" style="3" bestFit="1" customWidth="1"/>
    <col min="31" max="31" width="9" style="3" customWidth="1"/>
    <col min="32" max="33" width="4.5" style="8" customWidth="1"/>
    <col min="34" max="34" width="4.5" style="3" customWidth="1"/>
    <col min="35" max="35" width="4.5" style="1593" customWidth="1"/>
    <col min="36" max="36" width="4.5" style="3" customWidth="1"/>
    <col min="37" max="37" width="12.75" style="3" customWidth="1"/>
    <col min="38" max="38" width="4.5" style="3" customWidth="1"/>
    <col min="39" max="39" width="4.5" style="7" hidden="1" customWidth="1"/>
    <col min="40" max="41" width="4.5" style="8" customWidth="1"/>
    <col min="42" max="42" width="4.5" style="3" customWidth="1"/>
    <col min="43" max="43" width="4.5" style="1593" customWidth="1"/>
    <col min="44" max="44" width="4.5" style="3" customWidth="1"/>
    <col min="45" max="45" width="4.5" style="8" customWidth="1"/>
    <col min="46" max="46" width="4.5" style="3" customWidth="1"/>
    <col min="47" max="47" width="4.5" style="1593" customWidth="1"/>
    <col min="48" max="48" width="4.5" style="3" customWidth="1"/>
    <col min="49" max="16384" width="8.75" style="205"/>
  </cols>
  <sheetData>
    <row r="1" spans="1:53" s="1253" customFormat="1" ht="25" customHeight="1">
      <c r="A1" s="345">
        <v>16</v>
      </c>
      <c r="B1" s="326" t="s">
        <v>1218</v>
      </c>
      <c r="C1" s="326"/>
      <c r="D1" s="326"/>
      <c r="E1" s="326"/>
      <c r="F1" s="327"/>
      <c r="G1" s="327"/>
      <c r="H1" s="327"/>
      <c r="I1" s="327"/>
      <c r="J1" s="327"/>
      <c r="K1" s="345"/>
      <c r="L1" s="332"/>
      <c r="M1" s="327"/>
      <c r="N1" s="327"/>
      <c r="O1" s="332"/>
      <c r="P1" s="332"/>
      <c r="Q1" s="332"/>
      <c r="R1" s="332"/>
      <c r="S1" s="332"/>
      <c r="T1" s="332"/>
      <c r="U1" s="345"/>
      <c r="V1" s="332"/>
      <c r="W1" s="332"/>
      <c r="X1" s="332"/>
      <c r="Y1" s="332"/>
      <c r="Z1" s="332"/>
      <c r="AA1" s="332"/>
      <c r="AB1" s="332"/>
      <c r="AC1" s="332"/>
      <c r="AD1" s="332"/>
      <c r="AE1" s="332"/>
      <c r="AF1" s="332"/>
      <c r="AG1" s="332"/>
      <c r="AH1" s="332"/>
      <c r="AI1" s="1517"/>
      <c r="AJ1" s="332"/>
      <c r="AK1" s="332"/>
      <c r="AL1" s="332"/>
      <c r="AM1" s="345"/>
      <c r="AN1" s="332"/>
      <c r="AO1" s="332"/>
      <c r="AP1" s="332"/>
      <c r="AQ1" s="1518"/>
      <c r="AR1" s="332"/>
      <c r="AS1" s="332"/>
      <c r="AT1" s="332"/>
      <c r="AU1" s="1517"/>
      <c r="AV1" s="332"/>
    </row>
    <row r="2" spans="1:53" s="1520" customFormat="1" ht="13" customHeight="1">
      <c r="A2" s="1254"/>
      <c r="B2" s="1909"/>
      <c r="C2" s="173"/>
      <c r="D2" s="173"/>
      <c r="E2" s="173"/>
      <c r="F2" s="173"/>
      <c r="G2" s="173"/>
      <c r="H2" s="173"/>
      <c r="I2" s="173"/>
      <c r="J2" s="173"/>
      <c r="K2" s="1519"/>
      <c r="L2" s="1519"/>
      <c r="M2" s="173"/>
      <c r="N2" s="173"/>
      <c r="O2" s="173"/>
      <c r="P2" s="173"/>
      <c r="Q2" s="173"/>
      <c r="R2" s="1519"/>
      <c r="S2" s="1519"/>
      <c r="T2" s="1519"/>
      <c r="U2" s="1519"/>
      <c r="V2" s="1519"/>
      <c r="W2" s="1519"/>
      <c r="X2" s="1519"/>
      <c r="Y2" s="1519"/>
      <c r="Z2" s="173"/>
      <c r="AA2" s="173"/>
      <c r="AB2" s="173"/>
      <c r="AC2" s="173"/>
      <c r="AD2" s="173"/>
      <c r="AE2" s="173"/>
      <c r="AF2" s="173"/>
      <c r="AG2" s="173"/>
      <c r="AH2" s="173"/>
      <c r="AI2" s="173"/>
      <c r="AJ2" s="173"/>
      <c r="AK2" s="173"/>
      <c r="AL2" s="173"/>
      <c r="AM2" s="173"/>
      <c r="AN2" s="173"/>
      <c r="AO2" s="173"/>
      <c r="AP2" s="173"/>
      <c r="AQ2" s="173"/>
      <c r="AR2" s="173"/>
      <c r="AS2" s="173"/>
      <c r="AT2" s="173"/>
      <c r="AU2" s="173"/>
      <c r="AV2" s="173"/>
      <c r="AW2" s="1519"/>
      <c r="AX2" s="1519"/>
      <c r="AY2" s="1519"/>
      <c r="AZ2" s="1519"/>
      <c r="BA2" s="1519"/>
    </row>
    <row r="3" spans="1:53" ht="13" customHeight="1">
      <c r="A3" s="118"/>
      <c r="B3" s="118"/>
      <c r="C3" s="118"/>
      <c r="D3" s="118"/>
      <c r="E3" s="118"/>
      <c r="F3" s="29"/>
      <c r="G3" s="169"/>
      <c r="H3" s="118"/>
      <c r="I3" s="118"/>
      <c r="J3" s="29"/>
      <c r="K3" s="313"/>
      <c r="L3" s="313"/>
      <c r="M3" s="118"/>
      <c r="N3" s="118"/>
      <c r="O3" s="29"/>
      <c r="P3" s="29"/>
      <c r="Q3" s="29"/>
      <c r="R3" s="313"/>
      <c r="S3" s="313"/>
      <c r="T3" s="313"/>
      <c r="U3" s="313"/>
      <c r="V3" s="313"/>
      <c r="W3" s="313"/>
      <c r="X3" s="313"/>
      <c r="Y3" s="313"/>
      <c r="Z3" s="169"/>
      <c r="AA3" s="29"/>
      <c r="AB3" s="29"/>
      <c r="AC3" s="29"/>
      <c r="AD3" s="29"/>
      <c r="AE3" s="29"/>
      <c r="AF3" s="118"/>
      <c r="AG3" s="118"/>
      <c r="AH3" s="29"/>
      <c r="AI3" s="29"/>
      <c r="AJ3" s="29"/>
      <c r="AK3" s="29"/>
      <c r="AL3" s="29"/>
      <c r="AM3" s="29"/>
      <c r="AN3" s="118"/>
      <c r="AO3" s="118"/>
      <c r="AP3" s="29"/>
      <c r="AQ3" s="29"/>
      <c r="AR3" s="29"/>
      <c r="AS3" s="118"/>
      <c r="AT3" s="29"/>
      <c r="AU3" s="29"/>
      <c r="AV3" s="29"/>
      <c r="AW3" s="313"/>
      <c r="AX3" s="313"/>
      <c r="AY3" s="313"/>
      <c r="AZ3" s="313"/>
      <c r="BA3" s="313"/>
    </row>
    <row r="4" spans="1:53" ht="13" customHeight="1">
      <c r="A4" s="10"/>
      <c r="B4" s="9"/>
      <c r="C4" s="118"/>
      <c r="D4" s="118"/>
      <c r="E4" s="118"/>
      <c r="F4" s="29"/>
      <c r="G4" s="169"/>
      <c r="H4" s="118"/>
      <c r="I4" s="118"/>
      <c r="J4" s="29"/>
      <c r="K4" s="313"/>
      <c r="L4" s="313"/>
      <c r="M4" s="118"/>
      <c r="N4" s="118"/>
      <c r="O4" s="29"/>
      <c r="P4" s="29"/>
      <c r="Q4" s="29"/>
      <c r="R4" s="313"/>
      <c r="S4" s="313"/>
      <c r="T4" s="313"/>
      <c r="U4" s="313"/>
      <c r="V4" s="313"/>
      <c r="W4" s="313"/>
      <c r="X4" s="313"/>
      <c r="Y4" s="313"/>
      <c r="Z4" s="169"/>
      <c r="AA4" s="29"/>
      <c r="AB4" s="29"/>
      <c r="AC4" s="29"/>
      <c r="AD4" s="29"/>
      <c r="AE4" s="29"/>
      <c r="AF4" s="118"/>
      <c r="AG4" s="118"/>
      <c r="AH4" s="29"/>
      <c r="AI4" s="29"/>
      <c r="AJ4" s="29"/>
      <c r="AK4" s="29"/>
      <c r="AL4" s="29"/>
      <c r="AM4" s="29"/>
      <c r="AN4" s="118"/>
      <c r="AO4" s="118"/>
      <c r="AP4" s="29"/>
      <c r="AQ4" s="29"/>
      <c r="AR4" s="29"/>
      <c r="AS4" s="118"/>
      <c r="AT4" s="29"/>
      <c r="AU4" s="29"/>
      <c r="AV4" s="29"/>
      <c r="AW4" s="313"/>
      <c r="AX4" s="313"/>
      <c r="AY4" s="313"/>
      <c r="AZ4" s="313"/>
      <c r="BA4" s="313"/>
    </row>
    <row r="5" spans="1:53" s="1521" customFormat="1" ht="13" customHeight="1">
      <c r="A5" s="10"/>
      <c r="B5" s="9"/>
      <c r="C5" s="9"/>
      <c r="D5" s="9"/>
      <c r="E5" s="9"/>
      <c r="F5" s="9"/>
      <c r="G5" s="1076"/>
      <c r="H5" s="1076"/>
      <c r="I5" s="9"/>
      <c r="J5" s="9"/>
      <c r="K5" s="212"/>
      <c r="L5" s="212"/>
      <c r="M5" s="9"/>
      <c r="N5" s="9"/>
      <c r="O5" s="9"/>
      <c r="P5" s="9"/>
      <c r="Q5" s="9"/>
      <c r="R5" s="212"/>
      <c r="S5" s="212"/>
      <c r="T5" s="212"/>
      <c r="U5" s="212"/>
      <c r="V5" s="212"/>
      <c r="W5" s="212"/>
      <c r="X5" s="212"/>
      <c r="Y5" s="212"/>
      <c r="Z5" s="3889"/>
      <c r="AA5" s="3889"/>
      <c r="AB5" s="3889"/>
      <c r="AC5" s="3889"/>
      <c r="AD5" s="3889"/>
      <c r="AE5" s="3889"/>
      <c r="AF5" s="3889"/>
      <c r="AG5" s="3889"/>
      <c r="AH5" s="3889"/>
      <c r="AI5" s="3889"/>
      <c r="AJ5" s="3889"/>
      <c r="AK5" s="3889"/>
      <c r="AL5" s="1076"/>
      <c r="AM5" s="1076"/>
      <c r="AN5" s="1076"/>
      <c r="AO5" s="1076"/>
      <c r="AP5" s="1076"/>
      <c r="AQ5" s="1076"/>
      <c r="AR5" s="1076"/>
      <c r="AS5" s="9"/>
      <c r="AT5" s="9"/>
      <c r="AU5" s="9"/>
      <c r="AV5" s="9"/>
      <c r="AW5" s="212"/>
      <c r="AX5" s="212"/>
      <c r="AY5" s="212"/>
      <c r="AZ5" s="212"/>
      <c r="BA5" s="212"/>
    </row>
    <row r="6" spans="1:53" s="1523" customFormat="1" ht="13" customHeight="1">
      <c r="A6" s="2894" t="s">
        <v>15</v>
      </c>
      <c r="B6" s="1907">
        <f>-A1-0.01</f>
        <v>-16.010000000000002</v>
      </c>
      <c r="C6" s="3103">
        <f>B6-0.01</f>
        <v>-16.020000000000003</v>
      </c>
      <c r="D6" s="3105"/>
      <c r="E6" s="3103">
        <f>C6-0.01</f>
        <v>-16.030000000000005</v>
      </c>
      <c r="F6" s="3105"/>
      <c r="G6" s="3103">
        <f>E6-0.01</f>
        <v>-16.040000000000006</v>
      </c>
      <c r="H6" s="3104"/>
      <c r="I6" s="2134">
        <f>G6-0.01</f>
        <v>-16.050000000000008</v>
      </c>
      <c r="J6" s="2135"/>
      <c r="K6" s="3104">
        <f>I6-0.01</f>
        <v>-16.060000000000009</v>
      </c>
      <c r="L6" s="3104"/>
      <c r="M6" s="3103">
        <f>K6-0.01</f>
        <v>-16.070000000000011</v>
      </c>
      <c r="N6" s="3104"/>
      <c r="O6" s="3105"/>
      <c r="P6" s="3103">
        <f>M6-0.01</f>
        <v>-16.080000000000013</v>
      </c>
      <c r="Q6" s="3105"/>
      <c r="R6" s="3103">
        <f>P6-0.01</f>
        <v>-16.090000000000014</v>
      </c>
      <c r="S6" s="3105"/>
      <c r="T6" s="3103">
        <f>R6-0.01</f>
        <v>-16.100000000000016</v>
      </c>
      <c r="U6" s="3104"/>
      <c r="V6" s="3104"/>
      <c r="W6" s="3104"/>
      <c r="X6" s="3104"/>
      <c r="Y6" s="3105"/>
      <c r="Z6" s="2134">
        <f>T6-0.01</f>
        <v>-16.110000000000017</v>
      </c>
      <c r="AA6" s="2135"/>
      <c r="AB6" s="2138"/>
      <c r="AC6" s="2138"/>
      <c r="AD6" s="2138">
        <f>Z6-0.01</f>
        <v>-16.120000000000019</v>
      </c>
      <c r="AE6" s="2138"/>
      <c r="AF6" s="3103">
        <f>AD6-0.01</f>
        <v>-16.13000000000002</v>
      </c>
      <c r="AG6" s="3104"/>
      <c r="AH6" s="3104"/>
      <c r="AI6" s="3104"/>
      <c r="AJ6" s="3105"/>
      <c r="AK6" s="2134">
        <f>AF6-0.01</f>
        <v>-16.140000000000022</v>
      </c>
      <c r="AL6" s="2135"/>
      <c r="AM6" s="1522"/>
      <c r="AN6" s="3103">
        <f>AK6-0.01</f>
        <v>-16.150000000000023</v>
      </c>
      <c r="AO6" s="3104"/>
      <c r="AP6" s="3104"/>
      <c r="AQ6" s="3104"/>
      <c r="AR6" s="3105"/>
      <c r="AS6" s="3103">
        <f>AN6-0.01</f>
        <v>-16.160000000000025</v>
      </c>
      <c r="AT6" s="3104"/>
      <c r="AU6" s="3104"/>
      <c r="AV6" s="3105"/>
    </row>
    <row r="7" spans="1:53" ht="13" customHeight="1">
      <c r="A7" s="2895"/>
      <c r="B7" s="3876" t="s">
        <v>1166</v>
      </c>
      <c r="C7" s="2909" t="s">
        <v>1219</v>
      </c>
      <c r="D7" s="2910"/>
      <c r="E7" s="2909" t="s">
        <v>1220</v>
      </c>
      <c r="F7" s="2910"/>
      <c r="G7" s="2909" t="s">
        <v>1407</v>
      </c>
      <c r="H7" s="2910"/>
      <c r="I7" s="2909" t="s">
        <v>1221</v>
      </c>
      <c r="J7" s="2910"/>
      <c r="K7" s="2914" t="s">
        <v>1222</v>
      </c>
      <c r="L7" s="2914"/>
      <c r="M7" s="2911" t="s">
        <v>1223</v>
      </c>
      <c r="N7" s="2914"/>
      <c r="O7" s="2912"/>
      <c r="P7" s="2909" t="s">
        <v>1224</v>
      </c>
      <c r="Q7" s="2910"/>
      <c r="R7" s="2911" t="s">
        <v>1225</v>
      </c>
      <c r="S7" s="2912"/>
      <c r="T7" s="2911" t="s">
        <v>1226</v>
      </c>
      <c r="U7" s="2914"/>
      <c r="V7" s="2914"/>
      <c r="W7" s="2914"/>
      <c r="X7" s="2914"/>
      <c r="Y7" s="2912"/>
      <c r="Z7" s="2897" t="s">
        <v>1227</v>
      </c>
      <c r="AA7" s="2907"/>
      <c r="AB7" s="2909" t="s">
        <v>1228</v>
      </c>
      <c r="AC7" s="2913"/>
      <c r="AD7" s="2913"/>
      <c r="AE7" s="2913"/>
      <c r="AF7" s="3890" t="s">
        <v>1229</v>
      </c>
      <c r="AG7" s="2914"/>
      <c r="AH7" s="2914"/>
      <c r="AI7" s="2914"/>
      <c r="AJ7" s="2912"/>
      <c r="AK7" s="2911" t="s">
        <v>1230</v>
      </c>
      <c r="AL7" s="2912"/>
      <c r="AM7" s="2079"/>
      <c r="AN7" s="2911" t="s">
        <v>1231</v>
      </c>
      <c r="AO7" s="2914"/>
      <c r="AP7" s="2914"/>
      <c r="AQ7" s="2914"/>
      <c r="AR7" s="2914"/>
      <c r="AS7" s="2911" t="s">
        <v>1232</v>
      </c>
      <c r="AT7" s="2914"/>
      <c r="AU7" s="2914"/>
      <c r="AV7" s="2912"/>
      <c r="AW7" s="313"/>
      <c r="AX7" s="313"/>
      <c r="AY7" s="313"/>
      <c r="AZ7" s="313"/>
      <c r="BA7" s="313"/>
    </row>
    <row r="8" spans="1:53" ht="13" customHeight="1">
      <c r="A8" s="2895"/>
      <c r="B8" s="3877"/>
      <c r="C8" s="2911"/>
      <c r="D8" s="2912"/>
      <c r="E8" s="2911"/>
      <c r="F8" s="2912"/>
      <c r="G8" s="2911"/>
      <c r="H8" s="2912"/>
      <c r="I8" s="2911"/>
      <c r="J8" s="2912"/>
      <c r="K8" s="2914"/>
      <c r="L8" s="2914"/>
      <c r="M8" s="2911"/>
      <c r="N8" s="2914"/>
      <c r="O8" s="2912"/>
      <c r="P8" s="2911"/>
      <c r="Q8" s="2912"/>
      <c r="R8" s="2911"/>
      <c r="S8" s="2912"/>
      <c r="T8" s="2911"/>
      <c r="U8" s="2914"/>
      <c r="V8" s="2914"/>
      <c r="W8" s="2914"/>
      <c r="X8" s="2914"/>
      <c r="Y8" s="2912"/>
      <c r="Z8" s="2899"/>
      <c r="AA8" s="2908"/>
      <c r="AB8" s="2911"/>
      <c r="AC8" s="2914"/>
      <c r="AD8" s="2914"/>
      <c r="AE8" s="2914"/>
      <c r="AF8" s="2911"/>
      <c r="AG8" s="2914"/>
      <c r="AH8" s="2914"/>
      <c r="AI8" s="2914"/>
      <c r="AJ8" s="2912"/>
      <c r="AK8" s="2911"/>
      <c r="AL8" s="2912"/>
      <c r="AM8" s="2079"/>
      <c r="AN8" s="2911"/>
      <c r="AO8" s="2914"/>
      <c r="AP8" s="2914"/>
      <c r="AQ8" s="2914"/>
      <c r="AR8" s="2914"/>
      <c r="AS8" s="2911"/>
      <c r="AT8" s="2914"/>
      <c r="AU8" s="2914"/>
      <c r="AV8" s="2912"/>
      <c r="AW8" s="313"/>
      <c r="AX8" s="313"/>
      <c r="AY8" s="313"/>
      <c r="AZ8" s="313"/>
      <c r="BA8" s="313"/>
    </row>
    <row r="9" spans="1:53" ht="13" customHeight="1">
      <c r="A9" s="2895"/>
      <c r="B9" s="3877"/>
      <c r="C9" s="2911"/>
      <c r="D9" s="2912"/>
      <c r="E9" s="2911"/>
      <c r="F9" s="2912"/>
      <c r="G9" s="2911"/>
      <c r="H9" s="2912"/>
      <c r="I9" s="2911"/>
      <c r="J9" s="2912"/>
      <c r="K9" s="2914"/>
      <c r="L9" s="2914"/>
      <c r="M9" s="2911"/>
      <c r="N9" s="2914"/>
      <c r="O9" s="2912"/>
      <c r="P9" s="2911"/>
      <c r="Q9" s="2912"/>
      <c r="R9" s="2911"/>
      <c r="S9" s="2912"/>
      <c r="T9" s="2911"/>
      <c r="U9" s="2914"/>
      <c r="V9" s="2914"/>
      <c r="W9" s="2914"/>
      <c r="X9" s="2914"/>
      <c r="Y9" s="2912"/>
      <c r="Z9" s="2899"/>
      <c r="AA9" s="2908"/>
      <c r="AB9" s="2911"/>
      <c r="AC9" s="2914"/>
      <c r="AD9" s="2914"/>
      <c r="AE9" s="2914"/>
      <c r="AF9" s="2911"/>
      <c r="AG9" s="2914"/>
      <c r="AH9" s="2914"/>
      <c r="AI9" s="2914"/>
      <c r="AJ9" s="2912"/>
      <c r="AK9" s="2911"/>
      <c r="AL9" s="2912"/>
      <c r="AM9" s="2079"/>
      <c r="AN9" s="2911"/>
      <c r="AO9" s="2914"/>
      <c r="AP9" s="2914"/>
      <c r="AQ9" s="2914"/>
      <c r="AR9" s="2914"/>
      <c r="AS9" s="2911"/>
      <c r="AT9" s="2914"/>
      <c r="AU9" s="2914"/>
      <c r="AV9" s="2912"/>
      <c r="AW9" s="313"/>
      <c r="AX9" s="313"/>
      <c r="AY9" s="313"/>
      <c r="AZ9" s="313"/>
      <c r="BA9" s="313"/>
    </row>
    <row r="10" spans="1:53" ht="13" customHeight="1">
      <c r="A10" s="2895"/>
      <c r="B10" s="3877"/>
      <c r="C10" s="2911"/>
      <c r="D10" s="2912"/>
      <c r="E10" s="2911"/>
      <c r="F10" s="2912"/>
      <c r="G10" s="2911"/>
      <c r="H10" s="2912"/>
      <c r="I10" s="2911"/>
      <c r="J10" s="2912"/>
      <c r="K10" s="2914"/>
      <c r="L10" s="2914"/>
      <c r="M10" s="2911"/>
      <c r="N10" s="2914"/>
      <c r="O10" s="2912"/>
      <c r="P10" s="2911"/>
      <c r="Q10" s="2912"/>
      <c r="R10" s="2911"/>
      <c r="S10" s="2912"/>
      <c r="T10" s="2911"/>
      <c r="U10" s="2914"/>
      <c r="V10" s="2914"/>
      <c r="W10" s="2914"/>
      <c r="X10" s="2914"/>
      <c r="Y10" s="2912"/>
      <c r="Z10" s="2899"/>
      <c r="AA10" s="2908"/>
      <c r="AB10" s="2911"/>
      <c r="AC10" s="2914"/>
      <c r="AD10" s="2914"/>
      <c r="AE10" s="2914"/>
      <c r="AF10" s="2911"/>
      <c r="AG10" s="2914"/>
      <c r="AH10" s="2914"/>
      <c r="AI10" s="2914"/>
      <c r="AJ10" s="2912"/>
      <c r="AK10" s="2911"/>
      <c r="AL10" s="2912"/>
      <c r="AM10" s="2079"/>
      <c r="AN10" s="2911"/>
      <c r="AO10" s="2914"/>
      <c r="AP10" s="2914"/>
      <c r="AQ10" s="2914"/>
      <c r="AR10" s="2914"/>
      <c r="AS10" s="2911"/>
      <c r="AT10" s="2914"/>
      <c r="AU10" s="2914"/>
      <c r="AV10" s="2912"/>
      <c r="AW10" s="313"/>
      <c r="AX10" s="313"/>
      <c r="AY10" s="313"/>
      <c r="AZ10" s="313"/>
      <c r="BA10" s="313"/>
    </row>
    <row r="11" spans="1:53" ht="13" customHeight="1">
      <c r="A11" s="2895"/>
      <c r="B11" s="3877"/>
      <c r="C11" s="2911"/>
      <c r="D11" s="2912"/>
      <c r="E11" s="2911"/>
      <c r="F11" s="2912"/>
      <c r="G11" s="2911"/>
      <c r="H11" s="2912"/>
      <c r="I11" s="2911"/>
      <c r="J11" s="2912"/>
      <c r="K11" s="1524"/>
      <c r="L11" s="1524"/>
      <c r="M11" s="2911"/>
      <c r="N11" s="2914"/>
      <c r="O11" s="2912"/>
      <c r="P11" s="2911"/>
      <c r="Q11" s="2912"/>
      <c r="R11" s="291" t="s">
        <v>177</v>
      </c>
      <c r="S11" s="1827">
        <v>1</v>
      </c>
      <c r="T11" s="315"/>
      <c r="U11" s="212"/>
      <c r="V11" s="212"/>
      <c r="W11" s="212"/>
      <c r="X11" s="212"/>
      <c r="Y11" s="649"/>
      <c r="Z11" s="2899"/>
      <c r="AA11" s="2908"/>
      <c r="AB11" s="2911"/>
      <c r="AC11" s="2914"/>
      <c r="AD11" s="2914"/>
      <c r="AE11" s="2914"/>
      <c r="AF11" s="2911"/>
      <c r="AG11" s="2914"/>
      <c r="AH11" s="2914"/>
      <c r="AI11" s="2914"/>
      <c r="AJ11" s="2912"/>
      <c r="AK11" s="2911"/>
      <c r="AL11" s="2912"/>
      <c r="AM11" s="2079"/>
      <c r="AN11" s="2911"/>
      <c r="AO11" s="2914"/>
      <c r="AP11" s="2914"/>
      <c r="AQ11" s="2914"/>
      <c r="AR11" s="2914"/>
      <c r="AS11" s="2911"/>
      <c r="AT11" s="2914"/>
      <c r="AU11" s="2914"/>
      <c r="AV11" s="2912"/>
      <c r="AW11" s="313"/>
      <c r="AX11" s="313"/>
      <c r="AY11" s="313"/>
      <c r="AZ11" s="313"/>
      <c r="BA11" s="313"/>
    </row>
    <row r="12" spans="1:53" ht="13" customHeight="1">
      <c r="A12" s="2895"/>
      <c r="B12" s="3877"/>
      <c r="C12" s="2911"/>
      <c r="D12" s="2912"/>
      <c r="E12" s="2911"/>
      <c r="F12" s="2912"/>
      <c r="G12" s="2911"/>
      <c r="H12" s="2912"/>
      <c r="I12" s="2911"/>
      <c r="J12" s="2912"/>
      <c r="K12" s="1524"/>
      <c r="L12" s="1524"/>
      <c r="M12" s="2911"/>
      <c r="N12" s="2914"/>
      <c r="O12" s="2912"/>
      <c r="P12" s="2911"/>
      <c r="Q12" s="2912"/>
      <c r="R12" s="291" t="s">
        <v>677</v>
      </c>
      <c r="S12" s="1827">
        <v>2</v>
      </c>
      <c r="T12" s="3350" t="s">
        <v>1233</v>
      </c>
      <c r="U12" s="3351"/>
      <c r="V12" s="3351"/>
      <c r="W12" s="3351"/>
      <c r="X12" s="3351"/>
      <c r="Y12" s="3352"/>
      <c r="Z12" s="2899"/>
      <c r="AA12" s="2908"/>
      <c r="AB12" s="2079"/>
      <c r="AC12" s="2079"/>
      <c r="AD12" s="2079"/>
      <c r="AE12" s="2079"/>
      <c r="AF12" s="2911"/>
      <c r="AG12" s="2914"/>
      <c r="AH12" s="2914"/>
      <c r="AI12" s="2914"/>
      <c r="AJ12" s="2912"/>
      <c r="AK12" s="333"/>
      <c r="AL12" s="62"/>
      <c r="AM12" s="208"/>
      <c r="AN12" s="2911"/>
      <c r="AO12" s="2914"/>
      <c r="AP12" s="2914"/>
      <c r="AQ12" s="2914"/>
      <c r="AR12" s="2914"/>
      <c r="AS12" s="2911"/>
      <c r="AT12" s="2914"/>
      <c r="AU12" s="2914"/>
      <c r="AV12" s="2912"/>
      <c r="AW12" s="313"/>
      <c r="AX12" s="313"/>
      <c r="AY12" s="313"/>
      <c r="AZ12" s="313"/>
      <c r="BA12" s="313"/>
    </row>
    <row r="13" spans="1:53" ht="13" customHeight="1">
      <c r="A13" s="2895"/>
      <c r="B13" s="3877"/>
      <c r="C13" s="2911"/>
      <c r="D13" s="2912"/>
      <c r="E13" s="2911"/>
      <c r="F13" s="2912"/>
      <c r="G13" s="2911"/>
      <c r="H13" s="2912"/>
      <c r="I13" s="2911"/>
      <c r="J13" s="2912"/>
      <c r="K13" s="1524"/>
      <c r="L13" s="1524"/>
      <c r="M13" s="2911"/>
      <c r="N13" s="2914"/>
      <c r="O13" s="2912"/>
      <c r="P13" s="2911"/>
      <c r="Q13" s="2912"/>
      <c r="R13" s="291" t="s">
        <v>678</v>
      </c>
      <c r="S13" s="2842">
        <v>3</v>
      </c>
      <c r="T13" s="3350"/>
      <c r="U13" s="3351"/>
      <c r="V13" s="3351"/>
      <c r="W13" s="3351"/>
      <c r="X13" s="3351"/>
      <c r="Y13" s="3352"/>
      <c r="Z13" s="2249"/>
      <c r="AA13" s="2848"/>
      <c r="AB13" s="2079"/>
      <c r="AC13" s="2079"/>
      <c r="AD13" s="2079"/>
      <c r="AE13" s="2079"/>
      <c r="AF13" s="2911"/>
      <c r="AG13" s="2914"/>
      <c r="AH13" s="2914"/>
      <c r="AI13" s="2914"/>
      <c r="AJ13" s="2912"/>
      <c r="AK13" s="333"/>
      <c r="AL13" s="62"/>
      <c r="AM13" s="208"/>
      <c r="AN13" s="2911"/>
      <c r="AO13" s="2914"/>
      <c r="AP13" s="2914"/>
      <c r="AQ13" s="2914"/>
      <c r="AR13" s="2914"/>
      <c r="AS13" s="2911"/>
      <c r="AT13" s="2914"/>
      <c r="AU13" s="2914"/>
      <c r="AV13" s="2912"/>
      <c r="AW13" s="313"/>
      <c r="AX13" s="313"/>
      <c r="AY13" s="313"/>
      <c r="AZ13" s="313"/>
      <c r="BA13" s="313"/>
    </row>
    <row r="14" spans="1:53" ht="13" customHeight="1">
      <c r="A14" s="2895"/>
      <c r="B14" s="2836"/>
      <c r="C14" s="2911"/>
      <c r="D14" s="2912"/>
      <c r="E14" s="2911"/>
      <c r="F14" s="2912"/>
      <c r="G14" s="2911"/>
      <c r="H14" s="2912"/>
      <c r="I14" s="2911"/>
      <c r="J14" s="2912"/>
      <c r="K14" s="1158" t="s">
        <v>177</v>
      </c>
      <c r="L14" s="1163">
        <v>1</v>
      </c>
      <c r="M14" s="2911"/>
      <c r="N14" s="2914"/>
      <c r="O14" s="2912"/>
      <c r="P14" s="2911"/>
      <c r="Q14" s="2912"/>
      <c r="R14" s="291" t="s">
        <v>178</v>
      </c>
      <c r="S14" s="1827">
        <v>4</v>
      </c>
      <c r="T14" s="3350"/>
      <c r="U14" s="3351"/>
      <c r="V14" s="3351"/>
      <c r="W14" s="3351"/>
      <c r="X14" s="3351"/>
      <c r="Y14" s="3352"/>
      <c r="Z14" s="19" t="s">
        <v>30</v>
      </c>
      <c r="AA14" s="2849">
        <v>1</v>
      </c>
      <c r="AB14" s="19" t="s">
        <v>1234</v>
      </c>
      <c r="AC14" s="1525">
        <v>1</v>
      </c>
      <c r="AD14" s="74"/>
      <c r="AE14" s="1526"/>
      <c r="AF14" s="2911"/>
      <c r="AG14" s="2914"/>
      <c r="AH14" s="2914"/>
      <c r="AI14" s="2914"/>
      <c r="AJ14" s="2912"/>
      <c r="AK14" s="333"/>
      <c r="AL14" s="62"/>
      <c r="AM14" s="208"/>
      <c r="AN14" s="2911"/>
      <c r="AO14" s="2914"/>
      <c r="AP14" s="2914"/>
      <c r="AQ14" s="2914"/>
      <c r="AR14" s="2914"/>
      <c r="AS14" s="2911"/>
      <c r="AT14" s="2914"/>
      <c r="AU14" s="2914"/>
      <c r="AV14" s="2912"/>
      <c r="AW14" s="313"/>
      <c r="AX14" s="313"/>
      <c r="AY14" s="313"/>
      <c r="AZ14" s="313"/>
      <c r="BA14" s="313"/>
    </row>
    <row r="15" spans="1:53" ht="13" customHeight="1">
      <c r="A15" s="2895"/>
      <c r="B15" s="2836"/>
      <c r="C15" s="2911"/>
      <c r="D15" s="2912"/>
      <c r="E15" s="2911"/>
      <c r="F15" s="2912"/>
      <c r="G15" s="2911"/>
      <c r="H15" s="2912"/>
      <c r="I15" s="2911"/>
      <c r="J15" s="2912"/>
      <c r="K15" s="1158" t="s">
        <v>869</v>
      </c>
      <c r="L15" s="1163">
        <v>2</v>
      </c>
      <c r="M15" s="2911"/>
      <c r="N15" s="2914"/>
      <c r="O15" s="2912"/>
      <c r="P15" s="2911"/>
      <c r="Q15" s="2912"/>
      <c r="R15" s="292" t="s">
        <v>464</v>
      </c>
      <c r="S15" s="1829">
        <v>5</v>
      </c>
      <c r="T15" s="3350"/>
      <c r="U15" s="3351"/>
      <c r="V15" s="3351"/>
      <c r="W15" s="3351"/>
      <c r="X15" s="3351"/>
      <c r="Y15" s="3352"/>
      <c r="Z15" s="1527" t="s">
        <v>31</v>
      </c>
      <c r="AA15" s="1971">
        <v>2</v>
      </c>
      <c r="AB15" s="515" t="s">
        <v>1235</v>
      </c>
      <c r="AC15" s="1531">
        <v>2</v>
      </c>
      <c r="AD15" s="3912" t="s">
        <v>90</v>
      </c>
      <c r="AE15" s="3915" t="s">
        <v>106</v>
      </c>
      <c r="AF15" s="2911"/>
      <c r="AG15" s="2914"/>
      <c r="AH15" s="2914"/>
      <c r="AI15" s="2914"/>
      <c r="AJ15" s="2912"/>
      <c r="AK15" s="333"/>
      <c r="AL15" s="62"/>
      <c r="AM15" s="208"/>
      <c r="AN15" s="2911"/>
      <c r="AO15" s="2914"/>
      <c r="AP15" s="2914"/>
      <c r="AQ15" s="2914"/>
      <c r="AR15" s="2914"/>
      <c r="AS15" s="2911"/>
      <c r="AT15" s="2914"/>
      <c r="AU15" s="2914"/>
      <c r="AV15" s="2912"/>
      <c r="AW15" s="313"/>
      <c r="AX15" s="313"/>
      <c r="AY15" s="313"/>
      <c r="AZ15" s="313"/>
      <c r="BA15" s="313"/>
    </row>
    <row r="16" spans="1:53" ht="13" customHeight="1">
      <c r="A16" s="2895"/>
      <c r="B16" s="2836"/>
      <c r="C16" s="1528"/>
      <c r="D16" s="1528"/>
      <c r="E16" s="2911"/>
      <c r="F16" s="2912"/>
      <c r="G16" s="2210"/>
      <c r="H16" s="13"/>
      <c r="I16" s="3106"/>
      <c r="J16" s="3108"/>
      <c r="K16" s="1158" t="s">
        <v>178</v>
      </c>
      <c r="L16" s="1163">
        <v>3</v>
      </c>
      <c r="M16" s="2911"/>
      <c r="N16" s="2914"/>
      <c r="O16" s="2912"/>
      <c r="P16" s="2911"/>
      <c r="Q16" s="2912"/>
      <c r="R16" s="291" t="s">
        <v>252</v>
      </c>
      <c r="S16" s="1827">
        <v>6</v>
      </c>
      <c r="T16" s="2210"/>
      <c r="U16" s="212"/>
      <c r="V16" s="13"/>
      <c r="W16" s="13"/>
      <c r="X16" s="13"/>
      <c r="Y16" s="1529"/>
      <c r="Z16" s="1530"/>
      <c r="AA16" s="2847"/>
      <c r="AB16" s="2171" t="s">
        <v>1237</v>
      </c>
      <c r="AC16" s="1533">
        <v>3</v>
      </c>
      <c r="AD16" s="3913"/>
      <c r="AE16" s="3916"/>
      <c r="AF16" s="2911"/>
      <c r="AG16" s="2914"/>
      <c r="AH16" s="2914"/>
      <c r="AI16" s="2914"/>
      <c r="AJ16" s="2912"/>
      <c r="AK16" s="333"/>
      <c r="AL16" s="63"/>
      <c r="AM16" s="25"/>
      <c r="AN16" s="2911"/>
      <c r="AO16" s="2914"/>
      <c r="AP16" s="2914"/>
      <c r="AQ16" s="2914"/>
      <c r="AR16" s="2914"/>
      <c r="AS16" s="2911"/>
      <c r="AT16" s="2914"/>
      <c r="AU16" s="2914"/>
      <c r="AV16" s="2912"/>
      <c r="AW16" s="313"/>
      <c r="AX16" s="313"/>
      <c r="AY16" s="313"/>
      <c r="AZ16" s="313"/>
      <c r="BA16" s="313"/>
    </row>
    <row r="17" spans="1:53" ht="13" customHeight="1">
      <c r="A17" s="2895"/>
      <c r="B17" s="2836"/>
      <c r="C17" s="1528"/>
      <c r="D17" s="1528"/>
      <c r="E17" s="2911"/>
      <c r="F17" s="2912"/>
      <c r="G17" s="570"/>
      <c r="H17" s="13"/>
      <c r="I17" s="2171" t="s">
        <v>1236</v>
      </c>
      <c r="J17" s="1532">
        <v>1</v>
      </c>
      <c r="K17" s="1194" t="s">
        <v>892</v>
      </c>
      <c r="L17" s="1193">
        <v>4</v>
      </c>
      <c r="M17" s="2911"/>
      <c r="N17" s="2914"/>
      <c r="O17" s="2912"/>
      <c r="P17" s="2911"/>
      <c r="Q17" s="2912"/>
      <c r="R17" s="292" t="s">
        <v>403</v>
      </c>
      <c r="S17" s="1827">
        <v>7</v>
      </c>
      <c r="T17" s="2210"/>
      <c r="U17" s="212"/>
      <c r="V17" s="2208"/>
      <c r="W17" s="2208"/>
      <c r="X17" s="2208"/>
      <c r="Y17" s="1529"/>
      <c r="Z17" s="1530"/>
      <c r="AA17" s="2846"/>
      <c r="AB17" s="19" t="s">
        <v>1239</v>
      </c>
      <c r="AC17" s="1531">
        <v>4</v>
      </c>
      <c r="AD17" s="3913"/>
      <c r="AE17" s="3916"/>
      <c r="AF17" s="2911"/>
      <c r="AG17" s="2914"/>
      <c r="AH17" s="2914"/>
      <c r="AI17" s="2914"/>
      <c r="AJ17" s="2912"/>
      <c r="AK17" s="69"/>
      <c r="AL17" s="64"/>
      <c r="AM17" s="26"/>
      <c r="AN17" s="2911"/>
      <c r="AO17" s="2914"/>
      <c r="AP17" s="2914"/>
      <c r="AQ17" s="2914"/>
      <c r="AR17" s="2914"/>
      <c r="AS17" s="2911"/>
      <c r="AT17" s="2914"/>
      <c r="AU17" s="2914"/>
      <c r="AV17" s="2912"/>
      <c r="AW17" s="313"/>
      <c r="AX17" s="313"/>
      <c r="AY17" s="313"/>
      <c r="AZ17" s="313"/>
      <c r="BA17" s="313"/>
    </row>
    <row r="18" spans="1:53" ht="13" customHeight="1">
      <c r="A18" s="2895"/>
      <c r="B18" s="2836"/>
      <c r="C18" s="1528"/>
      <c r="D18" s="1528"/>
      <c r="E18" s="2911"/>
      <c r="F18" s="2912"/>
      <c r="G18" s="2210"/>
      <c r="H18" s="13"/>
      <c r="I18" s="2171" t="s">
        <v>1238</v>
      </c>
      <c r="J18" s="1532">
        <v>2</v>
      </c>
      <c r="K18" s="1158" t="s">
        <v>914</v>
      </c>
      <c r="L18" s="1163">
        <v>5</v>
      </c>
      <c r="M18" s="2911"/>
      <c r="N18" s="2914"/>
      <c r="O18" s="2912"/>
      <c r="P18" s="2911"/>
      <c r="Q18" s="2912"/>
      <c r="R18" s="291" t="s">
        <v>179</v>
      </c>
      <c r="S18" s="1827">
        <v>8</v>
      </c>
      <c r="T18" s="2210"/>
      <c r="U18" s="143" t="s">
        <v>30</v>
      </c>
      <c r="V18" s="74"/>
      <c r="W18" s="74">
        <v>1</v>
      </c>
      <c r="X18" s="74"/>
      <c r="Y18" s="1534"/>
      <c r="Z18" s="1530"/>
      <c r="AA18" s="2846"/>
      <c r="AB18" s="19" t="s">
        <v>88</v>
      </c>
      <c r="AC18" s="1531">
        <v>96</v>
      </c>
      <c r="AD18" s="3914"/>
      <c r="AE18" s="3917"/>
      <c r="AF18" s="2911"/>
      <c r="AG18" s="2914"/>
      <c r="AH18" s="2914"/>
      <c r="AI18" s="2914"/>
      <c r="AJ18" s="2912"/>
      <c r="AK18" s="333"/>
      <c r="AL18" s="64"/>
      <c r="AM18" s="26"/>
      <c r="AN18" s="2911"/>
      <c r="AO18" s="2914"/>
      <c r="AP18" s="2914"/>
      <c r="AQ18" s="2914"/>
      <c r="AR18" s="2914"/>
      <c r="AS18" s="2911"/>
      <c r="AT18" s="2914"/>
      <c r="AU18" s="2914"/>
      <c r="AV18" s="2912"/>
      <c r="AW18" s="313"/>
      <c r="AX18" s="313"/>
      <c r="AY18" s="313"/>
      <c r="AZ18" s="313"/>
      <c r="BA18" s="313"/>
    </row>
    <row r="19" spans="1:53" ht="13" customHeight="1">
      <c r="A19" s="2895"/>
      <c r="B19" s="2836"/>
      <c r="C19" s="2064"/>
      <c r="D19" s="2064"/>
      <c r="E19" s="2911"/>
      <c r="F19" s="2912"/>
      <c r="G19" s="2210"/>
      <c r="H19" s="13"/>
      <c r="I19" s="2171" t="s">
        <v>1240</v>
      </c>
      <c r="J19" s="1532">
        <v>3</v>
      </c>
      <c r="K19" s="1158" t="s">
        <v>1241</v>
      </c>
      <c r="L19" s="1163">
        <v>6</v>
      </c>
      <c r="M19" s="2080"/>
      <c r="N19" s="2079"/>
      <c r="O19" s="2081"/>
      <c r="P19" s="2911"/>
      <c r="Q19" s="2912"/>
      <c r="R19" s="1830" t="s">
        <v>1397</v>
      </c>
      <c r="S19" s="1827">
        <v>9</v>
      </c>
      <c r="T19" s="2210"/>
      <c r="U19" s="143" t="s">
        <v>31</v>
      </c>
      <c r="V19" s="74"/>
      <c r="W19" s="74">
        <v>2</v>
      </c>
      <c r="X19" s="74"/>
      <c r="Y19" s="1534"/>
      <c r="Z19" s="1530"/>
      <c r="AA19" s="2846"/>
      <c r="AD19" s="1538"/>
      <c r="AE19" s="1539"/>
      <c r="AF19" s="514"/>
      <c r="AG19" s="2015"/>
      <c r="AH19" s="2015"/>
      <c r="AI19" s="2079"/>
      <c r="AJ19" s="892"/>
      <c r="AK19" s="333"/>
      <c r="AL19" s="892"/>
      <c r="AM19" s="25"/>
      <c r="AN19" s="514"/>
      <c r="AO19" s="2015"/>
      <c r="AP19" s="2015"/>
      <c r="AQ19" s="2079"/>
      <c r="AR19" s="2015"/>
      <c r="AS19" s="514"/>
      <c r="AT19" s="2015"/>
      <c r="AU19" s="2079"/>
      <c r="AV19" s="892"/>
      <c r="AW19" s="313"/>
      <c r="AX19" s="313"/>
      <c r="AY19" s="313"/>
      <c r="AZ19" s="313"/>
      <c r="BA19" s="313"/>
    </row>
    <row r="20" spans="1:53" ht="13" customHeight="1">
      <c r="A20" s="2895"/>
      <c r="B20" s="2836"/>
      <c r="C20" s="2064"/>
      <c r="D20" s="2064"/>
      <c r="E20" s="2911"/>
      <c r="F20" s="2912"/>
      <c r="G20" s="2210"/>
      <c r="H20" s="13"/>
      <c r="I20" s="3308" t="s">
        <v>1242</v>
      </c>
      <c r="J20" s="2837">
        <v>4</v>
      </c>
      <c r="K20" s="1159" t="s">
        <v>179</v>
      </c>
      <c r="L20" s="1163">
        <v>7</v>
      </c>
      <c r="M20" s="2080"/>
      <c r="N20" s="2079"/>
      <c r="O20" s="2081"/>
      <c r="P20" s="2080"/>
      <c r="Q20" s="2081"/>
      <c r="R20" s="291" t="s">
        <v>181</v>
      </c>
      <c r="S20" s="1827">
        <v>10</v>
      </c>
      <c r="T20" s="2210"/>
      <c r="U20" s="212"/>
      <c r="V20" s="2208"/>
      <c r="W20" s="2208"/>
      <c r="X20" s="2208"/>
      <c r="Y20" s="1529"/>
      <c r="Z20" s="2210"/>
      <c r="AA20" s="2847"/>
      <c r="AB20" s="1535"/>
      <c r="AC20" s="1535"/>
      <c r="AD20" s="1535"/>
      <c r="AE20" s="1535"/>
      <c r="AF20" s="2899" t="s">
        <v>1243</v>
      </c>
      <c r="AG20" s="2900"/>
      <c r="AH20" s="2900"/>
      <c r="AI20" s="2900"/>
      <c r="AJ20" s="2908"/>
      <c r="AK20" s="570"/>
      <c r="AL20" s="13"/>
      <c r="AM20" s="25"/>
      <c r="AN20" s="514"/>
      <c r="AO20" s="2015"/>
      <c r="AP20" s="2015"/>
      <c r="AQ20" s="2079"/>
      <c r="AR20" s="2015"/>
      <c r="AS20" s="2899" t="s">
        <v>1244</v>
      </c>
      <c r="AT20" s="2900"/>
      <c r="AU20" s="2900"/>
      <c r="AV20" s="2908"/>
      <c r="AW20" s="313"/>
      <c r="AX20" s="313"/>
      <c r="AY20" s="313"/>
      <c r="AZ20" s="313"/>
      <c r="BA20" s="313"/>
    </row>
    <row r="21" spans="1:53" ht="13" customHeight="1">
      <c r="A21" s="2895"/>
      <c r="B21" s="2836"/>
      <c r="C21" s="2064"/>
      <c r="D21" s="2064"/>
      <c r="E21" s="3106"/>
      <c r="F21" s="3108"/>
      <c r="G21" s="2210"/>
      <c r="H21" s="13"/>
      <c r="I21" s="3106"/>
      <c r="J21" s="2838"/>
      <c r="K21" s="1195" t="s">
        <v>1245</v>
      </c>
      <c r="L21" s="1193">
        <v>8</v>
      </c>
      <c r="M21" s="467" t="s">
        <v>1246</v>
      </c>
      <c r="N21" s="2172"/>
      <c r="O21" s="1536">
        <v>1</v>
      </c>
      <c r="P21" s="1537" t="s">
        <v>30</v>
      </c>
      <c r="Q21" s="2843">
        <v>1</v>
      </c>
      <c r="R21" s="291" t="s">
        <v>184</v>
      </c>
      <c r="S21" s="1827">
        <v>11</v>
      </c>
      <c r="T21" s="3891" t="s">
        <v>1247</v>
      </c>
      <c r="U21" s="3894" t="s">
        <v>1248</v>
      </c>
      <c r="V21" s="3894" t="s">
        <v>1408</v>
      </c>
      <c r="W21" s="3894" t="s">
        <v>1249</v>
      </c>
      <c r="X21" s="3894" t="s">
        <v>1250</v>
      </c>
      <c r="Y21" s="3897" t="s">
        <v>1061</v>
      </c>
      <c r="Z21" s="1530"/>
      <c r="AA21" s="2846"/>
      <c r="AB21" s="1535"/>
      <c r="AC21" s="1535"/>
      <c r="AD21" s="1535"/>
      <c r="AE21" s="1535"/>
      <c r="AF21" s="2899"/>
      <c r="AG21" s="2900"/>
      <c r="AH21" s="2900"/>
      <c r="AI21" s="2900"/>
      <c r="AJ21" s="2908"/>
      <c r="AK21" s="570"/>
      <c r="AL21" s="13"/>
      <c r="AM21" s="26"/>
      <c r="AN21" s="514"/>
      <c r="AO21" s="2015"/>
      <c r="AP21" s="2015"/>
      <c r="AQ21" s="2079"/>
      <c r="AR21" s="2015"/>
      <c r="AS21" s="2899"/>
      <c r="AT21" s="2900"/>
      <c r="AU21" s="2900"/>
      <c r="AV21" s="2908"/>
      <c r="AW21" s="313"/>
      <c r="AX21" s="313"/>
      <c r="AY21" s="313"/>
      <c r="AZ21" s="313"/>
      <c r="BA21" s="313"/>
    </row>
    <row r="22" spans="1:53" ht="13" customHeight="1">
      <c r="A22" s="2895"/>
      <c r="B22" s="2836"/>
      <c r="C22" s="515" t="s">
        <v>30</v>
      </c>
      <c r="D22" s="1540">
        <v>1</v>
      </c>
      <c r="E22" s="515" t="s">
        <v>30</v>
      </c>
      <c r="F22" s="1540">
        <v>1</v>
      </c>
      <c r="G22" s="2210"/>
      <c r="H22" s="13"/>
      <c r="I22" s="2080"/>
      <c r="J22" s="1541"/>
      <c r="K22" s="1158" t="s">
        <v>945</v>
      </c>
      <c r="L22" s="1163">
        <v>9</v>
      </c>
      <c r="M22" s="1542"/>
      <c r="N22" s="1543" t="s">
        <v>90</v>
      </c>
      <c r="O22" s="1544">
        <f>Z6</f>
        <v>-16.110000000000017</v>
      </c>
      <c r="P22" s="1545" t="s">
        <v>31</v>
      </c>
      <c r="Q22" s="2844">
        <v>2</v>
      </c>
      <c r="R22" s="291" t="s">
        <v>187</v>
      </c>
      <c r="S22" s="1827">
        <v>12</v>
      </c>
      <c r="T22" s="3892"/>
      <c r="U22" s="3895"/>
      <c r="V22" s="3895"/>
      <c r="W22" s="3895"/>
      <c r="X22" s="3895"/>
      <c r="Y22" s="3898"/>
      <c r="Z22" s="1530"/>
      <c r="AA22" s="2846"/>
      <c r="AB22" s="1535"/>
      <c r="AC22" s="1535"/>
      <c r="AD22" s="1535"/>
      <c r="AE22" s="1535"/>
      <c r="AF22" s="2899"/>
      <c r="AG22" s="2900"/>
      <c r="AH22" s="2900"/>
      <c r="AI22" s="2900"/>
      <c r="AJ22" s="2908"/>
      <c r="AK22" s="333"/>
      <c r="AL22" s="892"/>
      <c r="AM22" s="26"/>
      <c r="AN22" s="2080"/>
      <c r="AO22" s="2079"/>
      <c r="AP22" s="2015"/>
      <c r="AQ22" s="2079"/>
      <c r="AR22" s="2015"/>
      <c r="AS22" s="2899"/>
      <c r="AT22" s="2900"/>
      <c r="AU22" s="2900"/>
      <c r="AV22" s="2908"/>
      <c r="AW22" s="313"/>
      <c r="AX22" s="313"/>
      <c r="AY22" s="313"/>
      <c r="AZ22" s="313"/>
      <c r="BA22" s="313"/>
    </row>
    <row r="23" spans="1:53" ht="13" customHeight="1">
      <c r="A23" s="2895"/>
      <c r="B23" s="2836"/>
      <c r="C23" s="515" t="s">
        <v>31</v>
      </c>
      <c r="D23" s="1540">
        <v>2</v>
      </c>
      <c r="E23" s="2171" t="s">
        <v>31</v>
      </c>
      <c r="F23" s="1546">
        <v>2</v>
      </c>
      <c r="G23" s="2210"/>
      <c r="H23" s="103"/>
      <c r="I23" s="2080"/>
      <c r="J23" s="1541"/>
      <c r="K23" s="1158" t="s">
        <v>953</v>
      </c>
      <c r="L23" s="1163">
        <v>10</v>
      </c>
      <c r="M23" s="19" t="s">
        <v>1251</v>
      </c>
      <c r="N23" s="74"/>
      <c r="O23" s="1547">
        <v>2</v>
      </c>
      <c r="P23" s="1548" t="s">
        <v>90</v>
      </c>
      <c r="Q23" s="1549">
        <f>Z6</f>
        <v>-16.110000000000017</v>
      </c>
      <c r="R23" s="291" t="s">
        <v>603</v>
      </c>
      <c r="S23" s="1827">
        <v>13</v>
      </c>
      <c r="T23" s="3892"/>
      <c r="U23" s="3895"/>
      <c r="V23" s="3895"/>
      <c r="W23" s="3895"/>
      <c r="X23" s="3895"/>
      <c r="Y23" s="3898"/>
      <c r="Z23" s="1530"/>
      <c r="AA23" s="2846"/>
      <c r="AB23" s="1535"/>
      <c r="AC23" s="1535"/>
      <c r="AD23" s="1535"/>
      <c r="AE23" s="1535"/>
      <c r="AF23" s="2080"/>
      <c r="AG23" s="2079"/>
      <c r="AH23" s="2246"/>
      <c r="AI23" s="1550"/>
      <c r="AJ23" s="2243"/>
      <c r="AK23" s="515" t="s">
        <v>1252</v>
      </c>
      <c r="AL23" s="1551">
        <v>1</v>
      </c>
      <c r="AM23" s="25"/>
      <c r="AN23" s="2080"/>
      <c r="AO23" s="2079"/>
      <c r="AP23" s="2246"/>
      <c r="AQ23" s="1550"/>
      <c r="AR23" s="2246"/>
      <c r="AS23" s="2899"/>
      <c r="AT23" s="2900"/>
      <c r="AU23" s="2900"/>
      <c r="AV23" s="2908"/>
      <c r="AW23" s="313"/>
      <c r="AX23" s="313"/>
      <c r="AY23" s="313"/>
      <c r="AZ23" s="313"/>
      <c r="BA23" s="313"/>
    </row>
    <row r="24" spans="1:53" ht="13" customHeight="1">
      <c r="A24" s="2895"/>
      <c r="B24" s="2836"/>
      <c r="C24" s="1552"/>
      <c r="D24" s="1552"/>
      <c r="E24" s="1553" t="s">
        <v>90</v>
      </c>
      <c r="F24" s="1544">
        <f>Z6</f>
        <v>-16.110000000000017</v>
      </c>
      <c r="G24" s="2210"/>
      <c r="H24" s="103"/>
      <c r="I24" s="2080"/>
      <c r="J24" s="1541"/>
      <c r="K24" s="1158" t="s">
        <v>963</v>
      </c>
      <c r="L24" s="1163">
        <v>11</v>
      </c>
      <c r="M24" s="19" t="s">
        <v>1253</v>
      </c>
      <c r="N24" s="74"/>
      <c r="O24" s="1547">
        <v>3</v>
      </c>
      <c r="P24" s="1554"/>
      <c r="Q24" s="643"/>
      <c r="R24" s="291" t="s">
        <v>604</v>
      </c>
      <c r="S24" s="1827">
        <v>14</v>
      </c>
      <c r="T24" s="3892"/>
      <c r="U24" s="3895"/>
      <c r="V24" s="3895"/>
      <c r="W24" s="3895"/>
      <c r="X24" s="3895"/>
      <c r="Y24" s="3898"/>
      <c r="Z24" s="1530"/>
      <c r="AA24" s="2850"/>
      <c r="AB24" s="1535"/>
      <c r="AC24" s="1535"/>
      <c r="AD24" s="1535"/>
      <c r="AE24" s="1535"/>
      <c r="AF24" s="2080"/>
      <c r="AG24" s="2079"/>
      <c r="AH24" s="642"/>
      <c r="AI24" s="1555"/>
      <c r="AJ24" s="643"/>
      <c r="AK24" s="515" t="s">
        <v>1254</v>
      </c>
      <c r="AL24" s="1551">
        <v>2</v>
      </c>
      <c r="AM24" s="25"/>
      <c r="AN24" s="2080"/>
      <c r="AO24" s="2079"/>
      <c r="AP24" s="642"/>
      <c r="AQ24" s="1555"/>
      <c r="AR24" s="642"/>
      <c r="AS24" s="2899"/>
      <c r="AT24" s="2900"/>
      <c r="AU24" s="2900"/>
      <c r="AV24" s="2908"/>
      <c r="AW24" s="313"/>
      <c r="AX24" s="313"/>
      <c r="AY24" s="313"/>
      <c r="AZ24" s="313"/>
      <c r="BA24" s="313"/>
    </row>
    <row r="25" spans="1:53" ht="13" customHeight="1">
      <c r="A25" s="2895"/>
      <c r="B25" s="2836"/>
      <c r="C25" s="2170"/>
      <c r="D25" s="2170"/>
      <c r="E25" s="2080"/>
      <c r="F25" s="643"/>
      <c r="G25" s="2210"/>
      <c r="H25" s="103"/>
      <c r="I25" s="2080"/>
      <c r="J25" s="1541"/>
      <c r="K25" s="1158" t="s">
        <v>974</v>
      </c>
      <c r="L25" s="1163">
        <v>12</v>
      </c>
      <c r="M25" s="3334" t="s">
        <v>470</v>
      </c>
      <c r="N25" s="3335"/>
      <c r="O25" s="3887">
        <v>4</v>
      </c>
      <c r="P25" s="1554"/>
      <c r="Q25" s="643"/>
      <c r="R25" s="483" t="s">
        <v>22</v>
      </c>
      <c r="S25" s="1827">
        <v>96</v>
      </c>
      <c r="T25" s="3892"/>
      <c r="U25" s="3895"/>
      <c r="V25" s="3895"/>
      <c r="W25" s="3895"/>
      <c r="X25" s="3895"/>
      <c r="Y25" s="3898"/>
      <c r="Z25" s="1530"/>
      <c r="AA25" s="2850"/>
      <c r="AB25" s="1535"/>
      <c r="AC25" s="1535"/>
      <c r="AD25" s="1535"/>
      <c r="AE25" s="1535"/>
      <c r="AF25" s="2080"/>
      <c r="AG25" s="2079"/>
      <c r="AH25" s="642"/>
      <c r="AI25" s="1555"/>
      <c r="AJ25" s="643"/>
      <c r="AK25" s="333"/>
      <c r="AL25" s="643"/>
      <c r="AM25" s="25"/>
      <c r="AN25" s="2080"/>
      <c r="AO25" s="2079"/>
      <c r="AP25" s="642"/>
      <c r="AQ25" s="1555"/>
      <c r="AR25" s="642"/>
      <c r="AS25" s="2899"/>
      <c r="AT25" s="2900"/>
      <c r="AU25" s="2900"/>
      <c r="AV25" s="2908"/>
      <c r="AW25" s="313"/>
      <c r="AX25" s="313"/>
      <c r="AY25" s="313"/>
      <c r="AZ25" s="313"/>
      <c r="BA25" s="313"/>
    </row>
    <row r="26" spans="1:53" ht="13" customHeight="1">
      <c r="A26" s="2895"/>
      <c r="B26" s="2836"/>
      <c r="C26" s="2170"/>
      <c r="D26" s="2170"/>
      <c r="E26" s="1556"/>
      <c r="F26" s="571"/>
      <c r="G26" s="2210" t="s">
        <v>1332</v>
      </c>
      <c r="H26" s="103"/>
      <c r="I26" s="1556"/>
      <c r="J26" s="571"/>
      <c r="K26" s="1217" t="s">
        <v>88</v>
      </c>
      <c r="L26" s="1203">
        <v>96</v>
      </c>
      <c r="M26" s="3885"/>
      <c r="N26" s="3886"/>
      <c r="O26" s="3888"/>
      <c r="P26" s="1557"/>
      <c r="Q26" s="1558"/>
      <c r="R26" s="1217"/>
      <c r="S26" s="1559"/>
      <c r="T26" s="3892"/>
      <c r="U26" s="3895"/>
      <c r="V26" s="3895"/>
      <c r="W26" s="3895"/>
      <c r="X26" s="3895"/>
      <c r="Y26" s="3898"/>
      <c r="Z26" s="3106"/>
      <c r="AA26" s="3900"/>
      <c r="AB26" s="2246"/>
      <c r="AC26" s="2246"/>
      <c r="AD26" s="2246"/>
      <c r="AE26" s="2246"/>
      <c r="AF26" s="2080"/>
      <c r="AG26" s="2079"/>
      <c r="AH26" s="642"/>
      <c r="AI26" s="1555"/>
      <c r="AJ26" s="643"/>
      <c r="AK26" s="210"/>
      <c r="AL26" s="643"/>
      <c r="AM26" s="25"/>
      <c r="AN26" s="2080"/>
      <c r="AO26" s="2079"/>
      <c r="AP26" s="642"/>
      <c r="AQ26" s="1555"/>
      <c r="AR26" s="642"/>
      <c r="AS26" s="2080"/>
      <c r="AT26" s="642"/>
      <c r="AU26" s="1555"/>
      <c r="AV26" s="643"/>
      <c r="AW26" s="313"/>
      <c r="AX26" s="313"/>
      <c r="AY26" s="313"/>
      <c r="AZ26" s="313"/>
      <c r="BA26" s="313"/>
    </row>
    <row r="27" spans="1:53" ht="13" customHeight="1">
      <c r="A27" s="2895"/>
      <c r="B27" s="692"/>
      <c r="C27" s="2064"/>
      <c r="D27" s="2064"/>
      <c r="E27" s="1556"/>
      <c r="F27" s="571"/>
      <c r="G27" s="1560"/>
      <c r="H27" s="1561"/>
      <c r="I27" s="2839"/>
      <c r="J27" s="2840"/>
      <c r="K27" s="467"/>
      <c r="L27" s="1562"/>
      <c r="M27" s="1556"/>
      <c r="N27" s="42"/>
      <c r="O27" s="571"/>
      <c r="P27" s="570"/>
      <c r="Q27" s="571"/>
      <c r="R27" s="315"/>
      <c r="S27" s="649"/>
      <c r="T27" s="3893"/>
      <c r="U27" s="3896"/>
      <c r="V27" s="3896"/>
      <c r="W27" s="3896"/>
      <c r="X27" s="3896"/>
      <c r="Y27" s="3899"/>
      <c r="Z27" s="3308"/>
      <c r="AA27" s="3901"/>
      <c r="AB27" s="2246"/>
      <c r="AC27" s="2246"/>
      <c r="AD27" s="2246"/>
      <c r="AE27" s="2246"/>
      <c r="AF27" s="2080"/>
      <c r="AG27" s="2079"/>
      <c r="AH27" s="642"/>
      <c r="AI27" s="1563"/>
      <c r="AJ27" s="1564"/>
      <c r="AK27" s="294"/>
      <c r="AL27" s="4"/>
      <c r="AM27" s="27"/>
      <c r="AN27" s="2080"/>
      <c r="AO27" s="2079"/>
      <c r="AP27" s="642"/>
      <c r="AQ27" s="1563"/>
      <c r="AR27" s="1565"/>
      <c r="AS27" s="2080"/>
      <c r="AT27" s="642"/>
      <c r="AU27" s="1563"/>
      <c r="AV27" s="1564"/>
      <c r="AW27" s="313"/>
      <c r="AX27" s="313"/>
      <c r="AY27" s="313"/>
      <c r="AZ27" s="313"/>
      <c r="BA27" s="313"/>
    </row>
    <row r="28" spans="1:53" ht="13" customHeight="1">
      <c r="A28" s="2896"/>
      <c r="B28" s="1867" t="s">
        <v>15</v>
      </c>
      <c r="C28" s="3134" t="s">
        <v>35</v>
      </c>
      <c r="D28" s="3135"/>
      <c r="E28" s="3134" t="s">
        <v>35</v>
      </c>
      <c r="F28" s="3135"/>
      <c r="G28" s="2062" t="s">
        <v>1255</v>
      </c>
      <c r="H28" s="201" t="s">
        <v>1256</v>
      </c>
      <c r="I28" s="3902" t="s">
        <v>35</v>
      </c>
      <c r="J28" s="3903"/>
      <c r="K28" s="3902" t="s">
        <v>35</v>
      </c>
      <c r="L28" s="3904"/>
      <c r="M28" s="3902" t="s">
        <v>35</v>
      </c>
      <c r="N28" s="3905"/>
      <c r="O28" s="3903"/>
      <c r="P28" s="3112" t="s">
        <v>35</v>
      </c>
      <c r="Q28" s="3911"/>
      <c r="R28" s="3902" t="s">
        <v>35</v>
      </c>
      <c r="S28" s="3904"/>
      <c r="T28" s="1566" t="s">
        <v>35</v>
      </c>
      <c r="U28" s="1566" t="s">
        <v>35</v>
      </c>
      <c r="V28" s="1566" t="s">
        <v>35</v>
      </c>
      <c r="W28" s="1566" t="s">
        <v>35</v>
      </c>
      <c r="X28" s="1566" t="s">
        <v>35</v>
      </c>
      <c r="Y28" s="1566" t="s">
        <v>35</v>
      </c>
      <c r="Z28" s="3134" t="s">
        <v>35</v>
      </c>
      <c r="AA28" s="3135"/>
      <c r="AB28" s="3906"/>
      <c r="AC28" s="3907"/>
      <c r="AD28" s="3907"/>
      <c r="AE28" s="3135"/>
      <c r="AF28" s="3906" t="s">
        <v>1257</v>
      </c>
      <c r="AG28" s="3907"/>
      <c r="AH28" s="3907"/>
      <c r="AI28" s="3907"/>
      <c r="AJ28" s="3135"/>
      <c r="AK28" s="3115" t="s">
        <v>35</v>
      </c>
      <c r="AL28" s="3116"/>
      <c r="AM28" s="1567"/>
      <c r="AN28" s="3906" t="s">
        <v>992</v>
      </c>
      <c r="AO28" s="3907"/>
      <c r="AP28" s="3907"/>
      <c r="AQ28" s="3907"/>
      <c r="AR28" s="3907"/>
      <c r="AS28" s="3906" t="s">
        <v>1257</v>
      </c>
      <c r="AT28" s="3907"/>
      <c r="AU28" s="3907"/>
      <c r="AV28" s="3135"/>
      <c r="AW28" s="313"/>
      <c r="AX28" s="313"/>
      <c r="AY28" s="313"/>
      <c r="AZ28" s="313"/>
      <c r="BA28" s="313"/>
    </row>
    <row r="29" spans="1:53" ht="18" customHeight="1">
      <c r="A29" s="1568">
        <v>1</v>
      </c>
      <c r="B29" s="2239"/>
      <c r="C29" s="1569"/>
      <c r="D29" s="1570"/>
      <c r="E29" s="3145"/>
      <c r="F29" s="3908"/>
      <c r="G29" s="2239"/>
      <c r="H29" s="1571"/>
      <c r="I29" s="3909"/>
      <c r="J29" s="3910"/>
      <c r="K29" s="2239"/>
      <c r="L29" s="2240"/>
      <c r="M29" s="3145"/>
      <c r="N29" s="3908"/>
      <c r="O29" s="3908"/>
      <c r="P29" s="2239"/>
      <c r="Q29" s="1572"/>
      <c r="R29" s="2239"/>
      <c r="S29" s="1572"/>
      <c r="T29" s="1573"/>
      <c r="U29" s="1574"/>
      <c r="V29" s="1574"/>
      <c r="W29" s="1574"/>
      <c r="X29" s="1574"/>
      <c r="Y29" s="2235"/>
      <c r="Z29" s="3141"/>
      <c r="AA29" s="3142"/>
      <c r="AB29" s="3138"/>
      <c r="AC29" s="3368"/>
      <c r="AD29" s="3368"/>
      <c r="AE29" s="3139"/>
      <c r="AF29" s="1575"/>
      <c r="AG29" s="1576"/>
      <c r="AH29" s="1577"/>
      <c r="AI29" s="1578" t="s">
        <v>213</v>
      </c>
      <c r="AJ29" s="1579"/>
      <c r="AK29" s="2233"/>
      <c r="AL29" s="2254"/>
      <c r="AM29" s="2255"/>
      <c r="AN29" s="1575"/>
      <c r="AO29" s="1576"/>
      <c r="AP29" s="1577"/>
      <c r="AQ29" s="1578" t="s">
        <v>213</v>
      </c>
      <c r="AR29" s="1580"/>
      <c r="AS29" s="1575"/>
      <c r="AT29" s="1577"/>
      <c r="AU29" s="1578" t="s">
        <v>213</v>
      </c>
      <c r="AV29" s="1579"/>
    </row>
    <row r="30" spans="1:53" ht="18" customHeight="1">
      <c r="A30" s="1568">
        <f t="shared" ref="A30:A32" si="0">A29+1</f>
        <v>2</v>
      </c>
      <c r="B30" s="2239"/>
      <c r="C30" s="1569"/>
      <c r="D30" s="1570"/>
      <c r="E30" s="3145"/>
      <c r="F30" s="3908"/>
      <c r="G30" s="2239"/>
      <c r="H30" s="1571"/>
      <c r="I30" s="3145"/>
      <c r="J30" s="3908"/>
      <c r="K30" s="2239"/>
      <c r="L30" s="2240"/>
      <c r="M30" s="3145"/>
      <c r="N30" s="3908"/>
      <c r="O30" s="3908"/>
      <c r="P30" s="2239"/>
      <c r="Q30" s="1572"/>
      <c r="R30" s="2239"/>
      <c r="S30" s="1572"/>
      <c r="T30" s="1573"/>
      <c r="U30" s="1574"/>
      <c r="V30" s="1574"/>
      <c r="W30" s="1574"/>
      <c r="X30" s="1574"/>
      <c r="Y30" s="2235"/>
      <c r="Z30" s="3141"/>
      <c r="AA30" s="3142"/>
      <c r="AB30" s="3138"/>
      <c r="AC30" s="3368"/>
      <c r="AD30" s="3368"/>
      <c r="AE30" s="3139"/>
      <c r="AF30" s="1575"/>
      <c r="AG30" s="1576"/>
      <c r="AH30" s="1577"/>
      <c r="AI30" s="1578" t="s">
        <v>213</v>
      </c>
      <c r="AJ30" s="1579"/>
      <c r="AK30" s="2233"/>
      <c r="AL30" s="2254"/>
      <c r="AM30" s="2255"/>
      <c r="AN30" s="1575"/>
      <c r="AO30" s="1576"/>
      <c r="AP30" s="1577"/>
      <c r="AQ30" s="1578" t="s">
        <v>213</v>
      </c>
      <c r="AR30" s="1580"/>
      <c r="AS30" s="1575"/>
      <c r="AT30" s="1577"/>
      <c r="AU30" s="1578" t="s">
        <v>213</v>
      </c>
      <c r="AV30" s="1579"/>
    </row>
    <row r="31" spans="1:53" ht="18" customHeight="1">
      <c r="A31" s="101">
        <f t="shared" si="0"/>
        <v>3</v>
      </c>
      <c r="B31" s="1908"/>
      <c r="C31" s="1073"/>
      <c r="D31" s="711"/>
      <c r="E31" s="3138"/>
      <c r="F31" s="3368"/>
      <c r="G31" s="2236"/>
      <c r="H31" s="2133"/>
      <c r="I31" s="3138"/>
      <c r="J31" s="3368"/>
      <c r="K31" s="2236"/>
      <c r="L31" s="2237"/>
      <c r="M31" s="3138"/>
      <c r="N31" s="3368"/>
      <c r="O31" s="3368"/>
      <c r="P31" s="2236"/>
      <c r="Q31" s="2238"/>
      <c r="R31" s="2236"/>
      <c r="S31" s="2238"/>
      <c r="T31" s="1581"/>
      <c r="U31" s="1578"/>
      <c r="V31" s="1578"/>
      <c r="W31" s="1578"/>
      <c r="X31" s="1578"/>
      <c r="Y31" s="2238"/>
      <c r="Z31" s="3138"/>
      <c r="AA31" s="3139"/>
      <c r="AB31" s="3138"/>
      <c r="AC31" s="3368"/>
      <c r="AD31" s="3368"/>
      <c r="AE31" s="3139"/>
      <c r="AF31" s="1575"/>
      <c r="AG31" s="1576"/>
      <c r="AH31" s="1577"/>
      <c r="AI31" s="1578" t="s">
        <v>213</v>
      </c>
      <c r="AJ31" s="1579"/>
      <c r="AK31" s="2236"/>
      <c r="AL31" s="1582"/>
      <c r="AM31" s="1583"/>
      <c r="AN31" s="1575"/>
      <c r="AO31" s="1576"/>
      <c r="AP31" s="1577"/>
      <c r="AQ31" s="1578" t="s">
        <v>213</v>
      </c>
      <c r="AR31" s="1580"/>
      <c r="AS31" s="1575"/>
      <c r="AT31" s="1577"/>
      <c r="AU31" s="1578" t="s">
        <v>213</v>
      </c>
      <c r="AV31" s="1579"/>
    </row>
    <row r="32" spans="1:53" ht="18" customHeight="1">
      <c r="A32" s="2845">
        <f t="shared" si="0"/>
        <v>4</v>
      </c>
      <c r="B32" s="1908"/>
      <c r="C32" s="1073"/>
      <c r="D32" s="711"/>
      <c r="E32" s="3138"/>
      <c r="F32" s="3368"/>
      <c r="G32" s="2236"/>
      <c r="H32" s="2133"/>
      <c r="I32" s="3138"/>
      <c r="J32" s="3368"/>
      <c r="K32" s="2236"/>
      <c r="L32" s="2237"/>
      <c r="M32" s="3138"/>
      <c r="N32" s="3368"/>
      <c r="O32" s="3368"/>
      <c r="P32" s="2236"/>
      <c r="Q32" s="2238"/>
      <c r="R32" s="2236"/>
      <c r="S32" s="2238"/>
      <c r="T32" s="1581"/>
      <c r="U32" s="1578"/>
      <c r="V32" s="1578"/>
      <c r="W32" s="1578"/>
      <c r="X32" s="1578"/>
      <c r="Y32" s="2238"/>
      <c r="Z32" s="3138"/>
      <c r="AA32" s="3139"/>
      <c r="AB32" s="3138"/>
      <c r="AC32" s="3368"/>
      <c r="AD32" s="3368"/>
      <c r="AE32" s="3139"/>
      <c r="AF32" s="1575"/>
      <c r="AG32" s="1576"/>
      <c r="AH32" s="1577"/>
      <c r="AI32" s="1578" t="s">
        <v>213</v>
      </c>
      <c r="AJ32" s="1579"/>
      <c r="AK32" s="2236"/>
      <c r="AL32" s="1582"/>
      <c r="AM32" s="2841"/>
      <c r="AN32" s="1575"/>
      <c r="AO32" s="1576"/>
      <c r="AP32" s="1577"/>
      <c r="AQ32" s="1578" t="s">
        <v>213</v>
      </c>
      <c r="AR32" s="1580"/>
      <c r="AS32" s="1575"/>
      <c r="AT32" s="1577"/>
      <c r="AU32" s="1578" t="s">
        <v>213</v>
      </c>
      <c r="AV32" s="1579"/>
    </row>
    <row r="33" spans="1:48" s="212" customFormat="1" ht="16">
      <c r="A33" s="86"/>
      <c r="B33" s="123"/>
      <c r="C33" s="88"/>
      <c r="D33" s="88"/>
      <c r="E33" s="15"/>
      <c r="F33" s="15"/>
      <c r="G33" s="15"/>
      <c r="H33" s="15"/>
      <c r="I33" s="15"/>
      <c r="J33" s="15"/>
      <c r="M33" s="15"/>
      <c r="N33" s="15"/>
      <c r="O33" s="15"/>
      <c r="P33" s="15"/>
      <c r="Q33" s="15"/>
      <c r="Z33" s="42"/>
      <c r="AA33" s="13"/>
      <c r="AB33" s="13"/>
      <c r="AC33" s="13"/>
      <c r="AD33" s="13"/>
      <c r="AE33" s="13"/>
      <c r="AF33" s="42"/>
      <c r="AG33" s="42"/>
      <c r="AH33" s="13"/>
      <c r="AI33" s="34"/>
      <c r="AJ33" s="13"/>
      <c r="AK33" s="13"/>
      <c r="AL33" s="13"/>
      <c r="AM33" s="208"/>
      <c r="AN33" s="42"/>
      <c r="AO33" s="42"/>
      <c r="AP33" s="13"/>
      <c r="AQ33" s="34"/>
      <c r="AR33" s="13"/>
      <c r="AS33" s="42"/>
      <c r="AT33" s="13"/>
      <c r="AU33" s="34"/>
      <c r="AV33" s="13"/>
    </row>
    <row r="34" spans="1:48" s="212" customFormat="1">
      <c r="A34" s="15"/>
      <c r="B34" s="13"/>
      <c r="C34" s="13"/>
      <c r="D34" s="13"/>
      <c r="E34" s="15"/>
      <c r="F34" s="15"/>
      <c r="G34" s="15"/>
      <c r="H34" s="15"/>
      <c r="I34" s="15"/>
      <c r="J34" s="15"/>
      <c r="M34" s="15"/>
      <c r="N34" s="15"/>
      <c r="O34" s="15"/>
      <c r="P34" s="15"/>
      <c r="Q34" s="15"/>
      <c r="Z34" s="42"/>
      <c r="AA34" s="13"/>
      <c r="AB34" s="13"/>
      <c r="AC34" s="13"/>
      <c r="AD34" s="13"/>
      <c r="AE34" s="13"/>
      <c r="AF34" s="42"/>
      <c r="AG34" s="42"/>
      <c r="AH34" s="13"/>
      <c r="AI34" s="34"/>
      <c r="AJ34" s="13"/>
      <c r="AK34" s="13"/>
      <c r="AL34" s="13"/>
      <c r="AM34" s="208"/>
      <c r="AN34" s="42"/>
      <c r="AO34" s="42"/>
      <c r="AP34" s="13"/>
      <c r="AQ34" s="34"/>
      <c r="AR34" s="13"/>
      <c r="AS34" s="42"/>
      <c r="AT34" s="13"/>
      <c r="AU34" s="34"/>
      <c r="AV34" s="13"/>
    </row>
    <row r="35" spans="1:48" s="212" customFormat="1" ht="19">
      <c r="A35" s="15"/>
      <c r="B35" s="13"/>
      <c r="C35" s="13"/>
      <c r="D35" s="13"/>
      <c r="E35" s="15"/>
      <c r="F35" s="15"/>
      <c r="G35" s="15"/>
      <c r="H35" s="15"/>
      <c r="I35" s="15"/>
      <c r="J35" s="15"/>
      <c r="M35" s="15"/>
      <c r="N35" s="15"/>
      <c r="O35" s="15"/>
      <c r="P35" s="15"/>
      <c r="Q35" s="15"/>
      <c r="Z35" s="29"/>
      <c r="AA35" s="29"/>
      <c r="AB35" s="29"/>
      <c r="AC35" s="29"/>
      <c r="AD35" s="29"/>
      <c r="AE35" s="29"/>
      <c r="AF35" s="29"/>
      <c r="AG35" s="29"/>
      <c r="AH35" s="29"/>
      <c r="AI35" s="29"/>
      <c r="AJ35" s="29"/>
      <c r="AK35" s="29"/>
      <c r="AL35" s="29"/>
      <c r="AM35" s="1585"/>
      <c r="AN35" s="29"/>
      <c r="AO35" s="29"/>
      <c r="AP35" s="29"/>
      <c r="AQ35" s="29"/>
      <c r="AR35" s="29"/>
      <c r="AS35" s="29"/>
      <c r="AT35" s="29"/>
      <c r="AU35" s="29"/>
      <c r="AV35" s="29"/>
    </row>
    <row r="36" spans="1:48" s="212" customFormat="1">
      <c r="A36" s="15"/>
      <c r="B36" s="13"/>
      <c r="C36" s="13"/>
      <c r="D36" s="13"/>
      <c r="E36" s="15"/>
      <c r="F36" s="15"/>
      <c r="G36" s="15"/>
      <c r="H36" s="15"/>
      <c r="I36" s="15"/>
      <c r="J36" s="15"/>
      <c r="M36" s="15"/>
      <c r="N36" s="15"/>
      <c r="O36" s="15"/>
      <c r="P36" s="15"/>
      <c r="Q36" s="15"/>
      <c r="Z36" s="31"/>
      <c r="AA36" s="31"/>
      <c r="AB36" s="31"/>
      <c r="AC36" s="31"/>
      <c r="AD36" s="31"/>
      <c r="AE36" s="31"/>
      <c r="AF36" s="31"/>
      <c r="AG36" s="31"/>
      <c r="AH36" s="31"/>
      <c r="AI36" s="31"/>
      <c r="AJ36" s="31"/>
      <c r="AK36" s="31"/>
      <c r="AL36" s="31"/>
      <c r="AM36" s="32"/>
      <c r="AN36" s="31"/>
      <c r="AO36" s="31"/>
      <c r="AP36" s="31"/>
      <c r="AQ36" s="31"/>
      <c r="AR36" s="31"/>
      <c r="AS36" s="31"/>
      <c r="AT36" s="31"/>
      <c r="AU36" s="31"/>
      <c r="AV36" s="31"/>
    </row>
    <row r="37" spans="1:48" s="212" customFormat="1">
      <c r="A37" s="15"/>
      <c r="B37" s="13"/>
      <c r="C37" s="13"/>
      <c r="D37" s="13"/>
      <c r="E37" s="15"/>
      <c r="F37" s="15"/>
      <c r="G37" s="15"/>
      <c r="H37" s="15"/>
      <c r="M37" s="15"/>
      <c r="N37" s="15"/>
      <c r="O37" s="15"/>
      <c r="P37" s="15"/>
      <c r="Q37" s="15"/>
      <c r="Z37" s="1076"/>
      <c r="AA37" s="1076"/>
      <c r="AB37" s="1076"/>
      <c r="AC37" s="1076"/>
      <c r="AD37" s="1076"/>
      <c r="AE37" s="1076"/>
      <c r="AF37" s="1076"/>
      <c r="AG37" s="1076"/>
      <c r="AH37" s="1076"/>
      <c r="AI37" s="1076"/>
      <c r="AJ37" s="1076"/>
      <c r="AK37" s="1076"/>
      <c r="AL37" s="1076"/>
      <c r="AM37" s="1076"/>
      <c r="AN37" s="1076"/>
      <c r="AO37" s="1076"/>
      <c r="AP37" s="1076"/>
      <c r="AQ37" s="1076"/>
      <c r="AR37" s="1076"/>
      <c r="AS37" s="1076"/>
      <c r="AT37" s="1076"/>
      <c r="AU37" s="1076"/>
      <c r="AV37" s="1076"/>
    </row>
    <row r="38" spans="1:48" s="212" customFormat="1">
      <c r="A38" s="15"/>
      <c r="B38" s="13"/>
      <c r="C38" s="13"/>
      <c r="D38" s="13"/>
      <c r="E38" s="15"/>
      <c r="F38" s="15"/>
      <c r="G38" s="15"/>
      <c r="H38" s="15"/>
      <c r="M38" s="15"/>
      <c r="N38" s="15"/>
      <c r="O38" s="15"/>
      <c r="P38" s="15"/>
      <c r="Q38" s="15"/>
      <c r="Z38" s="1076"/>
      <c r="AA38" s="1076"/>
      <c r="AB38" s="1076"/>
      <c r="AC38" s="1076"/>
      <c r="AD38" s="1076"/>
      <c r="AE38" s="1076"/>
      <c r="AF38" s="1076"/>
      <c r="AG38" s="1076"/>
      <c r="AH38" s="1076"/>
      <c r="AI38" s="1076"/>
      <c r="AJ38" s="1076"/>
      <c r="AK38" s="1076"/>
      <c r="AL38" s="1076"/>
      <c r="AM38" s="1076"/>
      <c r="AN38" s="1076"/>
      <c r="AO38" s="1076"/>
      <c r="AP38" s="1076"/>
      <c r="AQ38" s="1076"/>
      <c r="AR38" s="1076"/>
      <c r="AS38" s="1076"/>
      <c r="AT38" s="1076"/>
      <c r="AU38" s="1076"/>
      <c r="AV38" s="1076"/>
    </row>
    <row r="39" spans="1:48" s="212" customFormat="1">
      <c r="A39" s="15"/>
      <c r="B39" s="13"/>
      <c r="C39" s="13"/>
      <c r="D39" s="13"/>
      <c r="E39" s="15"/>
      <c r="F39" s="15"/>
      <c r="G39" s="15"/>
      <c r="H39" s="15"/>
      <c r="M39" s="15"/>
      <c r="N39" s="15"/>
      <c r="O39" s="15"/>
      <c r="P39" s="15"/>
      <c r="Q39" s="15"/>
      <c r="Z39" s="67"/>
      <c r="AA39" s="67"/>
      <c r="AB39" s="67"/>
      <c r="AC39" s="67"/>
      <c r="AD39" s="67"/>
      <c r="AE39" s="67"/>
      <c r="AF39" s="67"/>
      <c r="AG39" s="67"/>
      <c r="AH39" s="67"/>
      <c r="AI39" s="67"/>
      <c r="AJ39" s="67"/>
      <c r="AK39" s="21"/>
      <c r="AL39" s="67"/>
      <c r="AM39" s="214"/>
      <c r="AN39" s="67"/>
      <c r="AO39" s="67"/>
      <c r="AP39" s="67"/>
      <c r="AQ39" s="67"/>
      <c r="AR39" s="67"/>
      <c r="AS39" s="67"/>
      <c r="AT39" s="67"/>
      <c r="AU39" s="67"/>
      <c r="AV39" s="67"/>
    </row>
    <row r="40" spans="1:48" s="212" customFormat="1">
      <c r="A40" s="15"/>
      <c r="B40" s="13"/>
      <c r="C40" s="13"/>
      <c r="D40" s="13"/>
      <c r="E40" s="15"/>
      <c r="F40" s="15"/>
      <c r="G40" s="15"/>
      <c r="H40" s="15"/>
      <c r="M40" s="15"/>
      <c r="N40" s="15"/>
      <c r="O40" s="15"/>
      <c r="P40" s="15"/>
      <c r="Q40" s="15"/>
      <c r="Z40" s="1075"/>
      <c r="AA40" s="1075"/>
      <c r="AB40" s="1075"/>
      <c r="AC40" s="1075"/>
      <c r="AD40" s="1075"/>
      <c r="AE40" s="1075"/>
      <c r="AF40" s="1075"/>
      <c r="AG40" s="1075"/>
      <c r="AH40" s="1075"/>
      <c r="AI40" s="1074"/>
      <c r="AJ40" s="1075"/>
      <c r="AK40" s="1075"/>
      <c r="AL40" s="1075"/>
      <c r="AM40" s="1586"/>
      <c r="AN40" s="1075"/>
      <c r="AO40" s="1075"/>
      <c r="AP40" s="1075"/>
      <c r="AQ40" s="1074"/>
      <c r="AR40" s="1075"/>
      <c r="AS40" s="1075"/>
      <c r="AT40" s="1075"/>
      <c r="AU40" s="1074"/>
      <c r="AV40" s="1075"/>
    </row>
    <row r="41" spans="1:48" s="212" customFormat="1">
      <c r="A41" s="15"/>
      <c r="B41" s="13"/>
      <c r="C41" s="13"/>
      <c r="D41" s="13"/>
      <c r="E41" s="15"/>
      <c r="F41" s="15"/>
      <c r="G41" s="15"/>
      <c r="H41" s="15"/>
      <c r="I41" s="15"/>
      <c r="J41" s="15"/>
      <c r="M41" s="15"/>
      <c r="N41" s="15"/>
      <c r="O41" s="15"/>
      <c r="P41" s="15"/>
      <c r="Q41" s="15"/>
      <c r="Z41" s="1075"/>
      <c r="AA41" s="1075"/>
      <c r="AB41" s="1075"/>
      <c r="AC41" s="1075"/>
      <c r="AD41" s="1075"/>
      <c r="AE41" s="1075"/>
      <c r="AF41" s="1075"/>
      <c r="AG41" s="1075"/>
      <c r="AH41" s="1075"/>
      <c r="AI41" s="1074"/>
      <c r="AJ41" s="1075"/>
      <c r="AK41" s="1586"/>
      <c r="AL41" s="1075"/>
      <c r="AM41" s="1586"/>
      <c r="AN41" s="1075"/>
      <c r="AO41" s="1075"/>
      <c r="AP41" s="1075"/>
      <c r="AQ41" s="1074"/>
      <c r="AR41" s="1075"/>
      <c r="AS41" s="1075"/>
      <c r="AT41" s="1075"/>
      <c r="AU41" s="1074"/>
      <c r="AV41" s="1075"/>
    </row>
    <row r="42" spans="1:48" s="212" customFormat="1" ht="19">
      <c r="A42" s="29"/>
      <c r="B42" s="29"/>
      <c r="C42" s="29"/>
      <c r="D42" s="29"/>
      <c r="E42" s="15"/>
      <c r="F42" s="15"/>
      <c r="G42" s="15"/>
      <c r="H42" s="15"/>
      <c r="I42" s="15"/>
      <c r="J42" s="15"/>
      <c r="M42" s="15"/>
      <c r="N42" s="15"/>
      <c r="O42" s="15"/>
      <c r="P42" s="15"/>
      <c r="Q42" s="15"/>
      <c r="Z42" s="1075"/>
      <c r="AA42" s="1075"/>
      <c r="AB42" s="1075"/>
      <c r="AC42" s="1075"/>
      <c r="AD42" s="1075"/>
      <c r="AE42" s="1075"/>
      <c r="AF42" s="1075"/>
      <c r="AG42" s="1075"/>
      <c r="AH42" s="1075"/>
      <c r="AI42" s="1074"/>
      <c r="AJ42" s="1075"/>
      <c r="AK42" s="1586"/>
      <c r="AL42" s="1075"/>
      <c r="AM42" s="1586"/>
      <c r="AN42" s="1075"/>
      <c r="AO42" s="1075"/>
      <c r="AP42" s="1075"/>
      <c r="AQ42" s="1074"/>
      <c r="AR42" s="1075"/>
      <c r="AS42" s="1075"/>
      <c r="AT42" s="1075"/>
      <c r="AU42" s="1074"/>
      <c r="AV42" s="1075"/>
    </row>
    <row r="43" spans="1:48" s="212" customFormat="1">
      <c r="A43" s="31"/>
      <c r="B43" s="31"/>
      <c r="C43" s="31"/>
      <c r="D43" s="31"/>
      <c r="E43" s="15"/>
      <c r="F43" s="15"/>
      <c r="G43" s="15"/>
      <c r="H43" s="15"/>
      <c r="I43" s="15"/>
      <c r="J43" s="15"/>
      <c r="M43" s="15"/>
      <c r="N43" s="15"/>
      <c r="O43" s="15"/>
      <c r="P43" s="15"/>
      <c r="Q43" s="15"/>
      <c r="Z43" s="1075"/>
      <c r="AA43" s="1075"/>
      <c r="AB43" s="1075"/>
      <c r="AC43" s="1075"/>
      <c r="AD43" s="1075"/>
      <c r="AE43" s="1075"/>
      <c r="AF43" s="1075"/>
      <c r="AG43" s="1075"/>
      <c r="AH43" s="1075"/>
      <c r="AI43" s="1074"/>
      <c r="AJ43" s="1075"/>
      <c r="AK43" s="1586"/>
      <c r="AL43" s="1075"/>
      <c r="AM43" s="1586"/>
      <c r="AN43" s="1075"/>
      <c r="AO43" s="1075"/>
      <c r="AP43" s="1075"/>
      <c r="AQ43" s="1074"/>
      <c r="AR43" s="1075"/>
      <c r="AS43" s="1075"/>
      <c r="AT43" s="1075"/>
      <c r="AU43" s="1074"/>
      <c r="AV43" s="1075"/>
    </row>
    <row r="44" spans="1:48" s="212" customFormat="1">
      <c r="A44" s="32"/>
      <c r="B44" s="1082"/>
      <c r="C44" s="1076"/>
      <c r="D44" s="1076"/>
      <c r="E44" s="15"/>
      <c r="F44" s="15"/>
      <c r="G44" s="15"/>
      <c r="H44" s="15"/>
      <c r="I44" s="15"/>
      <c r="J44" s="15"/>
      <c r="M44" s="15"/>
      <c r="N44" s="15"/>
      <c r="O44" s="15"/>
      <c r="P44" s="15"/>
      <c r="Q44" s="15"/>
      <c r="Z44" s="1075"/>
      <c r="AA44" s="1075"/>
      <c r="AB44" s="1075"/>
      <c r="AC44" s="1075"/>
      <c r="AD44" s="1075"/>
      <c r="AE44" s="1075"/>
      <c r="AF44" s="1075"/>
      <c r="AG44" s="1075"/>
      <c r="AH44" s="1075"/>
      <c r="AI44" s="1074"/>
      <c r="AJ44" s="1075"/>
      <c r="AK44" s="34"/>
      <c r="AL44" s="1075"/>
      <c r="AM44" s="208"/>
      <c r="AN44" s="1075"/>
      <c r="AO44" s="1075"/>
      <c r="AP44" s="1075"/>
      <c r="AQ44" s="1074"/>
      <c r="AR44" s="1075"/>
      <c r="AS44" s="1075"/>
      <c r="AT44" s="1075"/>
      <c r="AU44" s="1074"/>
      <c r="AV44" s="1075"/>
    </row>
    <row r="45" spans="1:48" s="212" customFormat="1">
      <c r="A45" s="32"/>
      <c r="B45" s="1082"/>
      <c r="C45" s="1076"/>
      <c r="D45" s="1076"/>
      <c r="E45" s="15"/>
      <c r="F45" s="15"/>
      <c r="G45" s="15"/>
      <c r="H45" s="15"/>
      <c r="I45" s="15"/>
      <c r="J45" s="15"/>
      <c r="M45" s="15"/>
      <c r="N45" s="15"/>
      <c r="O45" s="15"/>
      <c r="P45" s="15"/>
      <c r="Q45" s="15"/>
      <c r="Z45" s="1075"/>
      <c r="AA45" s="1075"/>
      <c r="AB45" s="1075"/>
      <c r="AC45" s="1075"/>
      <c r="AD45" s="1075"/>
      <c r="AE45" s="1075"/>
      <c r="AF45" s="1075"/>
      <c r="AG45" s="1075"/>
      <c r="AH45" s="1075"/>
      <c r="AI45" s="1074"/>
      <c r="AJ45" s="1075"/>
      <c r="AK45" s="26"/>
      <c r="AL45" s="1075"/>
      <c r="AM45" s="1587"/>
      <c r="AN45" s="1075"/>
      <c r="AO45" s="1075"/>
      <c r="AP45" s="1075"/>
      <c r="AQ45" s="1074"/>
      <c r="AR45" s="1075"/>
      <c r="AS45" s="1075"/>
      <c r="AT45" s="1075"/>
      <c r="AU45" s="1074"/>
      <c r="AV45" s="1075"/>
    </row>
    <row r="46" spans="1:48" s="212" customFormat="1">
      <c r="A46" s="33"/>
      <c r="B46" s="67"/>
      <c r="C46" s="67"/>
      <c r="D46" s="67"/>
      <c r="E46" s="15"/>
      <c r="F46" s="15"/>
      <c r="G46" s="15"/>
      <c r="H46" s="15"/>
      <c r="I46" s="15"/>
      <c r="J46" s="15"/>
      <c r="M46" s="15"/>
      <c r="N46" s="15"/>
      <c r="O46" s="15"/>
      <c r="P46" s="15"/>
      <c r="Q46" s="15"/>
      <c r="Z46" s="1075"/>
      <c r="AA46" s="1075"/>
      <c r="AB46" s="1075"/>
      <c r="AC46" s="1075"/>
      <c r="AD46" s="1075"/>
      <c r="AE46" s="1075"/>
      <c r="AF46" s="1075"/>
      <c r="AG46" s="1075"/>
      <c r="AH46" s="1075"/>
      <c r="AI46" s="1074"/>
      <c r="AJ46" s="1075"/>
      <c r="AK46" s="1587"/>
      <c r="AL46" s="1075"/>
      <c r="AM46" s="1587"/>
      <c r="AN46" s="1075"/>
      <c r="AO46" s="1075"/>
      <c r="AP46" s="1075"/>
      <c r="AQ46" s="1074"/>
      <c r="AR46" s="1075"/>
      <c r="AS46" s="1075"/>
      <c r="AT46" s="1075"/>
      <c r="AU46" s="1074"/>
      <c r="AV46" s="1075"/>
    </row>
    <row r="47" spans="1:48" s="212" customFormat="1">
      <c r="A47" s="33"/>
      <c r="B47" s="1085"/>
      <c r="C47" s="1075"/>
      <c r="D47" s="1075"/>
      <c r="E47" s="15"/>
      <c r="F47" s="15"/>
      <c r="G47" s="15"/>
      <c r="H47" s="15"/>
      <c r="I47" s="15"/>
      <c r="J47" s="15"/>
      <c r="M47" s="15"/>
      <c r="N47" s="15"/>
      <c r="O47" s="15"/>
      <c r="P47" s="15"/>
      <c r="Q47" s="15"/>
      <c r="Z47" s="1075"/>
      <c r="AA47" s="13"/>
      <c r="AB47" s="13"/>
      <c r="AC47" s="13"/>
      <c r="AD47" s="13"/>
      <c r="AE47" s="13"/>
      <c r="AF47" s="1075"/>
      <c r="AG47" s="1075"/>
      <c r="AH47" s="13"/>
      <c r="AI47" s="34"/>
      <c r="AJ47" s="13"/>
      <c r="AK47" s="1587"/>
      <c r="AL47" s="13"/>
      <c r="AM47" s="1587"/>
      <c r="AN47" s="1075"/>
      <c r="AO47" s="1075"/>
      <c r="AP47" s="13"/>
      <c r="AQ47" s="34"/>
      <c r="AR47" s="13"/>
      <c r="AS47" s="1075"/>
      <c r="AT47" s="13"/>
      <c r="AU47" s="34"/>
      <c r="AV47" s="13"/>
    </row>
    <row r="48" spans="1:48" s="212" customFormat="1">
      <c r="A48" s="33"/>
      <c r="B48" s="13"/>
      <c r="C48" s="1075"/>
      <c r="D48" s="1075"/>
      <c r="E48" s="15"/>
      <c r="F48" s="15"/>
      <c r="G48" s="15"/>
      <c r="H48" s="15"/>
      <c r="I48" s="15"/>
      <c r="J48" s="15"/>
      <c r="M48" s="15"/>
      <c r="N48" s="15"/>
      <c r="O48" s="15"/>
      <c r="P48" s="15"/>
      <c r="Q48" s="15"/>
      <c r="Z48" s="1075"/>
      <c r="AA48" s="13"/>
      <c r="AB48" s="13"/>
      <c r="AC48" s="13"/>
      <c r="AD48" s="13"/>
      <c r="AE48" s="13"/>
      <c r="AF48" s="1075"/>
      <c r="AG48" s="1075"/>
      <c r="AH48" s="13"/>
      <c r="AI48" s="34"/>
      <c r="AJ48" s="13"/>
      <c r="AK48" s="1587"/>
      <c r="AL48" s="13"/>
      <c r="AM48" s="1587"/>
      <c r="AN48" s="1075"/>
      <c r="AO48" s="1075"/>
      <c r="AP48" s="13"/>
      <c r="AQ48" s="34"/>
      <c r="AR48" s="13"/>
      <c r="AS48" s="1075"/>
      <c r="AT48" s="13"/>
      <c r="AU48" s="34"/>
      <c r="AV48" s="13"/>
    </row>
    <row r="49" spans="1:48" s="212" customFormat="1">
      <c r="A49" s="33"/>
      <c r="B49" s="13"/>
      <c r="C49" s="1075"/>
      <c r="D49" s="1075"/>
      <c r="E49" s="15"/>
      <c r="F49" s="15"/>
      <c r="G49" s="15"/>
      <c r="H49" s="15"/>
      <c r="I49" s="15"/>
      <c r="J49" s="15"/>
      <c r="M49" s="15"/>
      <c r="N49" s="15"/>
      <c r="O49" s="15"/>
      <c r="P49" s="15"/>
      <c r="Q49" s="15"/>
      <c r="Z49" s="1075"/>
      <c r="AA49" s="13"/>
      <c r="AB49" s="13"/>
      <c r="AC49" s="13"/>
      <c r="AD49" s="13"/>
      <c r="AE49" s="13"/>
      <c r="AF49" s="1075"/>
      <c r="AG49" s="1075"/>
      <c r="AH49" s="13"/>
      <c r="AI49" s="34"/>
      <c r="AJ49" s="13"/>
      <c r="AK49" s="34"/>
      <c r="AL49" s="13"/>
      <c r="AM49" s="35"/>
      <c r="AN49" s="1075"/>
      <c r="AO49" s="1075"/>
      <c r="AP49" s="13"/>
      <c r="AQ49" s="34"/>
      <c r="AR49" s="13"/>
      <c r="AS49" s="1075"/>
      <c r="AT49" s="13"/>
      <c r="AU49" s="34"/>
      <c r="AV49" s="13"/>
    </row>
    <row r="50" spans="1:48" s="212" customFormat="1">
      <c r="A50" s="33"/>
      <c r="B50" s="13"/>
      <c r="C50" s="1075"/>
      <c r="D50" s="1075"/>
      <c r="E50" s="15"/>
      <c r="F50" s="15"/>
      <c r="G50" s="15"/>
      <c r="H50" s="15"/>
      <c r="I50" s="15"/>
      <c r="J50" s="15"/>
      <c r="M50" s="15"/>
      <c r="N50" s="15"/>
      <c r="O50" s="15"/>
      <c r="P50" s="15"/>
      <c r="Q50" s="15"/>
      <c r="Z50" s="1075"/>
      <c r="AA50" s="13"/>
      <c r="AB50" s="13"/>
      <c r="AC50" s="13"/>
      <c r="AD50" s="13"/>
      <c r="AE50" s="13"/>
      <c r="AF50" s="1075"/>
      <c r="AG50" s="1075"/>
      <c r="AH50" s="13"/>
      <c r="AI50" s="34"/>
      <c r="AJ50" s="13"/>
      <c r="AK50" s="1069"/>
      <c r="AL50" s="13"/>
      <c r="AM50" s="35"/>
      <c r="AN50" s="1075"/>
      <c r="AO50" s="1075"/>
      <c r="AP50" s="13"/>
      <c r="AQ50" s="34"/>
      <c r="AR50" s="13"/>
      <c r="AS50" s="1075"/>
      <c r="AT50" s="13"/>
      <c r="AU50" s="34"/>
      <c r="AV50" s="13"/>
    </row>
    <row r="51" spans="1:48" s="212" customFormat="1">
      <c r="A51" s="33"/>
      <c r="B51" s="13"/>
      <c r="C51" s="1075"/>
      <c r="D51" s="1075"/>
      <c r="E51" s="15"/>
      <c r="F51" s="15"/>
      <c r="G51" s="15"/>
      <c r="H51" s="15"/>
      <c r="I51" s="15"/>
      <c r="J51" s="15"/>
      <c r="M51" s="15"/>
      <c r="N51" s="15"/>
      <c r="O51" s="15"/>
      <c r="P51" s="15"/>
      <c r="Q51" s="15"/>
      <c r="Z51" s="1075"/>
      <c r="AA51" s="13"/>
      <c r="AB51" s="13"/>
      <c r="AC51" s="13"/>
      <c r="AD51" s="13"/>
      <c r="AE51" s="13"/>
      <c r="AF51" s="1075"/>
      <c r="AG51" s="1075"/>
      <c r="AH51" s="13"/>
      <c r="AI51" s="34"/>
      <c r="AJ51" s="13"/>
      <c r="AK51" s="1069"/>
      <c r="AL51" s="13"/>
      <c r="AM51" s="35"/>
      <c r="AN51" s="1075"/>
      <c r="AO51" s="1075"/>
      <c r="AP51" s="13"/>
      <c r="AQ51" s="34"/>
      <c r="AR51" s="13"/>
      <c r="AS51" s="1075"/>
      <c r="AT51" s="13"/>
      <c r="AU51" s="34"/>
      <c r="AV51" s="13"/>
    </row>
    <row r="52" spans="1:48" s="212" customFormat="1">
      <c r="A52" s="33"/>
      <c r="B52" s="13"/>
      <c r="C52" s="1075"/>
      <c r="D52" s="1075"/>
      <c r="E52" s="15"/>
      <c r="F52" s="15"/>
      <c r="G52" s="15"/>
      <c r="H52" s="15"/>
      <c r="I52" s="15"/>
      <c r="J52" s="15"/>
      <c r="M52" s="15"/>
      <c r="N52" s="15"/>
      <c r="O52" s="15"/>
      <c r="P52" s="15"/>
      <c r="Q52" s="15"/>
      <c r="Z52" s="1075"/>
      <c r="AA52" s="13"/>
      <c r="AB52" s="13"/>
      <c r="AC52" s="13"/>
      <c r="AD52" s="13"/>
      <c r="AE52" s="13"/>
      <c r="AF52" s="1075"/>
      <c r="AG52" s="1075"/>
      <c r="AH52" s="13"/>
      <c r="AI52" s="34"/>
      <c r="AJ52" s="13"/>
      <c r="AK52" s="215"/>
      <c r="AL52" s="13"/>
      <c r="AM52" s="1588"/>
      <c r="AN52" s="1075"/>
      <c r="AO52" s="1075"/>
      <c r="AP52" s="13"/>
      <c r="AQ52" s="34"/>
      <c r="AR52" s="13"/>
      <c r="AS52" s="1075"/>
      <c r="AT52" s="13"/>
      <c r="AU52" s="34"/>
      <c r="AV52" s="13"/>
    </row>
    <row r="53" spans="1:48" s="212" customFormat="1">
      <c r="A53" s="33"/>
      <c r="B53" s="13"/>
      <c r="C53" s="1075"/>
      <c r="D53" s="1075"/>
      <c r="E53" s="15"/>
      <c r="F53" s="15"/>
      <c r="G53" s="15"/>
      <c r="H53" s="15"/>
      <c r="I53" s="15"/>
      <c r="J53" s="15"/>
      <c r="M53" s="15"/>
      <c r="N53" s="15"/>
      <c r="O53" s="15"/>
      <c r="P53" s="15"/>
      <c r="Q53" s="15"/>
      <c r="Z53" s="1075"/>
      <c r="AA53" s="13"/>
      <c r="AB53" s="13"/>
      <c r="AC53" s="13"/>
      <c r="AD53" s="13"/>
      <c r="AE53" s="13"/>
      <c r="AF53" s="1075"/>
      <c r="AG53" s="1075"/>
      <c r="AH53" s="13"/>
      <c r="AI53" s="34"/>
      <c r="AJ53" s="13"/>
      <c r="AK53" s="1069"/>
      <c r="AL53" s="13"/>
      <c r="AM53" s="1589"/>
      <c r="AN53" s="1075"/>
      <c r="AO53" s="1075"/>
      <c r="AP53" s="13"/>
      <c r="AQ53" s="34"/>
      <c r="AR53" s="13"/>
      <c r="AS53" s="1075"/>
      <c r="AT53" s="13"/>
      <c r="AU53" s="34"/>
      <c r="AV53" s="13"/>
    </row>
    <row r="54" spans="1:48" s="212" customFormat="1">
      <c r="A54" s="33"/>
      <c r="B54" s="13"/>
      <c r="C54" s="1075"/>
      <c r="D54" s="1075"/>
      <c r="E54" s="15"/>
      <c r="F54" s="15"/>
      <c r="G54" s="15"/>
      <c r="H54" s="15"/>
      <c r="I54" s="15"/>
      <c r="J54" s="15"/>
      <c r="M54" s="15"/>
      <c r="N54" s="15"/>
      <c r="O54" s="15"/>
      <c r="P54" s="15"/>
      <c r="Q54" s="15"/>
      <c r="Z54" s="1075"/>
      <c r="AA54" s="13"/>
      <c r="AB54" s="13"/>
      <c r="AC54" s="13"/>
      <c r="AD54" s="13"/>
      <c r="AE54" s="13"/>
      <c r="AF54" s="1075"/>
      <c r="AG54" s="1075"/>
      <c r="AH54" s="13"/>
      <c r="AI54" s="34"/>
      <c r="AJ54" s="13"/>
      <c r="AK54" s="1589"/>
      <c r="AL54" s="13"/>
      <c r="AM54" s="1589"/>
      <c r="AN54" s="1075"/>
      <c r="AO54" s="1075"/>
      <c r="AP54" s="13"/>
      <c r="AQ54" s="34"/>
      <c r="AR54" s="13"/>
      <c r="AS54" s="1075"/>
      <c r="AT54" s="13"/>
      <c r="AU54" s="34"/>
      <c r="AV54" s="13"/>
    </row>
    <row r="55" spans="1:48" s="212" customFormat="1">
      <c r="A55" s="33"/>
      <c r="B55" s="13"/>
      <c r="C55" s="1075"/>
      <c r="D55" s="1075"/>
      <c r="E55" s="15"/>
      <c r="F55" s="15"/>
      <c r="G55" s="15"/>
      <c r="H55" s="15"/>
      <c r="I55" s="15"/>
      <c r="J55" s="15"/>
      <c r="M55" s="15"/>
      <c r="N55" s="15"/>
      <c r="O55" s="15"/>
      <c r="P55" s="15"/>
      <c r="Q55" s="15"/>
      <c r="AB55" s="13"/>
      <c r="AC55" s="13"/>
      <c r="AD55" s="13"/>
      <c r="AE55" s="13"/>
      <c r="AF55" s="1075"/>
      <c r="AG55" s="1075"/>
      <c r="AH55" s="13"/>
      <c r="AI55" s="34"/>
      <c r="AJ55" s="13"/>
      <c r="AK55" s="34"/>
      <c r="AL55" s="13"/>
      <c r="AM55" s="208"/>
      <c r="AN55" s="1075"/>
      <c r="AO55" s="1075"/>
      <c r="AP55" s="13"/>
      <c r="AQ55" s="34"/>
      <c r="AR55" s="13"/>
      <c r="AS55" s="1075"/>
      <c r="AT55" s="13"/>
      <c r="AU55" s="34"/>
      <c r="AV55" s="13"/>
    </row>
    <row r="56" spans="1:48" s="212" customFormat="1">
      <c r="A56" s="33"/>
      <c r="B56" s="13"/>
      <c r="C56" s="1075"/>
      <c r="D56" s="1075"/>
      <c r="E56" s="15"/>
      <c r="F56" s="15"/>
      <c r="G56" s="15"/>
      <c r="H56" s="15"/>
      <c r="I56" s="15"/>
      <c r="J56" s="15"/>
      <c r="M56" s="15"/>
      <c r="N56" s="15"/>
      <c r="O56" s="15"/>
      <c r="P56" s="15"/>
      <c r="Q56" s="15"/>
      <c r="AB56" s="13"/>
      <c r="AC56" s="13"/>
      <c r="AD56" s="13"/>
      <c r="AE56" s="13"/>
      <c r="AF56" s="1075"/>
      <c r="AG56" s="1075"/>
      <c r="AH56" s="13"/>
      <c r="AI56" s="34"/>
      <c r="AJ56" s="13"/>
      <c r="AK56" s="13"/>
      <c r="AL56" s="13"/>
      <c r="AM56" s="208"/>
      <c r="AN56" s="1075"/>
      <c r="AO56" s="1075"/>
      <c r="AP56" s="13"/>
      <c r="AQ56" s="34"/>
      <c r="AR56" s="13"/>
      <c r="AS56" s="1075"/>
      <c r="AT56" s="13"/>
      <c r="AU56" s="34"/>
      <c r="AV56" s="13"/>
    </row>
    <row r="57" spans="1:48" s="212" customFormat="1">
      <c r="A57" s="33"/>
      <c r="B57" s="13"/>
      <c r="C57" s="1075"/>
      <c r="D57" s="1075"/>
      <c r="E57" s="15"/>
      <c r="F57" s="15"/>
      <c r="G57" s="15"/>
      <c r="H57" s="15"/>
      <c r="I57" s="15"/>
      <c r="J57" s="15"/>
      <c r="M57" s="15"/>
      <c r="N57" s="15"/>
      <c r="O57" s="15"/>
      <c r="P57" s="15"/>
      <c r="Q57" s="15"/>
      <c r="AB57" s="13"/>
      <c r="AC57" s="13"/>
      <c r="AD57" s="13"/>
      <c r="AE57" s="13"/>
      <c r="AF57" s="1075"/>
      <c r="AG57" s="1075"/>
      <c r="AH57" s="13"/>
      <c r="AI57" s="34"/>
      <c r="AJ57" s="13"/>
      <c r="AK57" s="45"/>
      <c r="AL57" s="13"/>
      <c r="AM57" s="208"/>
      <c r="AN57" s="1075"/>
      <c r="AO57" s="1075"/>
      <c r="AP57" s="13"/>
      <c r="AQ57" s="34"/>
      <c r="AR57" s="13"/>
      <c r="AS57" s="1075"/>
      <c r="AT57" s="13"/>
      <c r="AU57" s="34"/>
      <c r="AV57" s="13"/>
    </row>
    <row r="58" spans="1:48" s="212" customFormat="1">
      <c r="A58" s="33"/>
      <c r="B58" s="13"/>
      <c r="C58" s="1075"/>
      <c r="D58" s="1075"/>
      <c r="E58" s="15"/>
      <c r="F58" s="15"/>
      <c r="G58" s="15"/>
      <c r="H58" s="15"/>
      <c r="M58" s="15"/>
      <c r="N58" s="15"/>
      <c r="O58" s="15"/>
      <c r="P58" s="15"/>
      <c r="Q58" s="15"/>
      <c r="AB58" s="13"/>
      <c r="AC58" s="13"/>
      <c r="AD58" s="13"/>
      <c r="AE58" s="13"/>
      <c r="AF58" s="1075"/>
      <c r="AG58" s="1075"/>
      <c r="AH58" s="13"/>
      <c r="AI58" s="34"/>
      <c r="AJ58" s="13"/>
      <c r="AK58" s="1075"/>
      <c r="AL58" s="13"/>
      <c r="AM58" s="208"/>
      <c r="AN58" s="1075"/>
      <c r="AO58" s="1075"/>
      <c r="AP58" s="13"/>
      <c r="AQ58" s="34"/>
      <c r="AR58" s="13"/>
      <c r="AS58" s="1075"/>
      <c r="AT58" s="13"/>
      <c r="AU58" s="34"/>
      <c r="AV58" s="13"/>
    </row>
    <row r="59" spans="1:48" s="212" customFormat="1">
      <c r="A59" s="33"/>
      <c r="B59" s="13"/>
      <c r="C59" s="1075"/>
      <c r="D59" s="1075"/>
      <c r="E59" s="38"/>
      <c r="F59" s="38"/>
      <c r="G59" s="38"/>
      <c r="H59" s="38"/>
      <c r="M59" s="38"/>
      <c r="N59" s="38"/>
      <c r="O59" s="38"/>
      <c r="P59" s="38"/>
      <c r="Q59" s="38"/>
      <c r="AB59" s="13"/>
      <c r="AC59" s="13"/>
      <c r="AD59" s="13"/>
      <c r="AE59" s="13"/>
      <c r="AF59" s="1075"/>
      <c r="AG59" s="1075"/>
      <c r="AH59" s="13"/>
      <c r="AI59" s="34"/>
      <c r="AJ59" s="13"/>
      <c r="AK59" s="1075"/>
      <c r="AL59" s="13"/>
      <c r="AM59" s="208"/>
      <c r="AN59" s="1075"/>
      <c r="AO59" s="1075"/>
      <c r="AP59" s="13"/>
      <c r="AQ59" s="34"/>
      <c r="AR59" s="13"/>
      <c r="AS59" s="1075"/>
      <c r="AT59" s="13"/>
      <c r="AU59" s="34"/>
      <c r="AV59" s="13"/>
    </row>
    <row r="60" spans="1:48" s="212" customFormat="1">
      <c r="A60" s="33"/>
      <c r="B60" s="13"/>
      <c r="C60" s="1075"/>
      <c r="D60" s="1075"/>
      <c r="E60" s="42"/>
      <c r="F60" s="13"/>
      <c r="G60" s="13"/>
      <c r="H60" s="13"/>
      <c r="M60" s="42"/>
      <c r="N60" s="42"/>
      <c r="O60" s="13"/>
      <c r="P60" s="13"/>
      <c r="Q60" s="13"/>
      <c r="AB60" s="15"/>
      <c r="AC60" s="15"/>
      <c r="AD60" s="15"/>
      <c r="AE60" s="15"/>
      <c r="AF60" s="15"/>
      <c r="AG60" s="15"/>
      <c r="AH60" s="15"/>
      <c r="AI60" s="18"/>
      <c r="AJ60" s="15"/>
      <c r="AK60" s="15"/>
      <c r="AL60" s="15"/>
      <c r="AM60" s="15"/>
      <c r="AN60" s="15"/>
      <c r="AO60" s="15"/>
      <c r="AP60" s="15"/>
      <c r="AQ60" s="18"/>
      <c r="AR60" s="15"/>
      <c r="AS60" s="15"/>
      <c r="AT60" s="15"/>
      <c r="AU60" s="18"/>
      <c r="AV60" s="15"/>
    </row>
    <row r="61" spans="1:48" s="212" customFormat="1">
      <c r="A61" s="33"/>
      <c r="B61" s="13"/>
      <c r="C61" s="878"/>
      <c r="D61" s="878"/>
      <c r="E61" s="42"/>
      <c r="F61" s="13"/>
      <c r="G61" s="13"/>
      <c r="H61" s="13"/>
      <c r="M61" s="42"/>
      <c r="N61" s="42"/>
      <c r="O61" s="13"/>
      <c r="P61" s="13"/>
      <c r="Q61" s="13"/>
      <c r="AB61" s="15"/>
      <c r="AC61" s="15"/>
      <c r="AD61" s="15"/>
      <c r="AE61" s="15"/>
      <c r="AF61" s="15"/>
      <c r="AG61" s="15"/>
      <c r="AH61" s="15"/>
      <c r="AI61" s="18"/>
      <c r="AJ61" s="15"/>
      <c r="AK61" s="15"/>
      <c r="AL61" s="15"/>
      <c r="AM61" s="15"/>
      <c r="AN61" s="15"/>
      <c r="AO61" s="15"/>
      <c r="AP61" s="15"/>
      <c r="AQ61" s="18"/>
      <c r="AR61" s="15"/>
      <c r="AS61" s="15"/>
      <c r="AT61" s="15"/>
      <c r="AU61" s="18"/>
      <c r="AV61" s="15"/>
    </row>
    <row r="62" spans="1:48" s="212" customFormat="1">
      <c r="A62" s="33"/>
      <c r="B62" s="13"/>
      <c r="C62" s="878"/>
      <c r="D62" s="878"/>
      <c r="E62" s="42"/>
      <c r="F62" s="13"/>
      <c r="G62" s="13"/>
      <c r="H62" s="13"/>
      <c r="I62" s="42"/>
      <c r="J62" s="13"/>
      <c r="M62" s="42"/>
      <c r="N62" s="42"/>
      <c r="O62" s="13"/>
      <c r="P62" s="13"/>
      <c r="Q62" s="13"/>
      <c r="AB62" s="15"/>
      <c r="AC62" s="15"/>
      <c r="AD62" s="15"/>
      <c r="AE62" s="15"/>
      <c r="AF62" s="15"/>
      <c r="AG62" s="15"/>
      <c r="AH62" s="15"/>
      <c r="AI62" s="18"/>
      <c r="AJ62" s="15"/>
      <c r="AK62" s="15"/>
      <c r="AL62" s="15"/>
      <c r="AM62" s="15"/>
      <c r="AN62" s="15"/>
      <c r="AO62" s="15"/>
      <c r="AP62" s="15"/>
      <c r="AQ62" s="18"/>
      <c r="AR62" s="15"/>
      <c r="AS62" s="15"/>
      <c r="AT62" s="15"/>
      <c r="AU62" s="18"/>
      <c r="AV62" s="15"/>
    </row>
    <row r="63" spans="1:48" s="212" customFormat="1">
      <c r="A63" s="33"/>
      <c r="B63" s="13"/>
      <c r="C63" s="1590"/>
      <c r="D63" s="1590"/>
      <c r="E63" s="42"/>
      <c r="F63" s="13"/>
      <c r="G63" s="13"/>
      <c r="H63" s="13"/>
      <c r="I63" s="42"/>
      <c r="J63" s="13"/>
      <c r="M63" s="42"/>
      <c r="N63" s="42"/>
      <c r="O63" s="13"/>
      <c r="P63" s="13"/>
      <c r="Q63" s="13"/>
      <c r="Z63" s="15"/>
      <c r="AA63" s="15"/>
      <c r="AB63" s="15"/>
      <c r="AC63" s="15"/>
      <c r="AD63" s="15"/>
      <c r="AE63" s="15"/>
      <c r="AF63" s="15"/>
      <c r="AG63" s="15"/>
      <c r="AH63" s="15"/>
      <c r="AI63" s="18"/>
      <c r="AJ63" s="15"/>
      <c r="AK63" s="15"/>
      <c r="AL63" s="15"/>
      <c r="AM63" s="15"/>
      <c r="AN63" s="15"/>
      <c r="AO63" s="15"/>
      <c r="AP63" s="15"/>
      <c r="AQ63" s="18"/>
      <c r="AR63" s="15"/>
      <c r="AS63" s="15"/>
      <c r="AT63" s="15"/>
      <c r="AU63" s="18"/>
      <c r="AV63" s="15"/>
    </row>
    <row r="64" spans="1:48" s="212" customFormat="1">
      <c r="A64" s="33"/>
      <c r="B64" s="13"/>
      <c r="C64" s="1591"/>
      <c r="D64" s="1591"/>
      <c r="E64" s="42"/>
      <c r="F64" s="13"/>
      <c r="G64" s="13"/>
      <c r="H64" s="13"/>
      <c r="I64" s="42"/>
      <c r="J64" s="13"/>
      <c r="M64" s="42"/>
      <c r="N64" s="42"/>
      <c r="O64" s="13"/>
      <c r="P64" s="13"/>
      <c r="Q64" s="13"/>
      <c r="Z64" s="15"/>
      <c r="AA64" s="15"/>
      <c r="AB64" s="15"/>
      <c r="AC64" s="15"/>
      <c r="AD64" s="15"/>
      <c r="AE64" s="15"/>
      <c r="AF64" s="15"/>
      <c r="AG64" s="15"/>
      <c r="AH64" s="15"/>
      <c r="AI64" s="18"/>
      <c r="AJ64" s="15"/>
      <c r="AK64" s="15"/>
      <c r="AL64" s="15"/>
      <c r="AM64" s="15"/>
      <c r="AN64" s="15"/>
      <c r="AO64" s="15"/>
      <c r="AP64" s="15"/>
      <c r="AQ64" s="18"/>
      <c r="AR64" s="15"/>
      <c r="AS64" s="15"/>
      <c r="AT64" s="15"/>
      <c r="AU64" s="18"/>
      <c r="AV64" s="15"/>
    </row>
    <row r="65" spans="1:48" s="212" customFormat="1">
      <c r="A65" s="33"/>
      <c r="B65" s="13"/>
      <c r="C65" s="1591"/>
      <c r="D65" s="1591"/>
      <c r="E65" s="42"/>
      <c r="F65" s="13"/>
      <c r="G65" s="13"/>
      <c r="H65" s="13"/>
      <c r="I65" s="42"/>
      <c r="J65" s="13"/>
      <c r="M65" s="42"/>
      <c r="N65" s="42"/>
      <c r="O65" s="13"/>
      <c r="P65" s="13"/>
      <c r="Q65" s="13"/>
      <c r="Z65" s="15"/>
      <c r="AA65" s="15"/>
      <c r="AB65" s="15"/>
      <c r="AC65" s="15"/>
      <c r="AD65" s="15"/>
      <c r="AE65" s="15"/>
      <c r="AF65" s="15"/>
      <c r="AG65" s="15"/>
      <c r="AH65" s="15"/>
      <c r="AI65" s="18"/>
      <c r="AJ65" s="15"/>
      <c r="AK65" s="15"/>
      <c r="AL65" s="15"/>
      <c r="AM65" s="15"/>
      <c r="AN65" s="15"/>
      <c r="AO65" s="15"/>
      <c r="AP65" s="15"/>
      <c r="AQ65" s="18"/>
      <c r="AR65" s="15"/>
      <c r="AS65" s="15"/>
      <c r="AT65" s="15"/>
      <c r="AU65" s="18"/>
      <c r="AV65" s="15"/>
    </row>
    <row r="66" spans="1:48" s="212" customFormat="1">
      <c r="A66" s="33"/>
      <c r="B66" s="13"/>
      <c r="C66" s="208"/>
      <c r="D66" s="208"/>
      <c r="E66" s="42"/>
      <c r="F66" s="13"/>
      <c r="G66" s="13"/>
      <c r="H66" s="13"/>
      <c r="I66" s="42"/>
      <c r="J66" s="13"/>
      <c r="M66" s="42"/>
      <c r="N66" s="42"/>
      <c r="O66" s="13"/>
      <c r="P66" s="13"/>
      <c r="Q66" s="13"/>
      <c r="Z66" s="15"/>
      <c r="AA66" s="15"/>
      <c r="AB66" s="15"/>
      <c r="AC66" s="15"/>
      <c r="AD66" s="15"/>
      <c r="AE66" s="15"/>
      <c r="AF66" s="15"/>
      <c r="AG66" s="15"/>
      <c r="AH66" s="15"/>
      <c r="AI66" s="18"/>
      <c r="AJ66" s="15"/>
      <c r="AK66" s="15"/>
      <c r="AL66" s="15"/>
      <c r="AM66" s="15"/>
      <c r="AN66" s="15"/>
      <c r="AO66" s="15"/>
      <c r="AP66" s="15"/>
      <c r="AQ66" s="18"/>
      <c r="AR66" s="15"/>
      <c r="AS66" s="15"/>
      <c r="AT66" s="15"/>
      <c r="AU66" s="18"/>
      <c r="AV66" s="15"/>
    </row>
    <row r="67" spans="1:48" s="212" customFormat="1">
      <c r="A67" s="15"/>
      <c r="B67" s="15"/>
      <c r="C67" s="15"/>
      <c r="D67" s="15"/>
      <c r="E67" s="18"/>
      <c r="F67" s="18"/>
      <c r="G67" s="15"/>
      <c r="H67" s="15"/>
      <c r="I67" s="18"/>
      <c r="J67" s="18"/>
      <c r="M67" s="18"/>
      <c r="N67" s="18"/>
      <c r="O67" s="18"/>
      <c r="P67" s="18"/>
      <c r="Q67" s="18"/>
      <c r="Z67" s="15"/>
      <c r="AA67" s="15"/>
      <c r="AB67" s="15"/>
      <c r="AC67" s="15"/>
      <c r="AD67" s="15"/>
      <c r="AE67" s="15"/>
      <c r="AF67" s="15"/>
      <c r="AG67" s="15"/>
      <c r="AH67" s="15"/>
      <c r="AI67" s="18"/>
      <c r="AJ67" s="15"/>
      <c r="AK67" s="15"/>
      <c r="AL67" s="15"/>
      <c r="AM67" s="15"/>
      <c r="AN67" s="15"/>
      <c r="AO67" s="15"/>
      <c r="AP67" s="15"/>
      <c r="AQ67" s="18"/>
      <c r="AR67" s="15"/>
      <c r="AS67" s="15"/>
      <c r="AT67" s="15"/>
      <c r="AU67" s="18"/>
      <c r="AV67" s="15"/>
    </row>
    <row r="68" spans="1:48" s="212" customFormat="1" ht="19">
      <c r="A68" s="36"/>
      <c r="B68" s="15"/>
      <c r="C68" s="15"/>
      <c r="D68" s="15"/>
      <c r="E68" s="42"/>
      <c r="F68" s="13"/>
      <c r="G68" s="13"/>
      <c r="H68" s="13"/>
      <c r="I68" s="42"/>
      <c r="J68" s="13"/>
      <c r="M68" s="42"/>
      <c r="N68" s="42"/>
      <c r="O68" s="13"/>
      <c r="P68" s="13"/>
      <c r="Q68" s="13"/>
      <c r="Z68" s="15"/>
      <c r="AA68" s="15"/>
      <c r="AB68" s="15"/>
      <c r="AC68" s="15"/>
      <c r="AD68" s="15"/>
      <c r="AE68" s="15"/>
      <c r="AF68" s="15"/>
      <c r="AG68" s="15"/>
      <c r="AH68" s="15"/>
      <c r="AI68" s="18"/>
      <c r="AJ68" s="15"/>
      <c r="AK68" s="15"/>
      <c r="AL68" s="15"/>
      <c r="AM68" s="15"/>
      <c r="AN68" s="15"/>
      <c r="AO68" s="15"/>
      <c r="AP68" s="15"/>
      <c r="AQ68" s="18"/>
      <c r="AR68" s="15"/>
      <c r="AS68" s="15"/>
      <c r="AT68" s="15"/>
      <c r="AU68" s="18"/>
      <c r="AV68" s="15"/>
    </row>
    <row r="69" spans="1:48" s="212" customFormat="1" ht="19">
      <c r="A69" s="36"/>
      <c r="B69" s="15"/>
      <c r="C69" s="15"/>
      <c r="D69" s="15"/>
      <c r="E69" s="42"/>
      <c r="F69" s="13"/>
      <c r="G69" s="13"/>
      <c r="H69" s="13"/>
      <c r="I69" s="42"/>
      <c r="J69" s="13"/>
      <c r="M69" s="42"/>
      <c r="N69" s="42"/>
      <c r="O69" s="13"/>
      <c r="P69" s="13"/>
      <c r="Q69" s="13"/>
      <c r="Z69" s="15"/>
      <c r="AA69" s="15"/>
      <c r="AB69" s="15"/>
      <c r="AC69" s="15"/>
      <c r="AD69" s="15"/>
      <c r="AE69" s="15"/>
      <c r="AF69" s="15"/>
      <c r="AG69" s="15"/>
      <c r="AH69" s="15"/>
      <c r="AI69" s="18"/>
      <c r="AJ69" s="15"/>
      <c r="AK69" s="15"/>
      <c r="AL69" s="15"/>
      <c r="AM69" s="15"/>
      <c r="AN69" s="15"/>
      <c r="AO69" s="15"/>
      <c r="AP69" s="15"/>
      <c r="AQ69" s="18"/>
      <c r="AR69" s="15"/>
      <c r="AS69" s="15"/>
      <c r="AT69" s="15"/>
      <c r="AU69" s="18"/>
      <c r="AV69" s="15"/>
    </row>
    <row r="70" spans="1:48" s="212" customFormat="1" ht="19">
      <c r="A70" s="36"/>
      <c r="B70" s="15"/>
      <c r="C70" s="15"/>
      <c r="D70" s="15"/>
      <c r="E70" s="42"/>
      <c r="F70" s="13"/>
      <c r="G70" s="13"/>
      <c r="H70" s="13"/>
      <c r="I70" s="42"/>
      <c r="J70" s="13"/>
      <c r="M70" s="42"/>
      <c r="N70" s="42"/>
      <c r="O70" s="13"/>
      <c r="P70" s="13"/>
      <c r="Q70" s="13"/>
      <c r="Z70" s="15"/>
      <c r="AA70" s="15"/>
      <c r="AB70" s="15"/>
      <c r="AC70" s="15"/>
      <c r="AD70" s="15"/>
      <c r="AE70" s="15"/>
      <c r="AF70" s="15"/>
      <c r="AG70" s="15"/>
      <c r="AH70" s="15"/>
      <c r="AI70" s="18"/>
      <c r="AJ70" s="15"/>
      <c r="AK70" s="15"/>
      <c r="AL70" s="15"/>
      <c r="AM70" s="15"/>
      <c r="AN70" s="15"/>
      <c r="AO70" s="15"/>
      <c r="AP70" s="15"/>
      <c r="AQ70" s="18"/>
      <c r="AR70" s="15"/>
      <c r="AS70" s="15"/>
      <c r="AT70" s="15"/>
      <c r="AU70" s="18"/>
      <c r="AV70" s="15"/>
    </row>
    <row r="71" spans="1:48" s="212" customFormat="1" ht="19">
      <c r="A71" s="36"/>
      <c r="B71" s="15"/>
      <c r="C71" s="15"/>
      <c r="D71" s="15"/>
      <c r="E71" s="8"/>
      <c r="F71" s="3"/>
      <c r="G71" s="3"/>
      <c r="H71" s="3"/>
      <c r="I71" s="8"/>
      <c r="J71" s="3"/>
      <c r="K71" s="205"/>
      <c r="L71" s="205"/>
      <c r="M71" s="8"/>
      <c r="N71" s="8"/>
      <c r="O71" s="3"/>
      <c r="P71" s="3"/>
      <c r="Q71" s="3"/>
      <c r="R71" s="205"/>
      <c r="S71" s="205"/>
      <c r="T71" s="205"/>
      <c r="U71" s="205"/>
      <c r="V71" s="205"/>
      <c r="W71" s="205"/>
      <c r="X71" s="205"/>
      <c r="Y71" s="205"/>
      <c r="Z71" s="15"/>
      <c r="AA71" s="15"/>
      <c r="AB71" s="15"/>
      <c r="AC71" s="15"/>
      <c r="AD71" s="15"/>
      <c r="AE71" s="15"/>
      <c r="AF71" s="15"/>
      <c r="AG71" s="15"/>
      <c r="AH71" s="15"/>
      <c r="AI71" s="18"/>
      <c r="AJ71" s="15"/>
      <c r="AK71" s="15"/>
      <c r="AL71" s="15"/>
      <c r="AM71" s="15"/>
      <c r="AN71" s="15"/>
      <c r="AO71" s="15"/>
      <c r="AP71" s="15"/>
      <c r="AQ71" s="18"/>
      <c r="AR71" s="15"/>
      <c r="AS71" s="15"/>
      <c r="AT71" s="15"/>
      <c r="AU71" s="18"/>
      <c r="AV71" s="15"/>
    </row>
    <row r="72" spans="1:48" s="212" customFormat="1" ht="19">
      <c r="A72" s="36"/>
      <c r="B72" s="15"/>
      <c r="C72" s="15"/>
      <c r="D72" s="15"/>
      <c r="E72" s="8"/>
      <c r="F72" s="3"/>
      <c r="G72" s="3"/>
      <c r="H72" s="3"/>
      <c r="I72" s="8"/>
      <c r="J72" s="3"/>
      <c r="K72" s="205"/>
      <c r="L72" s="205"/>
      <c r="M72" s="8"/>
      <c r="N72" s="8"/>
      <c r="O72" s="3"/>
      <c r="P72" s="3"/>
      <c r="Q72" s="3"/>
      <c r="R72" s="205"/>
      <c r="S72" s="205"/>
      <c r="T72" s="205"/>
      <c r="U72" s="205"/>
      <c r="V72" s="205"/>
      <c r="W72" s="205"/>
      <c r="X72" s="205"/>
      <c r="Y72" s="205"/>
      <c r="Z72" s="15"/>
      <c r="AA72" s="15"/>
      <c r="AB72" s="15"/>
      <c r="AC72" s="15"/>
      <c r="AD72" s="15"/>
      <c r="AE72" s="15"/>
      <c r="AF72" s="15"/>
      <c r="AG72" s="15"/>
      <c r="AH72" s="15"/>
      <c r="AI72" s="18"/>
      <c r="AJ72" s="15"/>
      <c r="AK72" s="15"/>
      <c r="AL72" s="15"/>
      <c r="AM72" s="15"/>
      <c r="AN72" s="15"/>
      <c r="AO72" s="15"/>
      <c r="AP72" s="15"/>
      <c r="AQ72" s="18"/>
      <c r="AR72" s="15"/>
      <c r="AS72" s="15"/>
      <c r="AT72" s="15"/>
      <c r="AU72" s="18"/>
      <c r="AV72" s="15"/>
    </row>
    <row r="73" spans="1:48" s="212" customFormat="1" ht="19">
      <c r="A73" s="36"/>
      <c r="B73" s="15"/>
      <c r="C73" s="15"/>
      <c r="D73" s="15"/>
      <c r="E73" s="8"/>
      <c r="F73" s="3"/>
      <c r="G73" s="3"/>
      <c r="H73" s="3"/>
      <c r="I73" s="8"/>
      <c r="J73" s="3"/>
      <c r="K73" s="205"/>
      <c r="L73" s="205"/>
      <c r="M73" s="8"/>
      <c r="N73" s="8"/>
      <c r="O73" s="3"/>
      <c r="P73" s="3"/>
      <c r="Q73" s="3"/>
      <c r="R73" s="205"/>
      <c r="S73" s="205"/>
      <c r="T73" s="205"/>
      <c r="U73" s="205"/>
      <c r="V73" s="205"/>
      <c r="W73" s="205"/>
      <c r="X73" s="205"/>
      <c r="Y73" s="205"/>
      <c r="Z73" s="15"/>
      <c r="AA73" s="15"/>
      <c r="AB73" s="15"/>
      <c r="AC73" s="15"/>
      <c r="AD73" s="15"/>
      <c r="AE73" s="15"/>
      <c r="AF73" s="15"/>
      <c r="AG73" s="15"/>
      <c r="AH73" s="15"/>
      <c r="AI73" s="18"/>
      <c r="AJ73" s="15"/>
      <c r="AK73" s="15"/>
      <c r="AL73" s="15"/>
      <c r="AM73" s="15"/>
      <c r="AN73" s="15"/>
      <c r="AO73" s="15"/>
      <c r="AP73" s="15"/>
      <c r="AQ73" s="18"/>
      <c r="AR73" s="15"/>
      <c r="AS73" s="15"/>
      <c r="AT73" s="15"/>
      <c r="AU73" s="18"/>
      <c r="AV73" s="15"/>
    </row>
    <row r="74" spans="1:48" s="212" customFormat="1" ht="19">
      <c r="A74" s="36"/>
      <c r="B74" s="15"/>
      <c r="C74" s="15"/>
      <c r="D74" s="15"/>
      <c r="E74" s="8"/>
      <c r="F74" s="3"/>
      <c r="G74" s="3"/>
      <c r="H74" s="3"/>
      <c r="I74" s="8"/>
      <c r="J74" s="3"/>
      <c r="K74" s="205"/>
      <c r="L74" s="205"/>
      <c r="M74" s="8"/>
      <c r="N74" s="8"/>
      <c r="O74" s="3"/>
      <c r="P74" s="3"/>
      <c r="Q74" s="3"/>
      <c r="R74" s="205"/>
      <c r="S74" s="205"/>
      <c r="T74" s="205"/>
      <c r="U74" s="205"/>
      <c r="V74" s="205"/>
      <c r="W74" s="205"/>
      <c r="X74" s="205"/>
      <c r="Y74" s="205"/>
      <c r="Z74" s="15"/>
      <c r="AA74" s="15"/>
      <c r="AB74" s="15"/>
      <c r="AC74" s="15"/>
      <c r="AD74" s="15"/>
      <c r="AE74" s="15"/>
      <c r="AF74" s="15"/>
      <c r="AG74" s="15"/>
      <c r="AH74" s="15"/>
      <c r="AI74" s="18"/>
      <c r="AJ74" s="15"/>
      <c r="AK74" s="15"/>
      <c r="AL74" s="15"/>
      <c r="AM74" s="15"/>
      <c r="AN74" s="15"/>
      <c r="AO74" s="15"/>
      <c r="AP74" s="15"/>
      <c r="AQ74" s="18"/>
      <c r="AR74" s="15"/>
      <c r="AS74" s="15"/>
      <c r="AT74" s="15"/>
      <c r="AU74" s="18"/>
      <c r="AV74" s="15"/>
    </row>
    <row r="75" spans="1:48" s="212" customFormat="1" ht="19">
      <c r="A75" s="36"/>
      <c r="B75" s="15"/>
      <c r="C75" s="15"/>
      <c r="D75" s="15"/>
      <c r="E75" s="8"/>
      <c r="F75" s="3"/>
      <c r="G75" s="3"/>
      <c r="H75" s="3"/>
      <c r="I75" s="8"/>
      <c r="J75" s="3"/>
      <c r="K75" s="205"/>
      <c r="L75" s="205"/>
      <c r="M75" s="8"/>
      <c r="N75" s="8"/>
      <c r="O75" s="3"/>
      <c r="P75" s="3"/>
      <c r="Q75" s="3"/>
      <c r="R75" s="205"/>
      <c r="S75" s="205"/>
      <c r="T75" s="205"/>
      <c r="U75" s="205"/>
      <c r="V75" s="205"/>
      <c r="W75" s="205"/>
      <c r="X75" s="205"/>
      <c r="Y75" s="205"/>
      <c r="Z75" s="15"/>
      <c r="AA75" s="15"/>
      <c r="AB75" s="15"/>
      <c r="AC75" s="15"/>
      <c r="AD75" s="15"/>
      <c r="AE75" s="15"/>
      <c r="AF75" s="15"/>
      <c r="AG75" s="15"/>
      <c r="AH75" s="15"/>
      <c r="AI75" s="18"/>
      <c r="AJ75" s="15"/>
      <c r="AK75" s="15"/>
      <c r="AL75" s="15"/>
      <c r="AM75" s="15"/>
      <c r="AN75" s="15"/>
      <c r="AO75" s="15"/>
      <c r="AP75" s="15"/>
      <c r="AQ75" s="18"/>
      <c r="AR75" s="15"/>
      <c r="AS75" s="15"/>
      <c r="AT75" s="15"/>
      <c r="AU75" s="18"/>
      <c r="AV75" s="15"/>
    </row>
    <row r="76" spans="1:48" s="212" customFormat="1" ht="19">
      <c r="A76" s="36"/>
      <c r="B76" s="15"/>
      <c r="C76" s="15"/>
      <c r="D76" s="15"/>
      <c r="E76" s="8"/>
      <c r="F76" s="3"/>
      <c r="G76" s="3"/>
      <c r="H76" s="3"/>
      <c r="I76" s="8"/>
      <c r="J76" s="3"/>
      <c r="K76" s="205"/>
      <c r="L76" s="205"/>
      <c r="M76" s="8"/>
      <c r="N76" s="8"/>
      <c r="O76" s="3"/>
      <c r="P76" s="3"/>
      <c r="Q76" s="3"/>
      <c r="R76" s="205"/>
      <c r="S76" s="205"/>
      <c r="T76" s="205"/>
      <c r="U76" s="205"/>
      <c r="V76" s="205"/>
      <c r="W76" s="205"/>
      <c r="X76" s="205"/>
      <c r="Y76" s="205"/>
      <c r="Z76" s="15"/>
      <c r="AA76" s="15"/>
      <c r="AB76" s="15"/>
      <c r="AC76" s="15"/>
      <c r="AD76" s="15"/>
      <c r="AE76" s="15"/>
      <c r="AF76" s="15"/>
      <c r="AG76" s="15"/>
      <c r="AH76" s="15"/>
      <c r="AI76" s="18"/>
      <c r="AJ76" s="15"/>
      <c r="AK76" s="15"/>
      <c r="AL76" s="15"/>
      <c r="AM76" s="15"/>
      <c r="AN76" s="15"/>
      <c r="AO76" s="15"/>
      <c r="AP76" s="15"/>
      <c r="AQ76" s="18"/>
      <c r="AR76" s="15"/>
      <c r="AS76" s="15"/>
      <c r="AT76" s="15"/>
      <c r="AU76" s="18"/>
      <c r="AV76" s="15"/>
    </row>
    <row r="77" spans="1:48" s="212" customFormat="1" ht="19">
      <c r="A77" s="36"/>
      <c r="B77" s="15"/>
      <c r="C77" s="15"/>
      <c r="D77" s="15"/>
      <c r="E77" s="8"/>
      <c r="F77" s="3"/>
      <c r="G77" s="3"/>
      <c r="H77" s="3"/>
      <c r="I77" s="8"/>
      <c r="J77" s="3"/>
      <c r="K77" s="205"/>
      <c r="L77" s="205"/>
      <c r="M77" s="8"/>
      <c r="N77" s="8"/>
      <c r="O77" s="3"/>
      <c r="P77" s="3"/>
      <c r="Q77" s="3"/>
      <c r="R77" s="205"/>
      <c r="S77" s="205"/>
      <c r="T77" s="205"/>
      <c r="U77" s="205"/>
      <c r="V77" s="205"/>
      <c r="W77" s="205"/>
      <c r="X77" s="205"/>
      <c r="Y77" s="205"/>
      <c r="Z77" s="15"/>
      <c r="AA77" s="15"/>
      <c r="AB77" s="15"/>
      <c r="AC77" s="15"/>
      <c r="AD77" s="15"/>
      <c r="AE77" s="15"/>
      <c r="AF77" s="15"/>
      <c r="AG77" s="15"/>
      <c r="AH77" s="15"/>
      <c r="AI77" s="18"/>
      <c r="AJ77" s="15"/>
      <c r="AK77" s="15"/>
      <c r="AL77" s="15"/>
      <c r="AM77" s="15"/>
      <c r="AN77" s="15"/>
      <c r="AO77" s="15"/>
      <c r="AP77" s="15"/>
      <c r="AQ77" s="18"/>
      <c r="AR77" s="15"/>
      <c r="AS77" s="15"/>
      <c r="AT77" s="15"/>
      <c r="AU77" s="18"/>
      <c r="AV77" s="15"/>
    </row>
    <row r="78" spans="1:48" s="212" customFormat="1" ht="19">
      <c r="A78" s="36"/>
      <c r="B78" s="15"/>
      <c r="C78" s="15"/>
      <c r="D78" s="15"/>
      <c r="E78" s="8"/>
      <c r="F78" s="3"/>
      <c r="G78" s="3"/>
      <c r="H78" s="3"/>
      <c r="I78" s="8"/>
      <c r="J78" s="3"/>
      <c r="K78" s="205"/>
      <c r="L78" s="205"/>
      <c r="M78" s="8"/>
      <c r="N78" s="8"/>
      <c r="O78" s="3"/>
      <c r="P78" s="3"/>
      <c r="Q78" s="3"/>
      <c r="R78" s="205"/>
      <c r="S78" s="205"/>
      <c r="T78" s="205"/>
      <c r="U78" s="205"/>
      <c r="V78" s="205"/>
      <c r="W78" s="205"/>
      <c r="X78" s="205"/>
      <c r="Y78" s="205"/>
      <c r="Z78" s="15"/>
      <c r="AA78" s="15"/>
      <c r="AB78" s="15"/>
      <c r="AC78" s="15"/>
      <c r="AD78" s="15"/>
      <c r="AE78" s="15"/>
      <c r="AF78" s="15"/>
      <c r="AG78" s="15"/>
      <c r="AH78" s="15"/>
      <c r="AI78" s="18"/>
      <c r="AJ78" s="15"/>
      <c r="AK78" s="15"/>
      <c r="AL78" s="15"/>
      <c r="AM78" s="15"/>
      <c r="AN78" s="15"/>
      <c r="AO78" s="15"/>
      <c r="AP78" s="15"/>
      <c r="AQ78" s="18"/>
      <c r="AR78" s="15"/>
      <c r="AS78" s="15"/>
      <c r="AT78" s="15"/>
      <c r="AU78" s="18"/>
      <c r="AV78" s="15"/>
    </row>
    <row r="79" spans="1:48" s="212" customFormat="1" ht="19">
      <c r="A79" s="36"/>
      <c r="B79" s="15"/>
      <c r="C79" s="15"/>
      <c r="D79" s="15"/>
      <c r="E79" s="8"/>
      <c r="F79" s="3"/>
      <c r="G79" s="3"/>
      <c r="H79" s="3"/>
      <c r="I79" s="8"/>
      <c r="J79" s="3"/>
      <c r="K79" s="205"/>
      <c r="L79" s="205"/>
      <c r="M79" s="8"/>
      <c r="N79" s="8"/>
      <c r="O79" s="3"/>
      <c r="P79" s="3"/>
      <c r="Q79" s="3"/>
      <c r="R79" s="205"/>
      <c r="S79" s="205"/>
      <c r="T79" s="205"/>
      <c r="U79" s="205"/>
      <c r="V79" s="205"/>
      <c r="W79" s="205"/>
      <c r="X79" s="205"/>
      <c r="Y79" s="205"/>
      <c r="Z79" s="15"/>
      <c r="AA79" s="15"/>
      <c r="AB79" s="15"/>
      <c r="AC79" s="15"/>
      <c r="AD79" s="15"/>
      <c r="AE79" s="15"/>
      <c r="AF79" s="15"/>
      <c r="AG79" s="15"/>
      <c r="AH79" s="15"/>
      <c r="AI79" s="18"/>
      <c r="AJ79" s="15"/>
      <c r="AK79" s="15"/>
      <c r="AL79" s="15"/>
      <c r="AM79" s="15"/>
      <c r="AN79" s="15"/>
      <c r="AO79" s="15"/>
      <c r="AP79" s="15"/>
      <c r="AQ79" s="18"/>
      <c r="AR79" s="15"/>
      <c r="AS79" s="15"/>
      <c r="AT79" s="15"/>
      <c r="AU79" s="18"/>
      <c r="AV79" s="15"/>
    </row>
    <row r="80" spans="1:48" s="212" customFormat="1">
      <c r="A80" s="15"/>
      <c r="B80" s="15"/>
      <c r="C80" s="15"/>
      <c r="D80" s="15"/>
      <c r="E80" s="8"/>
      <c r="F80" s="3"/>
      <c r="G80" s="3"/>
      <c r="H80" s="3"/>
      <c r="I80" s="8"/>
      <c r="J80" s="3"/>
      <c r="K80" s="205"/>
      <c r="L80" s="205"/>
      <c r="M80" s="8"/>
      <c r="N80" s="8"/>
      <c r="O80" s="3"/>
      <c r="P80" s="3"/>
      <c r="Q80" s="3"/>
      <c r="R80" s="205"/>
      <c r="S80" s="205"/>
      <c r="T80" s="205"/>
      <c r="U80" s="205"/>
      <c r="V80" s="205"/>
      <c r="W80" s="205"/>
      <c r="X80" s="205"/>
      <c r="Y80" s="205"/>
      <c r="Z80" s="15"/>
      <c r="AA80" s="15"/>
      <c r="AB80" s="15"/>
      <c r="AC80" s="15"/>
      <c r="AD80" s="15"/>
      <c r="AE80" s="15"/>
      <c r="AF80" s="15"/>
      <c r="AG80" s="15"/>
      <c r="AH80" s="15"/>
      <c r="AI80" s="18"/>
      <c r="AJ80" s="15"/>
      <c r="AK80" s="15"/>
      <c r="AL80" s="15"/>
      <c r="AM80" s="15"/>
      <c r="AN80" s="15"/>
      <c r="AO80" s="15"/>
      <c r="AP80" s="15"/>
      <c r="AQ80" s="18"/>
      <c r="AR80" s="15"/>
      <c r="AS80" s="15"/>
      <c r="AT80" s="15"/>
      <c r="AU80" s="18"/>
      <c r="AV80" s="15"/>
    </row>
    <row r="81" spans="1:48" s="212" customFormat="1" ht="19">
      <c r="A81" s="37"/>
      <c r="B81" s="15"/>
      <c r="C81" s="15"/>
      <c r="D81" s="15"/>
      <c r="E81" s="8"/>
      <c r="F81" s="3"/>
      <c r="G81" s="3"/>
      <c r="H81" s="3"/>
      <c r="I81" s="8"/>
      <c r="J81" s="3"/>
      <c r="K81" s="205"/>
      <c r="L81" s="205"/>
      <c r="M81" s="8"/>
      <c r="N81" s="8"/>
      <c r="O81" s="3"/>
      <c r="P81" s="3"/>
      <c r="Q81" s="3"/>
      <c r="R81" s="205"/>
      <c r="S81" s="205"/>
      <c r="T81" s="205"/>
      <c r="U81" s="205"/>
      <c r="V81" s="205"/>
      <c r="W81" s="205"/>
      <c r="X81" s="205"/>
      <c r="Y81" s="205"/>
      <c r="Z81" s="15"/>
      <c r="AA81" s="15"/>
      <c r="AB81" s="15"/>
      <c r="AC81" s="15"/>
      <c r="AD81" s="15"/>
      <c r="AE81" s="15"/>
      <c r="AF81" s="15"/>
      <c r="AG81" s="15"/>
      <c r="AH81" s="15"/>
      <c r="AI81" s="18"/>
      <c r="AJ81" s="15"/>
      <c r="AK81" s="15"/>
      <c r="AL81" s="15"/>
      <c r="AM81" s="15"/>
      <c r="AN81" s="15"/>
      <c r="AO81" s="15"/>
      <c r="AP81" s="15"/>
      <c r="AQ81" s="18"/>
      <c r="AR81" s="15"/>
      <c r="AS81" s="15"/>
      <c r="AT81" s="15"/>
      <c r="AU81" s="18"/>
      <c r="AV81" s="15"/>
    </row>
    <row r="82" spans="1:48" s="212" customFormat="1" ht="19">
      <c r="A82" s="37"/>
      <c r="B82" s="15"/>
      <c r="C82" s="15"/>
      <c r="D82" s="15"/>
      <c r="E82" s="8"/>
      <c r="F82" s="3"/>
      <c r="G82" s="3"/>
      <c r="H82" s="3"/>
      <c r="I82" s="8"/>
      <c r="J82" s="3"/>
      <c r="K82" s="205"/>
      <c r="L82" s="205"/>
      <c r="M82" s="8"/>
      <c r="N82" s="8"/>
      <c r="O82" s="3"/>
      <c r="P82" s="3"/>
      <c r="Q82" s="3"/>
      <c r="R82" s="205"/>
      <c r="S82" s="205"/>
      <c r="T82" s="205"/>
      <c r="U82" s="205"/>
      <c r="V82" s="205"/>
      <c r="W82" s="205"/>
      <c r="X82" s="205"/>
      <c r="Y82" s="205"/>
      <c r="Z82" s="15"/>
      <c r="AA82" s="15"/>
      <c r="AB82" s="15"/>
      <c r="AC82" s="15"/>
      <c r="AD82" s="15"/>
      <c r="AE82" s="15"/>
      <c r="AF82" s="15"/>
      <c r="AG82" s="15"/>
      <c r="AH82" s="15"/>
      <c r="AI82" s="18"/>
      <c r="AJ82" s="15"/>
      <c r="AK82" s="15"/>
      <c r="AL82" s="15"/>
      <c r="AM82" s="15"/>
      <c r="AN82" s="15"/>
      <c r="AO82" s="15"/>
      <c r="AP82" s="15"/>
      <c r="AQ82" s="18"/>
      <c r="AR82" s="15"/>
      <c r="AS82" s="15"/>
      <c r="AT82" s="15"/>
      <c r="AU82" s="18"/>
      <c r="AV82" s="15"/>
    </row>
    <row r="83" spans="1:48" s="212" customFormat="1" ht="19">
      <c r="A83" s="37"/>
      <c r="B83" s="15"/>
      <c r="C83" s="15"/>
      <c r="D83" s="15"/>
      <c r="E83" s="8"/>
      <c r="F83" s="3"/>
      <c r="G83" s="3"/>
      <c r="H83" s="3"/>
      <c r="I83" s="8"/>
      <c r="J83" s="3"/>
      <c r="K83" s="205"/>
      <c r="L83" s="205"/>
      <c r="M83" s="8"/>
      <c r="N83" s="8"/>
      <c r="O83" s="3"/>
      <c r="P83" s="3"/>
      <c r="Q83" s="3"/>
      <c r="R83" s="205"/>
      <c r="S83" s="205"/>
      <c r="T83" s="205"/>
      <c r="U83" s="205"/>
      <c r="V83" s="205"/>
      <c r="W83" s="205"/>
      <c r="X83" s="205"/>
      <c r="Y83" s="205"/>
      <c r="Z83" s="15"/>
      <c r="AA83" s="15"/>
      <c r="AB83" s="15"/>
      <c r="AC83" s="15"/>
      <c r="AD83" s="15"/>
      <c r="AE83" s="15"/>
      <c r="AF83" s="15"/>
      <c r="AG83" s="15"/>
      <c r="AH83" s="15"/>
      <c r="AI83" s="18"/>
      <c r="AJ83" s="15"/>
      <c r="AK83" s="15"/>
      <c r="AL83" s="15"/>
      <c r="AM83" s="15"/>
      <c r="AN83" s="15"/>
      <c r="AO83" s="15"/>
      <c r="AP83" s="15"/>
      <c r="AQ83" s="18"/>
      <c r="AR83" s="15"/>
      <c r="AS83" s="15"/>
      <c r="AT83" s="15"/>
      <c r="AU83" s="18"/>
      <c r="AV83" s="15"/>
    </row>
    <row r="84" spans="1:48" s="212" customFormat="1" ht="19">
      <c r="A84" s="37"/>
      <c r="B84" s="15"/>
      <c r="C84" s="15"/>
      <c r="D84" s="15"/>
      <c r="E84" s="8"/>
      <c r="F84" s="3"/>
      <c r="G84" s="3"/>
      <c r="H84" s="3"/>
      <c r="I84" s="8"/>
      <c r="J84" s="3"/>
      <c r="K84" s="205"/>
      <c r="L84" s="205"/>
      <c r="M84" s="8"/>
      <c r="N84" s="8"/>
      <c r="O84" s="3"/>
      <c r="P84" s="3"/>
      <c r="Q84" s="3"/>
      <c r="R84" s="205"/>
      <c r="S84" s="205"/>
      <c r="T84" s="205"/>
      <c r="U84" s="205"/>
      <c r="V84" s="205"/>
      <c r="W84" s="205"/>
      <c r="X84" s="205"/>
      <c r="Y84" s="205"/>
      <c r="Z84" s="15"/>
      <c r="AA84" s="15"/>
      <c r="AB84" s="15"/>
      <c r="AC84" s="15"/>
      <c r="AD84" s="15"/>
      <c r="AE84" s="15"/>
      <c r="AF84" s="15"/>
      <c r="AG84" s="15"/>
      <c r="AH84" s="15"/>
      <c r="AI84" s="18"/>
      <c r="AJ84" s="15"/>
      <c r="AK84" s="15"/>
      <c r="AL84" s="15"/>
      <c r="AM84" s="15"/>
      <c r="AN84" s="15"/>
      <c r="AO84" s="15"/>
      <c r="AP84" s="15"/>
      <c r="AQ84" s="18"/>
      <c r="AR84" s="15"/>
      <c r="AS84" s="15"/>
      <c r="AT84" s="15"/>
      <c r="AU84" s="18"/>
      <c r="AV84" s="15"/>
    </row>
    <row r="85" spans="1:48" s="212" customFormat="1" ht="19">
      <c r="A85" s="37"/>
      <c r="B85" s="15"/>
      <c r="C85" s="15"/>
      <c r="D85" s="15"/>
      <c r="E85" s="8"/>
      <c r="F85" s="3"/>
      <c r="G85" s="3"/>
      <c r="H85" s="3"/>
      <c r="I85" s="8"/>
      <c r="J85" s="3"/>
      <c r="K85" s="205"/>
      <c r="L85" s="205"/>
      <c r="M85" s="8"/>
      <c r="N85" s="8"/>
      <c r="O85" s="3"/>
      <c r="P85" s="3"/>
      <c r="Q85" s="3"/>
      <c r="R85" s="205"/>
      <c r="S85" s="205"/>
      <c r="T85" s="205"/>
      <c r="U85" s="205"/>
      <c r="V85" s="205"/>
      <c r="W85" s="205"/>
      <c r="X85" s="205"/>
      <c r="Y85" s="205"/>
      <c r="Z85" s="15"/>
      <c r="AA85" s="15"/>
      <c r="AB85" s="15"/>
      <c r="AC85" s="15"/>
      <c r="AD85" s="15"/>
      <c r="AE85" s="15"/>
      <c r="AF85" s="15"/>
      <c r="AG85" s="15"/>
      <c r="AH85" s="15"/>
      <c r="AI85" s="18"/>
      <c r="AJ85" s="15"/>
      <c r="AK85" s="15"/>
      <c r="AL85" s="15"/>
      <c r="AM85" s="15"/>
      <c r="AN85" s="15"/>
      <c r="AO85" s="15"/>
      <c r="AP85" s="15"/>
      <c r="AQ85" s="18"/>
      <c r="AR85" s="15"/>
      <c r="AS85" s="15"/>
      <c r="AT85" s="15"/>
      <c r="AU85" s="18"/>
      <c r="AV85" s="15"/>
    </row>
    <row r="86" spans="1:48" s="212" customFormat="1" ht="19">
      <c r="A86" s="37"/>
      <c r="B86" s="15"/>
      <c r="C86" s="15"/>
      <c r="D86" s="15"/>
      <c r="E86" s="8"/>
      <c r="F86" s="3"/>
      <c r="G86" s="3"/>
      <c r="H86" s="3"/>
      <c r="I86" s="8"/>
      <c r="J86" s="3"/>
      <c r="K86" s="205"/>
      <c r="L86" s="205"/>
      <c r="M86" s="8"/>
      <c r="N86" s="8"/>
      <c r="O86" s="3"/>
      <c r="P86" s="3"/>
      <c r="Q86" s="3"/>
      <c r="R86" s="205"/>
      <c r="S86" s="205"/>
      <c r="T86" s="205"/>
      <c r="U86" s="205"/>
      <c r="V86" s="205"/>
      <c r="W86" s="205"/>
      <c r="X86" s="205"/>
      <c r="Y86" s="205"/>
      <c r="Z86" s="15"/>
      <c r="AA86" s="15"/>
      <c r="AB86" s="15"/>
      <c r="AC86" s="15"/>
      <c r="AD86" s="15"/>
      <c r="AE86" s="15"/>
      <c r="AF86" s="15"/>
      <c r="AG86" s="15"/>
      <c r="AH86" s="15"/>
      <c r="AI86" s="18"/>
      <c r="AJ86" s="15"/>
      <c r="AK86" s="15"/>
      <c r="AL86" s="15"/>
      <c r="AM86" s="15"/>
      <c r="AN86" s="15"/>
      <c r="AO86" s="15"/>
      <c r="AP86" s="15"/>
      <c r="AQ86" s="18"/>
      <c r="AR86" s="15"/>
      <c r="AS86" s="15"/>
      <c r="AT86" s="15"/>
      <c r="AU86" s="18"/>
      <c r="AV86" s="15"/>
    </row>
    <row r="87" spans="1:48" s="212" customFormat="1" ht="19">
      <c r="A87" s="37"/>
      <c r="B87" s="15"/>
      <c r="C87" s="15"/>
      <c r="D87" s="15"/>
      <c r="E87" s="8"/>
      <c r="F87" s="3"/>
      <c r="G87" s="3"/>
      <c r="H87" s="3"/>
      <c r="I87" s="8"/>
      <c r="J87" s="3"/>
      <c r="K87" s="205"/>
      <c r="L87" s="205"/>
      <c r="M87" s="8"/>
      <c r="N87" s="8"/>
      <c r="O87" s="3"/>
      <c r="P87" s="3"/>
      <c r="Q87" s="3"/>
      <c r="R87" s="205"/>
      <c r="S87" s="205"/>
      <c r="T87" s="205"/>
      <c r="U87" s="205"/>
      <c r="V87" s="205"/>
      <c r="W87" s="205"/>
      <c r="X87" s="205"/>
      <c r="Y87" s="205"/>
      <c r="Z87" s="15"/>
      <c r="AA87" s="15"/>
      <c r="AB87" s="15"/>
      <c r="AC87" s="15"/>
      <c r="AD87" s="15"/>
      <c r="AE87" s="15"/>
      <c r="AF87" s="15"/>
      <c r="AG87" s="15"/>
      <c r="AH87" s="15"/>
      <c r="AI87" s="18"/>
      <c r="AJ87" s="15"/>
      <c r="AK87" s="15"/>
      <c r="AL87" s="15"/>
      <c r="AM87" s="15"/>
      <c r="AN87" s="15"/>
      <c r="AO87" s="15"/>
      <c r="AP87" s="15"/>
      <c r="AQ87" s="18"/>
      <c r="AR87" s="15"/>
      <c r="AS87" s="15"/>
      <c r="AT87" s="15"/>
      <c r="AU87" s="18"/>
      <c r="AV87" s="15"/>
    </row>
    <row r="88" spans="1:48" s="212" customFormat="1" ht="19">
      <c r="A88" s="37"/>
      <c r="B88" s="15"/>
      <c r="C88" s="15"/>
      <c r="D88" s="15"/>
      <c r="E88" s="8"/>
      <c r="F88" s="3"/>
      <c r="G88" s="3"/>
      <c r="H88" s="3"/>
      <c r="I88" s="8"/>
      <c r="J88" s="3"/>
      <c r="K88" s="205"/>
      <c r="L88" s="205"/>
      <c r="M88" s="8"/>
      <c r="N88" s="8"/>
      <c r="O88" s="3"/>
      <c r="P88" s="3"/>
      <c r="Q88" s="3"/>
      <c r="R88" s="205"/>
      <c r="S88" s="205"/>
      <c r="T88" s="205"/>
      <c r="U88" s="205"/>
      <c r="V88" s="205"/>
      <c r="W88" s="205"/>
      <c r="X88" s="205"/>
      <c r="Y88" s="205"/>
      <c r="Z88" s="15"/>
      <c r="AA88" s="15"/>
      <c r="AB88" s="15"/>
      <c r="AC88" s="15"/>
      <c r="AD88" s="15"/>
      <c r="AE88" s="15"/>
      <c r="AF88" s="15"/>
      <c r="AG88" s="15"/>
      <c r="AH88" s="15"/>
      <c r="AI88" s="18"/>
      <c r="AJ88" s="15"/>
      <c r="AK88" s="15"/>
      <c r="AL88" s="15"/>
      <c r="AM88" s="15"/>
      <c r="AN88" s="15"/>
      <c r="AO88" s="15"/>
      <c r="AP88" s="15"/>
      <c r="AQ88" s="18"/>
      <c r="AR88" s="15"/>
      <c r="AS88" s="15"/>
      <c r="AT88" s="15"/>
      <c r="AU88" s="18"/>
      <c r="AV88" s="15"/>
    </row>
    <row r="89" spans="1:48" s="212" customFormat="1" ht="19">
      <c r="A89" s="37"/>
      <c r="B89" s="15"/>
      <c r="C89" s="15"/>
      <c r="D89" s="15"/>
      <c r="E89" s="8"/>
      <c r="F89" s="3"/>
      <c r="G89" s="3"/>
      <c r="H89" s="3"/>
      <c r="I89" s="8"/>
      <c r="J89" s="3"/>
      <c r="K89" s="205"/>
      <c r="L89" s="205"/>
      <c r="M89" s="8"/>
      <c r="N89" s="8"/>
      <c r="O89" s="3"/>
      <c r="P89" s="3"/>
      <c r="Q89" s="3"/>
      <c r="R89" s="205"/>
      <c r="S89" s="205"/>
      <c r="T89" s="205"/>
      <c r="U89" s="205"/>
      <c r="V89" s="205"/>
      <c r="W89" s="205"/>
      <c r="X89" s="205"/>
      <c r="Y89" s="205"/>
      <c r="Z89" s="15"/>
      <c r="AA89" s="15"/>
      <c r="AB89" s="15"/>
      <c r="AC89" s="15"/>
      <c r="AD89" s="15"/>
      <c r="AE89" s="15"/>
      <c r="AF89" s="15"/>
      <c r="AG89" s="15"/>
      <c r="AH89" s="15"/>
      <c r="AI89" s="18"/>
      <c r="AJ89" s="15"/>
      <c r="AK89" s="15"/>
      <c r="AL89" s="15"/>
      <c r="AM89" s="15"/>
      <c r="AN89" s="15"/>
      <c r="AO89" s="15"/>
      <c r="AP89" s="15"/>
      <c r="AQ89" s="18"/>
      <c r="AR89" s="15"/>
      <c r="AS89" s="15"/>
      <c r="AT89" s="15"/>
      <c r="AU89" s="18"/>
      <c r="AV89" s="15"/>
    </row>
    <row r="90" spans="1:48" s="212" customFormat="1" ht="19">
      <c r="A90" s="37"/>
      <c r="B90" s="15"/>
      <c r="C90" s="15"/>
      <c r="D90" s="15"/>
      <c r="E90" s="8"/>
      <c r="F90" s="3"/>
      <c r="G90" s="3"/>
      <c r="H90" s="3"/>
      <c r="I90" s="8"/>
      <c r="J90" s="3"/>
      <c r="K90" s="205"/>
      <c r="L90" s="205"/>
      <c r="M90" s="8"/>
      <c r="N90" s="8"/>
      <c r="O90" s="3"/>
      <c r="P90" s="3"/>
      <c r="Q90" s="3"/>
      <c r="R90" s="205"/>
      <c r="S90" s="205"/>
      <c r="T90" s="205"/>
      <c r="U90" s="205"/>
      <c r="V90" s="205"/>
      <c r="W90" s="205"/>
      <c r="X90" s="205"/>
      <c r="Y90" s="205"/>
      <c r="Z90" s="15"/>
      <c r="AA90" s="15"/>
      <c r="AB90" s="15"/>
      <c r="AC90" s="15"/>
      <c r="AD90" s="15"/>
      <c r="AE90" s="15"/>
      <c r="AF90" s="15"/>
      <c r="AG90" s="15"/>
      <c r="AH90" s="15"/>
      <c r="AI90" s="18"/>
      <c r="AJ90" s="15"/>
      <c r="AK90" s="15"/>
      <c r="AL90" s="15"/>
      <c r="AM90" s="15"/>
      <c r="AN90" s="15"/>
      <c r="AO90" s="15"/>
      <c r="AP90" s="15"/>
      <c r="AQ90" s="18"/>
      <c r="AR90" s="15"/>
      <c r="AS90" s="15"/>
      <c r="AT90" s="15"/>
      <c r="AU90" s="18"/>
      <c r="AV90" s="15"/>
    </row>
    <row r="91" spans="1:48" s="212" customFormat="1" ht="19">
      <c r="A91" s="37"/>
      <c r="B91" s="15"/>
      <c r="C91" s="15"/>
      <c r="D91" s="15"/>
      <c r="E91" s="8"/>
      <c r="F91" s="3"/>
      <c r="G91" s="3"/>
      <c r="H91" s="3"/>
      <c r="I91" s="8"/>
      <c r="J91" s="3"/>
      <c r="K91" s="205"/>
      <c r="L91" s="205"/>
      <c r="M91" s="8"/>
      <c r="N91" s="8"/>
      <c r="O91" s="3"/>
      <c r="P91" s="3"/>
      <c r="Q91" s="3"/>
      <c r="R91" s="205"/>
      <c r="S91" s="205"/>
      <c r="T91" s="205"/>
      <c r="U91" s="205"/>
      <c r="V91" s="205"/>
      <c r="W91" s="205"/>
      <c r="X91" s="205"/>
      <c r="Y91" s="205"/>
      <c r="Z91" s="15"/>
      <c r="AA91" s="15"/>
      <c r="AB91" s="15"/>
      <c r="AC91" s="15"/>
      <c r="AD91" s="15"/>
      <c r="AE91" s="15"/>
      <c r="AF91" s="15"/>
      <c r="AG91" s="15"/>
      <c r="AH91" s="15"/>
      <c r="AI91" s="18"/>
      <c r="AJ91" s="15"/>
      <c r="AK91" s="15"/>
      <c r="AL91" s="15"/>
      <c r="AM91" s="15"/>
      <c r="AN91" s="15"/>
      <c r="AO91" s="15"/>
      <c r="AP91" s="15"/>
      <c r="AQ91" s="18"/>
      <c r="AR91" s="15"/>
      <c r="AS91" s="15"/>
      <c r="AT91" s="15"/>
      <c r="AU91" s="18"/>
      <c r="AV91" s="15"/>
    </row>
    <row r="92" spans="1:48" s="212" customFormat="1" ht="19">
      <c r="A92" s="37"/>
      <c r="B92" s="15"/>
      <c r="C92" s="15"/>
      <c r="D92" s="15"/>
      <c r="E92" s="8"/>
      <c r="F92" s="3"/>
      <c r="G92" s="3"/>
      <c r="H92" s="3"/>
      <c r="I92" s="8"/>
      <c r="J92" s="3"/>
      <c r="K92" s="205"/>
      <c r="L92" s="205"/>
      <c r="M92" s="8"/>
      <c r="N92" s="8"/>
      <c r="O92" s="3"/>
      <c r="P92" s="3"/>
      <c r="Q92" s="3"/>
      <c r="R92" s="205"/>
      <c r="S92" s="205"/>
      <c r="T92" s="205"/>
      <c r="U92" s="205"/>
      <c r="V92" s="205"/>
      <c r="W92" s="205"/>
      <c r="X92" s="205"/>
      <c r="Y92" s="205"/>
      <c r="Z92" s="15"/>
      <c r="AA92" s="15"/>
      <c r="AB92" s="15"/>
      <c r="AC92" s="15"/>
      <c r="AD92" s="15"/>
      <c r="AE92" s="15"/>
      <c r="AF92" s="15"/>
      <c r="AG92" s="15"/>
      <c r="AH92" s="15"/>
      <c r="AI92" s="18"/>
      <c r="AJ92" s="15"/>
      <c r="AK92" s="15"/>
      <c r="AL92" s="15"/>
      <c r="AM92" s="15"/>
      <c r="AN92" s="15"/>
      <c r="AO92" s="15"/>
      <c r="AP92" s="15"/>
      <c r="AQ92" s="18"/>
      <c r="AR92" s="15"/>
      <c r="AS92" s="15"/>
      <c r="AT92" s="15"/>
      <c r="AU92" s="18"/>
      <c r="AV92" s="15"/>
    </row>
    <row r="93" spans="1:48" s="212" customFormat="1">
      <c r="A93" s="15"/>
      <c r="B93" s="15"/>
      <c r="C93" s="15"/>
      <c r="D93" s="15"/>
      <c r="E93" s="8"/>
      <c r="F93" s="3"/>
      <c r="G93" s="3"/>
      <c r="H93" s="3"/>
      <c r="I93" s="8"/>
      <c r="J93" s="3"/>
      <c r="K93" s="205"/>
      <c r="L93" s="205"/>
      <c r="M93" s="8"/>
      <c r="N93" s="8"/>
      <c r="O93" s="3"/>
      <c r="P93" s="3"/>
      <c r="Q93" s="3"/>
      <c r="R93" s="205"/>
      <c r="S93" s="205"/>
      <c r="T93" s="205"/>
      <c r="U93" s="205"/>
      <c r="V93" s="205"/>
      <c r="W93" s="205"/>
      <c r="X93" s="205"/>
      <c r="Y93" s="205"/>
      <c r="Z93" s="15"/>
      <c r="AA93" s="15"/>
      <c r="AB93" s="15"/>
      <c r="AC93" s="15"/>
      <c r="AD93" s="15"/>
      <c r="AE93" s="15"/>
      <c r="AF93" s="15"/>
      <c r="AG93" s="15"/>
      <c r="AH93" s="15"/>
      <c r="AI93" s="18"/>
      <c r="AJ93" s="15"/>
      <c r="AK93" s="15"/>
      <c r="AL93" s="15"/>
      <c r="AM93" s="15"/>
      <c r="AN93" s="15"/>
      <c r="AO93" s="15"/>
      <c r="AP93" s="15"/>
      <c r="AQ93" s="18"/>
      <c r="AR93" s="15"/>
      <c r="AS93" s="15"/>
      <c r="AT93" s="15"/>
      <c r="AU93" s="18"/>
      <c r="AV93" s="15"/>
    </row>
    <row r="94" spans="1:48" s="212" customFormat="1" ht="19">
      <c r="A94" s="36"/>
      <c r="B94" s="15"/>
      <c r="C94" s="15"/>
      <c r="D94" s="15"/>
      <c r="E94" s="8"/>
      <c r="F94" s="3"/>
      <c r="G94" s="3"/>
      <c r="H94" s="3"/>
      <c r="I94" s="8"/>
      <c r="J94" s="3"/>
      <c r="K94" s="205"/>
      <c r="L94" s="205"/>
      <c r="M94" s="8"/>
      <c r="N94" s="8"/>
      <c r="O94" s="3"/>
      <c r="P94" s="3"/>
      <c r="Q94" s="3"/>
      <c r="R94" s="205"/>
      <c r="S94" s="205"/>
      <c r="T94" s="205"/>
      <c r="U94" s="205"/>
      <c r="V94" s="205"/>
      <c r="W94" s="205"/>
      <c r="X94" s="205"/>
      <c r="Y94" s="205"/>
      <c r="Z94" s="15"/>
      <c r="AA94" s="15"/>
      <c r="AB94" s="15"/>
      <c r="AC94" s="15"/>
      <c r="AD94" s="15"/>
      <c r="AE94" s="15"/>
      <c r="AF94" s="15"/>
      <c r="AG94" s="15"/>
      <c r="AH94" s="15"/>
      <c r="AI94" s="18"/>
      <c r="AJ94" s="15"/>
      <c r="AK94" s="15"/>
      <c r="AL94" s="15"/>
      <c r="AM94" s="15"/>
      <c r="AN94" s="15"/>
      <c r="AO94" s="15"/>
      <c r="AP94" s="15"/>
      <c r="AQ94" s="18"/>
      <c r="AR94" s="15"/>
      <c r="AS94" s="15"/>
      <c r="AT94" s="15"/>
      <c r="AU94" s="18"/>
      <c r="AV94" s="15"/>
    </row>
    <row r="95" spans="1:48" s="212" customFormat="1" ht="19">
      <c r="A95" s="36"/>
      <c r="B95" s="15"/>
      <c r="C95" s="15"/>
      <c r="D95" s="15"/>
      <c r="E95" s="8"/>
      <c r="F95" s="3"/>
      <c r="G95" s="3"/>
      <c r="H95" s="3"/>
      <c r="I95" s="8"/>
      <c r="J95" s="3"/>
      <c r="K95" s="205"/>
      <c r="L95" s="205"/>
      <c r="M95" s="8"/>
      <c r="N95" s="8"/>
      <c r="O95" s="3"/>
      <c r="P95" s="3"/>
      <c r="Q95" s="3"/>
      <c r="R95" s="205"/>
      <c r="S95" s="205"/>
      <c r="T95" s="205"/>
      <c r="U95" s="205"/>
      <c r="V95" s="205"/>
      <c r="W95" s="205"/>
      <c r="X95" s="205"/>
      <c r="Y95" s="205"/>
      <c r="Z95" s="15"/>
      <c r="AA95" s="15"/>
      <c r="AB95" s="15"/>
      <c r="AC95" s="15"/>
      <c r="AD95" s="15"/>
      <c r="AE95" s="15"/>
      <c r="AF95" s="15"/>
      <c r="AG95" s="15"/>
      <c r="AH95" s="15"/>
      <c r="AI95" s="18"/>
      <c r="AJ95" s="15"/>
      <c r="AK95" s="15"/>
      <c r="AL95" s="15"/>
      <c r="AM95" s="15"/>
      <c r="AN95" s="15"/>
      <c r="AO95" s="15"/>
      <c r="AP95" s="15"/>
      <c r="AQ95" s="18"/>
      <c r="AR95" s="15"/>
      <c r="AS95" s="15"/>
      <c r="AT95" s="15"/>
      <c r="AU95" s="18"/>
      <c r="AV95" s="15"/>
    </row>
    <row r="96" spans="1:48" s="212" customFormat="1" ht="19">
      <c r="A96" s="36"/>
      <c r="B96" s="15"/>
      <c r="C96" s="15"/>
      <c r="D96" s="15"/>
      <c r="E96" s="8"/>
      <c r="F96" s="3"/>
      <c r="G96" s="3"/>
      <c r="H96" s="3"/>
      <c r="I96" s="8"/>
      <c r="J96" s="3"/>
      <c r="K96" s="205"/>
      <c r="L96" s="205"/>
      <c r="M96" s="8"/>
      <c r="N96" s="8"/>
      <c r="O96" s="3"/>
      <c r="P96" s="3"/>
      <c r="Q96" s="3"/>
      <c r="R96" s="205"/>
      <c r="S96" s="205"/>
      <c r="T96" s="205"/>
      <c r="U96" s="205"/>
      <c r="V96" s="205"/>
      <c r="W96" s="205"/>
      <c r="X96" s="205"/>
      <c r="Y96" s="205"/>
      <c r="Z96" s="15"/>
      <c r="AA96" s="15"/>
      <c r="AB96" s="15"/>
      <c r="AC96" s="15"/>
      <c r="AD96" s="15"/>
      <c r="AE96" s="15"/>
      <c r="AF96" s="15"/>
      <c r="AG96" s="15"/>
      <c r="AH96" s="15"/>
      <c r="AI96" s="18"/>
      <c r="AJ96" s="15"/>
      <c r="AK96" s="15"/>
      <c r="AL96" s="15"/>
      <c r="AM96" s="15"/>
      <c r="AN96" s="15"/>
      <c r="AO96" s="15"/>
      <c r="AP96" s="15"/>
      <c r="AQ96" s="18"/>
      <c r="AR96" s="15"/>
      <c r="AS96" s="15"/>
      <c r="AT96" s="15"/>
      <c r="AU96" s="18"/>
      <c r="AV96" s="15"/>
    </row>
    <row r="97" spans="1:48" s="212" customFormat="1" ht="19">
      <c r="A97" s="36"/>
      <c r="B97" s="15"/>
      <c r="C97" s="15"/>
      <c r="D97" s="15"/>
      <c r="E97" s="8"/>
      <c r="F97" s="3"/>
      <c r="G97" s="3"/>
      <c r="H97" s="3"/>
      <c r="I97" s="8"/>
      <c r="J97" s="3"/>
      <c r="K97" s="205"/>
      <c r="L97" s="205"/>
      <c r="M97" s="8"/>
      <c r="N97" s="8"/>
      <c r="O97" s="3"/>
      <c r="P97" s="3"/>
      <c r="Q97" s="3"/>
      <c r="R97" s="205"/>
      <c r="S97" s="205"/>
      <c r="T97" s="205"/>
      <c r="U97" s="205"/>
      <c r="V97" s="205"/>
      <c r="W97" s="205"/>
      <c r="X97" s="205"/>
      <c r="Y97" s="205"/>
      <c r="Z97" s="15"/>
      <c r="AA97" s="15"/>
      <c r="AB97" s="15"/>
      <c r="AC97" s="15"/>
      <c r="AD97" s="15"/>
      <c r="AE97" s="15"/>
      <c r="AF97" s="15"/>
      <c r="AG97" s="15"/>
      <c r="AH97" s="15"/>
      <c r="AI97" s="18"/>
      <c r="AJ97" s="15"/>
      <c r="AK97" s="15"/>
      <c r="AL97" s="15"/>
      <c r="AM97" s="15"/>
      <c r="AN97" s="15"/>
      <c r="AO97" s="15"/>
      <c r="AP97" s="15"/>
      <c r="AQ97" s="18"/>
      <c r="AR97" s="15"/>
      <c r="AS97" s="15"/>
      <c r="AT97" s="15"/>
      <c r="AU97" s="18"/>
      <c r="AV97" s="15"/>
    </row>
    <row r="98" spans="1:48" s="212" customFormat="1" ht="19">
      <c r="A98" s="36"/>
      <c r="B98" s="15"/>
      <c r="C98" s="15"/>
      <c r="D98" s="15"/>
      <c r="E98" s="8"/>
      <c r="F98" s="3"/>
      <c r="G98" s="3"/>
      <c r="H98" s="3"/>
      <c r="I98" s="8"/>
      <c r="J98" s="3"/>
      <c r="K98" s="205"/>
      <c r="L98" s="205"/>
      <c r="M98" s="8"/>
      <c r="N98" s="8"/>
      <c r="O98" s="3"/>
      <c r="P98" s="3"/>
      <c r="Q98" s="3"/>
      <c r="R98" s="205"/>
      <c r="S98" s="205"/>
      <c r="T98" s="205"/>
      <c r="U98" s="205"/>
      <c r="V98" s="205"/>
      <c r="W98" s="205"/>
      <c r="X98" s="205"/>
      <c r="Y98" s="205"/>
      <c r="Z98" s="15"/>
      <c r="AA98" s="15"/>
      <c r="AB98" s="15"/>
      <c r="AC98" s="15"/>
      <c r="AD98" s="15"/>
      <c r="AE98" s="15"/>
      <c r="AF98" s="15"/>
      <c r="AG98" s="15"/>
      <c r="AH98" s="15"/>
      <c r="AI98" s="18"/>
      <c r="AJ98" s="15"/>
      <c r="AK98" s="15"/>
      <c r="AL98" s="15"/>
      <c r="AM98" s="15"/>
      <c r="AN98" s="15"/>
      <c r="AO98" s="15"/>
      <c r="AP98" s="15"/>
      <c r="AQ98" s="18"/>
      <c r="AR98" s="15"/>
      <c r="AS98" s="15"/>
      <c r="AT98" s="15"/>
      <c r="AU98" s="18"/>
      <c r="AV98" s="15"/>
    </row>
    <row r="99" spans="1:48" s="212" customFormat="1" ht="19">
      <c r="A99" s="36"/>
      <c r="B99" s="15"/>
      <c r="C99" s="15"/>
      <c r="D99" s="15"/>
      <c r="E99" s="8"/>
      <c r="F99" s="3"/>
      <c r="G99" s="3"/>
      <c r="H99" s="3"/>
      <c r="I99" s="8"/>
      <c r="J99" s="3"/>
      <c r="K99" s="205"/>
      <c r="L99" s="205"/>
      <c r="M99" s="8"/>
      <c r="N99" s="8"/>
      <c r="O99" s="3"/>
      <c r="P99" s="3"/>
      <c r="Q99" s="3"/>
      <c r="R99" s="205"/>
      <c r="S99" s="205"/>
      <c r="T99" s="205"/>
      <c r="U99" s="205"/>
      <c r="V99" s="205"/>
      <c r="W99" s="205"/>
      <c r="X99" s="205"/>
      <c r="Y99" s="205"/>
      <c r="Z99" s="15"/>
      <c r="AA99" s="15"/>
      <c r="AB99" s="15"/>
      <c r="AC99" s="15"/>
      <c r="AD99" s="15"/>
      <c r="AE99" s="15"/>
      <c r="AF99" s="15"/>
      <c r="AG99" s="15"/>
      <c r="AH99" s="15"/>
      <c r="AI99" s="18"/>
      <c r="AJ99" s="15"/>
      <c r="AK99" s="15"/>
      <c r="AL99" s="15"/>
      <c r="AM99" s="15"/>
      <c r="AN99" s="15"/>
      <c r="AO99" s="15"/>
      <c r="AP99" s="15"/>
      <c r="AQ99" s="18"/>
      <c r="AR99" s="15"/>
      <c r="AS99" s="15"/>
      <c r="AT99" s="15"/>
      <c r="AU99" s="18"/>
      <c r="AV99" s="15"/>
    </row>
    <row r="100" spans="1:48" s="212" customFormat="1" ht="19">
      <c r="A100" s="36"/>
      <c r="B100" s="15"/>
      <c r="C100" s="15"/>
      <c r="D100" s="15"/>
      <c r="E100" s="8"/>
      <c r="F100" s="3"/>
      <c r="G100" s="3"/>
      <c r="H100" s="3"/>
      <c r="I100" s="8"/>
      <c r="J100" s="3"/>
      <c r="K100" s="205"/>
      <c r="L100" s="205"/>
      <c r="M100" s="8"/>
      <c r="N100" s="8"/>
      <c r="O100" s="3"/>
      <c r="P100" s="3"/>
      <c r="Q100" s="3"/>
      <c r="R100" s="205"/>
      <c r="S100" s="205"/>
      <c r="T100" s="205"/>
      <c r="U100" s="205"/>
      <c r="V100" s="205"/>
      <c r="W100" s="205"/>
      <c r="X100" s="205"/>
      <c r="Y100" s="205"/>
      <c r="Z100" s="15"/>
      <c r="AA100" s="15"/>
      <c r="AB100" s="15"/>
      <c r="AC100" s="15"/>
      <c r="AD100" s="15"/>
      <c r="AE100" s="15"/>
      <c r="AF100" s="15"/>
      <c r="AG100" s="15"/>
      <c r="AH100" s="15"/>
      <c r="AI100" s="18"/>
      <c r="AJ100" s="15"/>
      <c r="AK100" s="15"/>
      <c r="AL100" s="15"/>
      <c r="AM100" s="15"/>
      <c r="AN100" s="15"/>
      <c r="AO100" s="15"/>
      <c r="AP100" s="15"/>
      <c r="AQ100" s="18"/>
      <c r="AR100" s="15"/>
      <c r="AS100" s="15"/>
      <c r="AT100" s="15"/>
      <c r="AU100" s="18"/>
      <c r="AV100" s="15"/>
    </row>
    <row r="101" spans="1:48" s="212" customFormat="1" ht="19">
      <c r="A101" s="36"/>
      <c r="B101" s="15"/>
      <c r="C101" s="15"/>
      <c r="D101" s="15"/>
      <c r="E101" s="8"/>
      <c r="F101" s="3"/>
      <c r="G101" s="3"/>
      <c r="H101" s="3"/>
      <c r="I101" s="8"/>
      <c r="J101" s="3"/>
      <c r="K101" s="205"/>
      <c r="L101" s="205"/>
      <c r="M101" s="8"/>
      <c r="N101" s="8"/>
      <c r="O101" s="3"/>
      <c r="P101" s="3"/>
      <c r="Q101" s="3"/>
      <c r="R101" s="205"/>
      <c r="S101" s="205"/>
      <c r="T101" s="205"/>
      <c r="U101" s="205"/>
      <c r="V101" s="205"/>
      <c r="W101" s="205"/>
      <c r="X101" s="205"/>
      <c r="Y101" s="205"/>
      <c r="Z101" s="15"/>
      <c r="AA101" s="15"/>
      <c r="AB101" s="15"/>
      <c r="AC101" s="15"/>
      <c r="AD101" s="15"/>
      <c r="AE101" s="15"/>
      <c r="AF101" s="15"/>
      <c r="AG101" s="15"/>
      <c r="AH101" s="15"/>
      <c r="AI101" s="18"/>
      <c r="AJ101" s="15"/>
      <c r="AK101" s="15"/>
      <c r="AL101" s="15"/>
      <c r="AM101" s="15"/>
      <c r="AN101" s="15"/>
      <c r="AO101" s="15"/>
      <c r="AP101" s="15"/>
      <c r="AQ101" s="18"/>
      <c r="AR101" s="15"/>
      <c r="AS101" s="15"/>
      <c r="AT101" s="15"/>
      <c r="AU101" s="18"/>
      <c r="AV101" s="15"/>
    </row>
    <row r="102" spans="1:48" s="212" customFormat="1" ht="19">
      <c r="A102" s="36"/>
      <c r="B102" s="15"/>
      <c r="C102" s="15"/>
      <c r="D102" s="15"/>
      <c r="E102" s="8"/>
      <c r="F102" s="3"/>
      <c r="G102" s="3"/>
      <c r="H102" s="3"/>
      <c r="I102" s="8"/>
      <c r="J102" s="3"/>
      <c r="K102" s="205"/>
      <c r="L102" s="205"/>
      <c r="M102" s="8"/>
      <c r="N102" s="8"/>
      <c r="O102" s="3"/>
      <c r="P102" s="3"/>
      <c r="Q102" s="3"/>
      <c r="R102" s="205"/>
      <c r="S102" s="205"/>
      <c r="T102" s="205"/>
      <c r="U102" s="205"/>
      <c r="V102" s="205"/>
      <c r="W102" s="205"/>
      <c r="X102" s="205"/>
      <c r="Y102" s="205"/>
      <c r="Z102" s="15"/>
      <c r="AA102" s="15"/>
      <c r="AB102" s="15"/>
      <c r="AC102" s="15"/>
      <c r="AD102" s="15"/>
      <c r="AE102" s="15"/>
      <c r="AF102" s="15"/>
      <c r="AG102" s="15"/>
      <c r="AH102" s="15"/>
      <c r="AI102" s="18"/>
      <c r="AJ102" s="15"/>
      <c r="AK102" s="15"/>
      <c r="AL102" s="15"/>
      <c r="AM102" s="15"/>
      <c r="AN102" s="15"/>
      <c r="AO102" s="15"/>
      <c r="AP102" s="15"/>
      <c r="AQ102" s="18"/>
      <c r="AR102" s="15"/>
      <c r="AS102" s="15"/>
      <c r="AT102" s="15"/>
      <c r="AU102" s="18"/>
      <c r="AV102" s="15"/>
    </row>
    <row r="103" spans="1:48" s="212" customFormat="1" ht="19">
      <c r="A103" s="36"/>
      <c r="B103" s="15"/>
      <c r="C103" s="15"/>
      <c r="D103" s="15"/>
      <c r="E103" s="8"/>
      <c r="F103" s="3"/>
      <c r="G103" s="3"/>
      <c r="H103" s="3"/>
      <c r="I103" s="8"/>
      <c r="J103" s="3"/>
      <c r="K103" s="205"/>
      <c r="L103" s="205"/>
      <c r="M103" s="8"/>
      <c r="N103" s="8"/>
      <c r="O103" s="3"/>
      <c r="P103" s="3"/>
      <c r="Q103" s="3"/>
      <c r="R103" s="205"/>
      <c r="S103" s="205"/>
      <c r="T103" s="205"/>
      <c r="U103" s="205"/>
      <c r="V103" s="205"/>
      <c r="W103" s="205"/>
      <c r="X103" s="205"/>
      <c r="Y103" s="205"/>
      <c r="Z103" s="15"/>
      <c r="AA103" s="15"/>
      <c r="AB103" s="15"/>
      <c r="AC103" s="15"/>
      <c r="AD103" s="15"/>
      <c r="AE103" s="15"/>
      <c r="AF103" s="15"/>
      <c r="AG103" s="15"/>
      <c r="AH103" s="15"/>
      <c r="AI103" s="18"/>
      <c r="AJ103" s="15"/>
      <c r="AK103" s="15"/>
      <c r="AL103" s="15"/>
      <c r="AM103" s="15"/>
      <c r="AN103" s="15"/>
      <c r="AO103" s="15"/>
      <c r="AP103" s="15"/>
      <c r="AQ103" s="18"/>
      <c r="AR103" s="15"/>
      <c r="AS103" s="15"/>
      <c r="AT103" s="15"/>
      <c r="AU103" s="18"/>
      <c r="AV103" s="15"/>
    </row>
    <row r="104" spans="1:48" s="212" customFormat="1" ht="19">
      <c r="A104" s="36"/>
      <c r="B104" s="15"/>
      <c r="C104" s="15"/>
      <c r="D104" s="15"/>
      <c r="E104" s="8"/>
      <c r="F104" s="3"/>
      <c r="G104" s="3"/>
      <c r="H104" s="3"/>
      <c r="I104" s="8"/>
      <c r="J104" s="3"/>
      <c r="K104" s="205"/>
      <c r="L104" s="205"/>
      <c r="M104" s="8"/>
      <c r="N104" s="8"/>
      <c r="O104" s="3"/>
      <c r="P104" s="3"/>
      <c r="Q104" s="3"/>
      <c r="R104" s="205"/>
      <c r="S104" s="205"/>
      <c r="T104" s="205"/>
      <c r="U104" s="205"/>
      <c r="V104" s="205"/>
      <c r="W104" s="205"/>
      <c r="X104" s="205"/>
      <c r="Y104" s="205"/>
      <c r="Z104" s="15"/>
      <c r="AA104" s="15"/>
      <c r="AB104" s="15"/>
      <c r="AC104" s="15"/>
      <c r="AD104" s="15"/>
      <c r="AE104" s="15"/>
      <c r="AF104" s="15"/>
      <c r="AG104" s="15"/>
      <c r="AH104" s="15"/>
      <c r="AI104" s="18"/>
      <c r="AJ104" s="15"/>
      <c r="AK104" s="15"/>
      <c r="AL104" s="15"/>
      <c r="AM104" s="15"/>
      <c r="AN104" s="15"/>
      <c r="AO104" s="15"/>
      <c r="AP104" s="15"/>
      <c r="AQ104" s="18"/>
      <c r="AR104" s="15"/>
      <c r="AS104" s="15"/>
      <c r="AT104" s="15"/>
      <c r="AU104" s="18"/>
      <c r="AV104" s="15"/>
    </row>
    <row r="105" spans="1:48" s="212" customFormat="1" ht="19">
      <c r="A105" s="36"/>
      <c r="B105" s="15"/>
      <c r="C105" s="15"/>
      <c r="D105" s="15"/>
      <c r="E105" s="8"/>
      <c r="F105" s="3"/>
      <c r="G105" s="3"/>
      <c r="H105" s="3"/>
      <c r="I105" s="8"/>
      <c r="J105" s="3"/>
      <c r="K105" s="205"/>
      <c r="L105" s="205"/>
      <c r="M105" s="8"/>
      <c r="N105" s="8"/>
      <c r="O105" s="3"/>
      <c r="P105" s="3"/>
      <c r="Q105" s="3"/>
      <c r="R105" s="205"/>
      <c r="S105" s="205"/>
      <c r="T105" s="205"/>
      <c r="U105" s="205"/>
      <c r="V105" s="205"/>
      <c r="W105" s="205"/>
      <c r="X105" s="205"/>
      <c r="Y105" s="205"/>
      <c r="Z105" s="15"/>
      <c r="AA105" s="15"/>
      <c r="AB105" s="15"/>
      <c r="AC105" s="15"/>
      <c r="AD105" s="15"/>
      <c r="AE105" s="15"/>
      <c r="AF105" s="15"/>
      <c r="AG105" s="15"/>
      <c r="AH105" s="15"/>
      <c r="AI105" s="18"/>
      <c r="AJ105" s="15"/>
      <c r="AK105" s="15"/>
      <c r="AL105" s="15"/>
      <c r="AM105" s="15"/>
      <c r="AN105" s="15"/>
      <c r="AO105" s="15"/>
      <c r="AP105" s="15"/>
      <c r="AQ105" s="18"/>
      <c r="AR105" s="15"/>
      <c r="AS105" s="15"/>
      <c r="AT105" s="15"/>
      <c r="AU105" s="18"/>
      <c r="AV105" s="15"/>
    </row>
    <row r="106" spans="1:48" s="212" customFormat="1">
      <c r="A106" s="15"/>
      <c r="B106" s="15"/>
      <c r="C106" s="15"/>
      <c r="D106" s="15"/>
      <c r="E106" s="8"/>
      <c r="F106" s="3"/>
      <c r="G106" s="3"/>
      <c r="H106" s="3"/>
      <c r="I106" s="8"/>
      <c r="J106" s="3"/>
      <c r="K106" s="205"/>
      <c r="L106" s="205"/>
      <c r="M106" s="8"/>
      <c r="N106" s="8"/>
      <c r="O106" s="3"/>
      <c r="P106" s="3"/>
      <c r="Q106" s="3"/>
      <c r="R106" s="205"/>
      <c r="S106" s="205"/>
      <c r="T106" s="205"/>
      <c r="U106" s="205"/>
      <c r="V106" s="205"/>
      <c r="W106" s="205"/>
      <c r="X106" s="205"/>
      <c r="Y106" s="205"/>
      <c r="Z106" s="15"/>
      <c r="AA106" s="15"/>
      <c r="AB106" s="15"/>
      <c r="AC106" s="15"/>
      <c r="AD106" s="15"/>
      <c r="AE106" s="15"/>
      <c r="AF106" s="15"/>
      <c r="AG106" s="15"/>
      <c r="AH106" s="15"/>
      <c r="AI106" s="18"/>
      <c r="AJ106" s="15"/>
      <c r="AK106" s="15"/>
      <c r="AL106" s="15"/>
      <c r="AM106" s="15"/>
      <c r="AN106" s="15"/>
      <c r="AO106" s="15"/>
      <c r="AP106" s="15"/>
      <c r="AQ106" s="18"/>
      <c r="AR106" s="15"/>
      <c r="AS106" s="15"/>
      <c r="AT106" s="15"/>
      <c r="AU106" s="18"/>
      <c r="AV106" s="15"/>
    </row>
    <row r="107" spans="1:48" s="212" customFormat="1" ht="19">
      <c r="A107" s="37"/>
      <c r="B107" s="15"/>
      <c r="C107" s="15"/>
      <c r="D107" s="15"/>
      <c r="E107" s="8"/>
      <c r="F107" s="3"/>
      <c r="G107" s="3"/>
      <c r="H107" s="3"/>
      <c r="I107" s="8"/>
      <c r="J107" s="3"/>
      <c r="K107" s="205"/>
      <c r="L107" s="205"/>
      <c r="M107" s="8"/>
      <c r="N107" s="8"/>
      <c r="O107" s="3"/>
      <c r="P107" s="3"/>
      <c r="Q107" s="3"/>
      <c r="R107" s="205"/>
      <c r="S107" s="205"/>
      <c r="T107" s="205"/>
      <c r="U107" s="205"/>
      <c r="V107" s="205"/>
      <c r="W107" s="205"/>
      <c r="X107" s="205"/>
      <c r="Y107" s="205"/>
      <c r="Z107" s="15"/>
      <c r="AA107" s="15"/>
      <c r="AB107" s="15"/>
      <c r="AC107" s="15"/>
      <c r="AD107" s="15"/>
      <c r="AE107" s="15"/>
      <c r="AF107" s="15"/>
      <c r="AG107" s="15"/>
      <c r="AH107" s="15"/>
      <c r="AI107" s="18"/>
      <c r="AJ107" s="15"/>
      <c r="AK107" s="15"/>
      <c r="AL107" s="15"/>
      <c r="AM107" s="15"/>
      <c r="AN107" s="15"/>
      <c r="AO107" s="15"/>
      <c r="AP107" s="15"/>
      <c r="AQ107" s="18"/>
      <c r="AR107" s="15"/>
      <c r="AS107" s="15"/>
      <c r="AT107" s="15"/>
      <c r="AU107" s="18"/>
      <c r="AV107" s="15"/>
    </row>
    <row r="108" spans="1:48" s="212" customFormat="1" ht="19">
      <c r="A108" s="37"/>
      <c r="B108" s="15"/>
      <c r="C108" s="15"/>
      <c r="D108" s="15"/>
      <c r="E108" s="8"/>
      <c r="F108" s="3"/>
      <c r="G108" s="3"/>
      <c r="H108" s="3"/>
      <c r="I108" s="8"/>
      <c r="J108" s="3"/>
      <c r="K108" s="205"/>
      <c r="L108" s="205"/>
      <c r="M108" s="8"/>
      <c r="N108" s="8"/>
      <c r="O108" s="3"/>
      <c r="P108" s="3"/>
      <c r="Q108" s="3"/>
      <c r="R108" s="205"/>
      <c r="S108" s="205"/>
      <c r="T108" s="205"/>
      <c r="U108" s="205"/>
      <c r="V108" s="205"/>
      <c r="W108" s="205"/>
      <c r="X108" s="205"/>
      <c r="Y108" s="205"/>
      <c r="Z108" s="15"/>
      <c r="AA108" s="15"/>
      <c r="AB108" s="15"/>
      <c r="AC108" s="15"/>
      <c r="AD108" s="15"/>
      <c r="AE108" s="15"/>
      <c r="AF108" s="15"/>
      <c r="AG108" s="15"/>
      <c r="AH108" s="15"/>
      <c r="AI108" s="18"/>
      <c r="AJ108" s="15"/>
      <c r="AK108" s="15"/>
      <c r="AL108" s="15"/>
      <c r="AM108" s="15"/>
      <c r="AN108" s="15"/>
      <c r="AO108" s="15"/>
      <c r="AP108" s="15"/>
      <c r="AQ108" s="18"/>
      <c r="AR108" s="15"/>
      <c r="AS108" s="15"/>
      <c r="AT108" s="15"/>
      <c r="AU108" s="18"/>
      <c r="AV108" s="15"/>
    </row>
    <row r="109" spans="1:48" s="212" customFormat="1" ht="19">
      <c r="A109" s="37"/>
      <c r="B109" s="15"/>
      <c r="C109" s="15"/>
      <c r="D109" s="15"/>
      <c r="E109" s="8"/>
      <c r="F109" s="3"/>
      <c r="G109" s="3"/>
      <c r="H109" s="3"/>
      <c r="I109" s="8"/>
      <c r="J109" s="3"/>
      <c r="K109" s="205"/>
      <c r="L109" s="205"/>
      <c r="M109" s="8"/>
      <c r="N109" s="8"/>
      <c r="O109" s="3"/>
      <c r="P109" s="3"/>
      <c r="Q109" s="3"/>
      <c r="R109" s="205"/>
      <c r="S109" s="205"/>
      <c r="T109" s="205"/>
      <c r="U109" s="205"/>
      <c r="V109" s="205"/>
      <c r="W109" s="205"/>
      <c r="X109" s="205"/>
      <c r="Y109" s="205"/>
      <c r="Z109" s="15"/>
      <c r="AA109" s="15"/>
      <c r="AB109" s="15"/>
      <c r="AC109" s="15"/>
      <c r="AD109" s="15"/>
      <c r="AE109" s="15"/>
      <c r="AF109" s="15"/>
      <c r="AG109" s="15"/>
      <c r="AH109" s="15"/>
      <c r="AI109" s="18"/>
      <c r="AJ109" s="15"/>
      <c r="AK109" s="15"/>
      <c r="AL109" s="15"/>
      <c r="AM109" s="15"/>
      <c r="AN109" s="15"/>
      <c r="AO109" s="15"/>
      <c r="AP109" s="15"/>
      <c r="AQ109" s="18"/>
      <c r="AR109" s="15"/>
      <c r="AS109" s="15"/>
      <c r="AT109" s="15"/>
      <c r="AU109" s="18"/>
      <c r="AV109" s="15"/>
    </row>
    <row r="110" spans="1:48" s="212" customFormat="1" ht="19">
      <c r="A110" s="37"/>
      <c r="B110" s="15"/>
      <c r="C110" s="15"/>
      <c r="D110" s="15"/>
      <c r="E110" s="8"/>
      <c r="F110" s="3"/>
      <c r="G110" s="3"/>
      <c r="H110" s="3"/>
      <c r="I110" s="8"/>
      <c r="J110" s="3"/>
      <c r="K110" s="205"/>
      <c r="L110" s="205"/>
      <c r="M110" s="8"/>
      <c r="N110" s="8"/>
      <c r="O110" s="3"/>
      <c r="P110" s="3"/>
      <c r="Q110" s="3"/>
      <c r="R110" s="205"/>
      <c r="S110" s="205"/>
      <c r="T110" s="205"/>
      <c r="U110" s="205"/>
      <c r="V110" s="205"/>
      <c r="W110" s="205"/>
      <c r="X110" s="205"/>
      <c r="Y110" s="205"/>
      <c r="Z110" s="15"/>
      <c r="AA110" s="15"/>
      <c r="AB110" s="15"/>
      <c r="AC110" s="15"/>
      <c r="AD110" s="15"/>
      <c r="AE110" s="15"/>
      <c r="AF110" s="15"/>
      <c r="AG110" s="15"/>
      <c r="AH110" s="15"/>
      <c r="AI110" s="18"/>
      <c r="AJ110" s="15"/>
      <c r="AK110" s="15"/>
      <c r="AL110" s="15"/>
      <c r="AM110" s="15"/>
      <c r="AN110" s="15"/>
      <c r="AO110" s="15"/>
      <c r="AP110" s="15"/>
      <c r="AQ110" s="18"/>
      <c r="AR110" s="15"/>
      <c r="AS110" s="15"/>
      <c r="AT110" s="15"/>
      <c r="AU110" s="18"/>
      <c r="AV110" s="15"/>
    </row>
    <row r="111" spans="1:48" s="212" customFormat="1" ht="19">
      <c r="A111" s="37"/>
      <c r="B111" s="15"/>
      <c r="C111" s="15"/>
      <c r="D111" s="15"/>
      <c r="E111" s="8"/>
      <c r="F111" s="3"/>
      <c r="G111" s="3"/>
      <c r="H111" s="3"/>
      <c r="I111" s="8"/>
      <c r="J111" s="3"/>
      <c r="K111" s="205"/>
      <c r="L111" s="205"/>
      <c r="M111" s="8"/>
      <c r="N111" s="8"/>
      <c r="O111" s="3"/>
      <c r="P111" s="3"/>
      <c r="Q111" s="3"/>
      <c r="R111" s="205"/>
      <c r="S111" s="205"/>
      <c r="T111" s="205"/>
      <c r="U111" s="205"/>
      <c r="V111" s="205"/>
      <c r="W111" s="205"/>
      <c r="X111" s="205"/>
      <c r="Y111" s="205"/>
      <c r="Z111" s="15"/>
      <c r="AA111" s="15"/>
      <c r="AB111" s="15"/>
      <c r="AC111" s="15"/>
      <c r="AD111" s="15"/>
      <c r="AE111" s="15"/>
      <c r="AF111" s="15"/>
      <c r="AG111" s="15"/>
      <c r="AH111" s="15"/>
      <c r="AI111" s="18"/>
      <c r="AJ111" s="15"/>
      <c r="AK111" s="15"/>
      <c r="AL111" s="15"/>
      <c r="AM111" s="15"/>
      <c r="AN111" s="15"/>
      <c r="AO111" s="15"/>
      <c r="AP111" s="15"/>
      <c r="AQ111" s="18"/>
      <c r="AR111" s="15"/>
      <c r="AS111" s="15"/>
      <c r="AT111" s="15"/>
      <c r="AU111" s="18"/>
      <c r="AV111" s="15"/>
    </row>
    <row r="112" spans="1:48" s="212" customFormat="1" ht="19">
      <c r="A112" s="37"/>
      <c r="B112" s="15"/>
      <c r="C112" s="15"/>
      <c r="D112" s="15"/>
      <c r="E112" s="8"/>
      <c r="F112" s="3"/>
      <c r="G112" s="3"/>
      <c r="H112" s="3"/>
      <c r="I112" s="8"/>
      <c r="J112" s="3"/>
      <c r="K112" s="205"/>
      <c r="L112" s="205"/>
      <c r="M112" s="8"/>
      <c r="N112" s="8"/>
      <c r="O112" s="3"/>
      <c r="P112" s="3"/>
      <c r="Q112" s="3"/>
      <c r="R112" s="205"/>
      <c r="S112" s="205"/>
      <c r="T112" s="205"/>
      <c r="U112" s="205"/>
      <c r="V112" s="205"/>
      <c r="W112" s="205"/>
      <c r="X112" s="205"/>
      <c r="Y112" s="205"/>
      <c r="Z112" s="38"/>
      <c r="AA112" s="38"/>
      <c r="AB112" s="38"/>
      <c r="AC112" s="38"/>
      <c r="AD112" s="38"/>
      <c r="AE112" s="38"/>
      <c r="AF112" s="38"/>
      <c r="AG112" s="38"/>
      <c r="AH112" s="38"/>
      <c r="AI112" s="1592"/>
      <c r="AJ112" s="38"/>
      <c r="AK112" s="38"/>
      <c r="AL112" s="38"/>
      <c r="AM112" s="15"/>
      <c r="AN112" s="38"/>
      <c r="AO112" s="38"/>
      <c r="AP112" s="38"/>
      <c r="AQ112" s="1592"/>
      <c r="AR112" s="38"/>
      <c r="AS112" s="38"/>
      <c r="AT112" s="38"/>
      <c r="AU112" s="1592"/>
      <c r="AV112" s="38"/>
    </row>
    <row r="113" spans="1:48" s="212" customFormat="1" ht="19">
      <c r="A113" s="37"/>
      <c r="B113" s="15"/>
      <c r="C113" s="15"/>
      <c r="D113" s="15"/>
      <c r="E113" s="8"/>
      <c r="F113" s="3"/>
      <c r="G113" s="3"/>
      <c r="H113" s="3"/>
      <c r="I113" s="8"/>
      <c r="J113" s="3"/>
      <c r="K113" s="205"/>
      <c r="L113" s="205"/>
      <c r="M113" s="8"/>
      <c r="N113" s="8"/>
      <c r="O113" s="3"/>
      <c r="P113" s="3"/>
      <c r="Q113" s="3"/>
      <c r="R113" s="205"/>
      <c r="S113" s="205"/>
      <c r="T113" s="205"/>
      <c r="U113" s="205"/>
      <c r="V113" s="205"/>
      <c r="W113" s="205"/>
      <c r="X113" s="205"/>
      <c r="Y113" s="205"/>
      <c r="Z113" s="42"/>
      <c r="AA113" s="13"/>
      <c r="AB113" s="13"/>
      <c r="AC113" s="13"/>
      <c r="AD113" s="13"/>
      <c r="AE113" s="13"/>
      <c r="AF113" s="42"/>
      <c r="AG113" s="42"/>
      <c r="AH113" s="13"/>
      <c r="AI113" s="34"/>
      <c r="AJ113" s="13"/>
      <c r="AK113" s="13"/>
      <c r="AL113" s="13"/>
      <c r="AM113" s="208"/>
      <c r="AN113" s="42"/>
      <c r="AO113" s="42"/>
      <c r="AP113" s="13"/>
      <c r="AQ113" s="34"/>
      <c r="AR113" s="13"/>
      <c r="AS113" s="42"/>
      <c r="AT113" s="13"/>
      <c r="AU113" s="34"/>
      <c r="AV113" s="13"/>
    </row>
    <row r="114" spans="1:48" s="212" customFormat="1" ht="19">
      <c r="A114" s="37"/>
      <c r="B114" s="15"/>
      <c r="C114" s="15"/>
      <c r="D114" s="15"/>
      <c r="E114" s="8"/>
      <c r="F114" s="3"/>
      <c r="G114" s="3"/>
      <c r="H114" s="3"/>
      <c r="I114" s="8"/>
      <c r="J114" s="3"/>
      <c r="K114" s="205"/>
      <c r="L114" s="205"/>
      <c r="M114" s="8"/>
      <c r="N114" s="8"/>
      <c r="O114" s="3"/>
      <c r="P114" s="3"/>
      <c r="Q114" s="3"/>
      <c r="R114" s="205"/>
      <c r="S114" s="205"/>
      <c r="T114" s="205"/>
      <c r="U114" s="205"/>
      <c r="V114" s="205"/>
      <c r="W114" s="205"/>
      <c r="X114" s="205"/>
      <c r="Y114" s="205"/>
      <c r="Z114" s="42"/>
      <c r="AA114" s="13"/>
      <c r="AB114" s="13"/>
      <c r="AC114" s="13"/>
      <c r="AD114" s="13"/>
      <c r="AE114" s="13"/>
      <c r="AF114" s="42"/>
      <c r="AG114" s="42"/>
      <c r="AH114" s="13"/>
      <c r="AI114" s="34"/>
      <c r="AJ114" s="13"/>
      <c r="AK114" s="13"/>
      <c r="AL114" s="13"/>
      <c r="AM114" s="208"/>
      <c r="AN114" s="42"/>
      <c r="AO114" s="42"/>
      <c r="AP114" s="13"/>
      <c r="AQ114" s="34"/>
      <c r="AR114" s="13"/>
      <c r="AS114" s="42"/>
      <c r="AT114" s="13"/>
      <c r="AU114" s="34"/>
      <c r="AV114" s="13"/>
    </row>
    <row r="115" spans="1:48" s="212" customFormat="1" ht="19">
      <c r="A115" s="37"/>
      <c r="B115" s="15"/>
      <c r="C115" s="15"/>
      <c r="D115" s="15"/>
      <c r="E115" s="8"/>
      <c r="F115" s="3"/>
      <c r="G115" s="3"/>
      <c r="H115" s="3"/>
      <c r="I115" s="8"/>
      <c r="J115" s="3"/>
      <c r="K115" s="205"/>
      <c r="L115" s="205"/>
      <c r="M115" s="8"/>
      <c r="N115" s="8"/>
      <c r="O115" s="3"/>
      <c r="P115" s="3"/>
      <c r="Q115" s="3"/>
      <c r="R115" s="205"/>
      <c r="S115" s="205"/>
      <c r="T115" s="205"/>
      <c r="U115" s="205"/>
      <c r="V115" s="205"/>
      <c r="W115" s="205"/>
      <c r="X115" s="205"/>
      <c r="Y115" s="205"/>
      <c r="Z115" s="42"/>
      <c r="AA115" s="13"/>
      <c r="AB115" s="13"/>
      <c r="AC115" s="13"/>
      <c r="AD115" s="13"/>
      <c r="AE115" s="13"/>
      <c r="AF115" s="42"/>
      <c r="AG115" s="42"/>
      <c r="AH115" s="13"/>
      <c r="AI115" s="34"/>
      <c r="AJ115" s="13"/>
      <c r="AK115" s="13"/>
      <c r="AL115" s="13"/>
      <c r="AM115" s="208"/>
      <c r="AN115" s="42"/>
      <c r="AO115" s="42"/>
      <c r="AP115" s="13"/>
      <c r="AQ115" s="34"/>
      <c r="AR115" s="13"/>
      <c r="AS115" s="42"/>
      <c r="AT115" s="13"/>
      <c r="AU115" s="34"/>
      <c r="AV115" s="13"/>
    </row>
    <row r="116" spans="1:48" s="212" customFormat="1" ht="19">
      <c r="A116" s="37"/>
      <c r="B116" s="15"/>
      <c r="C116" s="15"/>
      <c r="D116" s="15"/>
      <c r="E116" s="8"/>
      <c r="F116" s="3"/>
      <c r="G116" s="3"/>
      <c r="H116" s="3"/>
      <c r="I116" s="8"/>
      <c r="J116" s="3"/>
      <c r="K116" s="205"/>
      <c r="L116" s="205"/>
      <c r="M116" s="8"/>
      <c r="N116" s="8"/>
      <c r="O116" s="3"/>
      <c r="P116" s="3"/>
      <c r="Q116" s="3"/>
      <c r="R116" s="205"/>
      <c r="S116" s="205"/>
      <c r="T116" s="205"/>
      <c r="U116" s="205"/>
      <c r="V116" s="205"/>
      <c r="W116" s="205"/>
      <c r="X116" s="205"/>
      <c r="Y116" s="205"/>
      <c r="Z116" s="42"/>
      <c r="AA116" s="13"/>
      <c r="AB116" s="13"/>
      <c r="AC116" s="13"/>
      <c r="AD116" s="13"/>
      <c r="AE116" s="13"/>
      <c r="AF116" s="42"/>
      <c r="AG116" s="42"/>
      <c r="AH116" s="13"/>
      <c r="AI116" s="34"/>
      <c r="AJ116" s="13"/>
      <c r="AK116" s="13"/>
      <c r="AL116" s="13"/>
      <c r="AM116" s="208"/>
      <c r="AN116" s="42"/>
      <c r="AO116" s="42"/>
      <c r="AP116" s="13"/>
      <c r="AQ116" s="34"/>
      <c r="AR116" s="13"/>
      <c r="AS116" s="42"/>
      <c r="AT116" s="13"/>
      <c r="AU116" s="34"/>
      <c r="AV116" s="13"/>
    </row>
    <row r="117" spans="1:48" s="212" customFormat="1" ht="19">
      <c r="A117" s="37"/>
      <c r="B117" s="15"/>
      <c r="C117" s="15"/>
      <c r="D117" s="15"/>
      <c r="E117" s="8"/>
      <c r="F117" s="3"/>
      <c r="G117" s="3"/>
      <c r="H117" s="3"/>
      <c r="I117" s="8"/>
      <c r="J117" s="3"/>
      <c r="K117" s="205"/>
      <c r="L117" s="205"/>
      <c r="M117" s="8"/>
      <c r="N117" s="8"/>
      <c r="O117" s="3"/>
      <c r="P117" s="3"/>
      <c r="Q117" s="3"/>
      <c r="R117" s="205"/>
      <c r="S117" s="205"/>
      <c r="T117" s="205"/>
      <c r="U117" s="205"/>
      <c r="V117" s="205"/>
      <c r="W117" s="205"/>
      <c r="X117" s="205"/>
      <c r="Y117" s="205"/>
      <c r="Z117" s="42"/>
      <c r="AA117" s="13"/>
      <c r="AB117" s="13"/>
      <c r="AC117" s="13"/>
      <c r="AD117" s="13"/>
      <c r="AE117" s="13"/>
      <c r="AF117" s="42"/>
      <c r="AG117" s="42"/>
      <c r="AH117" s="13"/>
      <c r="AI117" s="34"/>
      <c r="AJ117" s="13"/>
      <c r="AK117" s="13"/>
      <c r="AL117" s="13"/>
      <c r="AM117" s="208"/>
      <c r="AN117" s="42"/>
      <c r="AO117" s="42"/>
      <c r="AP117" s="13"/>
      <c r="AQ117" s="34"/>
      <c r="AR117" s="13"/>
      <c r="AS117" s="42"/>
      <c r="AT117" s="13"/>
      <c r="AU117" s="34"/>
      <c r="AV117" s="13"/>
    </row>
    <row r="118" spans="1:48" s="212" customFormat="1" ht="19">
      <c r="A118" s="37"/>
      <c r="B118" s="15"/>
      <c r="C118" s="15"/>
      <c r="D118" s="15"/>
      <c r="E118" s="8"/>
      <c r="F118" s="3"/>
      <c r="G118" s="3"/>
      <c r="H118" s="3"/>
      <c r="I118" s="8"/>
      <c r="J118" s="3"/>
      <c r="K118" s="205"/>
      <c r="L118" s="205"/>
      <c r="M118" s="8"/>
      <c r="N118" s="8"/>
      <c r="O118" s="3"/>
      <c r="P118" s="3"/>
      <c r="Q118" s="3"/>
      <c r="R118" s="205"/>
      <c r="S118" s="205"/>
      <c r="T118" s="205"/>
      <c r="U118" s="205"/>
      <c r="V118" s="205"/>
      <c r="W118" s="205"/>
      <c r="X118" s="205"/>
      <c r="Y118" s="205"/>
      <c r="Z118" s="42"/>
      <c r="AA118" s="13"/>
      <c r="AB118" s="13"/>
      <c r="AC118" s="13"/>
      <c r="AD118" s="13"/>
      <c r="AE118" s="13"/>
      <c r="AF118" s="42"/>
      <c r="AG118" s="42"/>
      <c r="AH118" s="13"/>
      <c r="AI118" s="34"/>
      <c r="AJ118" s="13"/>
      <c r="AK118" s="13"/>
      <c r="AL118" s="13"/>
      <c r="AM118" s="208"/>
      <c r="AN118" s="42"/>
      <c r="AO118" s="42"/>
      <c r="AP118" s="13"/>
      <c r="AQ118" s="34"/>
      <c r="AR118" s="13"/>
      <c r="AS118" s="42"/>
      <c r="AT118" s="13"/>
      <c r="AU118" s="34"/>
      <c r="AV118" s="13"/>
    </row>
    <row r="119" spans="1:48" s="212" customFormat="1">
      <c r="A119" s="15"/>
      <c r="B119" s="38"/>
      <c r="C119" s="38"/>
      <c r="D119" s="38"/>
      <c r="E119" s="8"/>
      <c r="F119" s="3"/>
      <c r="G119" s="3"/>
      <c r="H119" s="3"/>
      <c r="I119" s="8"/>
      <c r="J119" s="3"/>
      <c r="K119" s="205"/>
      <c r="L119" s="205"/>
      <c r="M119" s="8"/>
      <c r="N119" s="8"/>
      <c r="O119" s="3"/>
      <c r="P119" s="3"/>
      <c r="Q119" s="3"/>
      <c r="R119" s="205"/>
      <c r="S119" s="205"/>
      <c r="T119" s="205"/>
      <c r="U119" s="205"/>
      <c r="V119" s="205"/>
      <c r="W119" s="205"/>
      <c r="X119" s="205"/>
      <c r="Y119" s="205"/>
      <c r="Z119" s="42"/>
      <c r="AA119" s="13"/>
      <c r="AB119" s="13"/>
      <c r="AC119" s="13"/>
      <c r="AD119" s="13"/>
      <c r="AE119" s="13"/>
      <c r="AF119" s="42"/>
      <c r="AG119" s="42"/>
      <c r="AH119" s="13"/>
      <c r="AI119" s="34"/>
      <c r="AJ119" s="13"/>
      <c r="AK119" s="13"/>
      <c r="AL119" s="13"/>
      <c r="AM119" s="208"/>
      <c r="AN119" s="42"/>
      <c r="AO119" s="42"/>
      <c r="AP119" s="13"/>
      <c r="AQ119" s="34"/>
      <c r="AR119" s="13"/>
      <c r="AS119" s="42"/>
      <c r="AT119" s="13"/>
      <c r="AU119" s="34"/>
      <c r="AV119" s="13"/>
    </row>
    <row r="120" spans="1:48" s="212" customFormat="1">
      <c r="A120" s="15"/>
      <c r="B120" s="13"/>
      <c r="C120" s="13"/>
      <c r="D120" s="13"/>
      <c r="E120" s="8"/>
      <c r="F120" s="3"/>
      <c r="G120" s="3"/>
      <c r="H120" s="3"/>
      <c r="I120" s="8"/>
      <c r="J120" s="3"/>
      <c r="K120" s="205"/>
      <c r="L120" s="205"/>
      <c r="M120" s="8"/>
      <c r="N120" s="8"/>
      <c r="O120" s="3"/>
      <c r="P120" s="3"/>
      <c r="Q120" s="3"/>
      <c r="R120" s="205"/>
      <c r="S120" s="205"/>
      <c r="T120" s="205"/>
      <c r="U120" s="205"/>
      <c r="V120" s="205"/>
      <c r="W120" s="205"/>
      <c r="X120" s="205"/>
      <c r="Y120" s="205"/>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row>
    <row r="121" spans="1:48" s="212" customFormat="1">
      <c r="A121" s="15"/>
      <c r="B121" s="13"/>
      <c r="C121" s="13"/>
      <c r="D121" s="13"/>
      <c r="E121" s="8"/>
      <c r="F121" s="3"/>
      <c r="G121" s="3"/>
      <c r="H121" s="3"/>
      <c r="I121" s="8"/>
      <c r="J121" s="3"/>
      <c r="K121" s="205"/>
      <c r="L121" s="205"/>
      <c r="M121" s="8"/>
      <c r="N121" s="8"/>
      <c r="O121" s="3"/>
      <c r="P121" s="3"/>
      <c r="Q121" s="3"/>
      <c r="R121" s="205"/>
      <c r="S121" s="205"/>
      <c r="T121" s="205"/>
      <c r="U121" s="205"/>
      <c r="V121" s="205"/>
      <c r="W121" s="205"/>
      <c r="X121" s="205"/>
      <c r="Y121" s="205"/>
      <c r="Z121" s="42"/>
      <c r="AA121" s="13"/>
      <c r="AB121" s="13"/>
      <c r="AC121" s="13"/>
      <c r="AD121" s="13"/>
      <c r="AE121" s="13"/>
      <c r="AF121" s="42"/>
      <c r="AG121" s="42"/>
      <c r="AH121" s="13"/>
      <c r="AI121" s="34"/>
      <c r="AJ121" s="13"/>
      <c r="AK121" s="13"/>
      <c r="AL121" s="13"/>
      <c r="AM121" s="208"/>
      <c r="AN121" s="42"/>
      <c r="AO121" s="42"/>
      <c r="AP121" s="13"/>
      <c r="AQ121" s="34"/>
      <c r="AR121" s="13"/>
      <c r="AS121" s="42"/>
      <c r="AT121" s="13"/>
      <c r="AU121" s="34"/>
      <c r="AV121" s="13"/>
    </row>
    <row r="122" spans="1:48" s="212" customFormat="1">
      <c r="A122" s="15"/>
      <c r="B122" s="13"/>
      <c r="C122" s="13"/>
      <c r="D122" s="13"/>
      <c r="E122" s="8"/>
      <c r="F122" s="3"/>
      <c r="G122" s="3"/>
      <c r="H122" s="3"/>
      <c r="I122" s="8"/>
      <c r="J122" s="3"/>
      <c r="K122" s="205"/>
      <c r="L122" s="205"/>
      <c r="M122" s="8"/>
      <c r="N122" s="8"/>
      <c r="O122" s="3"/>
      <c r="P122" s="3"/>
      <c r="Q122" s="3"/>
      <c r="R122" s="205"/>
      <c r="S122" s="205"/>
      <c r="T122" s="205"/>
      <c r="U122" s="205"/>
      <c r="V122" s="205"/>
      <c r="W122" s="205"/>
      <c r="X122" s="205"/>
      <c r="Y122" s="205"/>
      <c r="Z122" s="42"/>
      <c r="AA122" s="13"/>
      <c r="AB122" s="13"/>
      <c r="AC122" s="13"/>
      <c r="AD122" s="13"/>
      <c r="AE122" s="13"/>
      <c r="AF122" s="42"/>
      <c r="AG122" s="42"/>
      <c r="AH122" s="13"/>
      <c r="AI122" s="34"/>
      <c r="AJ122" s="13"/>
      <c r="AK122" s="13"/>
      <c r="AL122" s="13"/>
      <c r="AM122" s="208"/>
      <c r="AN122" s="42"/>
      <c r="AO122" s="42"/>
      <c r="AP122" s="13"/>
      <c r="AQ122" s="34"/>
      <c r="AR122" s="13"/>
      <c r="AS122" s="42"/>
      <c r="AT122" s="13"/>
      <c r="AU122" s="34"/>
      <c r="AV122" s="13"/>
    </row>
    <row r="123" spans="1:48" s="212" customFormat="1">
      <c r="A123" s="15"/>
      <c r="B123" s="13"/>
      <c r="C123" s="13"/>
      <c r="D123" s="13"/>
      <c r="E123" s="8"/>
      <c r="F123" s="3"/>
      <c r="G123" s="3"/>
      <c r="H123" s="3"/>
      <c r="I123" s="8"/>
      <c r="J123" s="3"/>
      <c r="K123" s="205"/>
      <c r="L123" s="205"/>
      <c r="M123" s="8"/>
      <c r="N123" s="8"/>
      <c r="O123" s="3"/>
      <c r="P123" s="3"/>
      <c r="Q123" s="3"/>
      <c r="R123" s="205"/>
      <c r="S123" s="205"/>
      <c r="T123" s="205"/>
      <c r="U123" s="205"/>
      <c r="V123" s="205"/>
      <c r="W123" s="205"/>
      <c r="X123" s="205"/>
      <c r="Y123" s="205"/>
      <c r="Z123" s="42"/>
      <c r="AA123" s="13"/>
      <c r="AB123" s="13"/>
      <c r="AC123" s="13"/>
      <c r="AD123" s="13"/>
      <c r="AE123" s="13"/>
      <c r="AF123" s="42"/>
      <c r="AG123" s="42"/>
      <c r="AH123" s="13"/>
      <c r="AI123" s="34"/>
      <c r="AJ123" s="13"/>
      <c r="AK123" s="13"/>
      <c r="AL123" s="13"/>
      <c r="AM123" s="208"/>
      <c r="AN123" s="42"/>
      <c r="AO123" s="42"/>
      <c r="AP123" s="13"/>
      <c r="AQ123" s="34"/>
      <c r="AR123" s="13"/>
      <c r="AS123" s="42"/>
      <c r="AT123" s="13"/>
      <c r="AU123" s="34"/>
      <c r="AV123" s="13"/>
    </row>
    <row r="124" spans="1:48">
      <c r="A124" s="15"/>
      <c r="B124" s="13"/>
      <c r="C124" s="13"/>
      <c r="D124" s="13"/>
    </row>
    <row r="125" spans="1:48">
      <c r="A125" s="15"/>
      <c r="B125" s="13"/>
      <c r="C125" s="13"/>
      <c r="D125" s="13"/>
    </row>
    <row r="126" spans="1:48">
      <c r="A126" s="15"/>
      <c r="B126" s="13"/>
      <c r="C126" s="13"/>
      <c r="D126" s="13"/>
    </row>
    <row r="127" spans="1:48">
      <c r="A127" s="18"/>
      <c r="B127" s="15"/>
      <c r="C127" s="15"/>
      <c r="D127" s="15"/>
    </row>
    <row r="128" spans="1:48">
      <c r="A128" s="15"/>
      <c r="B128" s="13"/>
      <c r="C128" s="13"/>
      <c r="D128" s="13"/>
    </row>
    <row r="129" spans="1:4">
      <c r="A129" s="15"/>
      <c r="B129" s="13"/>
      <c r="C129" s="13"/>
      <c r="D129" s="13"/>
    </row>
    <row r="130" spans="1:4">
      <c r="A130" s="15"/>
      <c r="B130" s="13"/>
      <c r="C130" s="13"/>
      <c r="D130" s="13"/>
    </row>
  </sheetData>
  <mergeCells count="82">
    <mergeCell ref="I20:I21"/>
    <mergeCell ref="AB28:AE28"/>
    <mergeCell ref="AB29:AE29"/>
    <mergeCell ref="AB30:AE30"/>
    <mergeCell ref="AB31:AE31"/>
    <mergeCell ref="AB32:AE32"/>
    <mergeCell ref="AD15:AD18"/>
    <mergeCell ref="AE15:AE18"/>
    <mergeCell ref="Z7:AA12"/>
    <mergeCell ref="E32:F32"/>
    <mergeCell ref="I32:J32"/>
    <mergeCell ref="M32:O32"/>
    <mergeCell ref="Z32:AA32"/>
    <mergeCell ref="E30:F30"/>
    <mergeCell ref="I30:J30"/>
    <mergeCell ref="M30:O30"/>
    <mergeCell ref="Z30:AA30"/>
    <mergeCell ref="E31:F31"/>
    <mergeCell ref="I31:J31"/>
    <mergeCell ref="M31:O31"/>
    <mergeCell ref="Z31:AA31"/>
    <mergeCell ref="AF28:AJ28"/>
    <mergeCell ref="AK28:AL28"/>
    <mergeCell ref="AN28:AR28"/>
    <mergeCell ref="AS28:AV28"/>
    <mergeCell ref="E29:F29"/>
    <mergeCell ref="I29:J29"/>
    <mergeCell ref="M29:O29"/>
    <mergeCell ref="Z29:AA29"/>
    <mergeCell ref="P28:Q28"/>
    <mergeCell ref="R28:S28"/>
    <mergeCell ref="Z28:AA28"/>
    <mergeCell ref="C28:D28"/>
    <mergeCell ref="E28:F28"/>
    <mergeCell ref="I28:J28"/>
    <mergeCell ref="K28:L28"/>
    <mergeCell ref="M28:O28"/>
    <mergeCell ref="AS20:AV25"/>
    <mergeCell ref="T21:T27"/>
    <mergeCell ref="U21:U27"/>
    <mergeCell ref="V21:V27"/>
    <mergeCell ref="W21:W27"/>
    <mergeCell ref="X21:X27"/>
    <mergeCell ref="Y21:Y27"/>
    <mergeCell ref="AA26:AA27"/>
    <mergeCell ref="AN6:AR6"/>
    <mergeCell ref="AS6:AV6"/>
    <mergeCell ref="B7:B13"/>
    <mergeCell ref="C7:D15"/>
    <mergeCell ref="E7:F21"/>
    <mergeCell ref="G7:H15"/>
    <mergeCell ref="AS7:AV18"/>
    <mergeCell ref="AB8:AE8"/>
    <mergeCell ref="AB9:AE9"/>
    <mergeCell ref="AB10:AE10"/>
    <mergeCell ref="AB11:AE11"/>
    <mergeCell ref="T12:Y15"/>
    <mergeCell ref="AB7:AE7"/>
    <mergeCell ref="AF7:AJ18"/>
    <mergeCell ref="AK7:AL11"/>
    <mergeCell ref="AN7:AR18"/>
    <mergeCell ref="I7:J16"/>
    <mergeCell ref="Z5:AK5"/>
    <mergeCell ref="A6:A28"/>
    <mergeCell ref="C6:D6"/>
    <mergeCell ref="E6:F6"/>
    <mergeCell ref="G6:H6"/>
    <mergeCell ref="K6:L6"/>
    <mergeCell ref="M6:O6"/>
    <mergeCell ref="P6:Q6"/>
    <mergeCell ref="R6:S6"/>
    <mergeCell ref="T6:Y6"/>
    <mergeCell ref="AF6:AJ6"/>
    <mergeCell ref="K7:L10"/>
    <mergeCell ref="M7:O18"/>
    <mergeCell ref="P7:Q19"/>
    <mergeCell ref="R7:S10"/>
    <mergeCell ref="T7:Y10"/>
    <mergeCell ref="M25:N26"/>
    <mergeCell ref="O25:O26"/>
    <mergeCell ref="Z26:Z27"/>
    <mergeCell ref="AF20:AJ22"/>
  </mergeCells>
  <phoneticPr fontId="6" type="noConversion"/>
  <pageMargins left="0.75" right="0.75" top="1" bottom="1" header="0.5" footer="0.5"/>
  <pageSetup scale="84" orientation="landscape" verticalDpi="300"/>
  <colBreaks count="1" manualBreakCount="1">
    <brk id="25" max="31" man="1"/>
  </colBreaks>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128"/>
  <sheetViews>
    <sheetView showGridLines="0" zoomScale="150" zoomScaleNormal="150" zoomScalePageLayoutView="150" workbookViewId="0">
      <selection activeCell="C25" sqref="C25"/>
    </sheetView>
  </sheetViews>
  <sheetFormatPr baseColWidth="10" defaultColWidth="9" defaultRowHeight="10" x14ac:dyDescent="0"/>
  <cols>
    <col min="1" max="1" width="8" style="5" bestFit="1" customWidth="1"/>
    <col min="2" max="2" width="1" style="3" customWidth="1"/>
    <col min="3" max="3" width="35.25" style="1677" customWidth="1"/>
    <col min="4" max="4" width="9" style="1677" customWidth="1"/>
    <col min="5" max="14" width="12.5" style="1675" customWidth="1"/>
    <col min="15" max="15" width="12.75" style="1675" customWidth="1"/>
    <col min="16" max="16" width="6" style="1677" customWidth="1"/>
    <col min="17" max="17" width="6.75" style="1677" customWidth="1"/>
    <col min="18" max="19" width="14.25" style="1677" customWidth="1"/>
    <col min="20" max="24" width="14.25" style="1675" customWidth="1"/>
    <col min="25" max="27" width="12.25" style="1676" customWidth="1"/>
    <col min="28" max="29" width="12.25" style="1597" customWidth="1"/>
    <col min="30" max="30" width="12.25" style="1676" customWidth="1"/>
    <col min="31" max="32" width="12.25" style="1597" customWidth="1"/>
    <col min="33" max="39" width="12.25" style="1598" customWidth="1"/>
    <col min="40" max="48" width="12.25" style="1597" customWidth="1"/>
    <col min="49" max="16384" width="9" style="1597"/>
  </cols>
  <sheetData>
    <row r="1" spans="1:61" s="1253" customFormat="1" ht="25" customHeight="1">
      <c r="A1" s="345">
        <v>17</v>
      </c>
      <c r="B1" s="332" t="s">
        <v>1323</v>
      </c>
      <c r="C1" s="328"/>
      <c r="D1" s="326"/>
      <c r="E1" s="326"/>
      <c r="F1" s="327"/>
      <c r="G1" s="327"/>
      <c r="H1" s="327"/>
      <c r="I1" s="327"/>
      <c r="J1" s="327"/>
      <c r="K1" s="327"/>
      <c r="L1" s="327"/>
      <c r="M1" s="345"/>
      <c r="N1" s="345"/>
      <c r="O1" s="332"/>
      <c r="P1" s="328"/>
      <c r="Q1" s="326"/>
      <c r="R1" s="328"/>
      <c r="S1" s="326"/>
      <c r="T1" s="327"/>
      <c r="U1" s="327"/>
      <c r="V1" s="327"/>
      <c r="W1" s="332"/>
      <c r="X1" s="332"/>
      <c r="Y1" s="332"/>
      <c r="Z1" s="332"/>
      <c r="AA1" s="332"/>
      <c r="AB1" s="332"/>
      <c r="AC1" s="332"/>
      <c r="AD1" s="332"/>
      <c r="AE1" s="332"/>
      <c r="AF1" s="332"/>
      <c r="AG1" s="332"/>
      <c r="AH1" s="332"/>
      <c r="AI1" s="332"/>
      <c r="AJ1" s="332"/>
      <c r="AK1" s="332"/>
      <c r="AL1" s="332"/>
      <c r="AM1" s="332"/>
      <c r="AN1" s="332"/>
      <c r="AO1" s="332"/>
      <c r="AP1" s="332"/>
      <c r="AQ1" s="332"/>
      <c r="AR1" s="332"/>
      <c r="AS1" s="332"/>
      <c r="AT1" s="332"/>
      <c r="AU1" s="332"/>
      <c r="AV1" s="332"/>
    </row>
    <row r="2" spans="1:61" ht="13" customHeight="1">
      <c r="A2" s="1254"/>
      <c r="B2" s="171"/>
      <c r="C2" s="1594"/>
      <c r="D2" s="1595"/>
      <c r="E2" s="1596"/>
      <c r="F2" s="1596"/>
      <c r="G2" s="1596"/>
      <c r="H2" s="1596"/>
      <c r="I2" s="1596"/>
      <c r="J2" s="1596"/>
      <c r="K2" s="1596"/>
      <c r="L2" s="1596"/>
      <c r="M2" s="1596"/>
      <c r="N2" s="1596"/>
      <c r="O2" s="1596"/>
      <c r="P2" s="1594"/>
      <c r="Q2" s="1595"/>
      <c r="R2" s="1594"/>
      <c r="S2" s="1595"/>
      <c r="T2" s="1596"/>
      <c r="U2" s="1596"/>
      <c r="V2" s="1596"/>
      <c r="W2" s="1596"/>
      <c r="X2" s="1596"/>
      <c r="Y2" s="1595"/>
      <c r="Z2" s="1595"/>
      <c r="AA2" s="1595"/>
      <c r="AD2" s="1595"/>
    </row>
    <row r="3" spans="1:61" s="313" customFormat="1" ht="13" customHeight="1">
      <c r="A3" s="118"/>
      <c r="B3" s="118"/>
      <c r="C3" s="169" t="s">
        <v>1409</v>
      </c>
      <c r="D3" s="29"/>
      <c r="E3" s="29"/>
      <c r="F3" s="29"/>
      <c r="G3" s="118"/>
      <c r="H3" s="29"/>
      <c r="I3" s="118"/>
      <c r="J3" s="118"/>
      <c r="K3" s="118"/>
      <c r="L3" s="29"/>
      <c r="M3" s="29"/>
      <c r="N3" s="29"/>
      <c r="O3" s="118"/>
      <c r="P3" s="169"/>
      <c r="Q3" s="29"/>
      <c r="R3" s="169"/>
      <c r="S3" s="29"/>
      <c r="T3" s="169"/>
      <c r="U3" s="169"/>
      <c r="V3" s="29"/>
      <c r="W3" s="118"/>
      <c r="X3" s="29"/>
      <c r="Y3" s="29"/>
      <c r="Z3" s="29"/>
      <c r="AA3" s="29"/>
      <c r="AD3" s="118"/>
      <c r="AG3" s="1599"/>
      <c r="AH3" s="1599"/>
      <c r="AI3" s="1599"/>
      <c r="AJ3" s="1599"/>
      <c r="AK3" s="1599"/>
      <c r="AL3" s="1599"/>
      <c r="AM3" s="1599"/>
    </row>
    <row r="4" spans="1:61" s="313" customFormat="1" ht="13" customHeight="1">
      <c r="A4" s="10"/>
      <c r="B4" s="9"/>
      <c r="C4" s="169" t="s">
        <v>743</v>
      </c>
      <c r="D4" s="118"/>
      <c r="E4" s="29"/>
      <c r="F4" s="29"/>
      <c r="G4" s="169"/>
      <c r="H4" s="118"/>
      <c r="I4" s="118"/>
      <c r="J4" s="118"/>
      <c r="K4" s="118"/>
      <c r="L4" s="118"/>
      <c r="M4" s="29"/>
      <c r="N4" s="29"/>
      <c r="P4" s="169"/>
      <c r="Q4" s="118"/>
      <c r="R4" s="169"/>
      <c r="S4" s="118"/>
      <c r="T4" s="169"/>
      <c r="U4" s="169"/>
      <c r="V4" s="29"/>
      <c r="W4" s="29"/>
      <c r="X4" s="29"/>
      <c r="AB4" s="29"/>
      <c r="AC4" s="29"/>
      <c r="AE4" s="169"/>
      <c r="AF4" s="169"/>
      <c r="AG4" s="1600"/>
      <c r="AH4" s="1600"/>
      <c r="AI4" s="1601"/>
      <c r="AJ4" s="1600"/>
      <c r="AK4" s="1600"/>
      <c r="AL4" s="1600"/>
      <c r="AM4" s="1600"/>
      <c r="AN4" s="29"/>
      <c r="AO4" s="29"/>
      <c r="AP4" s="29"/>
      <c r="AQ4" s="29"/>
      <c r="AR4" s="29"/>
      <c r="AS4" s="29"/>
      <c r="AT4" s="29"/>
      <c r="AU4" s="29"/>
      <c r="AV4" s="29"/>
      <c r="AW4" s="118"/>
      <c r="AX4" s="29"/>
      <c r="AY4" s="29"/>
      <c r="AZ4" s="29"/>
      <c r="BA4" s="29"/>
      <c r="BB4" s="29"/>
      <c r="BC4" s="29"/>
      <c r="BD4" s="118"/>
      <c r="BE4" s="29"/>
      <c r="BF4" s="29"/>
      <c r="BG4" s="29"/>
      <c r="BH4" s="118"/>
      <c r="BI4" s="29"/>
    </row>
    <row r="5" spans="1:61" s="1603" customFormat="1" ht="13" customHeight="1">
      <c r="A5" s="10"/>
      <c r="B5" s="9"/>
      <c r="C5" s="1910"/>
      <c r="D5" s="1910"/>
      <c r="E5" s="1602"/>
      <c r="F5" s="1602"/>
      <c r="G5" s="1602"/>
      <c r="H5" s="1602"/>
      <c r="I5" s="1602"/>
      <c r="J5" s="1602"/>
      <c r="K5" s="1602"/>
      <c r="L5" s="1602"/>
      <c r="M5" s="1602"/>
      <c r="N5" s="1602"/>
      <c r="O5" s="1602"/>
      <c r="P5" s="1910"/>
      <c r="Q5" s="1910"/>
      <c r="R5" s="1602"/>
      <c r="S5" s="1602"/>
      <c r="T5" s="1602"/>
      <c r="U5" s="1602"/>
      <c r="V5" s="1602"/>
      <c r="W5" s="1602"/>
      <c r="X5" s="1602"/>
      <c r="Y5" s="1602"/>
      <c r="Z5" s="1602"/>
      <c r="AA5" s="1602"/>
      <c r="AD5" s="1602"/>
      <c r="AG5" s="1604"/>
      <c r="AH5" s="1604"/>
      <c r="AI5" s="1604"/>
      <c r="AJ5" s="1604"/>
      <c r="AK5" s="1604"/>
      <c r="AL5" s="1604"/>
      <c r="AM5" s="1604"/>
    </row>
    <row r="6" spans="1:61" s="1605" customFormat="1" ht="13" customHeight="1">
      <c r="A6" s="2894" t="s">
        <v>15</v>
      </c>
      <c r="B6" s="47"/>
      <c r="C6" s="2162">
        <f>-A1-0.01</f>
        <v>-17.010000000000002</v>
      </c>
      <c r="D6" s="2164"/>
      <c r="E6" s="2162">
        <f>C6-0.01</f>
        <v>-17.020000000000003</v>
      </c>
      <c r="F6" s="2163"/>
      <c r="G6" s="2163"/>
      <c r="H6" s="2163"/>
      <c r="I6" s="2163"/>
      <c r="J6" s="2163"/>
      <c r="K6" s="2163"/>
      <c r="L6" s="2163"/>
      <c r="M6" s="2163"/>
      <c r="N6" s="2163"/>
      <c r="O6" s="2164"/>
      <c r="P6" s="3318">
        <f>E6-0.01</f>
        <v>-17.030000000000005</v>
      </c>
      <c r="Q6" s="3320"/>
      <c r="R6" s="3318">
        <f>E6-0.01</f>
        <v>-17.030000000000005</v>
      </c>
      <c r="S6" s="3319"/>
      <c r="T6" s="3319"/>
      <c r="U6" s="3319"/>
      <c r="V6" s="3319"/>
      <c r="W6" s="3319"/>
      <c r="X6" s="3320"/>
      <c r="Y6" s="3918">
        <f>R6-0.01</f>
        <v>-17.040000000000006</v>
      </c>
      <c r="Z6" s="3919"/>
      <c r="AA6" s="3919"/>
      <c r="AB6" s="3919"/>
      <c r="AC6" s="3919"/>
      <c r="AD6" s="3919"/>
      <c r="AE6" s="3919"/>
      <c r="AF6" s="3919"/>
      <c r="AG6" s="3919"/>
      <c r="AH6" s="3919"/>
      <c r="AI6" s="3919"/>
      <c r="AJ6" s="3919"/>
      <c r="AK6" s="3919"/>
      <c r="AL6" s="3919"/>
      <c r="AM6" s="3919"/>
      <c r="AN6" s="3919"/>
      <c r="AO6" s="3919"/>
      <c r="AP6" s="3919"/>
      <c r="AQ6" s="3919"/>
      <c r="AR6" s="3919"/>
      <c r="AS6" s="3919"/>
      <c r="AT6" s="3919"/>
      <c r="AU6" s="3919"/>
      <c r="AV6" s="3920"/>
    </row>
    <row r="7" spans="1:61" s="1608" customFormat="1" ht="13" customHeight="1">
      <c r="A7" s="2895"/>
      <c r="B7" s="47"/>
      <c r="C7" s="3324" t="s">
        <v>1410</v>
      </c>
      <c r="D7" s="3326"/>
      <c r="E7" s="1911" t="s">
        <v>1412</v>
      </c>
      <c r="F7" s="1606"/>
      <c r="G7" s="1606"/>
      <c r="H7" s="1606"/>
      <c r="I7" s="1606"/>
      <c r="J7" s="1606"/>
      <c r="K7" s="1606"/>
      <c r="L7" s="1606"/>
      <c r="M7" s="1606"/>
      <c r="N7" s="1606"/>
      <c r="O7" s="1607"/>
      <c r="P7" s="3921" t="s">
        <v>1411</v>
      </c>
      <c r="Q7" s="3323"/>
      <c r="R7" s="3921" t="s">
        <v>1258</v>
      </c>
      <c r="S7" s="3322"/>
      <c r="T7" s="3322"/>
      <c r="U7" s="3322"/>
      <c r="V7" s="3322"/>
      <c r="W7" s="3322"/>
      <c r="X7" s="3323"/>
      <c r="Y7" s="3921" t="s">
        <v>1259</v>
      </c>
      <c r="Z7" s="3322"/>
      <c r="AA7" s="3322"/>
      <c r="AB7" s="3322"/>
      <c r="AC7" s="3322"/>
      <c r="AD7" s="3322"/>
      <c r="AE7" s="3322"/>
      <c r="AF7" s="3322"/>
      <c r="AG7" s="3322"/>
      <c r="AH7" s="3322"/>
      <c r="AI7" s="3322"/>
      <c r="AJ7" s="3322"/>
      <c r="AK7" s="3322"/>
      <c r="AL7" s="3322"/>
      <c r="AM7" s="3322"/>
      <c r="AN7" s="3322"/>
      <c r="AO7" s="3322"/>
      <c r="AP7" s="3322"/>
      <c r="AQ7" s="3322"/>
      <c r="AR7" s="3322"/>
      <c r="AS7" s="3322"/>
      <c r="AT7" s="3322"/>
      <c r="AU7" s="3322"/>
      <c r="AV7" s="3323"/>
    </row>
    <row r="8" spans="1:61" s="1608" customFormat="1" ht="13" customHeight="1">
      <c r="A8" s="2895"/>
      <c r="B8" s="47"/>
      <c r="C8" s="3324"/>
      <c r="D8" s="3326"/>
      <c r="E8" s="1609"/>
      <c r="F8" s="1610"/>
      <c r="G8" s="1610"/>
      <c r="H8" s="1610"/>
      <c r="I8" s="1610"/>
      <c r="J8" s="1610"/>
      <c r="K8" s="1610"/>
      <c r="L8" s="1610"/>
      <c r="M8" s="1610"/>
      <c r="N8" s="1610"/>
      <c r="O8" s="1611"/>
      <c r="P8" s="3324"/>
      <c r="Q8" s="3326"/>
      <c r="R8" s="3324"/>
      <c r="S8" s="3325"/>
      <c r="T8" s="3325"/>
      <c r="U8" s="3325"/>
      <c r="V8" s="3325"/>
      <c r="W8" s="3325"/>
      <c r="X8" s="3326"/>
      <c r="Y8" s="3324"/>
      <c r="Z8" s="3325"/>
      <c r="AA8" s="3325"/>
      <c r="AB8" s="3325"/>
      <c r="AC8" s="3325"/>
      <c r="AD8" s="3325"/>
      <c r="AE8" s="3325"/>
      <c r="AF8" s="3325"/>
      <c r="AG8" s="3325"/>
      <c r="AH8" s="3325"/>
      <c r="AI8" s="3325"/>
      <c r="AJ8" s="3325"/>
      <c r="AK8" s="3325"/>
      <c r="AL8" s="3325"/>
      <c r="AM8" s="3325"/>
      <c r="AN8" s="3325"/>
      <c r="AO8" s="3325"/>
      <c r="AP8" s="3325"/>
      <c r="AQ8" s="3325"/>
      <c r="AR8" s="3325"/>
      <c r="AS8" s="3325"/>
      <c r="AT8" s="3325"/>
      <c r="AU8" s="3325"/>
      <c r="AV8" s="3326"/>
    </row>
    <row r="9" spans="1:61" s="1608" customFormat="1" ht="13" customHeight="1">
      <c r="A9" s="2895"/>
      <c r="B9" s="47"/>
      <c r="C9" s="3324"/>
      <c r="D9" s="3326"/>
      <c r="E9" s="1612" t="s">
        <v>1260</v>
      </c>
      <c r="F9" s="1610"/>
      <c r="G9" s="1610"/>
      <c r="H9" s="1610"/>
      <c r="I9" s="1610"/>
      <c r="J9" s="1610"/>
      <c r="K9" s="1610"/>
      <c r="L9" s="1610"/>
      <c r="M9" s="1610"/>
      <c r="N9" s="1610"/>
      <c r="O9" s="1611"/>
      <c r="P9" s="3324"/>
      <c r="Q9" s="3326"/>
      <c r="R9" s="3324"/>
      <c r="S9" s="3325"/>
      <c r="T9" s="3325"/>
      <c r="U9" s="3325"/>
      <c r="V9" s="3325"/>
      <c r="W9" s="3325"/>
      <c r="X9" s="3326"/>
      <c r="Y9" s="3324"/>
      <c r="Z9" s="3325"/>
      <c r="AA9" s="3325"/>
      <c r="AB9" s="3325"/>
      <c r="AC9" s="3325"/>
      <c r="AD9" s="3325"/>
      <c r="AE9" s="3325"/>
      <c r="AF9" s="3325"/>
      <c r="AG9" s="3325"/>
      <c r="AH9" s="3325"/>
      <c r="AI9" s="3325"/>
      <c r="AJ9" s="3325"/>
      <c r="AK9" s="3325"/>
      <c r="AL9" s="3325"/>
      <c r="AM9" s="3325"/>
      <c r="AN9" s="3325"/>
      <c r="AO9" s="3325"/>
      <c r="AP9" s="3325"/>
      <c r="AQ9" s="3325"/>
      <c r="AR9" s="3325"/>
      <c r="AS9" s="3325"/>
      <c r="AT9" s="3325"/>
      <c r="AU9" s="3325"/>
      <c r="AV9" s="3326"/>
    </row>
    <row r="10" spans="1:61" s="1608" customFormat="1" ht="13" customHeight="1">
      <c r="A10" s="2895"/>
      <c r="B10" s="627"/>
      <c r="C10" s="3324"/>
      <c r="D10" s="3326"/>
      <c r="E10" s="1609"/>
      <c r="F10" s="1610"/>
      <c r="G10" s="1610"/>
      <c r="H10" s="1610"/>
      <c r="I10" s="1610"/>
      <c r="J10" s="1610"/>
      <c r="K10" s="1610"/>
      <c r="L10" s="1610"/>
      <c r="M10" s="1610"/>
      <c r="N10" s="1610"/>
      <c r="O10" s="1611"/>
      <c r="P10" s="3324"/>
      <c r="Q10" s="3326"/>
      <c r="R10" s="3324"/>
      <c r="S10" s="3325"/>
      <c r="T10" s="3325"/>
      <c r="U10" s="3325"/>
      <c r="V10" s="3325"/>
      <c r="W10" s="3325"/>
      <c r="X10" s="3326"/>
      <c r="Y10" s="3324"/>
      <c r="Z10" s="3325"/>
      <c r="AA10" s="3325"/>
      <c r="AB10" s="3325"/>
      <c r="AC10" s="3325"/>
      <c r="AD10" s="3325"/>
      <c r="AE10" s="3325"/>
      <c r="AF10" s="3325"/>
      <c r="AG10" s="3325"/>
      <c r="AH10" s="3325"/>
      <c r="AI10" s="3325"/>
      <c r="AJ10" s="3325"/>
      <c r="AK10" s="3325"/>
      <c r="AL10" s="3325"/>
      <c r="AM10" s="3325"/>
      <c r="AN10" s="3325"/>
      <c r="AO10" s="3325"/>
      <c r="AP10" s="3325"/>
      <c r="AQ10" s="3325"/>
      <c r="AR10" s="3325"/>
      <c r="AS10" s="3325"/>
      <c r="AT10" s="3325"/>
      <c r="AU10" s="3325"/>
      <c r="AV10" s="3326"/>
    </row>
    <row r="11" spans="1:61" s="1608" customFormat="1" ht="13" customHeight="1">
      <c r="A11" s="2895"/>
      <c r="B11" s="119"/>
      <c r="C11" s="3324"/>
      <c r="D11" s="3326"/>
      <c r="E11" s="1612"/>
      <c r="F11" s="1613"/>
      <c r="G11" s="1613"/>
      <c r="H11" s="1613"/>
      <c r="I11" s="1613"/>
      <c r="J11" s="1613"/>
      <c r="K11" s="1613"/>
      <c r="L11" s="1613"/>
      <c r="M11" s="1613"/>
      <c r="N11" s="1613"/>
      <c r="O11" s="1614"/>
      <c r="P11" s="3324"/>
      <c r="Q11" s="3326"/>
      <c r="R11" s="1920"/>
      <c r="S11" s="1921"/>
      <c r="T11" s="1921"/>
      <c r="U11" s="1921"/>
      <c r="V11" s="1613"/>
      <c r="W11" s="1613"/>
      <c r="X11" s="1614"/>
      <c r="Y11" s="1612"/>
      <c r="Z11" s="1613"/>
      <c r="AA11" s="1613"/>
      <c r="AB11" s="1613"/>
      <c r="AC11" s="1613"/>
      <c r="AD11" s="1613"/>
      <c r="AE11" s="1613"/>
      <c r="AF11" s="1613"/>
      <c r="AG11" s="1613"/>
      <c r="AH11" s="1613"/>
      <c r="AI11" s="1613"/>
      <c r="AJ11" s="1613"/>
      <c r="AK11" s="1613"/>
      <c r="AL11" s="1613"/>
      <c r="AM11" s="1613"/>
      <c r="AN11" s="1613"/>
      <c r="AO11" s="1613"/>
      <c r="AP11" s="1613"/>
      <c r="AQ11" s="1613"/>
      <c r="AR11" s="1613"/>
      <c r="AS11" s="1613"/>
      <c r="AT11" s="1613"/>
      <c r="AU11" s="1613"/>
      <c r="AV11" s="1614"/>
    </row>
    <row r="12" spans="1:61" s="1608" customFormat="1" ht="13" customHeight="1">
      <c r="A12" s="2895"/>
      <c r="B12" s="119"/>
      <c r="C12" s="3324"/>
      <c r="D12" s="3326"/>
      <c r="E12" s="1615"/>
      <c r="F12" s="1616"/>
      <c r="G12" s="1616"/>
      <c r="H12" s="1617" t="s">
        <v>30</v>
      </c>
      <c r="I12" s="1618">
        <v>1</v>
      </c>
      <c r="J12" s="1616"/>
      <c r="K12" s="1616"/>
      <c r="L12" s="1616"/>
      <c r="M12" s="1616"/>
      <c r="N12" s="1616"/>
      <c r="O12" s="1619"/>
      <c r="P12" s="3324"/>
      <c r="Q12" s="3326"/>
      <c r="R12" s="1615"/>
      <c r="S12" s="1616"/>
      <c r="T12" s="1616"/>
      <c r="U12" s="1616"/>
      <c r="V12" s="1616"/>
      <c r="W12" s="1616"/>
      <c r="X12" s="1619"/>
      <c r="Y12" s="1615"/>
      <c r="Z12" s="1616"/>
      <c r="AA12" s="1616"/>
      <c r="AB12" s="1616"/>
      <c r="AC12" s="1616"/>
      <c r="AD12" s="1616"/>
      <c r="AE12" s="1616"/>
      <c r="AF12" s="1616"/>
      <c r="AG12" s="1616"/>
      <c r="AH12" s="1616"/>
      <c r="AI12" s="1616"/>
      <c r="AJ12" s="1616"/>
      <c r="AK12" s="1616"/>
      <c r="AL12" s="1616"/>
      <c r="AM12" s="1616"/>
      <c r="AN12" s="1616"/>
      <c r="AO12" s="1616"/>
      <c r="AP12" s="1616"/>
      <c r="AQ12" s="1616"/>
      <c r="AR12" s="1616"/>
      <c r="AS12" s="1616"/>
      <c r="AT12" s="1616"/>
      <c r="AU12" s="1616"/>
      <c r="AV12" s="1619"/>
    </row>
    <row r="13" spans="1:61" s="1608" customFormat="1" ht="13" customHeight="1">
      <c r="A13" s="2895"/>
      <c r="B13" s="119"/>
      <c r="C13" s="3324"/>
      <c r="D13" s="3326"/>
      <c r="E13" s="1620"/>
      <c r="F13" s="1621"/>
      <c r="G13" s="1622"/>
      <c r="H13" s="1623" t="s">
        <v>31</v>
      </c>
      <c r="I13" s="1624">
        <v>2</v>
      </c>
      <c r="J13" s="1622"/>
      <c r="K13" s="1622"/>
      <c r="L13" s="1622"/>
      <c r="M13" s="1622"/>
      <c r="N13" s="1622"/>
      <c r="O13" s="1625"/>
      <c r="P13" s="3324"/>
      <c r="Q13" s="3326"/>
      <c r="R13" s="1620"/>
      <c r="S13" s="1621"/>
      <c r="T13" s="1626"/>
      <c r="U13" s="1627"/>
      <c r="V13" s="1627"/>
      <c r="W13" s="1622"/>
      <c r="X13" s="1625"/>
      <c r="Y13" s="1620"/>
      <c r="Z13" s="1621"/>
      <c r="AA13" s="1621"/>
      <c r="AB13" s="1935"/>
      <c r="AC13" s="1935"/>
      <c r="AD13" s="1621"/>
      <c r="AE13" s="1623" t="s">
        <v>1261</v>
      </c>
      <c r="AF13" s="1623"/>
      <c r="AG13" s="1623"/>
      <c r="AH13" s="1623"/>
      <c r="AI13" s="1618">
        <v>1</v>
      </c>
      <c r="AJ13" s="1623"/>
      <c r="AK13" s="1623"/>
      <c r="AL13" s="1623"/>
      <c r="AM13" s="1623"/>
      <c r="AN13" s="1617"/>
      <c r="AO13" s="1617"/>
      <c r="AP13" s="1617"/>
      <c r="AQ13" s="1617"/>
      <c r="AR13" s="1603"/>
      <c r="AS13" s="1935"/>
      <c r="AT13" s="1622"/>
      <c r="AU13" s="1917"/>
      <c r="AV13" s="2851"/>
    </row>
    <row r="14" spans="1:61" s="1608" customFormat="1" ht="13" customHeight="1">
      <c r="A14" s="2895"/>
      <c r="B14" s="119"/>
      <c r="C14" s="3324"/>
      <c r="D14" s="3326"/>
      <c r="E14" s="1628"/>
      <c r="F14" s="1629"/>
      <c r="G14" s="1917"/>
      <c r="H14" s="1912"/>
      <c r="I14" s="1636"/>
      <c r="J14" s="1630"/>
      <c r="K14" s="1630"/>
      <c r="L14" s="1631"/>
      <c r="M14" s="1631"/>
      <c r="N14" s="1631"/>
      <c r="O14" s="1632"/>
      <c r="P14" s="3324"/>
      <c r="Q14" s="3326"/>
      <c r="R14" s="1633"/>
      <c r="S14" s="1603"/>
      <c r="T14" s="1623" t="s">
        <v>1262</v>
      </c>
      <c r="U14" s="1617"/>
      <c r="V14" s="1618">
        <v>1</v>
      </c>
      <c r="W14" s="1631"/>
      <c r="X14" s="1632"/>
      <c r="Y14" s="1914"/>
      <c r="Z14" s="1917"/>
      <c r="AA14" s="1917"/>
      <c r="AB14" s="1936"/>
      <c r="AC14" s="1936"/>
      <c r="AD14" s="1917"/>
      <c r="AE14" s="1623" t="s">
        <v>1263</v>
      </c>
      <c r="AF14" s="1623"/>
      <c r="AG14" s="1623"/>
      <c r="AH14" s="1623"/>
      <c r="AI14" s="1624">
        <v>2</v>
      </c>
      <c r="AJ14" s="1623"/>
      <c r="AK14" s="1623"/>
      <c r="AL14" s="1623"/>
      <c r="AM14" s="1623"/>
      <c r="AN14" s="1623"/>
      <c r="AO14" s="1623"/>
      <c r="AP14" s="1623"/>
      <c r="AQ14" s="1623"/>
      <c r="AR14" s="1603"/>
      <c r="AS14" s="1936"/>
      <c r="AT14" s="1631"/>
      <c r="AU14" s="1917"/>
      <c r="AV14" s="2852"/>
    </row>
    <row r="15" spans="1:61" s="1608" customFormat="1" ht="13" customHeight="1">
      <c r="A15" s="2895"/>
      <c r="B15" s="119"/>
      <c r="C15" s="1634"/>
      <c r="D15" s="1635"/>
      <c r="E15" s="1628"/>
      <c r="F15" s="1629"/>
      <c r="G15" s="1917"/>
      <c r="H15" s="1912"/>
      <c r="I15" s="1636"/>
      <c r="J15" s="1637"/>
      <c r="K15" s="1637"/>
      <c r="L15" s="1629"/>
      <c r="M15" s="1629"/>
      <c r="N15" s="1629"/>
      <c r="O15" s="1632"/>
      <c r="P15" s="3324"/>
      <c r="Q15" s="3326"/>
      <c r="R15" s="1633"/>
      <c r="S15" s="1603"/>
      <c r="T15" s="1623" t="s">
        <v>1264</v>
      </c>
      <c r="U15" s="1623"/>
      <c r="V15" s="1624">
        <v>2</v>
      </c>
      <c r="W15" s="1629"/>
      <c r="X15" s="1632"/>
      <c r="Y15" s="1914"/>
      <c r="Z15" s="1917"/>
      <c r="AA15" s="1917"/>
      <c r="AB15" s="1936"/>
      <c r="AC15" s="1936"/>
      <c r="AD15" s="1917"/>
      <c r="AE15" s="1623" t="s">
        <v>574</v>
      </c>
      <c r="AF15" s="1623"/>
      <c r="AG15" s="1623"/>
      <c r="AH15" s="1623"/>
      <c r="AI15" s="1618">
        <v>3</v>
      </c>
      <c r="AJ15" s="1623"/>
      <c r="AK15" s="1623"/>
      <c r="AL15" s="1623"/>
      <c r="AM15" s="1623"/>
      <c r="AN15" s="1617"/>
      <c r="AO15" s="1617"/>
      <c r="AP15" s="1617"/>
      <c r="AQ15" s="1617"/>
      <c r="AR15" s="1603"/>
      <c r="AS15" s="1936"/>
      <c r="AT15" s="1629"/>
      <c r="AU15" s="1917"/>
      <c r="AV15" s="2851"/>
    </row>
    <row r="16" spans="1:61" s="1608" customFormat="1" ht="13" customHeight="1">
      <c r="A16" s="2895"/>
      <c r="B16" s="119"/>
      <c r="C16" s="1634"/>
      <c r="D16" s="1638"/>
      <c r="E16" s="1639" t="s">
        <v>40</v>
      </c>
      <c r="F16" s="1640" t="s">
        <v>41</v>
      </c>
      <c r="G16" s="1640" t="s">
        <v>42</v>
      </c>
      <c r="H16" s="1640" t="s">
        <v>1265</v>
      </c>
      <c r="I16" s="1640" t="s">
        <v>568</v>
      </c>
      <c r="J16" s="1640" t="s">
        <v>569</v>
      </c>
      <c r="K16" s="1640" t="s">
        <v>570</v>
      </c>
      <c r="L16" s="1640" t="s">
        <v>1266</v>
      </c>
      <c r="M16" s="1640" t="s">
        <v>1267</v>
      </c>
      <c r="N16" s="1640" t="s">
        <v>883</v>
      </c>
      <c r="O16" s="1641" t="s">
        <v>884</v>
      </c>
      <c r="P16" s="3324"/>
      <c r="Q16" s="3326"/>
      <c r="R16" s="1633"/>
      <c r="S16" s="1603"/>
      <c r="T16" s="1623" t="s">
        <v>1268</v>
      </c>
      <c r="U16" s="1617"/>
      <c r="V16" s="1618">
        <v>3</v>
      </c>
      <c r="W16" s="1631"/>
      <c r="X16" s="1632"/>
      <c r="Y16" s="1914"/>
      <c r="Z16" s="1917"/>
      <c r="AA16" s="1917"/>
      <c r="AB16" s="1936"/>
      <c r="AC16" s="1936"/>
      <c r="AD16" s="1917"/>
      <c r="AE16" s="1642" t="s">
        <v>1269</v>
      </c>
      <c r="AF16" s="1642"/>
      <c r="AG16" s="1642"/>
      <c r="AH16" s="1642"/>
      <c r="AI16" s="1218">
        <v>4</v>
      </c>
      <c r="AJ16" s="1642"/>
      <c r="AK16" s="1642"/>
      <c r="AL16" s="1642"/>
      <c r="AM16" s="1642"/>
      <c r="AN16" s="1177"/>
      <c r="AO16" s="1177"/>
      <c r="AP16" s="1177"/>
      <c r="AQ16" s="1177"/>
      <c r="AR16" s="1603"/>
      <c r="AS16" s="1936"/>
      <c r="AT16" s="1631"/>
      <c r="AU16" s="1917"/>
      <c r="AV16" s="2197"/>
    </row>
    <row r="17" spans="1:48" s="1608" customFormat="1">
      <c r="A17" s="2895"/>
      <c r="B17" s="119"/>
      <c r="C17" s="1634"/>
      <c r="D17" s="1638"/>
      <c r="E17" s="3930" t="s">
        <v>1270</v>
      </c>
      <c r="F17" s="3322" t="s">
        <v>1271</v>
      </c>
      <c r="G17" s="3924" t="s">
        <v>1272</v>
      </c>
      <c r="H17" s="3922" t="s">
        <v>1273</v>
      </c>
      <c r="I17" s="3322" t="s">
        <v>1274</v>
      </c>
      <c r="J17" s="3922" t="s">
        <v>1275</v>
      </c>
      <c r="K17" s="3922" t="s">
        <v>1276</v>
      </c>
      <c r="L17" s="3924" t="s">
        <v>1277</v>
      </c>
      <c r="M17" s="3922" t="s">
        <v>1278</v>
      </c>
      <c r="N17" s="3922" t="s">
        <v>1279</v>
      </c>
      <c r="O17" s="3927" t="s">
        <v>1280</v>
      </c>
      <c r="P17" s="3324"/>
      <c r="Q17" s="3326"/>
      <c r="R17" s="1633"/>
      <c r="S17" s="1603"/>
      <c r="T17" s="1642" t="s">
        <v>567</v>
      </c>
      <c r="U17" s="1643"/>
      <c r="V17" s="1644">
        <v>4</v>
      </c>
      <c r="W17" s="275"/>
      <c r="X17" s="1632"/>
      <c r="Y17" s="1914"/>
      <c r="Z17" s="1917"/>
      <c r="AA17" s="1917"/>
      <c r="AB17" s="1936"/>
      <c r="AC17" s="1936"/>
      <c r="AD17" s="1917"/>
      <c r="AE17" s="1642" t="s">
        <v>1281</v>
      </c>
      <c r="AF17" s="1642"/>
      <c r="AG17" s="1642"/>
      <c r="AH17" s="1642"/>
      <c r="AI17" s="1218">
        <v>5</v>
      </c>
      <c r="AJ17" s="1642"/>
      <c r="AK17" s="1642"/>
      <c r="AL17" s="1642"/>
      <c r="AM17" s="1642"/>
      <c r="AN17" s="1177"/>
      <c r="AO17" s="1177"/>
      <c r="AP17" s="1177"/>
      <c r="AQ17" s="1177"/>
      <c r="AR17" s="1603"/>
      <c r="AS17" s="1936"/>
      <c r="AT17" s="2202"/>
      <c r="AU17" s="1917"/>
      <c r="AV17" s="2197"/>
    </row>
    <row r="18" spans="1:48" s="1608" customFormat="1">
      <c r="A18" s="2895"/>
      <c r="B18" s="119"/>
      <c r="C18" s="1166" t="s">
        <v>1282</v>
      </c>
      <c r="D18" s="1218">
        <v>1</v>
      </c>
      <c r="E18" s="3931"/>
      <c r="F18" s="3325"/>
      <c r="G18" s="3925"/>
      <c r="H18" s="3923"/>
      <c r="I18" s="3325"/>
      <c r="J18" s="3923"/>
      <c r="K18" s="3923"/>
      <c r="L18" s="3925"/>
      <c r="M18" s="3923"/>
      <c r="N18" s="3923"/>
      <c r="O18" s="3928"/>
      <c r="P18" s="3324"/>
      <c r="Q18" s="3326"/>
      <c r="R18" s="1612"/>
      <c r="S18" s="1613"/>
      <c r="T18" s="1613"/>
      <c r="U18" s="1613"/>
      <c r="V18" s="1613"/>
      <c r="W18" s="1613"/>
      <c r="X18" s="1614"/>
      <c r="Y18" s="1612"/>
      <c r="Z18" s="1613"/>
      <c r="AA18" s="1613"/>
      <c r="AB18" s="1613"/>
      <c r="AC18" s="1613"/>
      <c r="AD18" s="1613"/>
      <c r="AE18" s="1613"/>
      <c r="AF18" s="1613"/>
      <c r="AG18" s="1613"/>
      <c r="AH18" s="1613"/>
      <c r="AI18" s="1613"/>
      <c r="AJ18" s="1613"/>
      <c r="AK18" s="1613"/>
      <c r="AL18" s="1613"/>
      <c r="AM18" s="1613"/>
      <c r="AN18" s="1613"/>
      <c r="AO18" s="1613"/>
      <c r="AP18" s="1613"/>
      <c r="AQ18" s="1613"/>
      <c r="AR18" s="1613"/>
      <c r="AS18" s="1613"/>
      <c r="AT18" s="1613"/>
      <c r="AU18" s="1613"/>
      <c r="AV18" s="1614"/>
    </row>
    <row r="19" spans="1:48" s="1608" customFormat="1">
      <c r="A19" s="2895"/>
      <c r="B19" s="119"/>
      <c r="C19" s="1204" t="s">
        <v>1283</v>
      </c>
      <c r="D19" s="1645">
        <v>2</v>
      </c>
      <c r="E19" s="3931"/>
      <c r="F19" s="3325"/>
      <c r="G19" s="3925"/>
      <c r="H19" s="3923"/>
      <c r="I19" s="3325"/>
      <c r="J19" s="3923"/>
      <c r="K19" s="3923"/>
      <c r="L19" s="3925"/>
      <c r="M19" s="3923"/>
      <c r="N19" s="3923"/>
      <c r="O19" s="3928"/>
      <c r="P19" s="3324"/>
      <c r="Q19" s="3326"/>
      <c r="R19" s="1615"/>
      <c r="S19" s="1646"/>
      <c r="T19" s="1616"/>
      <c r="U19" s="1616"/>
      <c r="V19" s="1616"/>
      <c r="W19" s="1616"/>
      <c r="X19" s="1619"/>
      <c r="Y19" s="1937"/>
      <c r="Z19" s="1646"/>
      <c r="AA19" s="1646"/>
      <c r="AB19" s="1646"/>
      <c r="AC19" s="1646"/>
      <c r="AD19" s="1646"/>
      <c r="AE19" s="1646"/>
      <c r="AF19" s="1646"/>
      <c r="AG19" s="1646"/>
      <c r="AH19" s="1646"/>
      <c r="AI19" s="1646"/>
      <c r="AJ19" s="1646"/>
      <c r="AK19" s="1646"/>
      <c r="AL19" s="1646"/>
      <c r="AM19" s="1646"/>
      <c r="AN19" s="1646"/>
      <c r="AO19" s="1646"/>
      <c r="AP19" s="1646"/>
      <c r="AQ19" s="1646"/>
      <c r="AR19" s="1646"/>
      <c r="AS19" s="1646"/>
      <c r="AT19" s="1646"/>
      <c r="AU19" s="1646"/>
      <c r="AV19" s="2853"/>
    </row>
    <row r="20" spans="1:48" s="1608" customFormat="1">
      <c r="A20" s="2895"/>
      <c r="B20" s="119"/>
      <c r="C20" s="1647" t="s">
        <v>1284</v>
      </c>
      <c r="D20" s="1645">
        <v>3</v>
      </c>
      <c r="E20" s="3931"/>
      <c r="F20" s="3325"/>
      <c r="G20" s="3925"/>
      <c r="H20" s="3923"/>
      <c r="I20" s="3325"/>
      <c r="J20" s="3923"/>
      <c r="K20" s="3923"/>
      <c r="L20" s="3925"/>
      <c r="M20" s="3923"/>
      <c r="N20" s="3923"/>
      <c r="O20" s="3928"/>
      <c r="P20" s="1183"/>
      <c r="Q20" s="1648"/>
      <c r="R20" s="1649" t="s">
        <v>40</v>
      </c>
      <c r="S20" s="1640" t="s">
        <v>41</v>
      </c>
      <c r="T20" s="1640" t="s">
        <v>42</v>
      </c>
      <c r="U20" s="1640" t="s">
        <v>212</v>
      </c>
      <c r="V20" s="1640" t="s">
        <v>568</v>
      </c>
      <c r="W20" s="1640" t="s">
        <v>569</v>
      </c>
      <c r="X20" s="1641" t="s">
        <v>570</v>
      </c>
      <c r="Y20" s="1922" t="s">
        <v>40</v>
      </c>
      <c r="Z20" s="1923" t="s">
        <v>41</v>
      </c>
      <c r="AA20" s="1923" t="s">
        <v>42</v>
      </c>
      <c r="AB20" s="1640" t="s">
        <v>212</v>
      </c>
      <c r="AC20" s="1640" t="s">
        <v>568</v>
      </c>
      <c r="AD20" s="1640" t="s">
        <v>1285</v>
      </c>
      <c r="AE20" s="1640" t="s">
        <v>570</v>
      </c>
      <c r="AF20" s="1640" t="s">
        <v>1266</v>
      </c>
      <c r="AG20" s="1640" t="s">
        <v>1267</v>
      </c>
      <c r="AH20" s="1640" t="s">
        <v>883</v>
      </c>
      <c r="AI20" s="1640" t="s">
        <v>884</v>
      </c>
      <c r="AJ20" s="1923" t="s">
        <v>885</v>
      </c>
      <c r="AK20" s="1640" t="s">
        <v>886</v>
      </c>
      <c r="AL20" s="1640" t="s">
        <v>1286</v>
      </c>
      <c r="AM20" s="1640" t="s">
        <v>1287</v>
      </c>
      <c r="AN20" s="1640" t="s">
        <v>1288</v>
      </c>
      <c r="AO20" s="1640" t="s">
        <v>1289</v>
      </c>
      <c r="AP20" s="1640" t="s">
        <v>1290</v>
      </c>
      <c r="AQ20" s="1640" t="s">
        <v>1291</v>
      </c>
      <c r="AR20" s="1640" t="s">
        <v>1292</v>
      </c>
      <c r="AS20" s="1640" t="s">
        <v>1293</v>
      </c>
      <c r="AT20" s="1640" t="s">
        <v>1294</v>
      </c>
      <c r="AU20" s="1640" t="s">
        <v>1295</v>
      </c>
      <c r="AV20" s="1641" t="s">
        <v>1296</v>
      </c>
    </row>
    <row r="21" spans="1:48" s="1608" customFormat="1" ht="12.75" customHeight="1">
      <c r="A21" s="2895"/>
      <c r="B21" s="119"/>
      <c r="C21" s="2203" t="s">
        <v>31</v>
      </c>
      <c r="D21" s="1645">
        <v>4</v>
      </c>
      <c r="E21" s="3931"/>
      <c r="F21" s="3325"/>
      <c r="G21" s="3925"/>
      <c r="H21" s="3923"/>
      <c r="I21" s="3325"/>
      <c r="J21" s="3923"/>
      <c r="K21" s="3923"/>
      <c r="L21" s="3925"/>
      <c r="M21" s="3923"/>
      <c r="N21" s="3923"/>
      <c r="O21" s="3928"/>
      <c r="P21" s="1223"/>
      <c r="Q21" s="2197"/>
      <c r="R21" s="3921" t="s">
        <v>1324</v>
      </c>
      <c r="S21" s="3922" t="s">
        <v>1325</v>
      </c>
      <c r="T21" s="3922" t="s">
        <v>1326</v>
      </c>
      <c r="U21" s="3322" t="s">
        <v>1327</v>
      </c>
      <c r="V21" s="3922" t="s">
        <v>1328</v>
      </c>
      <c r="W21" s="3922" t="s">
        <v>1329</v>
      </c>
      <c r="X21" s="3323" t="s">
        <v>1330</v>
      </c>
      <c r="Y21" s="3930" t="s">
        <v>1297</v>
      </c>
      <c r="Z21" s="3922" t="s">
        <v>1298</v>
      </c>
      <c r="AA21" s="3922" t="s">
        <v>1299</v>
      </c>
      <c r="AB21" s="3922" t="s">
        <v>1331</v>
      </c>
      <c r="AC21" s="3922" t="s">
        <v>1300</v>
      </c>
      <c r="AD21" s="3922" t="s">
        <v>1301</v>
      </c>
      <c r="AE21" s="3922" t="s">
        <v>1302</v>
      </c>
      <c r="AF21" s="3922" t="s">
        <v>1303</v>
      </c>
      <c r="AG21" s="3922" t="s">
        <v>1304</v>
      </c>
      <c r="AH21" s="3922" t="s">
        <v>1305</v>
      </c>
      <c r="AI21" s="3922" t="s">
        <v>1306</v>
      </c>
      <c r="AJ21" s="3945" t="s">
        <v>1307</v>
      </c>
      <c r="AK21" s="3922" t="s">
        <v>1308</v>
      </c>
      <c r="AL21" s="3922" t="s">
        <v>1309</v>
      </c>
      <c r="AM21" s="3932" t="s">
        <v>1488</v>
      </c>
      <c r="AN21" s="3922" t="s">
        <v>1310</v>
      </c>
      <c r="AO21" s="3922" t="s">
        <v>1311</v>
      </c>
      <c r="AP21" s="3922" t="s">
        <v>1312</v>
      </c>
      <c r="AQ21" s="3922" t="s">
        <v>1313</v>
      </c>
      <c r="AR21" s="3922" t="s">
        <v>1314</v>
      </c>
      <c r="AS21" s="3922" t="s">
        <v>1315</v>
      </c>
      <c r="AT21" s="3922" t="s">
        <v>1316</v>
      </c>
      <c r="AU21" s="3922" t="s">
        <v>1317</v>
      </c>
      <c r="AV21" s="3927" t="s">
        <v>1318</v>
      </c>
    </row>
    <row r="22" spans="1:48" s="1608" customFormat="1">
      <c r="A22" s="2895"/>
      <c r="B22" s="119"/>
      <c r="C22" s="2859" t="s">
        <v>919</v>
      </c>
      <c r="D22" s="2860">
        <f>R6</f>
        <v>-17.030000000000005</v>
      </c>
      <c r="E22" s="3931"/>
      <c r="F22" s="3325"/>
      <c r="G22" s="3925"/>
      <c r="H22" s="3923"/>
      <c r="I22" s="3325"/>
      <c r="J22" s="3923"/>
      <c r="K22" s="3923"/>
      <c r="L22" s="3925"/>
      <c r="M22" s="3923"/>
      <c r="N22" s="3923"/>
      <c r="O22" s="3928"/>
      <c r="P22" s="1223"/>
      <c r="Q22" s="1648"/>
      <c r="R22" s="3324"/>
      <c r="S22" s="3923"/>
      <c r="T22" s="3923"/>
      <c r="U22" s="3325"/>
      <c r="V22" s="3923"/>
      <c r="W22" s="3923"/>
      <c r="X22" s="3326"/>
      <c r="Y22" s="3931"/>
      <c r="Z22" s="3923"/>
      <c r="AA22" s="3923"/>
      <c r="AB22" s="3923"/>
      <c r="AC22" s="3923"/>
      <c r="AD22" s="3923"/>
      <c r="AE22" s="3923"/>
      <c r="AF22" s="3923"/>
      <c r="AG22" s="3923"/>
      <c r="AH22" s="3923"/>
      <c r="AI22" s="3923"/>
      <c r="AJ22" s="3946"/>
      <c r="AK22" s="3923"/>
      <c r="AL22" s="3923"/>
      <c r="AM22" s="3923"/>
      <c r="AN22" s="3923"/>
      <c r="AO22" s="3923"/>
      <c r="AP22" s="3923"/>
      <c r="AQ22" s="3923"/>
      <c r="AR22" s="3923"/>
      <c r="AS22" s="3923"/>
      <c r="AT22" s="3923"/>
      <c r="AU22" s="3923"/>
      <c r="AV22" s="3928"/>
    </row>
    <row r="23" spans="1:48" s="1608" customFormat="1">
      <c r="A23" s="2895"/>
      <c r="B23" s="119"/>
      <c r="C23" s="2175"/>
      <c r="D23" s="1650"/>
      <c r="E23" s="3931"/>
      <c r="F23" s="3325"/>
      <c r="G23" s="3925"/>
      <c r="H23" s="3923"/>
      <c r="I23" s="3325"/>
      <c r="J23" s="3923"/>
      <c r="K23" s="3923"/>
      <c r="L23" s="3925"/>
      <c r="M23" s="3923"/>
      <c r="N23" s="3923"/>
      <c r="O23" s="3928"/>
      <c r="P23" s="1215" t="s">
        <v>1319</v>
      </c>
      <c r="Q23" s="1913" t="s">
        <v>515</v>
      </c>
      <c r="R23" s="3324"/>
      <c r="S23" s="3923"/>
      <c r="T23" s="3923"/>
      <c r="U23" s="3325"/>
      <c r="V23" s="3923"/>
      <c r="W23" s="3923"/>
      <c r="X23" s="3326"/>
      <c r="Y23" s="3931"/>
      <c r="Z23" s="3923"/>
      <c r="AA23" s="3923"/>
      <c r="AB23" s="3923"/>
      <c r="AC23" s="3923"/>
      <c r="AD23" s="3923"/>
      <c r="AE23" s="3923"/>
      <c r="AF23" s="3923"/>
      <c r="AG23" s="3923"/>
      <c r="AH23" s="3923"/>
      <c r="AI23" s="3923"/>
      <c r="AJ23" s="3946"/>
      <c r="AK23" s="3923"/>
      <c r="AL23" s="3923"/>
      <c r="AM23" s="3923"/>
      <c r="AN23" s="3923"/>
      <c r="AO23" s="3923"/>
      <c r="AP23" s="3923"/>
      <c r="AQ23" s="3923"/>
      <c r="AR23" s="3923"/>
      <c r="AS23" s="3923"/>
      <c r="AT23" s="3923"/>
      <c r="AU23" s="3923"/>
      <c r="AV23" s="3928"/>
    </row>
    <row r="24" spans="1:48" s="1608" customFormat="1">
      <c r="A24" s="2895"/>
      <c r="B24" s="119"/>
      <c r="C24" s="1914"/>
      <c r="D24" s="1915"/>
      <c r="E24" s="3931"/>
      <c r="F24" s="3325"/>
      <c r="G24" s="3925"/>
      <c r="H24" s="3923"/>
      <c r="I24" s="3325"/>
      <c r="J24" s="3923"/>
      <c r="K24" s="3923"/>
      <c r="L24" s="3925"/>
      <c r="M24" s="3923"/>
      <c r="N24" s="3923"/>
      <c r="O24" s="3928"/>
      <c r="P24" s="1166" t="s">
        <v>1320</v>
      </c>
      <c r="Q24" s="1175" t="s">
        <v>516</v>
      </c>
      <c r="R24" s="3324"/>
      <c r="S24" s="3923"/>
      <c r="T24" s="3923"/>
      <c r="U24" s="3325"/>
      <c r="V24" s="3923"/>
      <c r="W24" s="3923"/>
      <c r="X24" s="3326"/>
      <c r="Y24" s="3931"/>
      <c r="Z24" s="3923"/>
      <c r="AA24" s="3923"/>
      <c r="AB24" s="3923"/>
      <c r="AC24" s="3923"/>
      <c r="AD24" s="3923"/>
      <c r="AE24" s="3923"/>
      <c r="AF24" s="3923"/>
      <c r="AG24" s="3923"/>
      <c r="AH24" s="3923"/>
      <c r="AI24" s="3923"/>
      <c r="AJ24" s="3946"/>
      <c r="AK24" s="3923"/>
      <c r="AL24" s="3923"/>
      <c r="AM24" s="3923"/>
      <c r="AN24" s="3923"/>
      <c r="AO24" s="3923"/>
      <c r="AP24" s="3923"/>
      <c r="AQ24" s="3923"/>
      <c r="AR24" s="3923"/>
      <c r="AS24" s="3923"/>
      <c r="AT24" s="3923"/>
      <c r="AU24" s="3923"/>
      <c r="AV24" s="3928"/>
    </row>
    <row r="25" spans="1:48" s="1608" customFormat="1">
      <c r="A25" s="2895"/>
      <c r="B25" s="119"/>
      <c r="C25" s="1914"/>
      <c r="D25" s="1915"/>
      <c r="E25" s="1651"/>
      <c r="F25" s="1652"/>
      <c r="G25" s="1652"/>
      <c r="H25" s="3923"/>
      <c r="I25" s="1652"/>
      <c r="J25" s="1652"/>
      <c r="K25" s="1652"/>
      <c r="L25" s="1652"/>
      <c r="M25" s="1652"/>
      <c r="N25" s="1652"/>
      <c r="O25" s="1653"/>
      <c r="P25" s="1654" t="s">
        <v>643</v>
      </c>
      <c r="Q25" s="1916" t="s">
        <v>517</v>
      </c>
      <c r="R25" s="3324"/>
      <c r="S25" s="3923"/>
      <c r="T25" s="3923"/>
      <c r="U25" s="3325"/>
      <c r="V25" s="3923"/>
      <c r="W25" s="3923"/>
      <c r="X25" s="3326"/>
      <c r="Y25" s="3931"/>
      <c r="Z25" s="3923"/>
      <c r="AA25" s="3923"/>
      <c r="AB25" s="3923"/>
      <c r="AC25" s="3923"/>
      <c r="AD25" s="3923"/>
      <c r="AE25" s="3923"/>
      <c r="AF25" s="3923"/>
      <c r="AG25" s="3923"/>
      <c r="AH25" s="3923"/>
      <c r="AI25" s="3923"/>
      <c r="AJ25" s="3946"/>
      <c r="AK25" s="3923"/>
      <c r="AL25" s="3923"/>
      <c r="AM25" s="3923"/>
      <c r="AN25" s="3923"/>
      <c r="AO25" s="3923"/>
      <c r="AP25" s="3923"/>
      <c r="AQ25" s="3923"/>
      <c r="AR25" s="3923"/>
      <c r="AS25" s="3923"/>
      <c r="AT25" s="3923"/>
      <c r="AU25" s="3923"/>
      <c r="AV25" s="3928"/>
    </row>
    <row r="26" spans="1:48" s="1608" customFormat="1" ht="10" customHeight="1">
      <c r="A26" s="2895"/>
      <c r="B26" s="119"/>
      <c r="C26" s="1914"/>
      <c r="D26" s="1917"/>
      <c r="E26" s="1651"/>
      <c r="F26" s="1652"/>
      <c r="G26" s="1652"/>
      <c r="H26" s="3923"/>
      <c r="I26" s="1652"/>
      <c r="J26" s="1652"/>
      <c r="K26" s="1652"/>
      <c r="L26" s="1652"/>
      <c r="M26" s="1652"/>
      <c r="N26" s="1652"/>
      <c r="O26" s="1653"/>
      <c r="P26" s="3937" t="s">
        <v>1321</v>
      </c>
      <c r="Q26" s="3938"/>
      <c r="R26" s="3324"/>
      <c r="S26" s="3923"/>
      <c r="T26" s="3923"/>
      <c r="U26" s="3325"/>
      <c r="V26" s="3923"/>
      <c r="W26" s="3923"/>
      <c r="X26" s="3326"/>
      <c r="Y26" s="3931"/>
      <c r="Z26" s="3923"/>
      <c r="AA26" s="3923"/>
      <c r="AB26" s="3923"/>
      <c r="AC26" s="3923"/>
      <c r="AD26" s="3923"/>
      <c r="AE26" s="3923"/>
      <c r="AF26" s="3923"/>
      <c r="AG26" s="3923"/>
      <c r="AH26" s="2251"/>
      <c r="AI26" s="3923"/>
      <c r="AJ26" s="3946"/>
      <c r="AK26" s="3923"/>
      <c r="AL26" s="3923"/>
      <c r="AM26" s="3923"/>
      <c r="AN26" s="3923"/>
      <c r="AO26" s="3923"/>
      <c r="AP26" s="3923"/>
      <c r="AQ26" s="3923"/>
      <c r="AR26" s="3923"/>
      <c r="AS26" s="3923"/>
      <c r="AT26" s="3923"/>
      <c r="AU26" s="3923"/>
      <c r="AV26" s="3928"/>
    </row>
    <row r="27" spans="1:48" s="1608" customFormat="1">
      <c r="A27" s="2895"/>
      <c r="B27" s="119"/>
      <c r="C27" s="1914"/>
      <c r="D27" s="1917"/>
      <c r="E27" s="1651"/>
      <c r="F27" s="1652"/>
      <c r="G27" s="1652"/>
      <c r="H27" s="3923"/>
      <c r="I27" s="1652"/>
      <c r="J27" s="1652"/>
      <c r="K27" s="1652"/>
      <c r="L27" s="1652"/>
      <c r="M27" s="1652"/>
      <c r="N27" s="1652"/>
      <c r="O27" s="1653"/>
      <c r="P27" s="3939"/>
      <c r="Q27" s="3940"/>
      <c r="R27" s="3324"/>
      <c r="S27" s="3923"/>
      <c r="T27" s="3923"/>
      <c r="U27" s="3325"/>
      <c r="V27" s="3923"/>
      <c r="W27" s="3923"/>
      <c r="X27" s="3326"/>
      <c r="Y27" s="3931"/>
      <c r="Z27" s="3923"/>
      <c r="AA27" s="3923"/>
      <c r="AB27" s="3923"/>
      <c r="AC27" s="3923"/>
      <c r="AD27" s="3923"/>
      <c r="AE27" s="3923"/>
      <c r="AF27" s="3923"/>
      <c r="AG27" s="3923"/>
      <c r="AH27" s="2251"/>
      <c r="AI27" s="3923"/>
      <c r="AJ27" s="2253"/>
      <c r="AK27" s="3923"/>
      <c r="AL27" s="3923"/>
      <c r="AM27" s="2251"/>
      <c r="AN27" s="3923"/>
      <c r="AO27" s="3923"/>
      <c r="AP27" s="2251"/>
      <c r="AQ27" s="3923"/>
      <c r="AR27" s="3923"/>
      <c r="AS27" s="3923"/>
      <c r="AT27" s="3923"/>
      <c r="AU27" s="3923"/>
      <c r="AV27" s="3928"/>
    </row>
    <row r="28" spans="1:48" s="1608" customFormat="1">
      <c r="A28" s="2896"/>
      <c r="B28" s="119"/>
      <c r="C28" s="1918"/>
      <c r="D28" s="1919"/>
      <c r="E28" s="1655"/>
      <c r="F28" s="1656"/>
      <c r="G28" s="1656"/>
      <c r="H28" s="3926"/>
      <c r="I28" s="1656"/>
      <c r="J28" s="1656"/>
      <c r="K28" s="1656"/>
      <c r="L28" s="1656"/>
      <c r="M28" s="1656"/>
      <c r="N28" s="1656"/>
      <c r="O28" s="1657"/>
      <c r="P28" s="3941"/>
      <c r="Q28" s="3942"/>
      <c r="R28" s="3929"/>
      <c r="S28" s="3926"/>
      <c r="T28" s="3926"/>
      <c r="U28" s="3933"/>
      <c r="V28" s="3926"/>
      <c r="W28" s="3926"/>
      <c r="X28" s="3934"/>
      <c r="Y28" s="3935"/>
      <c r="Z28" s="3926"/>
      <c r="AA28" s="3926"/>
      <c r="AB28" s="3926"/>
      <c r="AC28" s="3926"/>
      <c r="AD28" s="3926"/>
      <c r="AE28" s="3926"/>
      <c r="AF28" s="3926"/>
      <c r="AG28" s="2252"/>
      <c r="AH28" s="2252"/>
      <c r="AI28" s="3926"/>
      <c r="AJ28" s="1924"/>
      <c r="AK28" s="3926"/>
      <c r="AL28" s="3926"/>
      <c r="AM28" s="2252"/>
      <c r="AN28" s="3926"/>
      <c r="AO28" s="2252"/>
      <c r="AP28" s="2252"/>
      <c r="AQ28" s="2252"/>
      <c r="AR28" s="3926"/>
      <c r="AS28" s="3926"/>
      <c r="AT28" s="3926"/>
      <c r="AU28" s="3926"/>
      <c r="AV28" s="3936"/>
    </row>
    <row r="29" spans="1:48" s="1659" customFormat="1">
      <c r="A29" s="1658"/>
      <c r="B29" s="18"/>
      <c r="C29" s="3943" t="s">
        <v>35</v>
      </c>
      <c r="D29" s="3944"/>
      <c r="E29" s="1933" t="s">
        <v>35</v>
      </c>
      <c r="F29" s="1933" t="s">
        <v>35</v>
      </c>
      <c r="G29" s="1933" t="s">
        <v>35</v>
      </c>
      <c r="H29" s="1933" t="s">
        <v>35</v>
      </c>
      <c r="I29" s="1933" t="s">
        <v>35</v>
      </c>
      <c r="J29" s="1933" t="s">
        <v>35</v>
      </c>
      <c r="K29" s="1933" t="s">
        <v>35</v>
      </c>
      <c r="L29" s="1933" t="s">
        <v>35</v>
      </c>
      <c r="M29" s="1933" t="s">
        <v>35</v>
      </c>
      <c r="N29" s="1933" t="s">
        <v>35</v>
      </c>
      <c r="O29" s="1933" t="s">
        <v>35</v>
      </c>
      <c r="P29" s="3943" t="s">
        <v>1322</v>
      </c>
      <c r="Q29" s="3944"/>
      <c r="R29" s="1933" t="s">
        <v>35</v>
      </c>
      <c r="S29" s="1933" t="s">
        <v>35</v>
      </c>
      <c r="T29" s="1933" t="s">
        <v>35</v>
      </c>
      <c r="U29" s="1933" t="s">
        <v>35</v>
      </c>
      <c r="V29" s="1933" t="s">
        <v>35</v>
      </c>
      <c r="W29" s="1933" t="s">
        <v>35</v>
      </c>
      <c r="X29" s="1934" t="s">
        <v>35</v>
      </c>
      <c r="Y29" s="1933" t="s">
        <v>35</v>
      </c>
      <c r="Z29" s="1933" t="s">
        <v>35</v>
      </c>
      <c r="AA29" s="1933" t="s">
        <v>35</v>
      </c>
      <c r="AB29" s="1933" t="s">
        <v>35</v>
      </c>
      <c r="AC29" s="1933" t="s">
        <v>35</v>
      </c>
      <c r="AD29" s="1933" t="s">
        <v>35</v>
      </c>
      <c r="AE29" s="1933" t="s">
        <v>35</v>
      </c>
      <c r="AF29" s="1933" t="s">
        <v>35</v>
      </c>
      <c r="AG29" s="1933" t="s">
        <v>35</v>
      </c>
      <c r="AH29" s="1933" t="s">
        <v>35</v>
      </c>
      <c r="AI29" s="1933" t="s">
        <v>35</v>
      </c>
      <c r="AJ29" s="1933" t="s">
        <v>35</v>
      </c>
      <c r="AK29" s="1933" t="s">
        <v>35</v>
      </c>
      <c r="AL29" s="1933" t="s">
        <v>35</v>
      </c>
      <c r="AM29" s="1933" t="s">
        <v>35</v>
      </c>
      <c r="AN29" s="1933" t="s">
        <v>35</v>
      </c>
      <c r="AO29" s="1933" t="s">
        <v>35</v>
      </c>
      <c r="AP29" s="1933" t="s">
        <v>35</v>
      </c>
      <c r="AQ29" s="1933" t="s">
        <v>35</v>
      </c>
      <c r="AR29" s="1933" t="s">
        <v>35</v>
      </c>
      <c r="AS29" s="1933" t="s">
        <v>35</v>
      </c>
      <c r="AT29" s="1933" t="s">
        <v>35</v>
      </c>
      <c r="AU29" s="1933" t="s">
        <v>35</v>
      </c>
      <c r="AV29" s="1934" t="s">
        <v>35</v>
      </c>
    </row>
    <row r="30" spans="1:48" s="1608" customFormat="1" ht="24">
      <c r="A30" s="1397">
        <v>1</v>
      </c>
      <c r="B30" s="1398"/>
      <c r="C30" s="1660"/>
      <c r="D30" s="1661"/>
      <c r="E30" s="1662"/>
      <c r="F30" s="1663"/>
      <c r="G30" s="1663"/>
      <c r="H30" s="1663"/>
      <c r="I30" s="1664"/>
      <c r="J30" s="1664"/>
      <c r="K30" s="1664"/>
      <c r="L30" s="1664"/>
      <c r="M30" s="1664"/>
      <c r="N30" s="1664"/>
      <c r="O30" s="1665"/>
      <c r="P30" s="1660"/>
      <c r="Q30" s="1665"/>
      <c r="R30" s="1666"/>
      <c r="S30" s="1667"/>
      <c r="T30" s="1663"/>
      <c r="U30" s="1667"/>
      <c r="V30" s="1667"/>
      <c r="W30" s="1668"/>
      <c r="X30" s="1669"/>
      <c r="Y30" s="1925"/>
      <c r="Z30" s="1926"/>
      <c r="AA30" s="1926"/>
      <c r="AB30" s="1927"/>
      <c r="AC30" s="1927"/>
      <c r="AD30" s="1928"/>
      <c r="AE30" s="1929"/>
      <c r="AF30" s="1929"/>
      <c r="AG30" s="1930"/>
      <c r="AH30" s="1930"/>
      <c r="AI30" s="1931"/>
      <c r="AJ30" s="1932"/>
      <c r="AK30" s="1930"/>
      <c r="AL30" s="1930"/>
      <c r="AM30" s="1930"/>
      <c r="AN30" s="1928"/>
      <c r="AO30" s="1928"/>
      <c r="AP30" s="1928"/>
      <c r="AQ30" s="1928"/>
      <c r="AR30" s="1927"/>
      <c r="AS30" s="1927"/>
      <c r="AT30" s="1927"/>
      <c r="AU30" s="1928"/>
      <c r="AV30" s="2854"/>
    </row>
    <row r="31" spans="1:48" s="1603" customFormat="1" ht="16">
      <c r="A31" s="86"/>
      <c r="B31" s="88"/>
      <c r="C31" s="1670"/>
      <c r="D31" s="1671"/>
      <c r="E31" s="1671"/>
      <c r="F31" s="1671"/>
      <c r="G31" s="1671"/>
      <c r="H31" s="1671"/>
      <c r="I31" s="1671"/>
      <c r="J31" s="1671"/>
      <c r="K31" s="1671"/>
      <c r="L31" s="1671"/>
      <c r="M31" s="1671"/>
      <c r="N31" s="1671"/>
      <c r="O31" s="1671"/>
      <c r="P31" s="1671"/>
      <c r="Q31" s="1671"/>
      <c r="R31" s="1671"/>
      <c r="S31" s="1671"/>
      <c r="T31" s="1671"/>
      <c r="U31" s="1671"/>
      <c r="V31" s="1671"/>
      <c r="W31" s="1671"/>
      <c r="X31" s="1671"/>
      <c r="Y31" s="1671"/>
      <c r="Z31" s="1671"/>
      <c r="AA31" s="1671"/>
      <c r="AD31" s="1671"/>
      <c r="AG31" s="1604"/>
      <c r="AH31" s="1604"/>
      <c r="AI31" s="1604"/>
      <c r="AJ31" s="1604"/>
      <c r="AK31" s="1604"/>
      <c r="AL31" s="1604"/>
      <c r="AM31" s="1604"/>
    </row>
    <row r="32" spans="1:48" s="1603" customFormat="1">
      <c r="A32" s="15"/>
      <c r="B32" s="13"/>
      <c r="C32" s="1671"/>
      <c r="D32" s="1671"/>
      <c r="E32" s="1671"/>
      <c r="F32" s="1671"/>
      <c r="G32" s="1671"/>
      <c r="H32" s="1671"/>
      <c r="I32" s="1671"/>
      <c r="J32" s="1671"/>
      <c r="K32" s="1671"/>
      <c r="L32" s="1671"/>
      <c r="M32" s="1671"/>
      <c r="N32" s="1671"/>
      <c r="O32" s="1671"/>
      <c r="P32" s="1671"/>
      <c r="Q32" s="1671"/>
      <c r="R32" s="1671"/>
      <c r="S32" s="1671"/>
      <c r="T32" s="1671"/>
      <c r="U32" s="1671"/>
      <c r="V32" s="1671"/>
      <c r="W32" s="1671"/>
      <c r="X32" s="1671"/>
      <c r="Y32" s="1671"/>
      <c r="Z32" s="1671"/>
      <c r="AA32" s="1671"/>
      <c r="AD32" s="1671"/>
      <c r="AG32" s="1604"/>
      <c r="AH32" s="1604"/>
      <c r="AI32" s="1604"/>
      <c r="AJ32" s="1604"/>
      <c r="AK32" s="1604"/>
      <c r="AL32" s="1604"/>
      <c r="AM32" s="1604"/>
    </row>
    <row r="33" spans="1:39" s="1603" customFormat="1">
      <c r="A33" s="15"/>
      <c r="B33" s="13"/>
      <c r="C33" s="1671"/>
      <c r="D33" s="1671"/>
      <c r="E33" s="1671"/>
      <c r="F33" s="1671"/>
      <c r="G33" s="1671"/>
      <c r="H33" s="1671"/>
      <c r="I33" s="1671"/>
      <c r="J33" s="1671"/>
      <c r="K33" s="1671"/>
      <c r="L33" s="1671"/>
      <c r="M33" s="1671"/>
      <c r="N33" s="1671"/>
      <c r="O33" s="1671"/>
      <c r="P33" s="1671"/>
      <c r="Q33" s="1671"/>
      <c r="R33" s="1671"/>
      <c r="S33" s="1671"/>
      <c r="T33" s="1671"/>
      <c r="U33" s="1671"/>
      <c r="V33" s="1671"/>
      <c r="W33" s="1671"/>
      <c r="X33" s="1671"/>
      <c r="Y33" s="1671"/>
      <c r="Z33" s="1671"/>
      <c r="AA33" s="1671"/>
      <c r="AD33" s="1671"/>
      <c r="AG33" s="1604"/>
      <c r="AH33" s="1604"/>
      <c r="AI33" s="1604"/>
      <c r="AJ33" s="1604"/>
      <c r="AK33" s="1604"/>
      <c r="AL33" s="1604"/>
      <c r="AM33" s="1604"/>
    </row>
    <row r="34" spans="1:39" s="1603" customFormat="1">
      <c r="A34" s="15"/>
      <c r="B34" s="13"/>
      <c r="C34" s="1671"/>
      <c r="D34" s="1671"/>
      <c r="E34" s="1671"/>
      <c r="F34" s="1671"/>
      <c r="G34" s="1671"/>
      <c r="H34" s="1671"/>
      <c r="I34" s="1671"/>
      <c r="J34" s="1671"/>
      <c r="K34" s="1671"/>
      <c r="L34" s="1671"/>
      <c r="M34" s="1671"/>
      <c r="N34" s="1671"/>
      <c r="O34" s="1671"/>
      <c r="P34" s="1671"/>
      <c r="Q34" s="1671"/>
      <c r="R34" s="1671"/>
      <c r="S34" s="1671"/>
      <c r="T34" s="1671"/>
      <c r="U34" s="1671"/>
      <c r="V34" s="1671"/>
      <c r="W34" s="1671"/>
      <c r="X34" s="1671"/>
      <c r="Y34" s="1671"/>
      <c r="Z34" s="1671"/>
      <c r="AA34" s="1671"/>
      <c r="AD34" s="1671"/>
      <c r="AG34" s="1604"/>
      <c r="AH34" s="1604"/>
      <c r="AI34" s="1604"/>
      <c r="AJ34" s="1604"/>
      <c r="AK34" s="1604"/>
      <c r="AL34" s="1604"/>
      <c r="AM34" s="1604"/>
    </row>
    <row r="35" spans="1:39" s="1603" customFormat="1">
      <c r="A35" s="15"/>
      <c r="B35" s="13"/>
      <c r="C35" s="1671"/>
      <c r="D35" s="1671"/>
      <c r="E35" s="1671"/>
      <c r="F35" s="1671"/>
      <c r="G35" s="1671"/>
      <c r="H35" s="1671"/>
      <c r="I35" s="1671"/>
      <c r="J35" s="1671"/>
      <c r="K35" s="1671"/>
      <c r="L35" s="1671"/>
      <c r="M35" s="1671"/>
      <c r="N35" s="1671"/>
      <c r="O35" s="1671"/>
      <c r="P35" s="1671"/>
      <c r="Q35" s="1671"/>
      <c r="R35" s="1671"/>
      <c r="S35" s="1671"/>
      <c r="T35" s="1671"/>
      <c r="U35" s="1671"/>
      <c r="V35" s="1671"/>
      <c r="W35" s="1671"/>
      <c r="X35" s="1671"/>
      <c r="Y35" s="1671"/>
      <c r="Z35" s="1671"/>
      <c r="AA35" s="1671"/>
      <c r="AD35" s="1671"/>
      <c r="AG35" s="1604"/>
      <c r="AH35" s="1604"/>
      <c r="AI35" s="1604"/>
      <c r="AJ35" s="1604"/>
      <c r="AK35" s="1604"/>
      <c r="AL35" s="1604"/>
      <c r="AM35" s="1604"/>
    </row>
    <row r="36" spans="1:39" s="1603" customFormat="1">
      <c r="A36" s="15"/>
      <c r="B36" s="13"/>
      <c r="C36" s="1671"/>
      <c r="D36" s="1671"/>
      <c r="E36" s="1671"/>
      <c r="F36" s="1671"/>
      <c r="G36" s="1671"/>
      <c r="H36" s="1671"/>
      <c r="I36" s="1671"/>
      <c r="J36" s="1671"/>
      <c r="K36" s="1671"/>
      <c r="L36" s="1671"/>
      <c r="M36" s="1671"/>
      <c r="N36" s="1671"/>
      <c r="O36" s="1671"/>
      <c r="P36" s="1671"/>
      <c r="Q36" s="1671"/>
      <c r="R36" s="1671"/>
      <c r="S36" s="1671"/>
      <c r="T36" s="1671"/>
      <c r="U36" s="1671"/>
      <c r="V36" s="1671"/>
      <c r="W36" s="1671"/>
      <c r="X36" s="1671"/>
      <c r="Y36" s="1671"/>
      <c r="Z36" s="1671"/>
      <c r="AA36" s="1671"/>
      <c r="AD36" s="1671"/>
      <c r="AG36" s="1604"/>
      <c r="AH36" s="1604"/>
      <c r="AI36" s="1604"/>
      <c r="AJ36" s="1604"/>
      <c r="AK36" s="1604"/>
      <c r="AL36" s="1604"/>
      <c r="AM36" s="1604"/>
    </row>
    <row r="37" spans="1:39" s="1603" customFormat="1">
      <c r="A37" s="15"/>
      <c r="B37" s="13"/>
      <c r="C37" s="1671"/>
      <c r="D37" s="1671"/>
      <c r="E37" s="1671"/>
      <c r="F37" s="1671"/>
      <c r="G37" s="1671"/>
      <c r="H37" s="1671"/>
      <c r="I37" s="1671"/>
      <c r="J37" s="1671"/>
      <c r="K37" s="1671"/>
      <c r="L37" s="1671"/>
      <c r="M37" s="1671"/>
      <c r="N37" s="1671"/>
      <c r="O37" s="1671"/>
      <c r="P37" s="1671"/>
      <c r="Q37" s="1671"/>
      <c r="R37" s="1671"/>
      <c r="S37" s="1671"/>
      <c r="T37" s="1671"/>
      <c r="U37" s="1671"/>
      <c r="V37" s="1671"/>
      <c r="W37" s="1671"/>
      <c r="X37" s="1671"/>
      <c r="Y37" s="1671"/>
      <c r="Z37" s="1671"/>
      <c r="AA37" s="1671"/>
      <c r="AD37" s="1671"/>
      <c r="AG37" s="1604"/>
      <c r="AH37" s="1604"/>
      <c r="AI37" s="1604"/>
      <c r="AJ37" s="1604"/>
      <c r="AK37" s="1604"/>
      <c r="AL37" s="1604"/>
      <c r="AM37" s="1604"/>
    </row>
    <row r="38" spans="1:39" s="1603" customFormat="1">
      <c r="A38" s="15"/>
      <c r="B38" s="13"/>
      <c r="C38" s="1671"/>
      <c r="D38" s="1671"/>
      <c r="E38" s="1671"/>
      <c r="F38" s="1671"/>
      <c r="G38" s="1671"/>
      <c r="H38" s="1671"/>
      <c r="I38" s="1671"/>
      <c r="J38" s="1671"/>
      <c r="K38" s="1671"/>
      <c r="L38" s="1671"/>
      <c r="M38" s="1671"/>
      <c r="N38" s="1671"/>
      <c r="O38" s="1671"/>
      <c r="P38" s="1671"/>
      <c r="Q38" s="1671"/>
      <c r="R38" s="1671"/>
      <c r="S38" s="1671"/>
      <c r="T38" s="1671"/>
      <c r="U38" s="1671"/>
      <c r="V38" s="1671"/>
      <c r="W38" s="1671"/>
      <c r="X38" s="1671"/>
      <c r="Y38" s="1671"/>
      <c r="Z38" s="1671"/>
      <c r="AA38" s="1671"/>
      <c r="AD38" s="1671"/>
      <c r="AG38" s="1604"/>
      <c r="AH38" s="1604"/>
      <c r="AI38" s="1604"/>
      <c r="AJ38" s="1604"/>
      <c r="AK38" s="1604"/>
      <c r="AL38" s="1604"/>
      <c r="AM38" s="1604"/>
    </row>
    <row r="39" spans="1:39" s="1603" customFormat="1">
      <c r="A39" s="15"/>
      <c r="B39" s="13"/>
      <c r="C39" s="1671"/>
      <c r="D39" s="1671"/>
      <c r="E39" s="1671"/>
      <c r="F39" s="1671"/>
      <c r="G39" s="1671"/>
      <c r="H39" s="1671"/>
      <c r="I39" s="1671"/>
      <c r="J39" s="1671"/>
      <c r="K39" s="1671"/>
      <c r="L39" s="1671"/>
      <c r="M39" s="1671"/>
      <c r="N39" s="1671"/>
      <c r="O39" s="1671"/>
      <c r="P39" s="1671"/>
      <c r="Q39" s="1671"/>
      <c r="R39" s="1671"/>
      <c r="S39" s="1671"/>
      <c r="T39" s="1671"/>
      <c r="U39" s="1671"/>
      <c r="V39" s="1671"/>
      <c r="W39" s="1671"/>
      <c r="X39" s="1671"/>
      <c r="Y39" s="1671"/>
      <c r="Z39" s="1671"/>
      <c r="AA39" s="1671"/>
      <c r="AD39" s="1671"/>
      <c r="AG39" s="1604"/>
      <c r="AH39" s="1604"/>
      <c r="AI39" s="1604"/>
      <c r="AJ39" s="1604"/>
      <c r="AK39" s="1604"/>
      <c r="AL39" s="1604"/>
      <c r="AM39" s="1604"/>
    </row>
    <row r="40" spans="1:39" s="1603" customFormat="1" ht="19">
      <c r="A40" s="29"/>
      <c r="B40" s="29"/>
      <c r="C40" s="1671"/>
      <c r="D40" s="1671"/>
      <c r="E40" s="1671"/>
      <c r="F40" s="1671"/>
      <c r="G40" s="1671"/>
      <c r="H40" s="1671"/>
      <c r="I40" s="1671"/>
      <c r="J40" s="1671"/>
      <c r="K40" s="1671"/>
      <c r="L40" s="1671"/>
      <c r="M40" s="1671"/>
      <c r="N40" s="1671"/>
      <c r="O40" s="1671"/>
      <c r="P40" s="1671"/>
      <c r="Q40" s="1671"/>
      <c r="R40" s="1671"/>
      <c r="S40" s="1671"/>
      <c r="T40" s="1671"/>
      <c r="U40" s="1671"/>
      <c r="V40" s="1671"/>
      <c r="W40" s="1671"/>
      <c r="X40" s="1671"/>
      <c r="Y40" s="1671"/>
      <c r="Z40" s="1671"/>
      <c r="AA40" s="1671"/>
      <c r="AD40" s="1671"/>
      <c r="AG40" s="1604"/>
      <c r="AH40" s="1604"/>
      <c r="AI40" s="1604"/>
      <c r="AJ40" s="1604"/>
      <c r="AK40" s="1604"/>
      <c r="AL40" s="1604"/>
      <c r="AM40" s="1604"/>
    </row>
    <row r="41" spans="1:39" s="1603" customFormat="1">
      <c r="A41" s="31"/>
      <c r="B41" s="31"/>
      <c r="C41" s="1671"/>
      <c r="D41" s="1671"/>
      <c r="E41" s="1671"/>
      <c r="F41" s="1671"/>
      <c r="G41" s="1671"/>
      <c r="H41" s="1671"/>
      <c r="I41" s="1671"/>
      <c r="J41" s="1671"/>
      <c r="K41" s="1671"/>
      <c r="L41" s="1671"/>
      <c r="M41" s="1671"/>
      <c r="N41" s="1671"/>
      <c r="O41" s="1671"/>
      <c r="P41" s="1671"/>
      <c r="Q41" s="1671"/>
      <c r="R41" s="1671"/>
      <c r="S41" s="1671"/>
      <c r="T41" s="1671"/>
      <c r="U41" s="1671"/>
      <c r="V41" s="1671"/>
      <c r="W41" s="1671"/>
      <c r="X41" s="1671"/>
      <c r="Y41" s="1671"/>
      <c r="Z41" s="1671"/>
      <c r="AA41" s="1671"/>
      <c r="AD41" s="1671"/>
      <c r="AG41" s="1604"/>
      <c r="AH41" s="1604"/>
      <c r="AI41" s="1604"/>
      <c r="AJ41" s="1604"/>
      <c r="AK41" s="1604"/>
      <c r="AL41" s="1604"/>
      <c r="AM41" s="1604"/>
    </row>
    <row r="42" spans="1:39" s="1603" customFormat="1">
      <c r="A42" s="32"/>
      <c r="B42" s="1076"/>
      <c r="C42" s="1671"/>
      <c r="D42" s="1671"/>
      <c r="E42" s="1671"/>
      <c r="F42" s="1671"/>
      <c r="G42" s="1671"/>
      <c r="H42" s="1671"/>
      <c r="I42" s="1671"/>
      <c r="J42" s="1671"/>
      <c r="K42" s="1671"/>
      <c r="L42" s="1671"/>
      <c r="M42" s="1671"/>
      <c r="N42" s="1671"/>
      <c r="O42" s="1671"/>
      <c r="P42" s="1671"/>
      <c r="Q42" s="1671"/>
      <c r="R42" s="1671"/>
      <c r="S42" s="1671"/>
      <c r="T42" s="1671"/>
      <c r="U42" s="1671"/>
      <c r="V42" s="1671"/>
      <c r="W42" s="1671"/>
      <c r="X42" s="1671"/>
      <c r="Y42" s="1671"/>
      <c r="Z42" s="1671"/>
      <c r="AA42" s="1671"/>
      <c r="AD42" s="1671"/>
      <c r="AG42" s="1604"/>
      <c r="AH42" s="1604"/>
      <c r="AI42" s="1604"/>
      <c r="AJ42" s="1604"/>
      <c r="AK42" s="1604"/>
      <c r="AL42" s="1604"/>
      <c r="AM42" s="1604"/>
    </row>
    <row r="43" spans="1:39" s="1603" customFormat="1">
      <c r="A43" s="32"/>
      <c r="B43" s="1076"/>
      <c r="C43" s="1671"/>
      <c r="D43" s="1671"/>
      <c r="E43" s="1671"/>
      <c r="F43" s="1671"/>
      <c r="G43" s="1671"/>
      <c r="H43" s="1671"/>
      <c r="I43" s="1671"/>
      <c r="J43" s="1671"/>
      <c r="K43" s="1671"/>
      <c r="L43" s="1671"/>
      <c r="M43" s="1671"/>
      <c r="N43" s="1671"/>
      <c r="O43" s="1671"/>
      <c r="P43" s="1671"/>
      <c r="Q43" s="1671"/>
      <c r="R43" s="1671"/>
      <c r="S43" s="1671"/>
      <c r="T43" s="1671"/>
      <c r="U43" s="1671"/>
      <c r="V43" s="1671"/>
      <c r="W43" s="1671"/>
      <c r="X43" s="1671"/>
      <c r="Y43" s="1671"/>
      <c r="Z43" s="1671"/>
      <c r="AA43" s="1671"/>
      <c r="AD43" s="1671"/>
      <c r="AG43" s="1604"/>
      <c r="AH43" s="1604"/>
      <c r="AI43" s="1604"/>
      <c r="AJ43" s="1604"/>
      <c r="AK43" s="1604"/>
      <c r="AL43" s="1604"/>
      <c r="AM43" s="1604"/>
    </row>
    <row r="44" spans="1:39" s="1603" customFormat="1">
      <c r="A44" s="33"/>
      <c r="B44" s="67"/>
      <c r="C44" s="1671"/>
      <c r="D44" s="1671"/>
      <c r="E44" s="1671"/>
      <c r="F44" s="1671"/>
      <c r="G44" s="1671"/>
      <c r="H44" s="1671"/>
      <c r="I44" s="1671"/>
      <c r="J44" s="1671"/>
      <c r="K44" s="1671"/>
      <c r="L44" s="1671"/>
      <c r="M44" s="1671"/>
      <c r="N44" s="1671"/>
      <c r="O44" s="1671"/>
      <c r="P44" s="1671"/>
      <c r="Q44" s="1671"/>
      <c r="R44" s="1671"/>
      <c r="S44" s="1671"/>
      <c r="T44" s="1671"/>
      <c r="U44" s="1671"/>
      <c r="V44" s="1671"/>
      <c r="W44" s="1671"/>
      <c r="X44" s="1671"/>
      <c r="Y44" s="1671"/>
      <c r="Z44" s="1671"/>
      <c r="AA44" s="1671"/>
      <c r="AD44" s="1671"/>
      <c r="AG44" s="1604"/>
      <c r="AH44" s="1604"/>
      <c r="AI44" s="1604"/>
      <c r="AJ44" s="1604"/>
      <c r="AK44" s="1604"/>
      <c r="AL44" s="1604"/>
      <c r="AM44" s="1604"/>
    </row>
    <row r="45" spans="1:39" s="1603" customFormat="1">
      <c r="A45" s="33"/>
      <c r="B45" s="1075"/>
      <c r="C45" s="1671"/>
      <c r="D45" s="1671"/>
      <c r="E45" s="1671"/>
      <c r="F45" s="1671"/>
      <c r="G45" s="1671"/>
      <c r="H45" s="1671"/>
      <c r="I45" s="1671"/>
      <c r="J45" s="1671"/>
      <c r="K45" s="1671"/>
      <c r="L45" s="1671"/>
      <c r="M45" s="1671"/>
      <c r="N45" s="1671"/>
      <c r="O45" s="1671"/>
      <c r="P45" s="1671"/>
      <c r="Q45" s="1671"/>
      <c r="R45" s="1671"/>
      <c r="S45" s="1671"/>
      <c r="T45" s="1671"/>
      <c r="U45" s="1671"/>
      <c r="V45" s="1671"/>
      <c r="W45" s="1671"/>
      <c r="X45" s="1671"/>
      <c r="Y45" s="1671"/>
      <c r="Z45" s="1671"/>
      <c r="AA45" s="1671"/>
      <c r="AD45" s="1671"/>
      <c r="AG45" s="1604"/>
      <c r="AH45" s="1604"/>
      <c r="AI45" s="1604"/>
      <c r="AJ45" s="1604"/>
      <c r="AK45" s="1604"/>
      <c r="AL45" s="1604"/>
      <c r="AM45" s="1604"/>
    </row>
    <row r="46" spans="1:39" s="1603" customFormat="1">
      <c r="A46" s="33"/>
      <c r="B46" s="13"/>
      <c r="C46" s="1671"/>
      <c r="D46" s="1671"/>
      <c r="E46" s="1671"/>
      <c r="F46" s="1671"/>
      <c r="G46" s="1671"/>
      <c r="H46" s="1671"/>
      <c r="I46" s="1671"/>
      <c r="J46" s="1671"/>
      <c r="K46" s="1671"/>
      <c r="L46" s="1671"/>
      <c r="M46" s="1671"/>
      <c r="N46" s="1671"/>
      <c r="O46" s="1671"/>
      <c r="P46" s="1671"/>
      <c r="Q46" s="1671"/>
      <c r="R46" s="1671"/>
      <c r="S46" s="1671"/>
      <c r="T46" s="1671"/>
      <c r="U46" s="1671"/>
      <c r="V46" s="1671"/>
      <c r="W46" s="1671"/>
      <c r="X46" s="1671"/>
      <c r="Y46" s="1671"/>
      <c r="Z46" s="1671"/>
      <c r="AA46" s="1671"/>
      <c r="AD46" s="1671"/>
      <c r="AG46" s="1604"/>
      <c r="AH46" s="1604"/>
      <c r="AI46" s="1604"/>
      <c r="AJ46" s="1604"/>
      <c r="AK46" s="1604"/>
      <c r="AL46" s="1604"/>
      <c r="AM46" s="1604"/>
    </row>
    <row r="47" spans="1:39" s="1603" customFormat="1">
      <c r="A47" s="33"/>
      <c r="B47" s="13"/>
      <c r="C47" s="1671"/>
      <c r="D47" s="1671"/>
      <c r="E47" s="1671"/>
      <c r="F47" s="1671"/>
      <c r="G47" s="1671"/>
      <c r="H47" s="1671"/>
      <c r="I47" s="1671"/>
      <c r="J47" s="1671"/>
      <c r="K47" s="1671"/>
      <c r="L47" s="1671"/>
      <c r="M47" s="1671"/>
      <c r="N47" s="1671"/>
      <c r="O47" s="1671"/>
      <c r="P47" s="1671"/>
      <c r="Q47" s="1671"/>
      <c r="R47" s="1671"/>
      <c r="S47" s="1671"/>
      <c r="T47" s="1671"/>
      <c r="U47" s="1671"/>
      <c r="V47" s="1671"/>
      <c r="W47" s="1671"/>
      <c r="X47" s="1671"/>
      <c r="Y47" s="1671"/>
      <c r="Z47" s="1671"/>
      <c r="AA47" s="1671"/>
      <c r="AD47" s="1671"/>
      <c r="AG47" s="1604"/>
      <c r="AH47" s="1604"/>
      <c r="AI47" s="1604"/>
      <c r="AJ47" s="1604"/>
      <c r="AK47" s="1604"/>
      <c r="AL47" s="1604"/>
      <c r="AM47" s="1604"/>
    </row>
    <row r="48" spans="1:39" s="1603" customFormat="1">
      <c r="A48" s="33"/>
      <c r="B48" s="13"/>
      <c r="C48" s="1671"/>
      <c r="D48" s="1671"/>
      <c r="E48" s="1671"/>
      <c r="F48" s="1671"/>
      <c r="G48" s="1671"/>
      <c r="H48" s="1671"/>
      <c r="I48" s="1671"/>
      <c r="J48" s="1671"/>
      <c r="K48" s="1671"/>
      <c r="L48" s="1671"/>
      <c r="M48" s="1671"/>
      <c r="N48" s="1671"/>
      <c r="O48" s="1671"/>
      <c r="P48" s="1671"/>
      <c r="Q48" s="1671"/>
      <c r="R48" s="1671"/>
      <c r="S48" s="1671"/>
      <c r="T48" s="1671"/>
      <c r="U48" s="1671"/>
      <c r="V48" s="1671"/>
      <c r="W48" s="1671"/>
      <c r="X48" s="1671"/>
      <c r="Y48" s="1671"/>
      <c r="Z48" s="1671"/>
      <c r="AA48" s="1671"/>
      <c r="AD48" s="1671"/>
      <c r="AG48" s="1604"/>
      <c r="AH48" s="1604"/>
      <c r="AI48" s="1604"/>
      <c r="AJ48" s="1604"/>
      <c r="AK48" s="1604"/>
      <c r="AL48" s="1604"/>
      <c r="AM48" s="1604"/>
    </row>
    <row r="49" spans="1:39" s="1603" customFormat="1">
      <c r="A49" s="33"/>
      <c r="B49" s="13"/>
      <c r="C49" s="1671"/>
      <c r="D49" s="1671"/>
      <c r="E49" s="1671"/>
      <c r="F49" s="1671"/>
      <c r="G49" s="1671"/>
      <c r="H49" s="1671"/>
      <c r="I49" s="1671"/>
      <c r="J49" s="1671"/>
      <c r="K49" s="1671"/>
      <c r="L49" s="1671"/>
      <c r="M49" s="1671"/>
      <c r="N49" s="1671"/>
      <c r="O49" s="1671"/>
      <c r="P49" s="1671"/>
      <c r="Q49" s="1671"/>
      <c r="R49" s="1671"/>
      <c r="S49" s="1671"/>
      <c r="T49" s="1671"/>
      <c r="U49" s="1671"/>
      <c r="V49" s="1671"/>
      <c r="W49" s="1671"/>
      <c r="X49" s="1671"/>
      <c r="Y49" s="1671"/>
      <c r="Z49" s="1671"/>
      <c r="AA49" s="1671"/>
      <c r="AD49" s="1671"/>
      <c r="AG49" s="1604"/>
      <c r="AH49" s="1604"/>
      <c r="AI49" s="1604"/>
      <c r="AJ49" s="1604"/>
      <c r="AK49" s="1604"/>
      <c r="AL49" s="1604"/>
      <c r="AM49" s="1604"/>
    </row>
    <row r="50" spans="1:39" s="1603" customFormat="1">
      <c r="A50" s="33"/>
      <c r="B50" s="13"/>
      <c r="C50" s="1671"/>
      <c r="D50" s="1671"/>
      <c r="E50" s="1671"/>
      <c r="F50" s="1671"/>
      <c r="G50" s="1671"/>
      <c r="H50" s="1671"/>
      <c r="I50" s="1671"/>
      <c r="J50" s="1671"/>
      <c r="K50" s="1671"/>
      <c r="L50" s="1671"/>
      <c r="M50" s="1671"/>
      <c r="N50" s="1671"/>
      <c r="O50" s="1671"/>
      <c r="P50" s="1671"/>
      <c r="Q50" s="1671"/>
      <c r="R50" s="1671"/>
      <c r="S50" s="1671"/>
      <c r="T50" s="1671"/>
      <c r="U50" s="1671"/>
      <c r="V50" s="1671"/>
      <c r="W50" s="1671"/>
      <c r="X50" s="1671"/>
      <c r="Y50" s="1671"/>
      <c r="Z50" s="1671"/>
      <c r="AA50" s="1671"/>
      <c r="AD50" s="1671"/>
      <c r="AG50" s="1604"/>
      <c r="AH50" s="1604"/>
      <c r="AI50" s="1604"/>
      <c r="AJ50" s="1604"/>
      <c r="AK50" s="1604"/>
      <c r="AL50" s="1604"/>
      <c r="AM50" s="1604"/>
    </row>
    <row r="51" spans="1:39" s="1603" customFormat="1">
      <c r="A51" s="33"/>
      <c r="B51" s="13"/>
      <c r="C51" s="1671"/>
      <c r="D51" s="1671"/>
      <c r="E51" s="1671"/>
      <c r="F51" s="1671"/>
      <c r="G51" s="1671"/>
      <c r="H51" s="1671"/>
      <c r="I51" s="1671"/>
      <c r="J51" s="1671"/>
      <c r="K51" s="1671"/>
      <c r="L51" s="1671"/>
      <c r="M51" s="1671"/>
      <c r="N51" s="1671"/>
      <c r="O51" s="1671"/>
      <c r="P51" s="1671"/>
      <c r="Q51" s="1671"/>
      <c r="R51" s="1671"/>
      <c r="S51" s="1671"/>
      <c r="T51" s="1671"/>
      <c r="U51" s="1671"/>
      <c r="V51" s="1671"/>
      <c r="W51" s="1671"/>
      <c r="X51" s="1671"/>
      <c r="AG51" s="1604"/>
      <c r="AH51" s="1604"/>
      <c r="AI51" s="1604"/>
      <c r="AJ51" s="1604"/>
      <c r="AK51" s="1604"/>
      <c r="AL51" s="1604"/>
      <c r="AM51" s="1604"/>
    </row>
    <row r="52" spans="1:39" s="1603" customFormat="1">
      <c r="A52" s="33"/>
      <c r="B52" s="13"/>
      <c r="C52" s="1671"/>
      <c r="D52" s="1671"/>
      <c r="E52" s="1671"/>
      <c r="F52" s="1671"/>
      <c r="G52" s="1671"/>
      <c r="H52" s="1671"/>
      <c r="I52" s="1671"/>
      <c r="J52" s="1671"/>
      <c r="K52" s="1671"/>
      <c r="L52" s="1671"/>
      <c r="M52" s="1671"/>
      <c r="N52" s="1671"/>
      <c r="O52" s="1671"/>
      <c r="P52" s="1671"/>
      <c r="Q52" s="1671"/>
      <c r="R52" s="1671"/>
      <c r="S52" s="1671"/>
      <c r="T52" s="1671"/>
      <c r="U52" s="1671"/>
      <c r="V52" s="1671"/>
      <c r="W52" s="1671"/>
      <c r="X52" s="1671"/>
      <c r="AG52" s="1604"/>
      <c r="AH52" s="1604"/>
      <c r="AI52" s="1604"/>
      <c r="AJ52" s="1604"/>
      <c r="AK52" s="1604"/>
      <c r="AL52" s="1604"/>
      <c r="AM52" s="1604"/>
    </row>
    <row r="53" spans="1:39" s="1603" customFormat="1">
      <c r="A53" s="33"/>
      <c r="B53" s="13"/>
      <c r="C53" s="1671"/>
      <c r="D53" s="1671"/>
      <c r="E53" s="1671"/>
      <c r="F53" s="1671"/>
      <c r="G53" s="1671"/>
      <c r="H53" s="1671"/>
      <c r="I53" s="1671"/>
      <c r="J53" s="1671"/>
      <c r="K53" s="1671"/>
      <c r="L53" s="1671"/>
      <c r="M53" s="1671"/>
      <c r="N53" s="1671"/>
      <c r="O53" s="1671"/>
      <c r="P53" s="1671"/>
      <c r="Q53" s="1671"/>
      <c r="R53" s="1671"/>
      <c r="S53" s="1671"/>
      <c r="T53" s="1671"/>
      <c r="U53" s="1671"/>
      <c r="V53" s="1671"/>
      <c r="W53" s="1671"/>
      <c r="X53" s="1671"/>
      <c r="AG53" s="1604"/>
      <c r="AH53" s="1604"/>
      <c r="AI53" s="1604"/>
      <c r="AJ53" s="1604"/>
      <c r="AK53" s="1604"/>
      <c r="AL53" s="1604"/>
      <c r="AM53" s="1604"/>
    </row>
    <row r="54" spans="1:39" s="1603" customFormat="1">
      <c r="A54" s="33"/>
      <c r="B54" s="13"/>
      <c r="C54" s="1671"/>
      <c r="D54" s="1671"/>
      <c r="E54" s="1671"/>
      <c r="F54" s="1671"/>
      <c r="G54" s="1671"/>
      <c r="H54" s="1671"/>
      <c r="I54" s="1671"/>
      <c r="J54" s="1671"/>
      <c r="K54" s="1671"/>
      <c r="L54" s="1671"/>
      <c r="M54" s="1671"/>
      <c r="N54" s="1671"/>
      <c r="O54" s="1671"/>
      <c r="P54" s="1671"/>
      <c r="Q54" s="1671"/>
      <c r="R54" s="1671"/>
      <c r="S54" s="1671"/>
      <c r="T54" s="1671"/>
      <c r="U54" s="1671"/>
      <c r="V54" s="1671"/>
      <c r="W54" s="1671"/>
      <c r="X54" s="1671"/>
      <c r="AG54" s="1604"/>
      <c r="AH54" s="1604"/>
      <c r="AI54" s="1604"/>
      <c r="AJ54" s="1604"/>
      <c r="AK54" s="1604"/>
      <c r="AL54" s="1604"/>
      <c r="AM54" s="1604"/>
    </row>
    <row r="55" spans="1:39" s="1603" customFormat="1">
      <c r="A55" s="33"/>
      <c r="B55" s="13"/>
      <c r="C55" s="1671"/>
      <c r="D55" s="1671"/>
      <c r="E55" s="1671"/>
      <c r="F55" s="1671"/>
      <c r="G55" s="1671"/>
      <c r="H55" s="1671"/>
      <c r="I55" s="1671"/>
      <c r="J55" s="1671"/>
      <c r="K55" s="1671"/>
      <c r="L55" s="1671"/>
      <c r="M55" s="1671"/>
      <c r="N55" s="1671"/>
      <c r="O55" s="1671"/>
      <c r="P55" s="1671"/>
      <c r="Q55" s="1671"/>
      <c r="R55" s="1671"/>
      <c r="S55" s="1671"/>
      <c r="T55" s="1671"/>
      <c r="U55" s="1671"/>
      <c r="V55" s="1671"/>
      <c r="W55" s="1671"/>
      <c r="X55" s="1671"/>
      <c r="AG55" s="1604"/>
      <c r="AH55" s="1604"/>
      <c r="AI55" s="1604"/>
      <c r="AJ55" s="1604"/>
      <c r="AK55" s="1604"/>
      <c r="AL55" s="1604"/>
      <c r="AM55" s="1604"/>
    </row>
    <row r="56" spans="1:39" s="1603" customFormat="1">
      <c r="A56" s="33"/>
      <c r="B56" s="13"/>
      <c r="C56" s="1671"/>
      <c r="D56" s="1671"/>
      <c r="E56" s="1671"/>
      <c r="F56" s="1671"/>
      <c r="G56" s="1671"/>
      <c r="H56" s="1671"/>
      <c r="I56" s="1671"/>
      <c r="J56" s="1671"/>
      <c r="K56" s="1671"/>
      <c r="L56" s="1671"/>
      <c r="M56" s="1671"/>
      <c r="N56" s="1671"/>
      <c r="O56" s="1671"/>
      <c r="P56" s="1671"/>
      <c r="Q56" s="1671"/>
      <c r="R56" s="1671"/>
      <c r="S56" s="1671"/>
      <c r="T56" s="1671"/>
      <c r="U56" s="1671"/>
      <c r="V56" s="1671"/>
      <c r="W56" s="1671"/>
      <c r="X56" s="1671"/>
      <c r="AG56" s="1604"/>
      <c r="AH56" s="1604"/>
      <c r="AI56" s="1604"/>
      <c r="AJ56" s="1604"/>
      <c r="AK56" s="1604"/>
      <c r="AL56" s="1604"/>
      <c r="AM56" s="1604"/>
    </row>
    <row r="57" spans="1:39" s="1603" customFormat="1">
      <c r="A57" s="33"/>
      <c r="B57" s="13"/>
      <c r="C57" s="1672"/>
      <c r="D57" s="1672"/>
      <c r="P57" s="1672"/>
      <c r="Q57" s="1672"/>
      <c r="R57" s="1672"/>
      <c r="S57" s="1672"/>
      <c r="T57" s="1671"/>
      <c r="U57" s="1671"/>
      <c r="V57" s="1671"/>
      <c r="W57" s="1671"/>
      <c r="X57" s="1671"/>
      <c r="AG57" s="1604"/>
      <c r="AH57" s="1604"/>
      <c r="AI57" s="1604"/>
      <c r="AJ57" s="1604"/>
      <c r="AK57" s="1604"/>
      <c r="AL57" s="1604"/>
      <c r="AM57" s="1604"/>
    </row>
    <row r="58" spans="1:39" s="1603" customFormat="1">
      <c r="A58" s="33"/>
      <c r="B58" s="13"/>
      <c r="C58" s="1673"/>
      <c r="D58" s="1673"/>
      <c r="P58" s="1673"/>
      <c r="Q58" s="1673"/>
      <c r="R58" s="1673"/>
      <c r="S58" s="1673"/>
      <c r="T58" s="1636"/>
      <c r="U58" s="1636"/>
      <c r="V58" s="1636"/>
      <c r="W58" s="1636"/>
      <c r="X58" s="1636"/>
      <c r="AG58" s="1604"/>
      <c r="AH58" s="1604"/>
      <c r="AI58" s="1604"/>
      <c r="AJ58" s="1604"/>
      <c r="AK58" s="1604"/>
      <c r="AL58" s="1604"/>
      <c r="AM58" s="1604"/>
    </row>
    <row r="59" spans="1:39" s="1603" customFormat="1">
      <c r="A59" s="33"/>
      <c r="B59" s="13"/>
      <c r="C59" s="1673"/>
      <c r="D59" s="1673"/>
      <c r="P59" s="1673"/>
      <c r="Q59" s="1673"/>
      <c r="R59" s="1673"/>
      <c r="S59" s="1673"/>
      <c r="T59" s="1636"/>
      <c r="U59" s="1636"/>
      <c r="V59" s="1636"/>
      <c r="W59" s="1636"/>
      <c r="X59" s="1636"/>
      <c r="AG59" s="1604"/>
      <c r="AH59" s="1604"/>
      <c r="AI59" s="1604"/>
      <c r="AJ59" s="1604"/>
      <c r="AK59" s="1604"/>
      <c r="AL59" s="1604"/>
      <c r="AM59" s="1604"/>
    </row>
    <row r="60" spans="1:39" s="1603" customFormat="1">
      <c r="A60" s="33"/>
      <c r="B60" s="13"/>
      <c r="C60" s="1673"/>
      <c r="D60" s="1673"/>
      <c r="P60" s="1673"/>
      <c r="Q60" s="1673"/>
      <c r="R60" s="1673"/>
      <c r="S60" s="1673"/>
      <c r="T60" s="1636"/>
      <c r="U60" s="1636"/>
      <c r="V60" s="1636"/>
      <c r="W60" s="1636"/>
      <c r="X60" s="1636"/>
      <c r="AG60" s="1604"/>
      <c r="AH60" s="1604"/>
      <c r="AI60" s="1604"/>
      <c r="AJ60" s="1604"/>
      <c r="AK60" s="1604"/>
      <c r="AL60" s="1604"/>
      <c r="AM60" s="1604"/>
    </row>
    <row r="61" spans="1:39" s="1603" customFormat="1">
      <c r="A61" s="33"/>
      <c r="B61" s="13"/>
      <c r="C61" s="1673"/>
      <c r="D61" s="1673"/>
      <c r="P61" s="1673"/>
      <c r="Q61" s="1673"/>
      <c r="R61" s="1673"/>
      <c r="S61" s="1673"/>
      <c r="T61" s="1636"/>
      <c r="U61" s="1636"/>
      <c r="V61" s="1636"/>
      <c r="W61" s="1636"/>
      <c r="X61" s="1636"/>
      <c r="AG61" s="1604"/>
      <c r="AH61" s="1604"/>
      <c r="AI61" s="1604"/>
      <c r="AJ61" s="1604"/>
      <c r="AK61" s="1604"/>
      <c r="AL61" s="1604"/>
      <c r="AM61" s="1604"/>
    </row>
    <row r="62" spans="1:39" s="1603" customFormat="1">
      <c r="A62" s="33"/>
      <c r="B62" s="13"/>
      <c r="T62" s="1636"/>
      <c r="U62" s="1636"/>
      <c r="V62" s="1636"/>
      <c r="W62" s="1636"/>
      <c r="X62" s="1636"/>
      <c r="Y62" s="1674"/>
      <c r="Z62" s="1674"/>
      <c r="AA62" s="1674"/>
      <c r="AD62" s="1674"/>
      <c r="AG62" s="1604"/>
      <c r="AH62" s="1604"/>
      <c r="AI62" s="1604"/>
      <c r="AJ62" s="1604"/>
      <c r="AK62" s="1604"/>
      <c r="AL62" s="1604"/>
      <c r="AM62" s="1604"/>
    </row>
    <row r="63" spans="1:39" s="1603" customFormat="1">
      <c r="A63" s="33"/>
      <c r="B63" s="13"/>
      <c r="T63" s="1636"/>
      <c r="U63" s="1636"/>
      <c r="V63" s="1636"/>
      <c r="W63" s="1636"/>
      <c r="X63" s="1636"/>
      <c r="Y63" s="1674"/>
      <c r="Z63" s="1674"/>
      <c r="AA63" s="1674"/>
      <c r="AD63" s="1674"/>
      <c r="AG63" s="1604"/>
      <c r="AH63" s="1604"/>
      <c r="AI63" s="1604"/>
      <c r="AJ63" s="1604"/>
      <c r="AK63" s="1604"/>
      <c r="AL63" s="1604"/>
      <c r="AM63" s="1604"/>
    </row>
    <row r="64" spans="1:39" s="1603" customFormat="1">
      <c r="A64" s="33"/>
      <c r="B64" s="13"/>
      <c r="T64" s="1636"/>
      <c r="U64" s="1636"/>
      <c r="V64" s="1636"/>
      <c r="W64" s="1636"/>
      <c r="X64" s="1636"/>
      <c r="Y64" s="1674"/>
      <c r="Z64" s="1674"/>
      <c r="AA64" s="1674"/>
      <c r="AD64" s="1674"/>
      <c r="AG64" s="1604"/>
      <c r="AH64" s="1604"/>
      <c r="AI64" s="1604"/>
      <c r="AJ64" s="1604"/>
      <c r="AK64" s="1604"/>
      <c r="AL64" s="1604"/>
      <c r="AM64" s="1604"/>
    </row>
    <row r="65" spans="1:39" s="1603" customFormat="1">
      <c r="A65" s="15"/>
      <c r="B65" s="15"/>
      <c r="T65" s="1637"/>
      <c r="U65" s="1637"/>
      <c r="V65" s="1637"/>
      <c r="W65" s="1637"/>
      <c r="X65" s="1637"/>
      <c r="Y65" s="1671"/>
      <c r="Z65" s="1671"/>
      <c r="AA65" s="1671"/>
      <c r="AD65" s="1671"/>
      <c r="AG65" s="1604"/>
      <c r="AH65" s="1604"/>
      <c r="AI65" s="1604"/>
      <c r="AJ65" s="1604"/>
      <c r="AK65" s="1604"/>
      <c r="AL65" s="1604"/>
      <c r="AM65" s="1604"/>
    </row>
    <row r="66" spans="1:39" s="1603" customFormat="1" ht="19">
      <c r="A66" s="36"/>
      <c r="B66" s="15"/>
      <c r="T66" s="1636"/>
      <c r="U66" s="1636"/>
      <c r="V66" s="1636"/>
      <c r="W66" s="1636"/>
      <c r="X66" s="1636"/>
      <c r="Y66" s="1674"/>
      <c r="Z66" s="1674"/>
      <c r="AA66" s="1674"/>
      <c r="AD66" s="1674"/>
      <c r="AG66" s="1604"/>
      <c r="AH66" s="1604"/>
      <c r="AI66" s="1604"/>
      <c r="AJ66" s="1604"/>
      <c r="AK66" s="1604"/>
      <c r="AL66" s="1604"/>
      <c r="AM66" s="1604"/>
    </row>
    <row r="67" spans="1:39" s="1603" customFormat="1" ht="19">
      <c r="A67" s="36"/>
      <c r="B67" s="15"/>
      <c r="T67" s="1636"/>
      <c r="U67" s="1636"/>
      <c r="V67" s="1636"/>
      <c r="W67" s="1636"/>
      <c r="X67" s="1636"/>
      <c r="Y67" s="1674"/>
      <c r="Z67" s="1674"/>
      <c r="AA67" s="1674"/>
      <c r="AD67" s="1674"/>
      <c r="AG67" s="1604"/>
      <c r="AH67" s="1604"/>
      <c r="AI67" s="1604"/>
      <c r="AJ67" s="1604"/>
      <c r="AK67" s="1604"/>
      <c r="AL67" s="1604"/>
      <c r="AM67" s="1604"/>
    </row>
    <row r="68" spans="1:39" s="1603" customFormat="1" ht="19">
      <c r="A68" s="36"/>
      <c r="B68" s="15"/>
      <c r="E68" s="1636"/>
      <c r="F68" s="1636"/>
      <c r="G68" s="1636"/>
      <c r="H68" s="1636"/>
      <c r="I68" s="1636"/>
      <c r="J68" s="1636"/>
      <c r="K68" s="1636"/>
      <c r="L68" s="1636"/>
      <c r="M68" s="1636"/>
      <c r="N68" s="1636"/>
      <c r="O68" s="1636"/>
      <c r="T68" s="1636"/>
      <c r="U68" s="1636"/>
      <c r="V68" s="1636"/>
      <c r="W68" s="1636"/>
      <c r="X68" s="1636"/>
      <c r="Y68" s="1674"/>
      <c r="Z68" s="1674"/>
      <c r="AA68" s="1674"/>
      <c r="AD68" s="1674"/>
      <c r="AG68" s="1604"/>
      <c r="AH68" s="1604"/>
      <c r="AI68" s="1604"/>
      <c r="AJ68" s="1604"/>
      <c r="AK68" s="1604"/>
      <c r="AL68" s="1604"/>
      <c r="AM68" s="1604"/>
    </row>
    <row r="69" spans="1:39" ht="19">
      <c r="A69" s="36"/>
      <c r="B69" s="15"/>
      <c r="C69" s="1597"/>
      <c r="D69" s="1597"/>
      <c r="P69" s="1597"/>
      <c r="Q69" s="1597"/>
      <c r="R69" s="1597"/>
      <c r="S69" s="1597"/>
    </row>
    <row r="70" spans="1:39" ht="19">
      <c r="A70" s="36"/>
      <c r="B70" s="15"/>
    </row>
    <row r="71" spans="1:39" ht="19">
      <c r="A71" s="36"/>
      <c r="B71" s="15"/>
    </row>
    <row r="72" spans="1:39" ht="19">
      <c r="A72" s="36"/>
      <c r="B72" s="15"/>
    </row>
    <row r="73" spans="1:39" ht="19">
      <c r="A73" s="36"/>
      <c r="B73" s="15"/>
    </row>
    <row r="74" spans="1:39" ht="19">
      <c r="A74" s="36"/>
      <c r="B74" s="15"/>
    </row>
    <row r="75" spans="1:39" ht="19">
      <c r="A75" s="36"/>
      <c r="B75" s="15"/>
    </row>
    <row r="76" spans="1:39" ht="19">
      <c r="A76" s="36"/>
      <c r="B76" s="15"/>
    </row>
    <row r="77" spans="1:39" ht="19">
      <c r="A77" s="36"/>
      <c r="B77" s="15"/>
    </row>
    <row r="78" spans="1:39">
      <c r="A78" s="15"/>
      <c r="B78" s="15"/>
    </row>
    <row r="79" spans="1:39" ht="19">
      <c r="A79" s="37"/>
      <c r="B79" s="15"/>
    </row>
    <row r="80" spans="1:39" ht="19">
      <c r="A80" s="37"/>
      <c r="B80" s="15"/>
    </row>
    <row r="81" spans="1:39" ht="19">
      <c r="A81" s="37"/>
      <c r="B81" s="15"/>
      <c r="C81" s="1597"/>
      <c r="D81" s="1597"/>
      <c r="E81" s="1597"/>
      <c r="F81" s="1597"/>
      <c r="G81" s="1597"/>
      <c r="H81" s="1597"/>
      <c r="I81" s="1597"/>
      <c r="J81" s="1597"/>
      <c r="K81" s="1597"/>
      <c r="L81" s="1597"/>
      <c r="M81" s="1597"/>
      <c r="N81" s="1597"/>
      <c r="O81" s="1597"/>
      <c r="P81" s="1597"/>
      <c r="Q81" s="1597"/>
      <c r="R81" s="1597"/>
      <c r="S81" s="1597"/>
      <c r="T81" s="1597"/>
      <c r="U81" s="1597"/>
      <c r="V81" s="1597"/>
      <c r="W81" s="1597"/>
      <c r="X81" s="1597"/>
      <c r="Y81" s="1597"/>
      <c r="Z81" s="1597"/>
      <c r="AA81" s="1597"/>
      <c r="AD81" s="1597"/>
      <c r="AG81" s="1597"/>
      <c r="AH81" s="1597"/>
      <c r="AI81" s="1597"/>
      <c r="AJ81" s="1597"/>
      <c r="AK81" s="1597"/>
      <c r="AL81" s="1597"/>
      <c r="AM81" s="1597"/>
    </row>
    <row r="82" spans="1:39" ht="19">
      <c r="A82" s="37"/>
      <c r="B82" s="15"/>
      <c r="C82" s="1597"/>
      <c r="D82" s="1597"/>
      <c r="E82" s="1597"/>
      <c r="F82" s="1597"/>
      <c r="G82" s="1597"/>
      <c r="H82" s="1597"/>
      <c r="I82" s="1597"/>
      <c r="J82" s="1597"/>
      <c r="K82" s="1597"/>
      <c r="L82" s="1597"/>
      <c r="M82" s="1597"/>
      <c r="N82" s="1597"/>
      <c r="O82" s="1597"/>
      <c r="P82" s="1597"/>
      <c r="Q82" s="1597"/>
      <c r="R82" s="1597"/>
      <c r="S82" s="1597"/>
      <c r="T82" s="1597"/>
      <c r="U82" s="1597"/>
      <c r="V82" s="1597"/>
      <c r="W82" s="1597"/>
      <c r="X82" s="1597"/>
      <c r="Y82" s="1597"/>
      <c r="Z82" s="1597"/>
      <c r="AA82" s="1597"/>
      <c r="AD82" s="1597"/>
      <c r="AG82" s="1597"/>
      <c r="AH82" s="1597"/>
      <c r="AI82" s="1597"/>
      <c r="AJ82" s="1597"/>
      <c r="AK82" s="1597"/>
      <c r="AL82" s="1597"/>
      <c r="AM82" s="1597"/>
    </row>
    <row r="83" spans="1:39" ht="19">
      <c r="A83" s="37"/>
      <c r="B83" s="15"/>
      <c r="C83" s="1597"/>
      <c r="D83" s="1597"/>
      <c r="E83" s="1597"/>
      <c r="F83" s="1597"/>
      <c r="G83" s="1597"/>
      <c r="H83" s="1597"/>
      <c r="I83" s="1597"/>
      <c r="J83" s="1597"/>
      <c r="K83" s="1597"/>
      <c r="L83" s="1597"/>
      <c r="M83" s="1597"/>
      <c r="N83" s="1597"/>
      <c r="O83" s="1597"/>
      <c r="P83" s="1597"/>
      <c r="Q83" s="1597"/>
      <c r="R83" s="1597"/>
      <c r="S83" s="1597"/>
      <c r="T83" s="1597"/>
      <c r="U83" s="1597"/>
      <c r="V83" s="1597"/>
      <c r="W83" s="1597"/>
      <c r="X83" s="1597"/>
      <c r="Y83" s="1597"/>
      <c r="Z83" s="1597"/>
      <c r="AA83" s="1597"/>
      <c r="AD83" s="1597"/>
      <c r="AG83" s="1597"/>
      <c r="AH83" s="1597"/>
      <c r="AI83" s="1597"/>
      <c r="AJ83" s="1597"/>
      <c r="AK83" s="1597"/>
      <c r="AL83" s="1597"/>
      <c r="AM83" s="1597"/>
    </row>
    <row r="84" spans="1:39" ht="19">
      <c r="A84" s="37"/>
      <c r="B84" s="15"/>
      <c r="C84" s="1597"/>
      <c r="D84" s="1597"/>
      <c r="E84" s="1597"/>
      <c r="F84" s="1597"/>
      <c r="G84" s="1597"/>
      <c r="H84" s="1597"/>
      <c r="I84" s="1597"/>
      <c r="J84" s="1597"/>
      <c r="K84" s="1597"/>
      <c r="L84" s="1597"/>
      <c r="M84" s="1597"/>
      <c r="N84" s="1597"/>
      <c r="O84" s="1597"/>
      <c r="P84" s="1597"/>
      <c r="Q84" s="1597"/>
      <c r="R84" s="1597"/>
      <c r="S84" s="1597"/>
      <c r="T84" s="1597"/>
      <c r="U84" s="1597"/>
      <c r="V84" s="1597"/>
      <c r="W84" s="1597"/>
      <c r="X84" s="1597"/>
      <c r="Y84" s="1597"/>
      <c r="Z84" s="1597"/>
      <c r="AA84" s="1597"/>
      <c r="AD84" s="1597"/>
      <c r="AG84" s="1597"/>
      <c r="AH84" s="1597"/>
      <c r="AI84" s="1597"/>
      <c r="AJ84" s="1597"/>
      <c r="AK84" s="1597"/>
      <c r="AL84" s="1597"/>
      <c r="AM84" s="1597"/>
    </row>
    <row r="85" spans="1:39" ht="19">
      <c r="A85" s="37"/>
      <c r="B85" s="15"/>
      <c r="C85" s="1597"/>
      <c r="D85" s="1597"/>
      <c r="E85" s="1597"/>
      <c r="F85" s="1597"/>
      <c r="G85" s="1597"/>
      <c r="H85" s="1597"/>
      <c r="I85" s="1597"/>
      <c r="J85" s="1597"/>
      <c r="K85" s="1597"/>
      <c r="L85" s="1597"/>
      <c r="M85" s="1597"/>
      <c r="N85" s="1597"/>
      <c r="O85" s="1597"/>
      <c r="P85" s="1597"/>
      <c r="Q85" s="1597"/>
      <c r="R85" s="1597"/>
      <c r="S85" s="1597"/>
      <c r="T85" s="1597"/>
      <c r="U85" s="1597"/>
      <c r="V85" s="1597"/>
      <c r="W85" s="1597"/>
      <c r="X85" s="1597"/>
      <c r="Y85" s="1597"/>
      <c r="Z85" s="1597"/>
      <c r="AA85" s="1597"/>
      <c r="AD85" s="1597"/>
      <c r="AG85" s="1597"/>
      <c r="AH85" s="1597"/>
      <c r="AI85" s="1597"/>
      <c r="AJ85" s="1597"/>
      <c r="AK85" s="1597"/>
      <c r="AL85" s="1597"/>
      <c r="AM85" s="1597"/>
    </row>
    <row r="86" spans="1:39" ht="19">
      <c r="A86" s="37"/>
      <c r="B86" s="15"/>
      <c r="C86" s="1597"/>
      <c r="D86" s="1597"/>
      <c r="E86" s="1597"/>
      <c r="F86" s="1597"/>
      <c r="G86" s="1597"/>
      <c r="H86" s="1597"/>
      <c r="I86" s="1597"/>
      <c r="J86" s="1597"/>
      <c r="K86" s="1597"/>
      <c r="L86" s="1597"/>
      <c r="M86" s="1597"/>
      <c r="N86" s="1597"/>
      <c r="O86" s="1597"/>
      <c r="P86" s="1597"/>
      <c r="Q86" s="1597"/>
      <c r="R86" s="1597"/>
      <c r="S86" s="1597"/>
      <c r="T86" s="1597"/>
      <c r="U86" s="1597"/>
      <c r="V86" s="1597"/>
      <c r="W86" s="1597"/>
      <c r="X86" s="1597"/>
      <c r="Y86" s="1597"/>
      <c r="Z86" s="1597"/>
      <c r="AA86" s="1597"/>
      <c r="AD86" s="1597"/>
      <c r="AG86" s="1597"/>
      <c r="AH86" s="1597"/>
      <c r="AI86" s="1597"/>
      <c r="AJ86" s="1597"/>
      <c r="AK86" s="1597"/>
      <c r="AL86" s="1597"/>
      <c r="AM86" s="1597"/>
    </row>
    <row r="87" spans="1:39" ht="19">
      <c r="A87" s="37"/>
      <c r="B87" s="15"/>
      <c r="C87" s="1597"/>
      <c r="D87" s="1597"/>
      <c r="E87" s="1597"/>
      <c r="F87" s="1597"/>
      <c r="G87" s="1597"/>
      <c r="H87" s="1597"/>
      <c r="I87" s="1597"/>
      <c r="J87" s="1597"/>
      <c r="K87" s="1597"/>
      <c r="L87" s="1597"/>
      <c r="M87" s="1597"/>
      <c r="N87" s="1597"/>
      <c r="O87" s="1597"/>
      <c r="P87" s="1597"/>
      <c r="Q87" s="1597"/>
      <c r="R87" s="1597"/>
      <c r="S87" s="1597"/>
      <c r="T87" s="1597"/>
      <c r="U87" s="1597"/>
      <c r="V87" s="1597"/>
      <c r="W87" s="1597"/>
      <c r="X87" s="1597"/>
      <c r="Y87" s="1597"/>
      <c r="Z87" s="1597"/>
      <c r="AA87" s="1597"/>
      <c r="AD87" s="1597"/>
      <c r="AG87" s="1597"/>
      <c r="AH87" s="1597"/>
      <c r="AI87" s="1597"/>
      <c r="AJ87" s="1597"/>
      <c r="AK87" s="1597"/>
      <c r="AL87" s="1597"/>
      <c r="AM87" s="1597"/>
    </row>
    <row r="88" spans="1:39" ht="19">
      <c r="A88" s="37"/>
      <c r="B88" s="15"/>
      <c r="C88" s="1597"/>
      <c r="D88" s="1597"/>
      <c r="E88" s="1597"/>
      <c r="F88" s="1597"/>
      <c r="G88" s="1597"/>
      <c r="H88" s="1597"/>
      <c r="I88" s="1597"/>
      <c r="J88" s="1597"/>
      <c r="K88" s="1597"/>
      <c r="L88" s="1597"/>
      <c r="M88" s="1597"/>
      <c r="N88" s="1597"/>
      <c r="O88" s="1597"/>
      <c r="P88" s="1597"/>
      <c r="Q88" s="1597"/>
      <c r="R88" s="1597"/>
      <c r="S88" s="1597"/>
      <c r="T88" s="1597"/>
      <c r="U88" s="1597"/>
      <c r="V88" s="1597"/>
      <c r="W88" s="1597"/>
      <c r="X88" s="1597"/>
      <c r="Y88" s="1597"/>
      <c r="Z88" s="1597"/>
      <c r="AA88" s="1597"/>
      <c r="AD88" s="1597"/>
      <c r="AG88" s="1597"/>
      <c r="AH88" s="1597"/>
      <c r="AI88" s="1597"/>
      <c r="AJ88" s="1597"/>
      <c r="AK88" s="1597"/>
      <c r="AL88" s="1597"/>
      <c r="AM88" s="1597"/>
    </row>
    <row r="89" spans="1:39" ht="19">
      <c r="A89" s="37"/>
      <c r="B89" s="15"/>
      <c r="C89" s="1597"/>
      <c r="D89" s="1597"/>
      <c r="E89" s="1597"/>
      <c r="F89" s="1597"/>
      <c r="G89" s="1597"/>
      <c r="H89" s="1597"/>
      <c r="I89" s="1597"/>
      <c r="J89" s="1597"/>
      <c r="K89" s="1597"/>
      <c r="L89" s="1597"/>
      <c r="M89" s="1597"/>
      <c r="N89" s="1597"/>
      <c r="O89" s="1597"/>
      <c r="P89" s="1597"/>
      <c r="Q89" s="1597"/>
      <c r="R89" s="1597"/>
      <c r="S89" s="1597"/>
      <c r="T89" s="1597"/>
      <c r="U89" s="1597"/>
      <c r="V89" s="1597"/>
      <c r="W89" s="1597"/>
      <c r="X89" s="1597"/>
      <c r="Y89" s="1597"/>
      <c r="Z89" s="1597"/>
      <c r="AA89" s="1597"/>
      <c r="AD89" s="1597"/>
      <c r="AG89" s="1597"/>
      <c r="AH89" s="1597"/>
      <c r="AI89" s="1597"/>
      <c r="AJ89" s="1597"/>
      <c r="AK89" s="1597"/>
      <c r="AL89" s="1597"/>
      <c r="AM89" s="1597"/>
    </row>
    <row r="90" spans="1:39" ht="19">
      <c r="A90" s="37"/>
      <c r="B90" s="15"/>
      <c r="C90" s="1597"/>
      <c r="D90" s="1597"/>
      <c r="E90" s="1597"/>
      <c r="F90" s="1597"/>
      <c r="G90" s="1597"/>
      <c r="H90" s="1597"/>
      <c r="I90" s="1597"/>
      <c r="J90" s="1597"/>
      <c r="K90" s="1597"/>
      <c r="L90" s="1597"/>
      <c r="M90" s="1597"/>
      <c r="N90" s="1597"/>
      <c r="O90" s="1597"/>
      <c r="P90" s="1597"/>
      <c r="Q90" s="1597"/>
      <c r="R90" s="1597"/>
      <c r="S90" s="1597"/>
      <c r="T90" s="1597"/>
      <c r="U90" s="1597"/>
      <c r="V90" s="1597"/>
      <c r="W90" s="1597"/>
      <c r="X90" s="1597"/>
      <c r="Y90" s="1597"/>
      <c r="Z90" s="1597"/>
      <c r="AA90" s="1597"/>
      <c r="AD90" s="1597"/>
      <c r="AG90" s="1597"/>
      <c r="AH90" s="1597"/>
      <c r="AI90" s="1597"/>
      <c r="AJ90" s="1597"/>
      <c r="AK90" s="1597"/>
      <c r="AL90" s="1597"/>
      <c r="AM90" s="1597"/>
    </row>
    <row r="91" spans="1:39">
      <c r="A91" s="15"/>
      <c r="B91" s="15"/>
      <c r="C91" s="1597"/>
      <c r="D91" s="1597"/>
      <c r="E91" s="1597"/>
      <c r="F91" s="1597"/>
      <c r="G91" s="1597"/>
      <c r="H91" s="1597"/>
      <c r="I91" s="1597"/>
      <c r="J91" s="1597"/>
      <c r="K91" s="1597"/>
      <c r="L91" s="1597"/>
      <c r="M91" s="1597"/>
      <c r="N91" s="1597"/>
      <c r="O91" s="1597"/>
      <c r="P91" s="1597"/>
      <c r="Q91" s="1597"/>
      <c r="R91" s="1597"/>
      <c r="S91" s="1597"/>
      <c r="T91" s="1597"/>
      <c r="U91" s="1597"/>
      <c r="V91" s="1597"/>
      <c r="W91" s="1597"/>
      <c r="X91" s="1597"/>
      <c r="Y91" s="1597"/>
      <c r="Z91" s="1597"/>
      <c r="AA91" s="1597"/>
      <c r="AD91" s="1597"/>
      <c r="AG91" s="1597"/>
      <c r="AH91" s="1597"/>
      <c r="AI91" s="1597"/>
      <c r="AJ91" s="1597"/>
      <c r="AK91" s="1597"/>
      <c r="AL91" s="1597"/>
      <c r="AM91" s="1597"/>
    </row>
    <row r="92" spans="1:39" ht="19">
      <c r="A92" s="36"/>
      <c r="B92" s="15"/>
      <c r="C92" s="1597"/>
      <c r="D92" s="1597"/>
      <c r="E92" s="1597"/>
      <c r="F92" s="1597"/>
      <c r="G92" s="1597"/>
      <c r="H92" s="1597"/>
      <c r="I92" s="1597"/>
      <c r="J92" s="1597"/>
      <c r="K92" s="1597"/>
      <c r="L92" s="1597"/>
      <c r="M92" s="1597"/>
      <c r="N92" s="1597"/>
      <c r="O92" s="1597"/>
      <c r="P92" s="1597"/>
      <c r="Q92" s="1597"/>
      <c r="R92" s="1597"/>
      <c r="S92" s="1597"/>
      <c r="T92" s="1597"/>
      <c r="U92" s="1597"/>
      <c r="V92" s="1597"/>
      <c r="W92" s="1597"/>
      <c r="X92" s="1597"/>
      <c r="Y92" s="1597"/>
      <c r="Z92" s="1597"/>
      <c r="AA92" s="1597"/>
      <c r="AD92" s="1597"/>
      <c r="AG92" s="1597"/>
      <c r="AH92" s="1597"/>
      <c r="AI92" s="1597"/>
      <c r="AJ92" s="1597"/>
      <c r="AK92" s="1597"/>
      <c r="AL92" s="1597"/>
      <c r="AM92" s="1597"/>
    </row>
    <row r="93" spans="1:39" ht="19">
      <c r="A93" s="36"/>
      <c r="B93" s="15"/>
      <c r="C93" s="1597"/>
      <c r="D93" s="1597"/>
      <c r="E93" s="1597"/>
      <c r="F93" s="1597"/>
      <c r="G93" s="1597"/>
      <c r="H93" s="1597"/>
      <c r="I93" s="1597"/>
      <c r="J93" s="1597"/>
      <c r="K93" s="1597"/>
      <c r="L93" s="1597"/>
      <c r="M93" s="1597"/>
      <c r="N93" s="1597"/>
      <c r="O93" s="1597"/>
      <c r="P93" s="1597"/>
      <c r="Q93" s="1597"/>
      <c r="R93" s="1597"/>
      <c r="S93" s="1597"/>
      <c r="T93" s="1597"/>
      <c r="U93" s="1597"/>
      <c r="V93" s="1597"/>
      <c r="W93" s="1597"/>
      <c r="X93" s="1597"/>
      <c r="Y93" s="1597"/>
      <c r="Z93" s="1597"/>
      <c r="AA93" s="1597"/>
      <c r="AD93" s="1597"/>
      <c r="AG93" s="1597"/>
      <c r="AH93" s="1597"/>
      <c r="AI93" s="1597"/>
      <c r="AJ93" s="1597"/>
      <c r="AK93" s="1597"/>
      <c r="AL93" s="1597"/>
      <c r="AM93" s="1597"/>
    </row>
    <row r="94" spans="1:39" ht="19">
      <c r="A94" s="36"/>
      <c r="B94" s="15"/>
      <c r="C94" s="1597"/>
      <c r="D94" s="1597"/>
      <c r="E94" s="1597"/>
      <c r="F94" s="1597"/>
      <c r="G94" s="1597"/>
      <c r="H94" s="1597"/>
      <c r="I94" s="1597"/>
      <c r="J94" s="1597"/>
      <c r="K94" s="1597"/>
      <c r="L94" s="1597"/>
      <c r="M94" s="1597"/>
      <c r="N94" s="1597"/>
      <c r="O94" s="1597"/>
      <c r="P94" s="1597"/>
      <c r="Q94" s="1597"/>
      <c r="R94" s="1597"/>
      <c r="S94" s="1597"/>
      <c r="T94" s="1597"/>
      <c r="U94" s="1597"/>
      <c r="V94" s="1597"/>
      <c r="W94" s="1597"/>
      <c r="X94" s="1597"/>
      <c r="Y94" s="1597"/>
      <c r="Z94" s="1597"/>
      <c r="AA94" s="1597"/>
      <c r="AD94" s="1597"/>
      <c r="AG94" s="1597"/>
      <c r="AH94" s="1597"/>
      <c r="AI94" s="1597"/>
      <c r="AJ94" s="1597"/>
      <c r="AK94" s="1597"/>
      <c r="AL94" s="1597"/>
      <c r="AM94" s="1597"/>
    </row>
    <row r="95" spans="1:39" ht="19">
      <c r="A95" s="36"/>
      <c r="B95" s="15"/>
      <c r="C95" s="1597"/>
      <c r="D95" s="1597"/>
      <c r="E95" s="1597"/>
      <c r="F95" s="1597"/>
      <c r="G95" s="1597"/>
      <c r="H95" s="1597"/>
      <c r="I95" s="1597"/>
      <c r="J95" s="1597"/>
      <c r="K95" s="1597"/>
      <c r="L95" s="1597"/>
      <c r="M95" s="1597"/>
      <c r="N95" s="1597"/>
      <c r="O95" s="1597"/>
      <c r="P95" s="1597"/>
      <c r="Q95" s="1597"/>
      <c r="R95" s="1597"/>
      <c r="S95" s="1597"/>
      <c r="T95" s="1597"/>
      <c r="U95" s="1597"/>
      <c r="V95" s="1597"/>
      <c r="W95" s="1597"/>
      <c r="X95" s="1597"/>
      <c r="Y95" s="1597"/>
      <c r="Z95" s="1597"/>
      <c r="AA95" s="1597"/>
      <c r="AD95" s="1597"/>
      <c r="AG95" s="1597"/>
      <c r="AH95" s="1597"/>
      <c r="AI95" s="1597"/>
      <c r="AJ95" s="1597"/>
      <c r="AK95" s="1597"/>
      <c r="AL95" s="1597"/>
      <c r="AM95" s="1597"/>
    </row>
    <row r="96" spans="1:39" ht="19">
      <c r="A96" s="36"/>
      <c r="B96" s="15"/>
      <c r="C96" s="1597"/>
      <c r="D96" s="1597"/>
      <c r="E96" s="1597"/>
      <c r="F96" s="1597"/>
      <c r="G96" s="1597"/>
      <c r="H96" s="1597"/>
      <c r="I96" s="1597"/>
      <c r="J96" s="1597"/>
      <c r="K96" s="1597"/>
      <c r="L96" s="1597"/>
      <c r="M96" s="1597"/>
      <c r="N96" s="1597"/>
      <c r="O96" s="1597"/>
      <c r="P96" s="1597"/>
      <c r="Q96" s="1597"/>
      <c r="R96" s="1597"/>
      <c r="S96" s="1597"/>
      <c r="T96" s="1597"/>
      <c r="U96" s="1597"/>
      <c r="V96" s="1597"/>
      <c r="W96" s="1597"/>
      <c r="X96" s="1597"/>
      <c r="Y96" s="1597"/>
      <c r="Z96" s="1597"/>
      <c r="AA96" s="1597"/>
      <c r="AD96" s="1597"/>
      <c r="AG96" s="1597"/>
      <c r="AH96" s="1597"/>
      <c r="AI96" s="1597"/>
      <c r="AJ96" s="1597"/>
      <c r="AK96" s="1597"/>
      <c r="AL96" s="1597"/>
      <c r="AM96" s="1597"/>
    </row>
    <row r="97" spans="1:39" ht="19">
      <c r="A97" s="36"/>
      <c r="B97" s="15"/>
      <c r="C97" s="1597"/>
      <c r="D97" s="1597"/>
      <c r="E97" s="1597"/>
      <c r="F97" s="1597"/>
      <c r="G97" s="1597"/>
      <c r="H97" s="1597"/>
      <c r="I97" s="1597"/>
      <c r="J97" s="1597"/>
      <c r="K97" s="1597"/>
      <c r="L97" s="1597"/>
      <c r="M97" s="1597"/>
      <c r="N97" s="1597"/>
      <c r="O97" s="1597"/>
      <c r="P97" s="1597"/>
      <c r="Q97" s="1597"/>
      <c r="R97" s="1597"/>
      <c r="S97" s="1597"/>
      <c r="T97" s="1597"/>
      <c r="U97" s="1597"/>
      <c r="V97" s="1597"/>
      <c r="W97" s="1597"/>
      <c r="X97" s="1597"/>
      <c r="Y97" s="1597"/>
      <c r="Z97" s="1597"/>
      <c r="AA97" s="1597"/>
      <c r="AD97" s="1597"/>
      <c r="AG97" s="1597"/>
      <c r="AH97" s="1597"/>
      <c r="AI97" s="1597"/>
      <c r="AJ97" s="1597"/>
      <c r="AK97" s="1597"/>
      <c r="AL97" s="1597"/>
      <c r="AM97" s="1597"/>
    </row>
    <row r="98" spans="1:39" ht="19">
      <c r="A98" s="36"/>
      <c r="B98" s="15"/>
      <c r="C98" s="1597"/>
      <c r="D98" s="1597"/>
      <c r="E98" s="1597"/>
      <c r="F98" s="1597"/>
      <c r="G98" s="1597"/>
      <c r="H98" s="1597"/>
      <c r="I98" s="1597"/>
      <c r="J98" s="1597"/>
      <c r="K98" s="1597"/>
      <c r="L98" s="1597"/>
      <c r="M98" s="1597"/>
      <c r="N98" s="1597"/>
      <c r="O98" s="1597"/>
      <c r="P98" s="1597"/>
      <c r="Q98" s="1597"/>
      <c r="R98" s="1597"/>
      <c r="S98" s="1597"/>
      <c r="T98" s="1597"/>
      <c r="U98" s="1597"/>
      <c r="V98" s="1597"/>
      <c r="W98" s="1597"/>
      <c r="X98" s="1597"/>
      <c r="Y98" s="1597"/>
      <c r="Z98" s="1597"/>
      <c r="AA98" s="1597"/>
      <c r="AD98" s="1597"/>
      <c r="AG98" s="1597"/>
      <c r="AH98" s="1597"/>
      <c r="AI98" s="1597"/>
      <c r="AJ98" s="1597"/>
      <c r="AK98" s="1597"/>
      <c r="AL98" s="1597"/>
      <c r="AM98" s="1597"/>
    </row>
    <row r="99" spans="1:39" ht="19">
      <c r="A99" s="36"/>
      <c r="B99" s="15"/>
      <c r="C99" s="1597"/>
      <c r="D99" s="1597"/>
      <c r="E99" s="1597"/>
      <c r="F99" s="1597"/>
      <c r="G99" s="1597"/>
      <c r="H99" s="1597"/>
      <c r="I99" s="1597"/>
      <c r="J99" s="1597"/>
      <c r="K99" s="1597"/>
      <c r="L99" s="1597"/>
      <c r="M99" s="1597"/>
      <c r="N99" s="1597"/>
      <c r="O99" s="1597"/>
      <c r="P99" s="1597"/>
      <c r="Q99" s="1597"/>
      <c r="R99" s="1597"/>
      <c r="S99" s="1597"/>
      <c r="T99" s="1597"/>
      <c r="U99" s="1597"/>
      <c r="V99" s="1597"/>
      <c r="W99" s="1597"/>
      <c r="X99" s="1597"/>
      <c r="Y99" s="1597"/>
      <c r="Z99" s="1597"/>
      <c r="AA99" s="1597"/>
      <c r="AD99" s="1597"/>
      <c r="AG99" s="1597"/>
      <c r="AH99" s="1597"/>
      <c r="AI99" s="1597"/>
      <c r="AJ99" s="1597"/>
      <c r="AK99" s="1597"/>
      <c r="AL99" s="1597"/>
      <c r="AM99" s="1597"/>
    </row>
    <row r="100" spans="1:39" ht="19">
      <c r="A100" s="36"/>
      <c r="B100" s="15"/>
      <c r="C100" s="1597"/>
      <c r="D100" s="1597"/>
      <c r="E100" s="1597"/>
      <c r="F100" s="1597"/>
      <c r="G100" s="1597"/>
      <c r="H100" s="1597"/>
      <c r="I100" s="1597"/>
      <c r="J100" s="1597"/>
      <c r="K100" s="1597"/>
      <c r="L100" s="1597"/>
      <c r="M100" s="1597"/>
      <c r="N100" s="1597"/>
      <c r="O100" s="1597"/>
      <c r="P100" s="1597"/>
      <c r="Q100" s="1597"/>
      <c r="R100" s="1597"/>
      <c r="S100" s="1597"/>
      <c r="T100" s="1597"/>
      <c r="U100" s="1597"/>
      <c r="V100" s="1597"/>
      <c r="W100" s="1597"/>
      <c r="X100" s="1597"/>
      <c r="Y100" s="1597"/>
      <c r="Z100" s="1597"/>
      <c r="AA100" s="1597"/>
      <c r="AD100" s="1597"/>
      <c r="AG100" s="1597"/>
      <c r="AH100" s="1597"/>
      <c r="AI100" s="1597"/>
      <c r="AJ100" s="1597"/>
      <c r="AK100" s="1597"/>
      <c r="AL100" s="1597"/>
      <c r="AM100" s="1597"/>
    </row>
    <row r="101" spans="1:39" ht="19">
      <c r="A101" s="36"/>
      <c r="B101" s="15"/>
      <c r="C101" s="1597"/>
      <c r="D101" s="1597"/>
      <c r="E101" s="1597"/>
      <c r="F101" s="1597"/>
      <c r="G101" s="1597"/>
      <c r="H101" s="1597"/>
      <c r="I101" s="1597"/>
      <c r="J101" s="1597"/>
      <c r="K101" s="1597"/>
      <c r="L101" s="1597"/>
      <c r="M101" s="1597"/>
      <c r="N101" s="1597"/>
      <c r="O101" s="1597"/>
      <c r="P101" s="1597"/>
      <c r="Q101" s="1597"/>
      <c r="R101" s="1597"/>
      <c r="S101" s="1597"/>
      <c r="T101" s="1597"/>
      <c r="U101" s="1597"/>
      <c r="V101" s="1597"/>
      <c r="W101" s="1597"/>
      <c r="X101" s="1597"/>
      <c r="Y101" s="1597"/>
      <c r="Z101" s="1597"/>
      <c r="AA101" s="1597"/>
      <c r="AD101" s="1597"/>
      <c r="AG101" s="1597"/>
      <c r="AH101" s="1597"/>
      <c r="AI101" s="1597"/>
      <c r="AJ101" s="1597"/>
      <c r="AK101" s="1597"/>
      <c r="AL101" s="1597"/>
      <c r="AM101" s="1597"/>
    </row>
    <row r="102" spans="1:39" ht="19">
      <c r="A102" s="36"/>
      <c r="B102" s="15"/>
      <c r="C102" s="1597"/>
      <c r="D102" s="1597"/>
      <c r="E102" s="1597"/>
      <c r="F102" s="1597"/>
      <c r="G102" s="1597"/>
      <c r="H102" s="1597"/>
      <c r="I102" s="1597"/>
      <c r="J102" s="1597"/>
      <c r="K102" s="1597"/>
      <c r="L102" s="1597"/>
      <c r="M102" s="1597"/>
      <c r="N102" s="1597"/>
      <c r="O102" s="1597"/>
      <c r="P102" s="1597"/>
      <c r="Q102" s="1597"/>
      <c r="R102" s="1597"/>
      <c r="S102" s="1597"/>
      <c r="T102" s="1597"/>
      <c r="U102" s="1597"/>
      <c r="V102" s="1597"/>
      <c r="W102" s="1597"/>
      <c r="X102" s="1597"/>
      <c r="Y102" s="1597"/>
      <c r="Z102" s="1597"/>
      <c r="AA102" s="1597"/>
      <c r="AD102" s="1597"/>
      <c r="AG102" s="1597"/>
      <c r="AH102" s="1597"/>
      <c r="AI102" s="1597"/>
      <c r="AJ102" s="1597"/>
      <c r="AK102" s="1597"/>
      <c r="AL102" s="1597"/>
      <c r="AM102" s="1597"/>
    </row>
    <row r="103" spans="1:39" ht="19">
      <c r="A103" s="36"/>
      <c r="B103" s="15"/>
      <c r="C103" s="1597"/>
      <c r="D103" s="1597"/>
      <c r="E103" s="1597"/>
      <c r="F103" s="1597"/>
      <c r="G103" s="1597"/>
      <c r="H103" s="1597"/>
      <c r="I103" s="1597"/>
      <c r="J103" s="1597"/>
      <c r="K103" s="1597"/>
      <c r="L103" s="1597"/>
      <c r="M103" s="1597"/>
      <c r="N103" s="1597"/>
      <c r="O103" s="1597"/>
      <c r="P103" s="1597"/>
      <c r="Q103" s="1597"/>
      <c r="R103" s="1597"/>
      <c r="S103" s="1597"/>
      <c r="T103" s="1597"/>
      <c r="U103" s="1597"/>
      <c r="V103" s="1597"/>
      <c r="W103" s="1597"/>
      <c r="X103" s="1597"/>
      <c r="Y103" s="1597"/>
      <c r="Z103" s="1597"/>
      <c r="AA103" s="1597"/>
      <c r="AD103" s="1597"/>
      <c r="AG103" s="1597"/>
      <c r="AH103" s="1597"/>
      <c r="AI103" s="1597"/>
      <c r="AJ103" s="1597"/>
      <c r="AK103" s="1597"/>
      <c r="AL103" s="1597"/>
      <c r="AM103" s="1597"/>
    </row>
    <row r="104" spans="1:39">
      <c r="A104" s="15"/>
      <c r="B104" s="15"/>
      <c r="C104" s="1597"/>
      <c r="D104" s="1597"/>
      <c r="E104" s="1597"/>
      <c r="F104" s="1597"/>
      <c r="G104" s="1597"/>
      <c r="H104" s="1597"/>
      <c r="I104" s="1597"/>
      <c r="J104" s="1597"/>
      <c r="K104" s="1597"/>
      <c r="L104" s="1597"/>
      <c r="M104" s="1597"/>
      <c r="N104" s="1597"/>
      <c r="O104" s="1597"/>
      <c r="P104" s="1597"/>
      <c r="Q104" s="1597"/>
      <c r="R104" s="1597"/>
      <c r="S104" s="1597"/>
      <c r="T104" s="1597"/>
      <c r="U104" s="1597"/>
      <c r="V104" s="1597"/>
      <c r="W104" s="1597"/>
      <c r="X104" s="1597"/>
      <c r="Y104" s="1597"/>
      <c r="Z104" s="1597"/>
      <c r="AA104" s="1597"/>
      <c r="AD104" s="1597"/>
      <c r="AG104" s="1597"/>
      <c r="AH104" s="1597"/>
      <c r="AI104" s="1597"/>
      <c r="AJ104" s="1597"/>
      <c r="AK104" s="1597"/>
      <c r="AL104" s="1597"/>
      <c r="AM104" s="1597"/>
    </row>
    <row r="105" spans="1:39" ht="19">
      <c r="A105" s="37"/>
      <c r="B105" s="15"/>
      <c r="C105" s="1597"/>
      <c r="D105" s="1597"/>
      <c r="E105" s="1597"/>
      <c r="F105" s="1597"/>
      <c r="G105" s="1597"/>
      <c r="H105" s="1597"/>
      <c r="I105" s="1597"/>
      <c r="J105" s="1597"/>
      <c r="K105" s="1597"/>
      <c r="L105" s="1597"/>
      <c r="M105" s="1597"/>
      <c r="N105" s="1597"/>
      <c r="O105" s="1597"/>
      <c r="P105" s="1597"/>
      <c r="Q105" s="1597"/>
      <c r="R105" s="1597"/>
      <c r="S105" s="1597"/>
      <c r="T105" s="1597"/>
      <c r="U105" s="1597"/>
      <c r="V105" s="1597"/>
      <c r="W105" s="1597"/>
      <c r="X105" s="1597"/>
      <c r="Y105" s="1597"/>
      <c r="Z105" s="1597"/>
      <c r="AA105" s="1597"/>
      <c r="AD105" s="1597"/>
      <c r="AG105" s="1597"/>
      <c r="AH105" s="1597"/>
      <c r="AI105" s="1597"/>
      <c r="AJ105" s="1597"/>
      <c r="AK105" s="1597"/>
      <c r="AL105" s="1597"/>
      <c r="AM105" s="1597"/>
    </row>
    <row r="106" spans="1:39" ht="19">
      <c r="A106" s="37"/>
      <c r="B106" s="15"/>
      <c r="C106" s="1597"/>
      <c r="D106" s="1597"/>
      <c r="E106" s="1597"/>
      <c r="F106" s="1597"/>
      <c r="G106" s="1597"/>
      <c r="H106" s="1597"/>
      <c r="I106" s="1597"/>
      <c r="J106" s="1597"/>
      <c r="K106" s="1597"/>
      <c r="L106" s="1597"/>
      <c r="M106" s="1597"/>
      <c r="N106" s="1597"/>
      <c r="O106" s="1597"/>
      <c r="P106" s="1597"/>
      <c r="Q106" s="1597"/>
      <c r="R106" s="1597"/>
      <c r="S106" s="1597"/>
      <c r="T106" s="1597"/>
      <c r="U106" s="1597"/>
      <c r="V106" s="1597"/>
      <c r="W106" s="1597"/>
      <c r="X106" s="1597"/>
      <c r="Y106" s="1597"/>
      <c r="Z106" s="1597"/>
      <c r="AA106" s="1597"/>
      <c r="AD106" s="1597"/>
      <c r="AG106" s="1597"/>
      <c r="AH106" s="1597"/>
      <c r="AI106" s="1597"/>
      <c r="AJ106" s="1597"/>
      <c r="AK106" s="1597"/>
      <c r="AL106" s="1597"/>
      <c r="AM106" s="1597"/>
    </row>
    <row r="107" spans="1:39" ht="19">
      <c r="A107" s="37"/>
      <c r="B107" s="15"/>
      <c r="C107" s="1597"/>
      <c r="D107" s="1597"/>
      <c r="E107" s="1597"/>
      <c r="F107" s="1597"/>
      <c r="G107" s="1597"/>
      <c r="H107" s="1597"/>
      <c r="I107" s="1597"/>
      <c r="J107" s="1597"/>
      <c r="K107" s="1597"/>
      <c r="L107" s="1597"/>
      <c r="M107" s="1597"/>
      <c r="N107" s="1597"/>
      <c r="O107" s="1597"/>
      <c r="P107" s="1597"/>
      <c r="Q107" s="1597"/>
      <c r="R107" s="1597"/>
      <c r="S107" s="1597"/>
      <c r="T107" s="1597"/>
      <c r="U107" s="1597"/>
      <c r="V107" s="1597"/>
      <c r="W107" s="1597"/>
      <c r="X107" s="1597"/>
      <c r="Y107" s="1597"/>
      <c r="Z107" s="1597"/>
      <c r="AA107" s="1597"/>
      <c r="AD107" s="1597"/>
      <c r="AG107" s="1597"/>
      <c r="AH107" s="1597"/>
      <c r="AI107" s="1597"/>
      <c r="AJ107" s="1597"/>
      <c r="AK107" s="1597"/>
      <c r="AL107" s="1597"/>
      <c r="AM107" s="1597"/>
    </row>
    <row r="108" spans="1:39" ht="19">
      <c r="A108" s="37"/>
      <c r="B108" s="15"/>
      <c r="C108" s="1597"/>
      <c r="D108" s="1597"/>
      <c r="E108" s="1597"/>
      <c r="F108" s="1597"/>
      <c r="G108" s="1597"/>
      <c r="H108" s="1597"/>
      <c r="I108" s="1597"/>
      <c r="J108" s="1597"/>
      <c r="K108" s="1597"/>
      <c r="L108" s="1597"/>
      <c r="M108" s="1597"/>
      <c r="N108" s="1597"/>
      <c r="O108" s="1597"/>
      <c r="P108" s="1597"/>
      <c r="Q108" s="1597"/>
      <c r="R108" s="1597"/>
      <c r="S108" s="1597"/>
      <c r="T108" s="1597"/>
      <c r="U108" s="1597"/>
      <c r="V108" s="1597"/>
      <c r="W108" s="1597"/>
      <c r="X108" s="1597"/>
      <c r="Y108" s="1597"/>
      <c r="Z108" s="1597"/>
      <c r="AA108" s="1597"/>
      <c r="AD108" s="1597"/>
      <c r="AG108" s="1597"/>
      <c r="AH108" s="1597"/>
      <c r="AI108" s="1597"/>
      <c r="AJ108" s="1597"/>
      <c r="AK108" s="1597"/>
      <c r="AL108" s="1597"/>
      <c r="AM108" s="1597"/>
    </row>
    <row r="109" spans="1:39" ht="19">
      <c r="A109" s="37"/>
      <c r="B109" s="15"/>
      <c r="C109" s="1597"/>
      <c r="D109" s="1597"/>
      <c r="E109" s="1597"/>
      <c r="F109" s="1597"/>
      <c r="G109" s="1597"/>
      <c r="H109" s="1597"/>
      <c r="I109" s="1597"/>
      <c r="J109" s="1597"/>
      <c r="K109" s="1597"/>
      <c r="L109" s="1597"/>
      <c r="M109" s="1597"/>
      <c r="N109" s="1597"/>
      <c r="O109" s="1597"/>
      <c r="P109" s="1597"/>
      <c r="Q109" s="1597"/>
      <c r="R109" s="1597"/>
      <c r="S109" s="1597"/>
      <c r="T109" s="1597"/>
      <c r="U109" s="1597"/>
      <c r="V109" s="1597"/>
      <c r="W109" s="1597"/>
      <c r="X109" s="1597"/>
      <c r="Y109" s="1597"/>
      <c r="Z109" s="1597"/>
      <c r="AA109" s="1597"/>
      <c r="AD109" s="1597"/>
      <c r="AG109" s="1597"/>
      <c r="AH109" s="1597"/>
      <c r="AI109" s="1597"/>
      <c r="AJ109" s="1597"/>
      <c r="AK109" s="1597"/>
      <c r="AL109" s="1597"/>
      <c r="AM109" s="1597"/>
    </row>
    <row r="110" spans="1:39" ht="19">
      <c r="A110" s="37"/>
      <c r="B110" s="15"/>
      <c r="C110" s="1597"/>
      <c r="D110" s="1597"/>
      <c r="E110" s="1597"/>
      <c r="F110" s="1597"/>
      <c r="G110" s="1597"/>
      <c r="H110" s="1597"/>
      <c r="I110" s="1597"/>
      <c r="J110" s="1597"/>
      <c r="K110" s="1597"/>
      <c r="L110" s="1597"/>
      <c r="M110" s="1597"/>
      <c r="N110" s="1597"/>
      <c r="O110" s="1597"/>
      <c r="P110" s="1597"/>
      <c r="Q110" s="1597"/>
      <c r="R110" s="1597"/>
      <c r="S110" s="1597"/>
      <c r="T110" s="1597"/>
      <c r="U110" s="1597"/>
      <c r="V110" s="1597"/>
      <c r="W110" s="1597"/>
      <c r="X110" s="1597"/>
      <c r="Y110" s="1597"/>
      <c r="Z110" s="1597"/>
      <c r="AA110" s="1597"/>
      <c r="AD110" s="1597"/>
      <c r="AG110" s="1597"/>
      <c r="AH110" s="1597"/>
      <c r="AI110" s="1597"/>
      <c r="AJ110" s="1597"/>
      <c r="AK110" s="1597"/>
      <c r="AL110" s="1597"/>
      <c r="AM110" s="1597"/>
    </row>
    <row r="111" spans="1:39" ht="19">
      <c r="A111" s="37"/>
      <c r="B111" s="15"/>
      <c r="C111" s="1597"/>
      <c r="D111" s="1597"/>
      <c r="E111" s="1597"/>
      <c r="F111" s="1597"/>
      <c r="G111" s="1597"/>
      <c r="H111" s="1597"/>
      <c r="I111" s="1597"/>
      <c r="J111" s="1597"/>
      <c r="K111" s="1597"/>
      <c r="L111" s="1597"/>
      <c r="M111" s="1597"/>
      <c r="N111" s="1597"/>
      <c r="O111" s="1597"/>
      <c r="P111" s="1597"/>
      <c r="Q111" s="1597"/>
      <c r="R111" s="1597"/>
      <c r="S111" s="1597"/>
      <c r="T111" s="1597"/>
      <c r="U111" s="1597"/>
      <c r="V111" s="1597"/>
      <c r="W111" s="1597"/>
      <c r="X111" s="1597"/>
      <c r="Y111" s="1597"/>
      <c r="Z111" s="1597"/>
      <c r="AA111" s="1597"/>
      <c r="AD111" s="1597"/>
      <c r="AG111" s="1597"/>
      <c r="AH111" s="1597"/>
      <c r="AI111" s="1597"/>
      <c r="AJ111" s="1597"/>
      <c r="AK111" s="1597"/>
      <c r="AL111" s="1597"/>
      <c r="AM111" s="1597"/>
    </row>
    <row r="112" spans="1:39" ht="19">
      <c r="A112" s="37"/>
      <c r="B112" s="15"/>
      <c r="C112" s="1597"/>
      <c r="D112" s="1597"/>
      <c r="E112" s="1597"/>
      <c r="F112" s="1597"/>
      <c r="G112" s="1597"/>
      <c r="H112" s="1597"/>
      <c r="I112" s="1597"/>
      <c r="J112" s="1597"/>
      <c r="K112" s="1597"/>
      <c r="L112" s="1597"/>
      <c r="M112" s="1597"/>
      <c r="N112" s="1597"/>
      <c r="O112" s="1597"/>
      <c r="P112" s="1597"/>
      <c r="Q112" s="1597"/>
      <c r="R112" s="1597"/>
      <c r="S112" s="1597"/>
      <c r="T112" s="1597"/>
      <c r="U112" s="1597"/>
      <c r="V112" s="1597"/>
      <c r="W112" s="1597"/>
      <c r="X112" s="1597"/>
      <c r="Y112" s="1597"/>
      <c r="Z112" s="1597"/>
      <c r="AA112" s="1597"/>
      <c r="AD112" s="1597"/>
      <c r="AG112" s="1597"/>
      <c r="AH112" s="1597"/>
      <c r="AI112" s="1597"/>
      <c r="AJ112" s="1597"/>
      <c r="AK112" s="1597"/>
      <c r="AL112" s="1597"/>
      <c r="AM112" s="1597"/>
    </row>
    <row r="113" spans="1:39" ht="19">
      <c r="A113" s="37"/>
      <c r="B113" s="15"/>
      <c r="C113" s="1597"/>
      <c r="D113" s="1597"/>
      <c r="E113" s="1597"/>
      <c r="F113" s="1597"/>
      <c r="G113" s="1597"/>
      <c r="H113" s="1597"/>
      <c r="I113" s="1597"/>
      <c r="J113" s="1597"/>
      <c r="K113" s="1597"/>
      <c r="L113" s="1597"/>
      <c r="M113" s="1597"/>
      <c r="N113" s="1597"/>
      <c r="O113" s="1597"/>
      <c r="P113" s="1597"/>
      <c r="Q113" s="1597"/>
      <c r="R113" s="1597"/>
      <c r="S113" s="1597"/>
      <c r="T113" s="1597"/>
      <c r="U113" s="1597"/>
      <c r="V113" s="1597"/>
      <c r="W113" s="1597"/>
      <c r="X113" s="1597"/>
      <c r="Y113" s="1597"/>
      <c r="Z113" s="1597"/>
      <c r="AA113" s="1597"/>
      <c r="AD113" s="1597"/>
      <c r="AG113" s="1597"/>
      <c r="AH113" s="1597"/>
      <c r="AI113" s="1597"/>
      <c r="AJ113" s="1597"/>
      <c r="AK113" s="1597"/>
      <c r="AL113" s="1597"/>
      <c r="AM113" s="1597"/>
    </row>
    <row r="114" spans="1:39" ht="19">
      <c r="A114" s="37"/>
      <c r="B114" s="15"/>
      <c r="C114" s="1597"/>
      <c r="D114" s="1597"/>
      <c r="E114" s="1597"/>
      <c r="F114" s="1597"/>
      <c r="G114" s="1597"/>
      <c r="H114" s="1597"/>
      <c r="I114" s="1597"/>
      <c r="J114" s="1597"/>
      <c r="K114" s="1597"/>
      <c r="L114" s="1597"/>
      <c r="M114" s="1597"/>
      <c r="N114" s="1597"/>
      <c r="O114" s="1597"/>
      <c r="P114" s="1597"/>
      <c r="Q114" s="1597"/>
      <c r="R114" s="1597"/>
      <c r="S114" s="1597"/>
      <c r="T114" s="1597"/>
      <c r="U114" s="1597"/>
      <c r="V114" s="1597"/>
      <c r="W114" s="1597"/>
      <c r="X114" s="1597"/>
      <c r="Y114" s="1597"/>
      <c r="Z114" s="1597"/>
      <c r="AA114" s="1597"/>
      <c r="AD114" s="1597"/>
      <c r="AG114" s="1597"/>
      <c r="AH114" s="1597"/>
      <c r="AI114" s="1597"/>
      <c r="AJ114" s="1597"/>
      <c r="AK114" s="1597"/>
      <c r="AL114" s="1597"/>
      <c r="AM114" s="1597"/>
    </row>
    <row r="115" spans="1:39" ht="19">
      <c r="A115" s="37"/>
      <c r="B115" s="15"/>
      <c r="C115" s="1597"/>
      <c r="D115" s="1597"/>
      <c r="E115" s="1597"/>
      <c r="F115" s="1597"/>
      <c r="G115" s="1597"/>
      <c r="H115" s="1597"/>
      <c r="I115" s="1597"/>
      <c r="J115" s="1597"/>
      <c r="K115" s="1597"/>
      <c r="L115" s="1597"/>
      <c r="M115" s="1597"/>
      <c r="N115" s="1597"/>
      <c r="O115" s="1597"/>
      <c r="P115" s="1597"/>
      <c r="Q115" s="1597"/>
      <c r="R115" s="1597"/>
      <c r="S115" s="1597"/>
      <c r="T115" s="1597"/>
      <c r="U115" s="1597"/>
      <c r="V115" s="1597"/>
      <c r="W115" s="1597"/>
      <c r="X115" s="1597"/>
      <c r="Y115" s="1597"/>
      <c r="Z115" s="1597"/>
      <c r="AA115" s="1597"/>
      <c r="AD115" s="1597"/>
      <c r="AG115" s="1597"/>
      <c r="AH115" s="1597"/>
      <c r="AI115" s="1597"/>
      <c r="AJ115" s="1597"/>
      <c r="AK115" s="1597"/>
      <c r="AL115" s="1597"/>
      <c r="AM115" s="1597"/>
    </row>
    <row r="116" spans="1:39" ht="19">
      <c r="A116" s="37"/>
      <c r="B116" s="15"/>
      <c r="C116" s="1597"/>
      <c r="D116" s="1597"/>
      <c r="E116" s="1597"/>
      <c r="F116" s="1597"/>
      <c r="G116" s="1597"/>
      <c r="H116" s="1597"/>
      <c r="I116" s="1597"/>
      <c r="J116" s="1597"/>
      <c r="K116" s="1597"/>
      <c r="L116" s="1597"/>
      <c r="M116" s="1597"/>
      <c r="N116" s="1597"/>
      <c r="O116" s="1597"/>
      <c r="P116" s="1597"/>
      <c r="Q116" s="1597"/>
      <c r="R116" s="1597"/>
      <c r="S116" s="1597"/>
      <c r="T116" s="1597"/>
      <c r="U116" s="1597"/>
      <c r="V116" s="1597"/>
      <c r="W116" s="1597"/>
      <c r="X116" s="1597"/>
      <c r="Y116" s="1597"/>
      <c r="Z116" s="1597"/>
      <c r="AA116" s="1597"/>
      <c r="AD116" s="1597"/>
      <c r="AG116" s="1597"/>
      <c r="AH116" s="1597"/>
      <c r="AI116" s="1597"/>
      <c r="AJ116" s="1597"/>
      <c r="AK116" s="1597"/>
      <c r="AL116" s="1597"/>
      <c r="AM116" s="1597"/>
    </row>
    <row r="117" spans="1:39">
      <c r="A117" s="15"/>
      <c r="B117" s="38"/>
      <c r="C117" s="1597"/>
      <c r="D117" s="1597"/>
      <c r="E117" s="1597"/>
      <c r="F117" s="1597"/>
      <c r="G117" s="1597"/>
      <c r="H117" s="1597"/>
      <c r="I117" s="1597"/>
      <c r="J117" s="1597"/>
      <c r="K117" s="1597"/>
      <c r="L117" s="1597"/>
      <c r="M117" s="1597"/>
      <c r="N117" s="1597"/>
      <c r="O117" s="1597"/>
      <c r="P117" s="1597"/>
      <c r="Q117" s="1597"/>
      <c r="R117" s="1597"/>
      <c r="S117" s="1597"/>
      <c r="T117" s="1597"/>
      <c r="U117" s="1597"/>
      <c r="V117" s="1597"/>
      <c r="W117" s="1597"/>
      <c r="X117" s="1597"/>
      <c r="Y117" s="1597"/>
      <c r="Z117" s="1597"/>
      <c r="AA117" s="1597"/>
      <c r="AD117" s="1597"/>
      <c r="AG117" s="1597"/>
      <c r="AH117" s="1597"/>
      <c r="AI117" s="1597"/>
      <c r="AJ117" s="1597"/>
      <c r="AK117" s="1597"/>
      <c r="AL117" s="1597"/>
      <c r="AM117" s="1597"/>
    </row>
    <row r="118" spans="1:39">
      <c r="A118" s="15"/>
      <c r="B118" s="13"/>
      <c r="C118" s="1597"/>
      <c r="D118" s="1597"/>
      <c r="E118" s="1597"/>
      <c r="F118" s="1597"/>
      <c r="G118" s="1597"/>
      <c r="H118" s="1597"/>
      <c r="I118" s="1597"/>
      <c r="J118" s="1597"/>
      <c r="K118" s="1597"/>
      <c r="L118" s="1597"/>
      <c r="M118" s="1597"/>
      <c r="N118" s="1597"/>
      <c r="O118" s="1597"/>
      <c r="P118" s="1597"/>
      <c r="Q118" s="1597"/>
      <c r="R118" s="1597"/>
      <c r="S118" s="1597"/>
      <c r="T118" s="1597"/>
      <c r="U118" s="1597"/>
      <c r="V118" s="1597"/>
      <c r="W118" s="1597"/>
      <c r="X118" s="1597"/>
      <c r="Y118" s="1597"/>
      <c r="Z118" s="1597"/>
      <c r="AA118" s="1597"/>
      <c r="AD118" s="1597"/>
      <c r="AG118" s="1597"/>
      <c r="AH118" s="1597"/>
      <c r="AI118" s="1597"/>
      <c r="AJ118" s="1597"/>
      <c r="AK118" s="1597"/>
      <c r="AL118" s="1597"/>
      <c r="AM118" s="1597"/>
    </row>
    <row r="119" spans="1:39">
      <c r="A119" s="15"/>
      <c r="B119" s="13"/>
      <c r="C119" s="1597"/>
      <c r="D119" s="1597"/>
      <c r="E119" s="1597"/>
      <c r="F119" s="1597"/>
      <c r="G119" s="1597"/>
      <c r="H119" s="1597"/>
      <c r="I119" s="1597"/>
      <c r="J119" s="1597"/>
      <c r="K119" s="1597"/>
      <c r="L119" s="1597"/>
      <c r="M119" s="1597"/>
      <c r="N119" s="1597"/>
      <c r="O119" s="1597"/>
      <c r="P119" s="1597"/>
      <c r="Q119" s="1597"/>
      <c r="R119" s="1597"/>
      <c r="S119" s="1597"/>
      <c r="T119" s="1597"/>
      <c r="U119" s="1597"/>
      <c r="V119" s="1597"/>
      <c r="W119" s="1597"/>
      <c r="X119" s="1597"/>
      <c r="Y119" s="1597"/>
      <c r="Z119" s="1597"/>
      <c r="AA119" s="1597"/>
      <c r="AD119" s="1597"/>
      <c r="AG119" s="1597"/>
      <c r="AH119" s="1597"/>
      <c r="AI119" s="1597"/>
      <c r="AJ119" s="1597"/>
      <c r="AK119" s="1597"/>
      <c r="AL119" s="1597"/>
      <c r="AM119" s="1597"/>
    </row>
    <row r="120" spans="1:39">
      <c r="A120" s="15"/>
      <c r="B120" s="13"/>
      <c r="C120" s="1597"/>
      <c r="D120" s="1597"/>
      <c r="E120" s="1597"/>
      <c r="F120" s="1597"/>
      <c r="G120" s="1597"/>
      <c r="H120" s="1597"/>
      <c r="I120" s="1597"/>
      <c r="J120" s="1597"/>
      <c r="K120" s="1597"/>
      <c r="L120" s="1597"/>
      <c r="M120" s="1597"/>
      <c r="N120" s="1597"/>
      <c r="O120" s="1597"/>
      <c r="P120" s="1597"/>
      <c r="Q120" s="1597"/>
      <c r="R120" s="1597"/>
      <c r="S120" s="1597"/>
      <c r="T120" s="1597"/>
      <c r="U120" s="1597"/>
      <c r="V120" s="1597"/>
      <c r="W120" s="1597"/>
      <c r="X120" s="1597"/>
      <c r="Y120" s="1597"/>
      <c r="Z120" s="1597"/>
      <c r="AA120" s="1597"/>
      <c r="AD120" s="1597"/>
      <c r="AG120" s="1597"/>
      <c r="AH120" s="1597"/>
      <c r="AI120" s="1597"/>
      <c r="AJ120" s="1597"/>
      <c r="AK120" s="1597"/>
      <c r="AL120" s="1597"/>
      <c r="AM120" s="1597"/>
    </row>
    <row r="121" spans="1:39">
      <c r="A121" s="15"/>
      <c r="B121" s="13"/>
      <c r="C121" s="1597"/>
      <c r="D121" s="1597"/>
      <c r="E121" s="1597"/>
      <c r="F121" s="1597"/>
      <c r="G121" s="1597"/>
      <c r="H121" s="1597"/>
      <c r="I121" s="1597"/>
      <c r="J121" s="1597"/>
      <c r="K121" s="1597"/>
      <c r="L121" s="1597"/>
      <c r="M121" s="1597"/>
      <c r="N121" s="1597"/>
      <c r="O121" s="1597"/>
      <c r="P121" s="1597"/>
      <c r="Q121" s="1597"/>
      <c r="R121" s="1597"/>
      <c r="S121" s="1597"/>
      <c r="T121" s="1597"/>
      <c r="U121" s="1597"/>
      <c r="V121" s="1597"/>
      <c r="W121" s="1597"/>
      <c r="X121" s="1597"/>
      <c r="Y121" s="1597"/>
      <c r="Z121" s="1597"/>
      <c r="AA121" s="1597"/>
      <c r="AD121" s="1597"/>
      <c r="AG121" s="1597"/>
      <c r="AH121" s="1597"/>
      <c r="AI121" s="1597"/>
      <c r="AJ121" s="1597"/>
      <c r="AK121" s="1597"/>
      <c r="AL121" s="1597"/>
      <c r="AM121" s="1597"/>
    </row>
    <row r="122" spans="1:39">
      <c r="A122" s="15"/>
      <c r="B122" s="13"/>
      <c r="C122" s="1597"/>
      <c r="D122" s="1597"/>
      <c r="E122" s="1597"/>
      <c r="F122" s="1597"/>
      <c r="G122" s="1597"/>
      <c r="H122" s="1597"/>
      <c r="I122" s="1597"/>
      <c r="J122" s="1597"/>
      <c r="K122" s="1597"/>
      <c r="L122" s="1597"/>
      <c r="M122" s="1597"/>
      <c r="N122" s="1597"/>
      <c r="O122" s="1597"/>
      <c r="P122" s="1597"/>
      <c r="Q122" s="1597"/>
      <c r="R122" s="1597"/>
      <c r="S122" s="1597"/>
      <c r="T122" s="1597"/>
      <c r="U122" s="1597"/>
      <c r="V122" s="1597"/>
      <c r="W122" s="1597"/>
      <c r="X122" s="1597"/>
      <c r="Y122" s="1597"/>
      <c r="Z122" s="1597"/>
      <c r="AA122" s="1597"/>
      <c r="AD122" s="1597"/>
      <c r="AG122" s="1597"/>
      <c r="AH122" s="1597"/>
      <c r="AI122" s="1597"/>
      <c r="AJ122" s="1597"/>
      <c r="AK122" s="1597"/>
      <c r="AL122" s="1597"/>
      <c r="AM122" s="1597"/>
    </row>
    <row r="123" spans="1:39">
      <c r="A123" s="15"/>
      <c r="B123" s="13"/>
      <c r="C123" s="1597"/>
      <c r="D123" s="1597"/>
      <c r="E123" s="1597"/>
      <c r="F123" s="1597"/>
      <c r="G123" s="1597"/>
      <c r="H123" s="1597"/>
      <c r="I123" s="1597"/>
      <c r="J123" s="1597"/>
      <c r="K123" s="1597"/>
      <c r="L123" s="1597"/>
      <c r="M123" s="1597"/>
      <c r="N123" s="1597"/>
      <c r="O123" s="1597"/>
      <c r="P123" s="1597"/>
      <c r="Q123" s="1597"/>
      <c r="R123" s="1597"/>
      <c r="S123" s="1597"/>
      <c r="T123" s="1597"/>
      <c r="U123" s="1597"/>
      <c r="V123" s="1597"/>
      <c r="W123" s="1597"/>
      <c r="X123" s="1597"/>
      <c r="Y123" s="1597"/>
      <c r="Z123" s="1597"/>
      <c r="AA123" s="1597"/>
      <c r="AD123" s="1597"/>
      <c r="AG123" s="1597"/>
      <c r="AH123" s="1597"/>
      <c r="AI123" s="1597"/>
      <c r="AJ123" s="1597"/>
      <c r="AK123" s="1597"/>
      <c r="AL123" s="1597"/>
      <c r="AM123" s="1597"/>
    </row>
    <row r="124" spans="1:39">
      <c r="A124" s="15"/>
      <c r="B124" s="13"/>
      <c r="C124" s="1597"/>
      <c r="D124" s="1597"/>
      <c r="E124" s="1597"/>
      <c r="F124" s="1597"/>
      <c r="G124" s="1597"/>
      <c r="H124" s="1597"/>
      <c r="I124" s="1597"/>
      <c r="J124" s="1597"/>
      <c r="K124" s="1597"/>
      <c r="L124" s="1597"/>
      <c r="M124" s="1597"/>
      <c r="N124" s="1597"/>
      <c r="O124" s="1597"/>
      <c r="P124" s="1597"/>
      <c r="Q124" s="1597"/>
      <c r="R124" s="1597"/>
      <c r="S124" s="1597"/>
      <c r="T124" s="1597"/>
      <c r="U124" s="1597"/>
      <c r="V124" s="1597"/>
      <c r="W124" s="1597"/>
      <c r="X124" s="1597"/>
      <c r="Y124" s="1597"/>
      <c r="Z124" s="1597"/>
      <c r="AA124" s="1597"/>
      <c r="AD124" s="1597"/>
      <c r="AG124" s="1597"/>
      <c r="AH124" s="1597"/>
      <c r="AI124" s="1597"/>
      <c r="AJ124" s="1597"/>
      <c r="AK124" s="1597"/>
      <c r="AL124" s="1597"/>
      <c r="AM124" s="1597"/>
    </row>
    <row r="125" spans="1:39">
      <c r="A125" s="18"/>
      <c r="B125" s="15"/>
      <c r="C125" s="1597"/>
      <c r="D125" s="1597"/>
      <c r="E125" s="1597"/>
      <c r="F125" s="1597"/>
      <c r="G125" s="1597"/>
      <c r="H125" s="1597"/>
      <c r="I125" s="1597"/>
      <c r="J125" s="1597"/>
      <c r="K125" s="1597"/>
      <c r="L125" s="1597"/>
      <c r="M125" s="1597"/>
      <c r="N125" s="1597"/>
      <c r="O125" s="1597"/>
      <c r="P125" s="1597"/>
      <c r="Q125" s="1597"/>
      <c r="R125" s="1597"/>
      <c r="S125" s="1597"/>
      <c r="T125" s="1597"/>
      <c r="U125" s="1597"/>
      <c r="V125" s="1597"/>
      <c r="W125" s="1597"/>
      <c r="X125" s="1597"/>
      <c r="Y125" s="1597"/>
      <c r="Z125" s="1597"/>
      <c r="AA125" s="1597"/>
      <c r="AD125" s="1597"/>
      <c r="AG125" s="1597"/>
      <c r="AH125" s="1597"/>
      <c r="AI125" s="1597"/>
      <c r="AJ125" s="1597"/>
      <c r="AK125" s="1597"/>
      <c r="AL125" s="1597"/>
      <c r="AM125" s="1597"/>
    </row>
    <row r="126" spans="1:39">
      <c r="A126" s="15"/>
      <c r="B126" s="13"/>
      <c r="C126" s="1597"/>
      <c r="D126" s="1597"/>
      <c r="E126" s="1597"/>
      <c r="F126" s="1597"/>
      <c r="G126" s="1597"/>
      <c r="H126" s="1597"/>
      <c r="I126" s="1597"/>
      <c r="J126" s="1597"/>
      <c r="K126" s="1597"/>
      <c r="L126" s="1597"/>
      <c r="M126" s="1597"/>
      <c r="N126" s="1597"/>
      <c r="O126" s="1597"/>
      <c r="P126" s="1597"/>
      <c r="Q126" s="1597"/>
      <c r="R126" s="1597"/>
      <c r="S126" s="1597"/>
      <c r="T126" s="1597"/>
      <c r="U126" s="1597"/>
      <c r="V126" s="1597"/>
      <c r="W126" s="1597"/>
      <c r="X126" s="1597"/>
      <c r="Y126" s="1597"/>
      <c r="Z126" s="1597"/>
      <c r="AA126" s="1597"/>
      <c r="AD126" s="1597"/>
      <c r="AG126" s="1597"/>
      <c r="AH126" s="1597"/>
      <c r="AI126" s="1597"/>
      <c r="AJ126" s="1597"/>
      <c r="AK126" s="1597"/>
      <c r="AL126" s="1597"/>
      <c r="AM126" s="1597"/>
    </row>
    <row r="127" spans="1:39">
      <c r="A127" s="15"/>
      <c r="B127" s="13"/>
      <c r="C127" s="1597"/>
      <c r="D127" s="1597"/>
      <c r="E127" s="1597"/>
      <c r="F127" s="1597"/>
      <c r="G127" s="1597"/>
      <c r="H127" s="1597"/>
      <c r="I127" s="1597"/>
      <c r="J127" s="1597"/>
      <c r="K127" s="1597"/>
      <c r="L127" s="1597"/>
      <c r="M127" s="1597"/>
      <c r="N127" s="1597"/>
      <c r="O127" s="1597"/>
      <c r="P127" s="1597"/>
      <c r="Q127" s="1597"/>
      <c r="R127" s="1597"/>
      <c r="S127" s="1597"/>
      <c r="T127" s="1597"/>
      <c r="U127" s="1597"/>
      <c r="V127" s="1597"/>
      <c r="W127" s="1597"/>
      <c r="X127" s="1597"/>
      <c r="Y127" s="1597"/>
      <c r="Z127" s="1597"/>
      <c r="AA127" s="1597"/>
      <c r="AD127" s="1597"/>
      <c r="AG127" s="1597"/>
      <c r="AH127" s="1597"/>
      <c r="AI127" s="1597"/>
      <c r="AJ127" s="1597"/>
      <c r="AK127" s="1597"/>
      <c r="AL127" s="1597"/>
      <c r="AM127" s="1597"/>
    </row>
    <row r="128" spans="1:39">
      <c r="A128" s="15"/>
      <c r="B128" s="13"/>
      <c r="C128" s="1597"/>
      <c r="D128" s="1597"/>
      <c r="E128" s="1597"/>
      <c r="F128" s="1597"/>
      <c r="G128" s="1597"/>
      <c r="H128" s="1597"/>
      <c r="I128" s="1597"/>
      <c r="J128" s="1597"/>
      <c r="K128" s="1597"/>
      <c r="L128" s="1597"/>
      <c r="M128" s="1597"/>
      <c r="N128" s="1597"/>
      <c r="O128" s="1597"/>
      <c r="P128" s="1597"/>
      <c r="Q128" s="1597"/>
      <c r="R128" s="1597"/>
      <c r="S128" s="1597"/>
      <c r="T128" s="1597"/>
      <c r="U128" s="1597"/>
      <c r="V128" s="1597"/>
      <c r="W128" s="1597"/>
      <c r="X128" s="1597"/>
      <c r="Y128" s="1597"/>
      <c r="Z128" s="1597"/>
      <c r="AA128" s="1597"/>
      <c r="AD128" s="1597"/>
      <c r="AG128" s="1597"/>
      <c r="AH128" s="1597"/>
      <c r="AI128" s="1597"/>
      <c r="AJ128" s="1597"/>
      <c r="AK128" s="1597"/>
      <c r="AL128" s="1597"/>
      <c r="AM128" s="1597"/>
    </row>
  </sheetData>
  <mergeCells count="53">
    <mergeCell ref="AU21:AU28"/>
    <mergeCell ref="AV21:AV28"/>
    <mergeCell ref="P26:Q28"/>
    <mergeCell ref="C29:D29"/>
    <mergeCell ref="P29:Q29"/>
    <mergeCell ref="AO21:AO27"/>
    <mergeCell ref="AP21:AP26"/>
    <mergeCell ref="AQ21:AQ27"/>
    <mergeCell ref="AR21:AR28"/>
    <mergeCell ref="AS21:AS28"/>
    <mergeCell ref="AT21:AT28"/>
    <mergeCell ref="AI21:AI28"/>
    <mergeCell ref="AJ21:AJ26"/>
    <mergeCell ref="AK21:AK28"/>
    <mergeCell ref="AL21:AL28"/>
    <mergeCell ref="AN21:AN28"/>
    <mergeCell ref="AM21:AM26"/>
    <mergeCell ref="S21:S28"/>
    <mergeCell ref="T21:T28"/>
    <mergeCell ref="U21:U28"/>
    <mergeCell ref="V21:V28"/>
    <mergeCell ref="W21:W28"/>
    <mergeCell ref="AH21:AH25"/>
    <mergeCell ref="X21:X28"/>
    <mergeCell ref="Y21:Y28"/>
    <mergeCell ref="Z21:Z28"/>
    <mergeCell ref="AA21:AA28"/>
    <mergeCell ref="AC21:AC28"/>
    <mergeCell ref="AD21:AD28"/>
    <mergeCell ref="AE21:AE28"/>
    <mergeCell ref="AF21:AF28"/>
    <mergeCell ref="AG21:AG27"/>
    <mergeCell ref="A6:A28"/>
    <mergeCell ref="P6:Q6"/>
    <mergeCell ref="E17:E24"/>
    <mergeCell ref="F17:F24"/>
    <mergeCell ref="G17:G24"/>
    <mergeCell ref="R6:X6"/>
    <mergeCell ref="Y6:AV6"/>
    <mergeCell ref="C7:D14"/>
    <mergeCell ref="P7:Q19"/>
    <mergeCell ref="R7:X10"/>
    <mergeCell ref="Y7:AV10"/>
    <mergeCell ref="M17:M24"/>
    <mergeCell ref="N17:N24"/>
    <mergeCell ref="J17:J24"/>
    <mergeCell ref="K17:K24"/>
    <mergeCell ref="L17:L24"/>
    <mergeCell ref="H17:H28"/>
    <mergeCell ref="I17:I24"/>
    <mergeCell ref="AB21:AB28"/>
    <mergeCell ref="O17:O24"/>
    <mergeCell ref="R21:R28"/>
  </mergeCells>
  <phoneticPr fontId="6" type="noConversion"/>
  <pageMargins left="0.75" right="0.75" top="1" bottom="1" header="0.5" footer="0.5"/>
  <pageSetup scale="85" orientation="landscape" horizontalDpi="4294967292" verticalDpi="4294967292"/>
  <colBreaks count="2" manualBreakCount="2">
    <brk id="17" max="29" man="1"/>
    <brk id="24" max="29" man="1"/>
  </colBreaks>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
  <sheetViews>
    <sheetView showGridLines="0" zoomScaleSheetLayoutView="100" workbookViewId="0">
      <selection activeCell="C25" sqref="C25:E28"/>
    </sheetView>
  </sheetViews>
  <sheetFormatPr baseColWidth="10" defaultColWidth="8.75" defaultRowHeight="10" x14ac:dyDescent="0"/>
  <cols>
    <col min="2" max="2" width="2" customWidth="1"/>
    <col min="3" max="5" width="51" customWidth="1"/>
  </cols>
  <sheetData>
    <row r="1" spans="1:17" s="128" customFormat="1" ht="25" customHeight="1">
      <c r="A1" s="504" t="s">
        <v>10</v>
      </c>
      <c r="B1" s="501"/>
      <c r="C1" s="502"/>
      <c r="D1" s="502"/>
      <c r="E1" s="502"/>
    </row>
    <row r="2" spans="1:17" s="172" customFormat="1" ht="20" customHeight="1">
      <c r="A2" s="171"/>
    </row>
    <row r="3" spans="1:17">
      <c r="A3" s="181" t="s">
        <v>166</v>
      </c>
    </row>
    <row r="5" spans="1:17" ht="9.75" customHeight="1">
      <c r="A5" s="3947">
        <v>1</v>
      </c>
      <c r="B5" s="6"/>
      <c r="C5" s="3950"/>
      <c r="D5" s="3951"/>
      <c r="E5" s="3952"/>
    </row>
    <row r="6" spans="1:17" ht="9.75" customHeight="1">
      <c r="A6" s="3948"/>
      <c r="B6" s="6"/>
      <c r="C6" s="3953"/>
      <c r="D6" s="3954"/>
      <c r="E6" s="3955"/>
    </row>
    <row r="7" spans="1:17" ht="9.75" customHeight="1">
      <c r="A7" s="3948"/>
      <c r="B7" s="6"/>
      <c r="C7" s="3953"/>
      <c r="D7" s="3954"/>
      <c r="E7" s="3955"/>
    </row>
    <row r="8" spans="1:17" ht="9.75" customHeight="1">
      <c r="A8" s="3949"/>
      <c r="B8" s="6"/>
      <c r="C8" s="3956"/>
      <c r="D8" s="3957"/>
      <c r="E8" s="3958"/>
    </row>
    <row r="9" spans="1:17" ht="9.75" customHeight="1">
      <c r="A9" s="3947">
        <f>A5+1</f>
        <v>2</v>
      </c>
      <c r="B9" s="6"/>
      <c r="C9" s="3950"/>
      <c r="D9" s="3951"/>
      <c r="E9" s="3952"/>
    </row>
    <row r="10" spans="1:17" ht="9.75" customHeight="1">
      <c r="A10" s="3948"/>
      <c r="B10" s="6"/>
      <c r="C10" s="3953"/>
      <c r="D10" s="3954"/>
      <c r="E10" s="3955"/>
    </row>
    <row r="11" spans="1:17" ht="9.75" customHeight="1">
      <c r="A11" s="3948"/>
      <c r="B11" s="6"/>
      <c r="C11" s="3953"/>
      <c r="D11" s="3954"/>
      <c r="E11" s="3955"/>
    </row>
    <row r="12" spans="1:17" ht="9.75" customHeight="1">
      <c r="A12" s="3949"/>
      <c r="B12" s="6"/>
      <c r="C12" s="3956"/>
      <c r="D12" s="3957"/>
      <c r="E12" s="3958"/>
    </row>
    <row r="13" spans="1:17" ht="9.75" customHeight="1">
      <c r="A13" s="3947">
        <f>A9+1</f>
        <v>3</v>
      </c>
      <c r="B13" s="6"/>
      <c r="C13" s="3950"/>
      <c r="D13" s="3951"/>
      <c r="E13" s="3952"/>
      <c r="Q13" s="181"/>
    </row>
    <row r="14" spans="1:17" ht="9.75" customHeight="1">
      <c r="A14" s="3948"/>
      <c r="B14" s="6"/>
      <c r="C14" s="3953"/>
      <c r="D14" s="3954"/>
      <c r="E14" s="3955"/>
    </row>
    <row r="15" spans="1:17" ht="9.75" customHeight="1">
      <c r="A15" s="3948"/>
      <c r="B15" s="6"/>
      <c r="C15" s="3953"/>
      <c r="D15" s="3954"/>
      <c r="E15" s="3955"/>
    </row>
    <row r="16" spans="1:17" ht="9.75" customHeight="1">
      <c r="A16" s="3949"/>
      <c r="B16" s="6"/>
      <c r="C16" s="3956"/>
      <c r="D16" s="3957"/>
      <c r="E16" s="3958"/>
    </row>
    <row r="17" spans="1:5" ht="9.75" customHeight="1">
      <c r="A17" s="3962">
        <f>A13+1</f>
        <v>4</v>
      </c>
      <c r="B17" s="6"/>
      <c r="C17" s="3950"/>
      <c r="D17" s="3951"/>
      <c r="E17" s="3952"/>
    </row>
    <row r="18" spans="1:5" ht="9.75" customHeight="1">
      <c r="A18" s="3963"/>
      <c r="B18" s="6"/>
      <c r="C18" s="3953"/>
      <c r="D18" s="3954"/>
      <c r="E18" s="3955"/>
    </row>
    <row r="19" spans="1:5" ht="9.75" customHeight="1">
      <c r="A19" s="3963"/>
      <c r="B19" s="6"/>
      <c r="C19" s="3953"/>
      <c r="D19" s="3954"/>
      <c r="E19" s="3955"/>
    </row>
    <row r="20" spans="1:5" ht="9.75" customHeight="1">
      <c r="A20" s="3959"/>
      <c r="B20" s="6"/>
      <c r="C20" s="3956"/>
      <c r="D20" s="3957"/>
      <c r="E20" s="3958"/>
    </row>
    <row r="21" spans="1:5" ht="9.75" customHeight="1">
      <c r="A21" s="3959">
        <f>A17+1</f>
        <v>5</v>
      </c>
      <c r="B21" s="6"/>
      <c r="C21" s="3950"/>
      <c r="D21" s="3951"/>
      <c r="E21" s="3952"/>
    </row>
    <row r="22" spans="1:5" ht="9.75" customHeight="1">
      <c r="A22" s="3959"/>
      <c r="B22" s="6"/>
      <c r="C22" s="3953"/>
      <c r="D22" s="3954"/>
      <c r="E22" s="3955"/>
    </row>
    <row r="23" spans="1:5" ht="9.75" customHeight="1">
      <c r="A23" s="3959"/>
      <c r="B23" s="6"/>
      <c r="C23" s="3953"/>
      <c r="D23" s="3954"/>
      <c r="E23" s="3955"/>
    </row>
    <row r="24" spans="1:5" ht="9.75" customHeight="1">
      <c r="A24" s="3959"/>
      <c r="B24" s="6"/>
      <c r="C24" s="3956"/>
      <c r="D24" s="3957"/>
      <c r="E24" s="3958"/>
    </row>
    <row r="25" spans="1:5" ht="9.75" customHeight="1">
      <c r="A25" s="3959">
        <f>A21+1</f>
        <v>6</v>
      </c>
      <c r="B25" s="6"/>
      <c r="C25" s="3950"/>
      <c r="D25" s="3951"/>
      <c r="E25" s="3952"/>
    </row>
    <row r="26" spans="1:5" ht="9.75" customHeight="1">
      <c r="A26" s="3960"/>
      <c r="B26" s="6"/>
      <c r="C26" s="3953"/>
      <c r="D26" s="3954"/>
      <c r="E26" s="3955"/>
    </row>
    <row r="27" spans="1:5" ht="9.75" customHeight="1">
      <c r="A27" s="3960"/>
      <c r="B27" s="6"/>
      <c r="C27" s="3953"/>
      <c r="D27" s="3954"/>
      <c r="E27" s="3955"/>
    </row>
    <row r="28" spans="1:5" ht="9.75" customHeight="1">
      <c r="A28" s="3961"/>
      <c r="B28" s="6"/>
      <c r="C28" s="3956"/>
      <c r="D28" s="3957"/>
      <c r="E28" s="3958"/>
    </row>
    <row r="29" spans="1:5" ht="9.75" customHeight="1">
      <c r="A29" s="3947">
        <f>A25+1</f>
        <v>7</v>
      </c>
      <c r="B29" s="6"/>
      <c r="C29" s="3950"/>
      <c r="D29" s="3951"/>
      <c r="E29" s="3952"/>
    </row>
    <row r="30" spans="1:5" ht="9.75" customHeight="1">
      <c r="A30" s="3948"/>
      <c r="B30" s="6"/>
      <c r="C30" s="3953"/>
      <c r="D30" s="3954"/>
      <c r="E30" s="3955"/>
    </row>
    <row r="31" spans="1:5" ht="9.75" customHeight="1">
      <c r="A31" s="3948"/>
      <c r="B31" s="6"/>
      <c r="C31" s="3953"/>
      <c r="D31" s="3954"/>
      <c r="E31" s="3955"/>
    </row>
    <row r="32" spans="1:5" ht="9.75" customHeight="1">
      <c r="A32" s="3949"/>
      <c r="B32" s="6"/>
      <c r="C32" s="3956"/>
      <c r="D32" s="3957"/>
      <c r="E32" s="3958"/>
    </row>
    <row r="33" spans="1:5" ht="9.75" customHeight="1">
      <c r="A33" s="3947">
        <f>A29+1</f>
        <v>8</v>
      </c>
      <c r="B33" s="6"/>
      <c r="C33" s="3950"/>
      <c r="D33" s="3951"/>
      <c r="E33" s="3952"/>
    </row>
    <row r="34" spans="1:5" ht="9.75" customHeight="1">
      <c r="A34" s="3948"/>
      <c r="B34" s="6"/>
      <c r="C34" s="3953"/>
      <c r="D34" s="3954"/>
      <c r="E34" s="3955"/>
    </row>
    <row r="35" spans="1:5" ht="9.75" customHeight="1">
      <c r="A35" s="3948"/>
      <c r="B35" s="6"/>
      <c r="C35" s="3953"/>
      <c r="D35" s="3954"/>
      <c r="E35" s="3955"/>
    </row>
    <row r="36" spans="1:5" ht="9.75" customHeight="1">
      <c r="A36" s="3949"/>
      <c r="B36" s="6"/>
      <c r="C36" s="3956"/>
      <c r="D36" s="3957"/>
      <c r="E36" s="3958"/>
    </row>
    <row r="37" spans="1:5" ht="9.75" customHeight="1">
      <c r="A37" s="3947">
        <f>A33+1</f>
        <v>9</v>
      </c>
      <c r="B37" s="6"/>
      <c r="C37" s="3950"/>
      <c r="D37" s="3951"/>
      <c r="E37" s="3952"/>
    </row>
    <row r="38" spans="1:5" ht="9.75" customHeight="1">
      <c r="A38" s="3948"/>
      <c r="B38" s="6"/>
      <c r="C38" s="3953"/>
      <c r="D38" s="3954"/>
      <c r="E38" s="3955"/>
    </row>
    <row r="39" spans="1:5" ht="9.75" customHeight="1">
      <c r="A39" s="3948"/>
      <c r="B39" s="6"/>
      <c r="C39" s="3953"/>
      <c r="D39" s="3954"/>
      <c r="E39" s="3955"/>
    </row>
    <row r="40" spans="1:5" ht="9.75" customHeight="1">
      <c r="A40" s="3949"/>
      <c r="B40" s="6"/>
      <c r="C40" s="3956"/>
      <c r="D40" s="3957"/>
      <c r="E40" s="3958"/>
    </row>
    <row r="41" spans="1:5" ht="9.75" customHeight="1">
      <c r="A41" s="3964">
        <f>A37+1</f>
        <v>10</v>
      </c>
      <c r="B41" s="6"/>
      <c r="C41" s="3950"/>
      <c r="D41" s="3951"/>
      <c r="E41" s="3952"/>
    </row>
    <row r="42" spans="1:5" ht="9.75" customHeight="1">
      <c r="A42" s="3965"/>
      <c r="B42" s="6"/>
      <c r="C42" s="3953"/>
      <c r="D42" s="3954"/>
      <c r="E42" s="3955"/>
    </row>
    <row r="43" spans="1:5" ht="9.75" customHeight="1">
      <c r="A43" s="3965"/>
      <c r="B43" s="6"/>
      <c r="C43" s="3953"/>
      <c r="D43" s="3954"/>
      <c r="E43" s="3955"/>
    </row>
    <row r="44" spans="1:5" ht="9.75" customHeight="1">
      <c r="A44" s="3963"/>
      <c r="B44" s="6"/>
      <c r="C44" s="3956"/>
      <c r="D44" s="3957"/>
      <c r="E44" s="3958"/>
    </row>
    <row r="45" spans="1:5" ht="9.75" customHeight="1">
      <c r="A45" s="3959">
        <f>A41+1</f>
        <v>11</v>
      </c>
      <c r="B45" s="6"/>
      <c r="C45" s="3950"/>
      <c r="D45" s="3951"/>
      <c r="E45" s="3952"/>
    </row>
    <row r="46" spans="1:5" ht="9.75" customHeight="1">
      <c r="A46" s="3959"/>
      <c r="B46" s="6"/>
      <c r="C46" s="3953"/>
      <c r="D46" s="3954"/>
      <c r="E46" s="3955"/>
    </row>
    <row r="47" spans="1:5" ht="9.75" customHeight="1">
      <c r="A47" s="3959"/>
      <c r="B47" s="6"/>
      <c r="C47" s="3953"/>
      <c r="D47" s="3954"/>
      <c r="E47" s="3955"/>
    </row>
    <row r="48" spans="1:5" ht="9.75" customHeight="1">
      <c r="A48" s="3959"/>
      <c r="B48" s="6"/>
      <c r="C48" s="3956"/>
      <c r="D48" s="3957"/>
      <c r="E48" s="3958"/>
    </row>
    <row r="49" spans="1:5" ht="9.75" customHeight="1">
      <c r="A49" s="3959">
        <f>A45+1</f>
        <v>12</v>
      </c>
      <c r="B49" s="6"/>
      <c r="C49" s="3950"/>
      <c r="D49" s="3951"/>
      <c r="E49" s="3952"/>
    </row>
    <row r="50" spans="1:5" ht="9.75" customHeight="1">
      <c r="A50" s="3960"/>
      <c r="B50" s="6"/>
      <c r="C50" s="3953"/>
      <c r="D50" s="3954"/>
      <c r="E50" s="3955"/>
    </row>
    <row r="51" spans="1:5" ht="9.75" customHeight="1">
      <c r="A51" s="3960"/>
      <c r="B51" s="6"/>
      <c r="C51" s="3953"/>
      <c r="D51" s="3954"/>
      <c r="E51" s="3955"/>
    </row>
    <row r="52" spans="1:5" ht="9.75" customHeight="1">
      <c r="A52" s="3961"/>
      <c r="B52" s="6"/>
      <c r="C52" s="3956"/>
      <c r="D52" s="3957"/>
      <c r="E52" s="3958"/>
    </row>
    <row r="53" spans="1:5" ht="9.75" customHeight="1">
      <c r="A53" s="3947">
        <f>A49+1</f>
        <v>13</v>
      </c>
      <c r="B53" s="6"/>
      <c r="C53" s="3950"/>
      <c r="D53" s="3951"/>
      <c r="E53" s="3952"/>
    </row>
    <row r="54" spans="1:5" ht="9.75" customHeight="1">
      <c r="A54" s="3948"/>
      <c r="B54" s="6"/>
      <c r="C54" s="3953"/>
      <c r="D54" s="3954"/>
      <c r="E54" s="3955"/>
    </row>
    <row r="55" spans="1:5" ht="9.75" customHeight="1">
      <c r="A55" s="3948"/>
      <c r="B55" s="6"/>
      <c r="C55" s="3953"/>
      <c r="D55" s="3954"/>
      <c r="E55" s="3955"/>
    </row>
    <row r="56" spans="1:5" ht="9.75" customHeight="1">
      <c r="A56" s="3949"/>
      <c r="B56" s="6"/>
      <c r="C56" s="3956"/>
      <c r="D56" s="3957"/>
      <c r="E56" s="3958"/>
    </row>
    <row r="57" spans="1:5" ht="9.75" customHeight="1">
      <c r="A57" s="3947">
        <f>A53+1</f>
        <v>14</v>
      </c>
      <c r="B57" s="6"/>
      <c r="C57" s="3950"/>
      <c r="D57" s="3951"/>
      <c r="E57" s="3952"/>
    </row>
    <row r="58" spans="1:5" ht="9.75" customHeight="1">
      <c r="A58" s="3948"/>
      <c r="B58" s="6"/>
      <c r="C58" s="3953"/>
      <c r="D58" s="3954"/>
      <c r="E58" s="3955"/>
    </row>
    <row r="59" spans="1:5" ht="9.75" customHeight="1">
      <c r="A59" s="3948"/>
      <c r="B59" s="6"/>
      <c r="C59" s="3953"/>
      <c r="D59" s="3954"/>
      <c r="E59" s="3955"/>
    </row>
    <row r="60" spans="1:5" ht="9.75" customHeight="1">
      <c r="A60" s="3949"/>
      <c r="B60" s="6"/>
      <c r="C60" s="3956"/>
      <c r="D60" s="3957"/>
      <c r="E60" s="3958"/>
    </row>
    <row r="61" spans="1:5" ht="9.75" customHeight="1">
      <c r="A61" s="3947">
        <f>A57+1</f>
        <v>15</v>
      </c>
      <c r="B61" s="6"/>
      <c r="C61" s="3950"/>
      <c r="D61" s="3951"/>
      <c r="E61" s="3952"/>
    </row>
    <row r="62" spans="1:5" s="557" customFormat="1" ht="9.75" customHeight="1">
      <c r="A62" s="3948"/>
      <c r="B62" s="293"/>
      <c r="C62" s="3953"/>
      <c r="D62" s="3954"/>
      <c r="E62" s="3955"/>
    </row>
    <row r="63" spans="1:5" ht="9.75" customHeight="1">
      <c r="A63" s="3948"/>
      <c r="B63" s="6"/>
      <c r="C63" s="3953"/>
      <c r="D63" s="3954"/>
      <c r="E63" s="3955"/>
    </row>
    <row r="64" spans="1:5" ht="9.75" customHeight="1">
      <c r="A64" s="3949"/>
      <c r="B64" s="6"/>
      <c r="C64" s="3956"/>
      <c r="D64" s="3957"/>
      <c r="E64" s="3958"/>
    </row>
    <row r="65" ht="9.75" customHeight="1"/>
    <row r="66" ht="9.75" customHeight="1"/>
    <row r="67" ht="9.75" customHeight="1"/>
    <row r="68" ht="9.75" customHeight="1"/>
    <row r="69" ht="9.75" customHeight="1"/>
    <row r="70" ht="9.75" customHeight="1"/>
    <row r="71" ht="9.75" customHeight="1"/>
    <row r="72" ht="9.75" customHeight="1"/>
    <row r="73" ht="9.75" customHeight="1"/>
    <row r="74" ht="9.75" customHeight="1"/>
    <row r="75" ht="9.75" customHeight="1"/>
    <row r="77" ht="9.75" customHeight="1"/>
    <row r="78" ht="9.75" customHeight="1"/>
    <row r="79" ht="9.75" customHeight="1"/>
    <row r="80" ht="9.75" customHeight="1"/>
    <row r="81" ht="9.75" customHeight="1"/>
    <row r="82" ht="9.75" customHeight="1"/>
    <row r="83" ht="9.75" customHeight="1"/>
    <row r="84" ht="9.75" customHeight="1"/>
    <row r="85" ht="9.75" customHeight="1"/>
    <row r="86" ht="9.75" customHeight="1"/>
    <row r="87" ht="9.75" customHeight="1"/>
    <row r="88" ht="9.75" customHeight="1"/>
  </sheetData>
  <mergeCells count="30">
    <mergeCell ref="A61:A64"/>
    <mergeCell ref="A57:A60"/>
    <mergeCell ref="A53:A56"/>
    <mergeCell ref="C53:E56"/>
    <mergeCell ref="C57:E60"/>
    <mergeCell ref="C61:E64"/>
    <mergeCell ref="A49:A52"/>
    <mergeCell ref="A45:A48"/>
    <mergeCell ref="C45:E48"/>
    <mergeCell ref="C49:E52"/>
    <mergeCell ref="A41:A44"/>
    <mergeCell ref="A37:A40"/>
    <mergeCell ref="C37:E40"/>
    <mergeCell ref="C41:E44"/>
    <mergeCell ref="A33:A36"/>
    <mergeCell ref="A29:A32"/>
    <mergeCell ref="C29:E32"/>
    <mergeCell ref="C33:E36"/>
    <mergeCell ref="A25:A28"/>
    <mergeCell ref="A21:A24"/>
    <mergeCell ref="C21:E24"/>
    <mergeCell ref="C25:E28"/>
    <mergeCell ref="A17:A20"/>
    <mergeCell ref="A13:A16"/>
    <mergeCell ref="C13:E16"/>
    <mergeCell ref="C17:E20"/>
    <mergeCell ref="A9:A12"/>
    <mergeCell ref="A5:A8"/>
    <mergeCell ref="C5:E8"/>
    <mergeCell ref="C9:E12"/>
  </mergeCells>
  <phoneticPr fontId="0" type="noConversion"/>
  <pageMargins left="0.75" right="0.75" top="0.5" bottom="0.5" header="0.25" footer="0.25"/>
  <pageSetup orientation="landscape"/>
  <headerFooter differentFirst="1">
    <oddHeader>&amp;LHRBF Impact Evaluation&amp;CHousehold Questionnaire&amp;R&amp;10Form HH</oddHeader>
    <oddFooter>&amp;R&amp;P / &amp;N</oddFooter>
  </headerFooter>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24"/>
  <sheetViews>
    <sheetView showGridLines="0" zoomScale="130" zoomScaleNormal="130" zoomScalePageLayoutView="130" workbookViewId="0">
      <selection activeCell="K15" sqref="K15"/>
    </sheetView>
  </sheetViews>
  <sheetFormatPr baseColWidth="10" defaultColWidth="7.5" defaultRowHeight="13" x14ac:dyDescent="0"/>
  <cols>
    <col min="1" max="1" width="7" style="182" customWidth="1"/>
    <col min="2" max="27" width="6.5" style="182" customWidth="1"/>
    <col min="28" max="28" width="2.5" style="182" customWidth="1"/>
    <col min="29" max="29" width="2.75" style="182" customWidth="1"/>
    <col min="30" max="30" width="138.5" style="182" customWidth="1"/>
    <col min="31" max="16384" width="7.5" style="182"/>
  </cols>
  <sheetData>
    <row r="1" spans="1:71" s="186" customFormat="1" ht="18" customHeight="1" thickBot="1">
      <c r="A1" s="3966"/>
      <c r="B1" s="3967"/>
      <c r="C1" s="3968"/>
      <c r="D1" s="3969"/>
      <c r="E1" s="3967"/>
      <c r="F1" s="3967"/>
      <c r="G1" s="3967"/>
      <c r="H1" s="3967"/>
      <c r="I1" s="3967"/>
      <c r="J1" s="3967"/>
      <c r="K1" s="3967"/>
      <c r="L1" s="3967"/>
      <c r="M1" s="3967"/>
      <c r="N1" s="3967"/>
      <c r="O1" s="3967"/>
      <c r="P1" s="3967"/>
      <c r="Q1" s="3967"/>
      <c r="R1" s="3970"/>
      <c r="S1" s="1701"/>
      <c r="T1" s="1702"/>
      <c r="U1" s="1702"/>
      <c r="V1" s="1702"/>
      <c r="W1" s="1702"/>
      <c r="X1" s="1702"/>
      <c r="Y1" s="1702"/>
      <c r="Z1" s="1702"/>
      <c r="AA1" s="1702"/>
      <c r="AB1" s="1710"/>
      <c r="AC1" s="200"/>
      <c r="BA1" s="184"/>
      <c r="BB1" s="184"/>
      <c r="BC1" s="184"/>
      <c r="BD1" s="184"/>
      <c r="BE1" s="184"/>
      <c r="BF1" s="184"/>
      <c r="BG1" s="184"/>
      <c r="BH1" s="184"/>
      <c r="BI1" s="184"/>
      <c r="BJ1" s="184"/>
      <c r="BK1" s="184"/>
      <c r="BL1" s="184"/>
      <c r="BM1" s="184"/>
      <c r="BN1" s="184"/>
      <c r="BO1" s="184"/>
      <c r="BP1" s="184"/>
      <c r="BQ1" s="184"/>
      <c r="BR1" s="184"/>
      <c r="BS1" s="184"/>
    </row>
    <row r="2" spans="1:71" s="189" customFormat="1" ht="65" customHeight="1">
      <c r="A2" s="1701"/>
      <c r="B2" s="1702"/>
      <c r="C2" s="1702"/>
      <c r="D2" s="1702"/>
      <c r="E2" s="1702"/>
      <c r="F2" s="1702"/>
      <c r="G2" s="1702"/>
      <c r="H2" s="1702"/>
      <c r="I2" s="1702"/>
      <c r="J2" s="1710"/>
      <c r="K2" s="1702"/>
      <c r="L2" s="1702"/>
      <c r="M2" s="1702"/>
      <c r="N2" s="1702"/>
      <c r="O2" s="1702"/>
      <c r="P2" s="1702"/>
      <c r="Q2" s="1702"/>
      <c r="R2" s="1703"/>
      <c r="S2" s="183"/>
      <c r="T2" s="184" t="s">
        <v>174</v>
      </c>
      <c r="U2" s="1713"/>
      <c r="V2" s="184"/>
      <c r="W2" s="184"/>
      <c r="X2" s="184"/>
      <c r="Y2" s="184"/>
      <c r="Z2" s="184"/>
      <c r="AA2" s="184"/>
      <c r="AB2" s="185"/>
      <c r="AC2" s="184"/>
      <c r="AD2" s="2904" t="s">
        <v>175</v>
      </c>
      <c r="BA2" s="188"/>
      <c r="BB2" s="188"/>
      <c r="BC2" s="188"/>
      <c r="BD2" s="188"/>
      <c r="BE2" s="188"/>
      <c r="BF2" s="188"/>
      <c r="BG2" s="188"/>
      <c r="BH2" s="188"/>
      <c r="BI2" s="188"/>
      <c r="BJ2" s="188"/>
      <c r="BK2" s="188"/>
      <c r="BL2" s="188"/>
      <c r="BM2" s="188"/>
      <c r="BN2" s="188"/>
      <c r="BO2" s="188"/>
      <c r="BP2" s="188"/>
      <c r="BQ2" s="188"/>
      <c r="BR2" s="188"/>
      <c r="BS2" s="188"/>
    </row>
    <row r="3" spans="1:71" s="186" customFormat="1" ht="12.75" customHeight="1">
      <c r="A3" s="3971" t="s">
        <v>1369</v>
      </c>
      <c r="B3" s="3972"/>
      <c r="C3" s="3972"/>
      <c r="D3" s="3972"/>
      <c r="E3" s="3972"/>
      <c r="F3" s="3972"/>
      <c r="G3" s="3972"/>
      <c r="H3" s="3972"/>
      <c r="I3" s="3972"/>
      <c r="J3" s="3973"/>
      <c r="K3" s="184" t="s">
        <v>168</v>
      </c>
      <c r="L3" s="184"/>
      <c r="M3" s="184"/>
      <c r="N3" s="184"/>
      <c r="O3" s="184"/>
      <c r="P3" s="1699"/>
      <c r="Q3" s="184"/>
      <c r="R3" s="185"/>
      <c r="S3" s="183"/>
      <c r="T3" s="184"/>
      <c r="U3" s="184"/>
      <c r="V3" s="184"/>
      <c r="W3" s="184"/>
      <c r="X3" s="184"/>
      <c r="Y3" s="184"/>
      <c r="Z3" s="184"/>
      <c r="AA3" s="1699"/>
      <c r="AB3" s="185"/>
      <c r="AC3" s="184"/>
      <c r="AD3" s="2904"/>
      <c r="BA3" s="184"/>
      <c r="BB3" s="184"/>
      <c r="BC3" s="184"/>
      <c r="BD3" s="184"/>
      <c r="BE3" s="184"/>
      <c r="BF3" s="184"/>
      <c r="BG3" s="184"/>
      <c r="BH3" s="184"/>
      <c r="BI3" s="184"/>
      <c r="BJ3" s="184"/>
      <c r="BK3" s="184"/>
      <c r="BL3" s="184"/>
      <c r="BM3" s="184"/>
      <c r="BN3" s="184"/>
      <c r="BO3" s="184"/>
      <c r="BP3" s="184"/>
      <c r="BQ3" s="184"/>
      <c r="BR3" s="184"/>
      <c r="BS3" s="184"/>
    </row>
    <row r="4" spans="1:71" s="186" customFormat="1" ht="14" customHeight="1">
      <c r="A4" s="3971"/>
      <c r="B4" s="3972"/>
      <c r="C4" s="3972"/>
      <c r="D4" s="3972"/>
      <c r="E4" s="3972"/>
      <c r="F4" s="3972"/>
      <c r="G4" s="3972"/>
      <c r="H4" s="3972"/>
      <c r="I4" s="3972"/>
      <c r="J4" s="3973"/>
      <c r="K4" s="184"/>
      <c r="L4" s="184"/>
      <c r="M4" s="184"/>
      <c r="N4" s="184"/>
      <c r="O4" s="184"/>
      <c r="P4" s="199"/>
      <c r="Q4" s="184"/>
      <c r="R4" s="185"/>
      <c r="S4" s="183"/>
      <c r="T4" s="184"/>
      <c r="U4" s="1712" t="s">
        <v>99</v>
      </c>
      <c r="V4" s="1712"/>
      <c r="W4" s="1712"/>
      <c r="X4" s="1712"/>
      <c r="Y4" s="1712">
        <v>1</v>
      </c>
      <c r="Z4" s="184"/>
      <c r="AA4" s="199"/>
      <c r="AB4" s="185"/>
      <c r="AC4" s="184"/>
      <c r="AD4" s="2904"/>
      <c r="AF4" s="184"/>
      <c r="AG4" s="184"/>
      <c r="AH4" s="184"/>
      <c r="AI4" s="184"/>
      <c r="BA4" s="184"/>
      <c r="BB4" s="184"/>
      <c r="BC4" s="184"/>
      <c r="BD4" s="184"/>
      <c r="BE4" s="184"/>
      <c r="BF4" s="184"/>
      <c r="BG4" s="184"/>
      <c r="BH4" s="184"/>
      <c r="BI4" s="184"/>
      <c r="BJ4" s="184"/>
      <c r="BK4" s="184"/>
      <c r="BL4" s="184"/>
      <c r="BM4" s="184"/>
      <c r="BN4" s="184"/>
      <c r="BO4" s="184"/>
      <c r="BP4" s="184"/>
      <c r="BQ4" s="184"/>
      <c r="BR4" s="184"/>
      <c r="BS4" s="184"/>
    </row>
    <row r="5" spans="1:71" s="186" customFormat="1" ht="20" customHeight="1">
      <c r="A5" s="1704"/>
      <c r="B5" s="192"/>
      <c r="C5" s="192"/>
      <c r="D5" s="192" t="s">
        <v>1334</v>
      </c>
      <c r="E5" s="192"/>
      <c r="F5" s="1678"/>
      <c r="G5" s="1679"/>
      <c r="H5" s="192"/>
      <c r="I5" s="192"/>
      <c r="J5" s="185"/>
      <c r="K5" s="190" t="s">
        <v>37</v>
      </c>
      <c r="L5" s="190"/>
      <c r="M5" s="190"/>
      <c r="N5" s="190"/>
      <c r="O5" s="190"/>
      <c r="P5" s="196"/>
      <c r="Q5" s="190"/>
      <c r="R5" s="185"/>
      <c r="S5" s="183"/>
      <c r="T5" s="184"/>
      <c r="U5" s="1712" t="s">
        <v>98</v>
      </c>
      <c r="V5" s="1712"/>
      <c r="W5" s="1712"/>
      <c r="X5" s="1712"/>
      <c r="Y5" s="1712">
        <v>2</v>
      </c>
      <c r="Z5" s="184"/>
      <c r="AA5" s="184"/>
      <c r="AB5" s="185"/>
      <c r="AC5" s="184"/>
      <c r="AF5" s="184"/>
      <c r="AG5" s="184"/>
      <c r="AH5" s="184"/>
      <c r="AI5" s="184"/>
    </row>
    <row r="6" spans="1:71" s="186" customFormat="1" ht="14" customHeight="1" thickBot="1">
      <c r="A6" s="1704"/>
      <c r="B6" s="192"/>
      <c r="C6" s="192"/>
      <c r="D6" s="192"/>
      <c r="E6" s="192"/>
      <c r="F6" s="1680"/>
      <c r="G6" s="1681"/>
      <c r="H6" s="192"/>
      <c r="I6" s="192"/>
      <c r="J6" s="185"/>
      <c r="K6" s="196" t="s">
        <v>38</v>
      </c>
      <c r="L6" s="190"/>
      <c r="M6" s="190"/>
      <c r="N6" s="190"/>
      <c r="O6" s="190"/>
      <c r="P6" s="190"/>
      <c r="Q6" s="190"/>
      <c r="R6" s="197">
        <v>1</v>
      </c>
      <c r="S6" s="1707"/>
      <c r="T6" s="187"/>
      <c r="U6" s="1712" t="s">
        <v>100</v>
      </c>
      <c r="V6" s="1712"/>
      <c r="W6" s="1712"/>
      <c r="X6" s="1712"/>
      <c r="Y6" s="1712">
        <v>3</v>
      </c>
      <c r="Z6" s="184"/>
      <c r="AA6" s="184"/>
      <c r="AB6" s="1709"/>
      <c r="AC6" s="184"/>
      <c r="AF6" s="195"/>
      <c r="AG6" s="195"/>
      <c r="AH6" s="184"/>
      <c r="AI6" s="184"/>
    </row>
    <row r="7" spans="1:71" s="186" customFormat="1" ht="14" customHeight="1" thickBot="1">
      <c r="A7" s="1698"/>
      <c r="B7" s="193"/>
      <c r="C7" s="193"/>
      <c r="D7" s="193"/>
      <c r="E7" s="193"/>
      <c r="F7" s="193"/>
      <c r="G7" s="193"/>
      <c r="H7" s="193"/>
      <c r="I7" s="193"/>
      <c r="J7" s="1709"/>
      <c r="K7" s="190" t="s">
        <v>13</v>
      </c>
      <c r="L7" s="190"/>
      <c r="M7" s="190"/>
      <c r="N7" s="190"/>
      <c r="O7" s="190"/>
      <c r="P7" s="190"/>
      <c r="Q7" s="190"/>
      <c r="R7" s="197">
        <v>2</v>
      </c>
      <c r="S7" s="3975" t="s">
        <v>173</v>
      </c>
      <c r="T7" s="3976"/>
      <c r="U7" s="3976"/>
      <c r="V7" s="3976"/>
      <c r="W7" s="3976"/>
      <c r="X7" s="3976"/>
      <c r="Y7" s="3976"/>
      <c r="Z7" s="3976"/>
      <c r="AA7" s="3976"/>
      <c r="AB7" s="3977"/>
      <c r="AC7" s="184"/>
      <c r="AF7" s="71"/>
      <c r="AG7" s="71"/>
      <c r="AH7" s="184"/>
      <c r="AI7" s="184"/>
    </row>
    <row r="8" spans="1:71" s="186" customFormat="1" ht="20" customHeight="1" thickBot="1">
      <c r="A8" s="3966" t="s">
        <v>1361</v>
      </c>
      <c r="B8" s="3967"/>
      <c r="C8" s="3967"/>
      <c r="D8" s="3967"/>
      <c r="E8" s="3967"/>
      <c r="F8" s="3967"/>
      <c r="G8" s="3967"/>
      <c r="H8" s="3967"/>
      <c r="I8" s="3967"/>
      <c r="J8" s="3970"/>
      <c r="K8" s="48" t="s">
        <v>39</v>
      </c>
      <c r="L8" s="190"/>
      <c r="M8" s="190"/>
      <c r="N8" s="190"/>
      <c r="O8" s="190"/>
      <c r="P8" s="190"/>
      <c r="Q8" s="190"/>
      <c r="R8" s="197">
        <v>3</v>
      </c>
      <c r="S8" s="3978" t="s">
        <v>1333</v>
      </c>
      <c r="T8" s="3979"/>
      <c r="U8" s="3979"/>
      <c r="V8" s="1697"/>
      <c r="W8" s="188"/>
      <c r="X8" s="3979"/>
      <c r="Y8" s="3979"/>
      <c r="Z8" s="3979"/>
      <c r="AA8" s="1714"/>
      <c r="AB8" s="185"/>
      <c r="AC8" s="184"/>
      <c r="AF8" s="71"/>
      <c r="AG8" s="71"/>
      <c r="AH8" s="184"/>
      <c r="AI8" s="184"/>
    </row>
    <row r="9" spans="1:71" s="186" customFormat="1" ht="14" customHeight="1">
      <c r="A9" s="1705"/>
      <c r="B9" s="1686"/>
      <c r="C9" s="1686"/>
      <c r="D9" s="188"/>
      <c r="E9" s="188"/>
      <c r="F9" s="1687"/>
      <c r="G9" s="1687"/>
      <c r="H9" s="1687"/>
      <c r="I9" s="1682"/>
      <c r="J9" s="185"/>
      <c r="K9" s="48" t="s">
        <v>97</v>
      </c>
      <c r="L9" s="190"/>
      <c r="M9" s="190"/>
      <c r="N9" s="190"/>
      <c r="O9" s="190"/>
      <c r="P9" s="190"/>
      <c r="Q9" s="190"/>
      <c r="R9" s="197">
        <v>4</v>
      </c>
      <c r="S9" s="3978"/>
      <c r="T9" s="3979"/>
      <c r="U9" s="3979"/>
      <c r="V9" s="199"/>
      <c r="W9" s="184"/>
      <c r="X9" s="3979"/>
      <c r="Y9" s="3979"/>
      <c r="Z9" s="3979"/>
      <c r="AA9" s="199"/>
      <c r="AB9" s="185"/>
      <c r="AC9" s="184"/>
      <c r="AF9" s="71"/>
      <c r="AG9" s="71"/>
      <c r="AH9" s="184"/>
      <c r="AI9" s="184"/>
    </row>
    <row r="10" spans="1:71" s="186" customFormat="1" ht="14" customHeight="1">
      <c r="A10" s="1706"/>
      <c r="B10" s="1686"/>
      <c r="C10" s="1686"/>
      <c r="D10" s="184"/>
      <c r="E10" s="184"/>
      <c r="F10" s="1687"/>
      <c r="G10" s="1687"/>
      <c r="H10" s="1687"/>
      <c r="I10" s="1683"/>
      <c r="J10" s="185"/>
      <c r="K10" s="48" t="s">
        <v>9</v>
      </c>
      <c r="L10" s="190"/>
      <c r="M10" s="190"/>
      <c r="N10" s="190"/>
      <c r="O10" s="190"/>
      <c r="P10" s="190"/>
      <c r="Q10" s="190"/>
      <c r="R10" s="197">
        <v>5</v>
      </c>
      <c r="S10" s="183"/>
      <c r="T10" s="184"/>
      <c r="U10" s="184"/>
      <c r="V10" s="184"/>
      <c r="W10" s="184"/>
      <c r="X10" s="184"/>
      <c r="Y10" s="184"/>
      <c r="Z10" s="184"/>
      <c r="AA10" s="184"/>
      <c r="AB10" s="185"/>
      <c r="AC10" s="184"/>
      <c r="AF10" s="71"/>
      <c r="AG10" s="71"/>
      <c r="AH10" s="184"/>
      <c r="AI10" s="184"/>
    </row>
    <row r="11" spans="1:71" s="186" customFormat="1" ht="11">
      <c r="A11" s="183"/>
      <c r="B11" s="184"/>
      <c r="C11" s="1688" t="s">
        <v>1362</v>
      </c>
      <c r="D11" s="184"/>
      <c r="E11" s="184"/>
      <c r="F11" s="184"/>
      <c r="G11" s="184"/>
      <c r="H11" s="184"/>
      <c r="I11" s="184"/>
      <c r="J11" s="185"/>
      <c r="K11" s="48" t="s">
        <v>11</v>
      </c>
      <c r="L11" s="1025"/>
      <c r="M11" s="1025"/>
      <c r="N11" s="1025"/>
      <c r="O11" s="1025"/>
      <c r="P11" s="1025"/>
      <c r="Q11" s="1025"/>
      <c r="R11" s="197">
        <v>6</v>
      </c>
      <c r="S11" s="183"/>
      <c r="T11" s="184"/>
      <c r="U11" s="184"/>
      <c r="V11" s="184"/>
      <c r="W11" s="184"/>
      <c r="X11" s="184"/>
      <c r="Y11" s="184"/>
      <c r="Z11" s="184"/>
      <c r="AA11" s="184"/>
      <c r="AB11" s="185"/>
      <c r="AC11" s="184"/>
      <c r="AF11" s="71"/>
      <c r="AG11" s="71"/>
      <c r="AH11" s="184"/>
      <c r="AI11" s="184"/>
    </row>
    <row r="12" spans="1:71" s="186" customFormat="1" ht="11">
      <c r="A12" s="183"/>
      <c r="B12" s="184"/>
      <c r="C12" s="184"/>
      <c r="D12" s="184"/>
      <c r="E12" s="184"/>
      <c r="F12" s="184"/>
      <c r="G12" s="184"/>
      <c r="H12" s="184"/>
      <c r="I12" s="184"/>
      <c r="J12" s="185"/>
      <c r="K12" s="1023"/>
      <c r="L12" s="1023"/>
      <c r="M12" s="1023"/>
      <c r="N12" s="1023"/>
      <c r="O12" s="1023"/>
      <c r="P12" s="1023"/>
      <c r="Q12" s="1023"/>
      <c r="R12" s="1026">
        <v>7</v>
      </c>
      <c r="S12" s="183"/>
      <c r="T12" s="184"/>
      <c r="U12" s="1178" t="s">
        <v>59</v>
      </c>
      <c r="V12" s="2857"/>
      <c r="W12" s="2855"/>
      <c r="X12" s="190"/>
      <c r="Y12" s="190"/>
      <c r="Z12" s="191">
        <v>1</v>
      </c>
      <c r="AA12" s="184"/>
      <c r="AB12" s="185"/>
      <c r="AC12" s="184"/>
      <c r="AF12" s="71"/>
      <c r="AG12" s="71"/>
      <c r="AH12" s="184"/>
      <c r="AI12" s="184"/>
    </row>
    <row r="13" spans="1:71" s="186" customFormat="1" ht="11">
      <c r="A13" s="183"/>
      <c r="B13" s="1688" t="s">
        <v>1363</v>
      </c>
      <c r="C13" s="1691"/>
      <c r="D13" s="1692"/>
      <c r="E13" s="184"/>
      <c r="F13" s="1688" t="s">
        <v>1364</v>
      </c>
      <c r="G13" s="1689"/>
      <c r="H13" s="1695"/>
      <c r="I13" s="184"/>
      <c r="J13" s="185"/>
      <c r="K13" s="3974" t="s">
        <v>456</v>
      </c>
      <c r="L13" s="3974"/>
      <c r="M13" s="3974"/>
      <c r="N13" s="3974"/>
      <c r="O13" s="3974"/>
      <c r="P13" s="3974"/>
      <c r="Q13" s="3974"/>
      <c r="R13" s="1024"/>
      <c r="S13" s="183"/>
      <c r="T13" s="184"/>
      <c r="U13" s="1178" t="s">
        <v>606</v>
      </c>
      <c r="V13" s="2856"/>
      <c r="W13" s="2855"/>
      <c r="X13" s="190"/>
      <c r="Y13" s="190"/>
      <c r="Z13" s="191">
        <v>2</v>
      </c>
      <c r="AA13" s="184"/>
      <c r="AB13" s="185"/>
      <c r="AC13" s="184"/>
      <c r="AF13" s="71"/>
      <c r="AG13" s="71"/>
      <c r="AH13" s="184"/>
      <c r="AI13" s="184"/>
    </row>
    <row r="14" spans="1:71" s="186" customFormat="1" ht="11">
      <c r="A14" s="183"/>
      <c r="B14" s="184"/>
      <c r="C14" s="1693"/>
      <c r="D14" s="1694"/>
      <c r="E14" s="184"/>
      <c r="F14" s="184"/>
      <c r="G14" s="1690"/>
      <c r="H14" s="1696"/>
      <c r="I14" s="184"/>
      <c r="J14" s="185"/>
      <c r="K14" s="196" t="s">
        <v>172</v>
      </c>
      <c r="L14" s="196"/>
      <c r="M14" s="196"/>
      <c r="N14" s="196"/>
      <c r="O14" s="196"/>
      <c r="P14" s="196"/>
      <c r="Q14" s="196"/>
      <c r="R14" s="736">
        <v>8</v>
      </c>
      <c r="S14" s="183"/>
      <c r="T14" s="184"/>
      <c r="U14" s="1178" t="s">
        <v>444</v>
      </c>
      <c r="V14" s="2856"/>
      <c r="W14" s="2855"/>
      <c r="X14" s="190"/>
      <c r="Y14" s="190"/>
      <c r="Z14" s="191">
        <v>3</v>
      </c>
      <c r="AA14" s="184"/>
      <c r="AB14" s="185"/>
      <c r="AC14" s="184"/>
      <c r="AF14" s="71"/>
      <c r="AG14" s="71"/>
      <c r="AH14" s="184"/>
      <c r="AI14" s="184"/>
    </row>
    <row r="15" spans="1:71" s="186" customFormat="1">
      <c r="A15" s="183"/>
      <c r="B15" s="184"/>
      <c r="C15" s="625"/>
      <c r="D15" s="1685"/>
      <c r="E15" s="184"/>
      <c r="F15" s="184"/>
      <c r="G15" s="184"/>
      <c r="H15" s="1684"/>
      <c r="I15" s="184"/>
      <c r="J15" s="185"/>
      <c r="K15" s="192"/>
      <c r="L15" s="192"/>
      <c r="M15" s="192"/>
      <c r="N15" s="192"/>
      <c r="O15" s="192"/>
      <c r="P15" s="192"/>
      <c r="Q15" s="192"/>
      <c r="R15" s="198">
        <v>96</v>
      </c>
      <c r="S15" s="183"/>
      <c r="T15" s="184"/>
      <c r="U15" s="1178" t="s">
        <v>445</v>
      </c>
      <c r="V15" s="2855"/>
      <c r="W15" s="2855"/>
      <c r="X15" s="190"/>
      <c r="Y15" s="190"/>
      <c r="Z15" s="191">
        <v>4</v>
      </c>
      <c r="AA15" s="184"/>
      <c r="AB15" s="185"/>
      <c r="AC15" s="184"/>
      <c r="AF15" s="71"/>
      <c r="AG15" s="71"/>
      <c r="AH15" s="184"/>
      <c r="AI15" s="184"/>
    </row>
    <row r="16" spans="1:71" s="186" customFormat="1">
      <c r="A16" s="183"/>
      <c r="B16" s="184"/>
      <c r="C16" s="625"/>
      <c r="D16" s="184"/>
      <c r="E16" s="184"/>
      <c r="F16" s="184"/>
      <c r="G16" s="184"/>
      <c r="H16" s="1684"/>
      <c r="I16" s="184"/>
      <c r="J16" s="185"/>
      <c r="K16" s="192"/>
      <c r="L16" s="192"/>
      <c r="M16" s="192"/>
      <c r="N16" s="192"/>
      <c r="O16" s="192"/>
      <c r="P16" s="192"/>
      <c r="Q16" s="192"/>
      <c r="R16" s="1700"/>
      <c r="S16" s="183"/>
      <c r="T16" s="184"/>
      <c r="U16" s="1178" t="s">
        <v>447</v>
      </c>
      <c r="V16" s="2855"/>
      <c r="W16" s="2855"/>
      <c r="X16" s="190"/>
      <c r="Y16" s="190"/>
      <c r="Z16" s="191">
        <v>5</v>
      </c>
      <c r="AA16" s="184"/>
      <c r="AB16" s="185"/>
      <c r="AC16" s="184"/>
      <c r="AF16" s="71"/>
      <c r="AG16" s="71"/>
      <c r="AH16" s="184"/>
      <c r="AI16" s="184"/>
    </row>
    <row r="17" spans="1:35" s="186" customFormat="1">
      <c r="A17" s="183"/>
      <c r="B17" s="184"/>
      <c r="C17" s="625"/>
      <c r="D17" s="184"/>
      <c r="E17" s="184"/>
      <c r="F17" s="184"/>
      <c r="G17" s="184"/>
      <c r="H17" s="1684"/>
      <c r="I17" s="184"/>
      <c r="J17" s="185"/>
      <c r="K17" s="192"/>
      <c r="L17" s="192"/>
      <c r="M17" s="192"/>
      <c r="N17" s="192"/>
      <c r="O17" s="192"/>
      <c r="P17" s="192"/>
      <c r="Q17" s="192"/>
      <c r="R17" s="1700"/>
      <c r="S17" s="183"/>
      <c r="T17" s="184"/>
      <c r="U17" s="184" t="s">
        <v>446</v>
      </c>
      <c r="V17" s="184"/>
      <c r="W17" s="184"/>
      <c r="X17" s="184"/>
      <c r="Y17" s="184"/>
      <c r="Z17" s="184">
        <v>6</v>
      </c>
      <c r="AA17" s="184"/>
      <c r="AB17" s="185"/>
      <c r="AC17" s="184"/>
      <c r="AF17" s="71"/>
      <c r="AG17" s="71"/>
      <c r="AH17" s="184"/>
      <c r="AI17" s="184"/>
    </row>
    <row r="18" spans="1:35" s="186" customFormat="1">
      <c r="A18" s="183"/>
      <c r="B18" s="184"/>
      <c r="C18" s="184"/>
      <c r="D18" s="184"/>
      <c r="E18" s="184"/>
      <c r="F18" s="184"/>
      <c r="G18" s="184"/>
      <c r="H18" s="184"/>
      <c r="I18" s="184"/>
      <c r="J18" s="185"/>
      <c r="K18" s="192"/>
      <c r="L18" s="192"/>
      <c r="M18" s="192"/>
      <c r="N18" s="192"/>
      <c r="O18" s="192"/>
      <c r="P18" s="192"/>
      <c r="Q18" s="192"/>
      <c r="R18" s="1700"/>
      <c r="S18" s="183"/>
      <c r="T18" s="184"/>
      <c r="U18" s="190" t="s">
        <v>169</v>
      </c>
      <c r="V18" s="190"/>
      <c r="W18" s="190"/>
      <c r="X18" s="190"/>
      <c r="Y18" s="190"/>
      <c r="Z18" s="191">
        <v>96</v>
      </c>
      <c r="AA18" s="184"/>
      <c r="AB18" s="185"/>
      <c r="AC18" s="184"/>
      <c r="AF18" s="184"/>
      <c r="AG18" s="184"/>
      <c r="AH18" s="184"/>
      <c r="AI18" s="184"/>
    </row>
    <row r="19" spans="1:35" s="186" customFormat="1" ht="14" thickBot="1">
      <c r="A19" s="1707"/>
      <c r="B19" s="187"/>
      <c r="C19" s="187"/>
      <c r="D19" s="187"/>
      <c r="E19" s="187"/>
      <c r="F19" s="187"/>
      <c r="G19" s="187"/>
      <c r="H19" s="1708"/>
      <c r="I19" s="187"/>
      <c r="J19" s="1709"/>
      <c r="K19" s="193"/>
      <c r="L19" s="193"/>
      <c r="M19" s="193"/>
      <c r="N19" s="193"/>
      <c r="O19" s="193"/>
      <c r="P19" s="193"/>
      <c r="Q19" s="193"/>
      <c r="R19" s="194"/>
      <c r="S19" s="1698"/>
      <c r="T19" s="193"/>
      <c r="U19" s="193"/>
      <c r="V19" s="193"/>
      <c r="W19" s="193"/>
      <c r="X19" s="193"/>
      <c r="Y19" s="193"/>
      <c r="Z19" s="193"/>
      <c r="AA19" s="193"/>
      <c r="AB19" s="194"/>
      <c r="AC19" s="200"/>
      <c r="AF19" s="184"/>
      <c r="AG19" s="184"/>
      <c r="AH19" s="184"/>
      <c r="AI19" s="184"/>
    </row>
    <row r="20" spans="1:35" s="186" customFormat="1">
      <c r="A20" s="192"/>
      <c r="B20" s="192"/>
      <c r="C20" s="192"/>
      <c r="D20" s="192"/>
      <c r="E20" s="192"/>
      <c r="F20" s="192"/>
      <c r="G20" s="192"/>
      <c r="H20" s="192"/>
      <c r="I20" s="192"/>
      <c r="J20" s="192"/>
      <c r="K20" s="182"/>
      <c r="L20" s="182"/>
      <c r="M20" s="182"/>
      <c r="N20" s="182"/>
      <c r="O20" s="182"/>
      <c r="P20" s="182"/>
      <c r="Q20" s="182"/>
      <c r="R20" s="182"/>
      <c r="S20" s="182"/>
      <c r="T20" s="182"/>
      <c r="U20" s="182"/>
      <c r="V20" s="182"/>
      <c r="W20" s="182"/>
      <c r="X20" s="182"/>
      <c r="Y20" s="182"/>
      <c r="Z20" s="182"/>
      <c r="AA20" s="182"/>
      <c r="AB20" s="182"/>
      <c r="AC20" s="184"/>
    </row>
    <row r="21" spans="1:35" s="186" customFormat="1" ht="13" customHeight="1">
      <c r="A21" s="182"/>
      <c r="B21" s="182"/>
      <c r="C21" s="182"/>
      <c r="D21" s="182"/>
      <c r="E21" s="182"/>
      <c r="F21" s="182"/>
      <c r="G21" s="182"/>
      <c r="H21" s="182"/>
      <c r="I21" s="182"/>
      <c r="J21" s="182"/>
      <c r="K21" s="182"/>
      <c r="L21" s="182"/>
      <c r="M21" s="182"/>
      <c r="N21" s="182"/>
      <c r="O21" s="182"/>
      <c r="P21" s="182"/>
      <c r="Q21" s="182"/>
      <c r="R21" s="182"/>
      <c r="S21" s="182"/>
      <c r="T21" s="182"/>
      <c r="U21" s="182"/>
      <c r="V21" s="182"/>
      <c r="W21" s="182"/>
      <c r="X21" s="182"/>
      <c r="Y21" s="182"/>
      <c r="Z21" s="182"/>
      <c r="AA21" s="182"/>
      <c r="AB21" s="182"/>
      <c r="AC21" s="184"/>
    </row>
    <row r="22" spans="1:35">
      <c r="AC22" s="192"/>
    </row>
    <row r="23" spans="1:35">
      <c r="AC23" s="192"/>
    </row>
    <row r="24" spans="1:35">
      <c r="AC24" s="192"/>
    </row>
  </sheetData>
  <mergeCells count="8">
    <mergeCell ref="A1:R1"/>
    <mergeCell ref="AD2:AD4"/>
    <mergeCell ref="A8:J8"/>
    <mergeCell ref="A3:J4"/>
    <mergeCell ref="K13:Q13"/>
    <mergeCell ref="S7:AB7"/>
    <mergeCell ref="S8:U9"/>
    <mergeCell ref="X8:Z9"/>
  </mergeCells>
  <phoneticPr fontId="6" type="noConversion"/>
  <pageMargins left="0.75" right="0.75" top="1" bottom="1" header="0.5" footer="0.5"/>
  <pageSetup scale="68" orientation="portrait" horizontalDpi="4294967292" verticalDpi="4294967292"/>
  <colBreaks count="1" manualBreakCount="1">
    <brk id="29" max="1048575" man="1"/>
  </colBreaks>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20</vt:i4>
      </vt:variant>
    </vt:vector>
  </HeadingPairs>
  <TitlesOfParts>
    <vt:vector size="20" baseType="lpstr">
      <vt:lpstr>Cover</vt:lpstr>
      <vt:lpstr>Roster</vt:lpstr>
      <vt:lpstr>Head of Household</vt:lpstr>
      <vt:lpstr>2Educ</vt:lpstr>
      <vt:lpstr>4Hous</vt:lpstr>
      <vt:lpstr>5Asse</vt:lpstr>
      <vt:lpstr>6Inc</vt:lpstr>
      <vt:lpstr>7Cons</vt:lpstr>
      <vt:lpstr>8Mort</vt:lpstr>
      <vt:lpstr>9Health</vt:lpstr>
      <vt:lpstr>10 Parental Charcteristics</vt:lpstr>
      <vt:lpstr>12Prenancy History</vt:lpstr>
      <vt:lpstr>13MatCare</vt:lpstr>
      <vt:lpstr>13.5 Breastfeeding</vt:lpstr>
      <vt:lpstr>14 Repr</vt:lpstr>
      <vt:lpstr>15 Vacc</vt:lpstr>
      <vt:lpstr>16 Anthro</vt:lpstr>
      <vt:lpstr>17 CHW + Beliefs</vt:lpstr>
      <vt:lpstr>Notes</vt:lpstr>
      <vt:lpstr>FINAL FORM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Impact Evaluation Network</dc:title>
  <dc:subject>Main Household Questionnaire</dc:subject>
  <dc:creator>Jennifer Sturdy</dc:creator>
  <cp:lastModifiedBy>Chantelle Boudreaux</cp:lastModifiedBy>
  <cp:lastPrinted>2015-10-25T18:41:51Z</cp:lastPrinted>
  <dcterms:created xsi:type="dcterms:W3CDTF">2006-05-03T15:34:16Z</dcterms:created>
  <dcterms:modified xsi:type="dcterms:W3CDTF">2015-12-21T17:23:13Z</dcterms:modified>
</cp:coreProperties>
</file>