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330"/>
  <workbookPr autoCompressPictures="0"/>
  <bookViews>
    <workbookView xWindow="4000" yWindow="80" windowWidth="28800" windowHeight="19880" tabRatio="845"/>
  </bookViews>
  <sheets>
    <sheet name="Cover" sheetId="19" r:id="rId1"/>
    <sheet name="1Identif" sheetId="21" r:id="rId2"/>
    <sheet name="2Treatment" sheetId="20" r:id="rId3"/>
    <sheet name="3TimeExpense" sheetId="3" r:id="rId4"/>
    <sheet name="4Satisf1" sheetId="4" r:id="rId5"/>
    <sheet name="4Satisf2" sheetId="18" r:id="rId6"/>
    <sheet name="5Security" sheetId="22" r:id="rId7"/>
    <sheet name="6Household1" sheetId="6" r:id="rId8"/>
    <sheet name="7HHAssets" sheetId="7" r:id="rId9"/>
    <sheet name="8CHW" sheetId="16" r:id="rId10"/>
  </sheets>
  <definedNames>
    <definedName name="_Print_Area" localSheetId="5">'4Satisf2'!$A$1:$F$18</definedName>
    <definedName name="_Print_Area" localSheetId="6">'5Security'!#REF!</definedName>
    <definedName name="_Print_Area" localSheetId="9">'8CHW'!$A$1:$G$30</definedName>
    <definedName name="_xlnm.Print_Area" localSheetId="1">'1Identif'!$A$1:$F$52</definedName>
    <definedName name="_xlnm.Print_Area" localSheetId="2">'2Treatment'!$A$1:$G$124</definedName>
    <definedName name="_xlnm.Print_Area" localSheetId="3">'3TimeExpense'!$A$1:$F$44</definedName>
    <definedName name="_xlnm.Print_Area" localSheetId="4">'4Satisf1'!$A$1:$E$18</definedName>
    <definedName name="_xlnm.Print_Area" localSheetId="5">'4Satisf2'!$A$1:$F$18</definedName>
    <definedName name="_xlnm.Print_Area" localSheetId="6">'5Security'!$A$1:$F$13</definedName>
    <definedName name="_xlnm.Print_Area" localSheetId="7">'6Household1'!$A$1:$F$52</definedName>
    <definedName name="_xlnm.Print_Area" localSheetId="8">'7HHAssets'!$A$1:$F$41</definedName>
    <definedName name="_xlnm.Print_Area" localSheetId="0">Cover!$A$1:$BS$45</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 i="21" l="1"/>
  <c r="A3" i="21"/>
  <c r="A1" i="3"/>
  <c r="A2" i="3"/>
  <c r="A3" i="3"/>
  <c r="A5" i="3"/>
  <c r="A12" i="3"/>
  <c r="A13" i="3"/>
  <c r="F5" i="3"/>
  <c r="F6" i="3"/>
  <c r="A14" i="3"/>
  <c r="A16" i="3"/>
  <c r="A17" i="3"/>
  <c r="A19" i="3"/>
  <c r="A21" i="3"/>
  <c r="A22" i="3"/>
  <c r="F20" i="3"/>
  <c r="A24" i="3"/>
  <c r="A25" i="3"/>
  <c r="F23" i="3"/>
  <c r="A27" i="3"/>
  <c r="A28" i="3"/>
  <c r="F26" i="3"/>
  <c r="A30" i="3"/>
  <c r="A31" i="3"/>
  <c r="F29" i="3"/>
  <c r="A32" i="3"/>
  <c r="A39" i="3"/>
  <c r="B31" i="3"/>
  <c r="A41" i="3"/>
  <c r="A44" i="3"/>
  <c r="A1" i="4"/>
  <c r="A2" i="4"/>
  <c r="A10" i="4"/>
  <c r="A1" i="6"/>
  <c r="A2" i="6"/>
  <c r="A5" i="6"/>
  <c r="A6" i="6"/>
  <c r="F4" i="6"/>
  <c r="F3" i="6"/>
  <c r="A1" i="20"/>
  <c r="A3" i="20"/>
  <c r="A7" i="20"/>
  <c r="A8" i="20"/>
  <c r="A16" i="20"/>
  <c r="A19" i="20"/>
  <c r="A21" i="20"/>
  <c r="A23" i="20"/>
  <c r="A25" i="20"/>
  <c r="A28" i="20"/>
  <c r="A30" i="20"/>
  <c r="A32" i="20"/>
  <c r="A45" i="20"/>
  <c r="A47" i="20"/>
  <c r="A53" i="20"/>
  <c r="A55" i="20"/>
  <c r="A65" i="20"/>
  <c r="A68" i="20"/>
  <c r="A70" i="20"/>
  <c r="A75" i="20"/>
  <c r="A80" i="20"/>
  <c r="F49" i="21"/>
  <c r="A5" i="21"/>
  <c r="A7" i="21"/>
  <c r="A9" i="21"/>
  <c r="A11" i="21"/>
  <c r="A13" i="21"/>
  <c r="A18" i="21"/>
  <c r="A20" i="21"/>
  <c r="A34" i="21"/>
  <c r="F30" i="21"/>
  <c r="A1" i="16"/>
  <c r="A2" i="16"/>
  <c r="A4" i="16"/>
  <c r="A7" i="16"/>
  <c r="A15" i="16"/>
  <c r="A29" i="16"/>
  <c r="A30" i="16"/>
  <c r="A31" i="16"/>
  <c r="A6" i="18"/>
  <c r="A7" i="18"/>
  <c r="A8" i="18"/>
  <c r="A9" i="18"/>
  <c r="A10" i="18"/>
  <c r="A11" i="18"/>
  <c r="A12" i="18"/>
  <c r="A13" i="18"/>
  <c r="A14" i="18"/>
  <c r="A15" i="18"/>
  <c r="A16" i="18"/>
  <c r="A17" i="18"/>
  <c r="A18" i="18"/>
  <c r="A19" i="18"/>
  <c r="A20" i="18"/>
  <c r="A21" i="18"/>
  <c r="A22" i="18"/>
  <c r="A82" i="20"/>
  <c r="A84" i="20"/>
  <c r="A85" i="20"/>
  <c r="A17" i="6"/>
  <c r="A31" i="6"/>
  <c r="A45" i="6"/>
  <c r="A46" i="6"/>
  <c r="A51" i="6"/>
  <c r="F14" i="16"/>
  <c r="F38" i="21"/>
  <c r="F34" i="21"/>
  <c r="A1" i="22"/>
  <c r="A5" i="22"/>
  <c r="A6" i="22"/>
  <c r="A7" i="22"/>
  <c r="A8" i="22"/>
  <c r="A9" i="22"/>
  <c r="A10" i="22"/>
  <c r="A11" i="22"/>
  <c r="A12" i="22"/>
  <c r="A13" i="22"/>
  <c r="A1" i="7"/>
  <c r="A1" i="18"/>
  <c r="C2" i="7"/>
  <c r="C30" i="7"/>
  <c r="G5" i="20"/>
  <c r="G4" i="20"/>
  <c r="G3" i="20"/>
  <c r="F37" i="21"/>
  <c r="G46" i="20"/>
  <c r="A39" i="21"/>
  <c r="G54" i="20"/>
  <c r="B69" i="20"/>
  <c r="A87" i="20"/>
  <c r="A89" i="20"/>
  <c r="B78" i="20"/>
  <c r="A91" i="20"/>
  <c r="G67" i="20"/>
  <c r="A93" i="20"/>
  <c r="A114" i="20"/>
  <c r="G31" i="20"/>
  <c r="G92" i="20"/>
  <c r="A116" i="20"/>
  <c r="A118" i="20"/>
  <c r="A121" i="20"/>
  <c r="G117" i="20"/>
  <c r="A123" i="20"/>
</calcChain>
</file>

<file path=xl/sharedStrings.xml><?xml version="1.0" encoding="utf-8"?>
<sst xmlns="http://schemas.openxmlformats.org/spreadsheetml/2006/main" count="676" uniqueCount="466">
  <si>
    <t>Widowed</t>
  </si>
  <si>
    <t>Divorced/separated</t>
  </si>
  <si>
    <t>How long does it take you to travel from this health facility to the location (pharmacy) where you get the prescribed medicine using your usual mode of transportation? (One way. IF IN FACILTY, RECORD 0)</t>
  </si>
  <si>
    <t>Single</t>
  </si>
  <si>
    <t>Child illness</t>
    <phoneticPr fontId="32" type="noConversion"/>
  </si>
  <si>
    <t>►</t>
    <phoneticPr fontId="32" type="noConversion"/>
  </si>
  <si>
    <t>In the last 12 months, how many months has the household been enrolled in the insurance scheme?</t>
  </si>
  <si>
    <t>t</t>
  </si>
  <si>
    <t>Plough?</t>
  </si>
  <si>
    <t>s</t>
  </si>
  <si>
    <t>Wheelbarrow?</t>
  </si>
  <si>
    <t>r</t>
  </si>
  <si>
    <t xml:space="preserve">Child growth monitoring </t>
    <phoneticPr fontId="32" type="noConversion"/>
  </si>
  <si>
    <t>Both Male and Female</t>
  </si>
  <si>
    <t>Yes, at own home</t>
  </si>
  <si>
    <t>Yes, at health post</t>
  </si>
  <si>
    <t>OPV0</t>
  </si>
  <si>
    <t>E</t>
  </si>
  <si>
    <t>D</t>
  </si>
  <si>
    <t>C</t>
  </si>
  <si>
    <t>B</t>
  </si>
  <si>
    <t>BCG</t>
  </si>
  <si>
    <t>A</t>
  </si>
  <si>
    <t>INTERVIEW DONE</t>
  </si>
  <si>
    <t>PARTIALLY COMPLETED</t>
  </si>
  <si>
    <t>YEAR</t>
  </si>
  <si>
    <t>NEVER</t>
  </si>
  <si>
    <t>SOMETIMES</t>
  </si>
  <si>
    <t>ALWAYS</t>
  </si>
  <si>
    <t>SUPERVISOR</t>
  </si>
  <si>
    <t>The lab fees of this visit to the health facility were reasonable.</t>
  </si>
  <si>
    <t>The registration fees of this visit to the health facility were reasonable.</t>
  </si>
  <si>
    <t xml:space="preserve">It is easy to get medicine that health workers prescribe.    </t>
  </si>
  <si>
    <t>How long did you/the patient spend with the doctor or nurse during the consultation?</t>
  </si>
  <si>
    <t xml:space="preserve">I </t>
  </si>
  <si>
    <t>Private car</t>
  </si>
  <si>
    <t xml:space="preserve">Bicycle </t>
  </si>
  <si>
    <t>By foot</t>
  </si>
  <si>
    <t>Public</t>
  </si>
  <si>
    <t>Private</t>
  </si>
  <si>
    <t>Both</t>
  </si>
  <si>
    <t>RECEIVED</t>
  </si>
  <si>
    <t>NOT RECEIVED</t>
  </si>
  <si>
    <t>i</t>
  </si>
  <si>
    <t>Oxen?</t>
  </si>
  <si>
    <t>Pigs?</t>
  </si>
  <si>
    <t>Sheep?</t>
  </si>
  <si>
    <t>Goats?</t>
  </si>
  <si>
    <t>Cattle?</t>
  </si>
  <si>
    <t>Truck or car?</t>
  </si>
  <si>
    <t>q</t>
  </si>
  <si>
    <t>Bicycle?</t>
  </si>
  <si>
    <t>p</t>
  </si>
  <si>
    <t>Motorcycle?</t>
  </si>
  <si>
    <t>o</t>
  </si>
  <si>
    <t>Mobile / Telephone?</t>
  </si>
  <si>
    <t>n</t>
  </si>
  <si>
    <t>Land line telephone?</t>
  </si>
  <si>
    <t>m</t>
  </si>
  <si>
    <t>Sofa?</t>
  </si>
  <si>
    <t>l</t>
  </si>
  <si>
    <t>Table? (for dining?)</t>
  </si>
  <si>
    <t>k</t>
  </si>
  <si>
    <t>Sewing machine?</t>
  </si>
  <si>
    <t>j</t>
  </si>
  <si>
    <t>Refrigerator / freezer?</t>
  </si>
  <si>
    <t>Mattress?</t>
  </si>
  <si>
    <t>Bed?</t>
  </si>
  <si>
    <t>Paraffin lamp?</t>
  </si>
  <si>
    <t>Gas stove?</t>
  </si>
  <si>
    <t>Electric stove?</t>
  </si>
  <si>
    <t>Clothes iron?</t>
  </si>
  <si>
    <t>Television?</t>
  </si>
  <si>
    <t>Radio/CD/cassette player?</t>
  </si>
  <si>
    <t>Vitamin A</t>
  </si>
  <si>
    <t>H</t>
  </si>
  <si>
    <t>OPV2</t>
  </si>
  <si>
    <t>G</t>
  </si>
  <si>
    <t>OPV1</t>
  </si>
  <si>
    <t>F</t>
  </si>
  <si>
    <t>Was a laboratory test done?</t>
  </si>
  <si>
    <t>You had enough privacy during your visit.</t>
  </si>
  <si>
    <t>The transport fees for this visit to the health facility were reasonable.</t>
  </si>
  <si>
    <t>The medication fees of this visit to the health facility were reasonable.</t>
  </si>
  <si>
    <t>How long did you/the patient wait in the health facility before being seen in consultation by the health worker?</t>
  </si>
  <si>
    <t>b</t>
  </si>
  <si>
    <t>a</t>
  </si>
  <si>
    <t>The health staff are courteous and respectful.</t>
  </si>
  <si>
    <t>The health facility is clean.</t>
  </si>
  <si>
    <t>It is convenient to travel from your house to the health facility.</t>
  </si>
  <si>
    <t>d. Children 5 years and below</t>
  </si>
  <si>
    <t>c. Children &amp; adolescents between 6 &amp; 17 years</t>
  </si>
  <si>
    <t>Did the health worker physically examine the child?</t>
  </si>
  <si>
    <t>Kilometers</t>
  </si>
  <si>
    <t>b. Women 18 years and older</t>
  </si>
  <si>
    <t>a. Men 18 years and older</t>
  </si>
  <si>
    <t>END</t>
  </si>
  <si>
    <t>Yes</t>
  </si>
  <si>
    <t>Did the health worker give you a specific date to bring the child back to the health facility for a follow-up visit?</t>
  </si>
  <si>
    <t>Did the health worker(s) tell you about possible adverse reactions (side effects) that the given/prescribed medicine might have?</t>
  </si>
  <si>
    <t xml:space="preserve">Father </t>
  </si>
  <si>
    <t xml:space="preserve">Mother </t>
  </si>
  <si>
    <t>Where did the money come from that was used to pay for health care today?</t>
  </si>
  <si>
    <t>When did the health worker ask you to bring the child back?</t>
  </si>
  <si>
    <t>Measles</t>
  </si>
  <si>
    <t>I</t>
  </si>
  <si>
    <t xml:space="preserve">Did the child receive any medicine or prescriptions today from the health facility? </t>
  </si>
  <si>
    <t>Was a registration/ consultation/ doctor fee charged?</t>
  </si>
  <si>
    <t>Did the health worker tell you things to do at home to help treat the child’s illness?</t>
  </si>
  <si>
    <t>h</t>
  </si>
  <si>
    <t>g</t>
  </si>
  <si>
    <t>f</t>
  </si>
  <si>
    <t>e</t>
  </si>
  <si>
    <t>d</t>
  </si>
  <si>
    <t>c</t>
  </si>
  <si>
    <t>Did someone in the health facility plot weight or height against a growth chart?</t>
  </si>
  <si>
    <t>Did someone in the health facility measure the height of the child?</t>
  </si>
  <si>
    <t>Did someone in the health facility weigh the child?</t>
  </si>
  <si>
    <t>IDENTIFIER</t>
  </si>
  <si>
    <t>MONTH</t>
  </si>
  <si>
    <t>DAY</t>
  </si>
  <si>
    <t>No</t>
  </si>
  <si>
    <t>What is your marital status?</t>
    <phoneticPr fontId="32" type="noConversion"/>
  </si>
  <si>
    <t>Were medicines dispensed to you at the pharmacy in the health center?</t>
  </si>
  <si>
    <t>►</t>
  </si>
  <si>
    <t>Received neither medicine nor prescription at the health facility</t>
  </si>
  <si>
    <t>Received medicine at health facility</t>
  </si>
  <si>
    <t>Female caregiver (including other family member)</t>
    <phoneticPr fontId="32" type="noConversion"/>
  </si>
  <si>
    <t>Male caregiver (including other family member)</t>
    <phoneticPr fontId="32" type="noConversion"/>
  </si>
  <si>
    <t>YES</t>
    <phoneticPr fontId="32" type="noConversion"/>
  </si>
  <si>
    <t>NO</t>
    <phoneticPr fontId="32" type="noConversion"/>
  </si>
  <si>
    <t>MALE</t>
    <phoneticPr fontId="32" type="noConversion"/>
  </si>
  <si>
    <t>FEMALE</t>
    <phoneticPr fontId="32" type="noConversion"/>
  </si>
  <si>
    <t>Did the health worker tell you to bring the child back if the child’s condition becomes worse?</t>
  </si>
  <si>
    <t>Did someone in the health facility ask the age of the child?</t>
  </si>
  <si>
    <t>Patient travel and expenditure</t>
  </si>
  <si>
    <t>YES</t>
  </si>
  <si>
    <t>NO</t>
  </si>
  <si>
    <t>MENTIONED…….1</t>
  </si>
  <si>
    <t>NOT MENTIONED..2</t>
  </si>
  <si>
    <t>Identification</t>
  </si>
  <si>
    <t>Treatment and counseling</t>
  </si>
  <si>
    <t>NUMBER OF DAYS</t>
  </si>
  <si>
    <t>DIARRHEA</t>
  </si>
  <si>
    <t>FEVER</t>
  </si>
  <si>
    <t xml:space="preserve">COUGH/DIFFICULTY BREATHING </t>
  </si>
  <si>
    <t xml:space="preserve">SKIN INFECTION/ PUS WOUND </t>
  </si>
  <si>
    <t xml:space="preserve">TONSILLITIS/ SORE THROAT </t>
  </si>
  <si>
    <t xml:space="preserve">OTITIS MEDIA/ PAIN IN EAR </t>
  </si>
  <si>
    <t xml:space="preserve">INJURY </t>
  </si>
  <si>
    <t>Did you come to this facility on your own, or based on a referral from another facility, or based on a referral from a community health worker?</t>
  </si>
  <si>
    <t>Came directly on own</t>
  </si>
  <si>
    <t>Referred by health worker in another facility</t>
  </si>
  <si>
    <t>Referred by a community health worker</t>
  </si>
  <si>
    <t>MALARIA</t>
  </si>
  <si>
    <t>MEASLES</t>
  </si>
  <si>
    <t>DEHYDRATION</t>
  </si>
  <si>
    <t>VIRAL INFECTION/FLU</t>
  </si>
  <si>
    <t xml:space="preserve">PNEUMONIA </t>
  </si>
  <si>
    <t xml:space="preserve">MALNUTRITION </t>
  </si>
  <si>
    <t>PARASITIC INFECTIONS</t>
  </si>
  <si>
    <t xml:space="preserve">GIVE MORE FLUIDS </t>
  </si>
  <si>
    <t xml:space="preserve">KEEP THE CHILD WARM </t>
  </si>
  <si>
    <t>AVOID GIVING MEDICATIONS OTHER THAN  THOSE PRESCRIBED TODAY</t>
  </si>
  <si>
    <t>MENTIONED……….1</t>
  </si>
  <si>
    <t>NOT MENTIONED…..2</t>
  </si>
  <si>
    <t>In total, how many medications were given or prescribed to the child?</t>
  </si>
  <si>
    <t>Patient satisfaction</t>
  </si>
  <si>
    <t>Security and Trust</t>
  </si>
  <si>
    <t>Questions about the household</t>
  </si>
  <si>
    <t>Household assets</t>
  </si>
  <si>
    <t>Yes, in the community</t>
    <phoneticPr fontId="31" type="noConversion"/>
  </si>
  <si>
    <t>Yes, both at home and in the health post</t>
    <phoneticPr fontId="31" type="noConversion"/>
  </si>
  <si>
    <t>Yes, both at home and in the community</t>
    <phoneticPr fontId="31" type="noConversion"/>
  </si>
  <si>
    <t>Yes, both in the health post and in the community</t>
    <phoneticPr fontId="31" type="noConversion"/>
  </si>
  <si>
    <t>Yes, both at home, in the health post and the community</t>
    <phoneticPr fontId="31" type="noConversion"/>
  </si>
  <si>
    <t>PERSON IN CHARGE REFUSED INTERVIEW</t>
  </si>
  <si>
    <t>FACILITY IS EMPTY (NO STAFF MEMBERS)</t>
  </si>
  <si>
    <t>HEALTH FACILITY NOT FOUND</t>
  </si>
  <si>
    <t xml:space="preserve">What did the health worker say was wrong with the child? </t>
  </si>
  <si>
    <t xml:space="preserve">What did the health worker tell you to do? </t>
  </si>
  <si>
    <t>FEVER DOES NOT GO AWAY AFTER CERTAIN TIME</t>
  </si>
  <si>
    <t xml:space="preserve">FEVER DEVELOPS </t>
  </si>
  <si>
    <t>CHILD IS UNABLE TO DRINK OR IS DRINKING POORLY</t>
  </si>
  <si>
    <t xml:space="preserve">DIARRHEA PERSISTS </t>
  </si>
  <si>
    <t xml:space="preserve">BLOOD APPEARS IN THE STOOL </t>
  </si>
  <si>
    <t>CHILD DEVELOPS RAPID OR DIFFICULT BREATHING</t>
  </si>
  <si>
    <t>CHILD BECOMES SICKER FOR ANY REASON</t>
  </si>
  <si>
    <t>NEW SYMPTOMS DEVELOP</t>
  </si>
  <si>
    <t>At this visit, did the health worker also tell you that there was something wrong with the child?</t>
  </si>
  <si>
    <t>YEAR (YYYY)</t>
  </si>
  <si>
    <t>Is the child covered under a health insurance scheme?</t>
  </si>
  <si>
    <t>The health workers in this facility are easy to make contact with.</t>
  </si>
  <si>
    <t>The health workers in this facility are very friendly and approachable.</t>
  </si>
  <si>
    <t>You completely trust the health worker’s decisions about medical treatments in this facility.</t>
  </si>
  <si>
    <t>You trust in the skills and abilities of the health workers of this facility.</t>
  </si>
  <si>
    <t>The health workers in this facility are extremely thorough and careful.</t>
  </si>
  <si>
    <t>The overall quality of services provided was satisfactory.</t>
  </si>
  <si>
    <t>The hours the facility is open are adequate to meet your needs.</t>
  </si>
  <si>
    <t>The health worker spent a sufficient amount of time with you.</t>
  </si>
  <si>
    <t>Patient satisfaction (continued)</t>
  </si>
  <si>
    <t>Did the health worker ask you to bring back the child to receive immunization another day?</t>
  </si>
  <si>
    <t>Other, specify:</t>
  </si>
  <si>
    <t>OTHER, SPECIFY:</t>
  </si>
  <si>
    <t>1.</t>
  </si>
  <si>
    <t>2.</t>
  </si>
  <si>
    <t>3</t>
  </si>
  <si>
    <t>4.</t>
  </si>
  <si>
    <t>5.</t>
  </si>
  <si>
    <t>3.</t>
  </si>
  <si>
    <t>Well baby check-up</t>
  </si>
  <si>
    <t>MONTH (MM)</t>
  </si>
  <si>
    <t>a.</t>
  </si>
  <si>
    <t>c.</t>
  </si>
  <si>
    <t>b.</t>
  </si>
  <si>
    <t>MONTHS</t>
  </si>
  <si>
    <t>I’m going to read you a series of statements regarding this health facility. Please tell me if you agree, neither agree nor disagree or disagree with each statement. Some statements may not apply to your situation. Please let me know if a statement does not apply to you.</t>
  </si>
  <si>
    <t>ANIMAL</t>
  </si>
  <si>
    <t>ASSET</t>
  </si>
  <si>
    <t>Agree</t>
  </si>
  <si>
    <t>Neither agree nor disagree</t>
  </si>
  <si>
    <t>Disagree</t>
  </si>
  <si>
    <t>HEALTH DISTRICT</t>
  </si>
  <si>
    <t>HF NUMBER</t>
  </si>
  <si>
    <t>PATIENT NUMBER</t>
  </si>
  <si>
    <t>DISTRICT NAME</t>
  </si>
  <si>
    <t>DISTRICT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</si>
  <si>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</si>
  <si>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</si>
  <si>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</si>
  <si>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</si>
  <si>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</si>
  <si>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</si>
  <si>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</si>
  <si>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</si>
  <si>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</si>
  <si>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</si>
  <si>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</si>
  <si>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</si>
  <si>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</si>
  <si>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 xml:space="preserve">Translator Used? </t>
  </si>
  <si>
    <t>Health Facility Questionnaire</t>
  </si>
  <si>
    <t>F4 - Exit Interview Child under age 5</t>
  </si>
  <si>
    <t>PERSON IN CHARGE IS OUT  (STAFF THAT IS PRESENT IS NOT AUTHORIZED)</t>
  </si>
  <si>
    <t>b. MONTHS (COMPLETED. RANGE IS 0 TO 11)</t>
  </si>
  <si>
    <t>a. YEARS (COMPLETED. RANGE IS 0 TO 4)</t>
  </si>
  <si>
    <t>DAY (DD)</t>
  </si>
  <si>
    <r>
      <t>What was your primary mode of transportation today? (</t>
    </r>
    <r>
      <rPr>
        <b/>
        <u/>
        <sz val="10"/>
        <rFont val="Arial Narrow"/>
        <family val="2"/>
      </rPr>
      <t>One way</t>
    </r>
    <r>
      <rPr>
        <sz val="10"/>
        <rFont val="Arial Narrow"/>
        <family val="2"/>
      </rPr>
      <t>)</t>
    </r>
  </si>
  <si>
    <t>MINUTES</t>
  </si>
  <si>
    <t>INTERVIEWER: INTRODUCE THIS SECTION WITH “Now I would like to ask you some questions about this visit to the health center.”</t>
  </si>
  <si>
    <t>INTERVIEWER: DO NOT READ OPTIONS ALOUD; FOR EACH OPTION, RECORD "1" IF MENTIONED OR '2" IF NOT MENTIONED.</t>
  </si>
  <si>
    <t xml:space="preserve"> What medicines were prescribed? INTERVIEWER: CHECK ON THE MEDICINES ON THE PRESCRIPTION FOR CONFIRMATION.</t>
  </si>
  <si>
    <t>What medicines were given at the facility? INTERVIEWER: CHECK ON THE MEDICINES GIVEN FOR CONFIRMATION.</t>
  </si>
  <si>
    <t>What is the purpose of the child's visit to the health center today? INTERVIEWER: RECORD "1" IF PURPOSE APPLIES AND "2" OTHERWISE.</t>
  </si>
  <si>
    <t>How long ago in days did this illness start?</t>
  </si>
  <si>
    <t>MENTIONED………...1</t>
  </si>
  <si>
    <t>INTERVIEWER: DO NOT READ OPTIONS ALOUD. FOR EACH OPTION, RECORD "1" IF MENTIONED OR '2" IF NOT MENTIONED.</t>
  </si>
  <si>
    <t xml:space="preserve">COLD/ UPPER RESPIRATORY INFECTION </t>
  </si>
  <si>
    <t xml:space="preserve">DYSENTERY/ BLOODY DIARRHEA </t>
  </si>
  <si>
    <t>CONTINUE OR INCREASE FEEDINGS AND/OR BREASTFEEDING</t>
  </si>
  <si>
    <t>MENTIONED……..….1</t>
  </si>
  <si>
    <t>CHANGE IN CONSCIOUSNESS</t>
  </si>
  <si>
    <t>Did the health worker thoroughly explain how to take the medicines?</t>
  </si>
  <si>
    <t xml:space="preserve">INTERVIEWER: CHECK CHILD‘S IMMUNIZATION STATUS.  </t>
  </si>
  <si>
    <t>RECORD "01" FOR RECEIVED AND "02" FOR NOT RECEIVED.</t>
  </si>
  <si>
    <r>
      <t>How long did it take you/the patient to reach this health facility from home today? (</t>
    </r>
    <r>
      <rPr>
        <b/>
        <u/>
        <sz val="10"/>
        <rFont val="Arial Narrow"/>
        <family val="2"/>
      </rPr>
      <t>One way</t>
    </r>
    <r>
      <rPr>
        <sz val="10"/>
        <rFont val="Arial Narrow"/>
        <family val="2"/>
      </rPr>
      <t>)</t>
    </r>
  </si>
  <si>
    <t>INTERVIEWER: DO NOT READ OPTIONS ALOUD. ONLY ONE ANSWER IS ALLOWED.</t>
  </si>
  <si>
    <t>Not applicable</t>
  </si>
  <si>
    <t>I’m going to read you a series of statements regarding security and trust in this health facility. Please respond to the statements as you did above by confirming if you agree, neither agree nor disagree,or  disagree with each statement. Some of these statements may not apply to you. Please tell me if any of those statements does not apply to you.</t>
  </si>
  <si>
    <t>INTERVIEWER: READ EACH STATEMENT TO THE RESPONDENT AND RECORD THE RESPONSE CODE FOR EACH QUESTION. SHOW AND ASK TO PICK OUT THE COLORED AND NUMBERED CARDS WITH RESPONSE CODES.</t>
  </si>
  <si>
    <t>How many [ASSET]s does your household own? INTERVIEWER: ONLY INCLUDE FUNCTIONING ASSETS. IF ZERO, RECORD "0".</t>
  </si>
  <si>
    <t>How many [ANIMAL]s does your household own? INTERVIEWER: IF ZERO, RECORD "0".</t>
  </si>
  <si>
    <t>INTERVIEWER: DO NOT READ OPTIONS ALOUD. FOR EACH OPTION, RECORD "1" IF MENTIONED, "2" IF NOT MENTIONED.</t>
  </si>
  <si>
    <t>How are you related to the child?</t>
  </si>
  <si>
    <t>GRADE (NUMBER OF YEARS) WITHIN THAT LEVEL</t>
  </si>
  <si>
    <t>What type of health insurance is this? Is it Public, Private or both?</t>
  </si>
  <si>
    <t>a. SAVINGS OR REGULAR HOUSEHOLD BUDGET</t>
  </si>
  <si>
    <t>b. HEALTH INSURANCE</t>
  </si>
  <si>
    <t>c. SELLING HOUSEHOLD POSSESSIONS</t>
  </si>
  <si>
    <t>d. MORTGAGING OR SELLING LAND OR REAL ESTATE</t>
  </si>
  <si>
    <t>e. FROM A FRIEND OR RELATIVE</t>
  </si>
  <si>
    <t>f. FROM SOMEONE OTHER THAN FAMILY AND FRIENDS</t>
  </si>
  <si>
    <t>g. OTHER, SPECIFY:</t>
  </si>
  <si>
    <t>INTERVIEWER: DO NOT READ OPTIONS ALOUD, BUT FOR EACH OPTION RECORD "1" IF MENTIONED, "2" IF NOT MENTIONED. YOU MAY PROBE WITHOUT USING SPECIFIC ANSWERS (E.G., "ANYTHING ELSE?")</t>
  </si>
  <si>
    <t>LOCATION CLOSE TO HOME</t>
  </si>
  <si>
    <t>TRUST IN PROVIDERS / HIGH QUALITY CARE</t>
  </si>
  <si>
    <t>AVAILABILITY OF DRUGS</t>
  </si>
  <si>
    <t>AVAILABILITY OF FEMALE PROVIDER</t>
  </si>
  <si>
    <t>RECOMMENDATION OR REFERRAL</t>
  </si>
  <si>
    <t>The amount of time you spent waiting to be seen by a health worker was reasonable.</t>
  </si>
  <si>
    <t>All in all, you trust the health workers completely in this health facility.</t>
  </si>
  <si>
    <t xml:space="preserve">What is the date of return for the child's next immunization? </t>
  </si>
  <si>
    <t>INTERVIEWER: IF CARD AVAILABLE, CHECK CARD. IF NOT OR IF NO INFORMATION ON THE CARD, ASK CAREGIVER.</t>
  </si>
  <si>
    <t>Does your household own any land, including land where you have a house?</t>
  </si>
  <si>
    <t>Following the last immunization the child received (whether today or in the past), does the child need to receive more immunization(s)?</t>
  </si>
  <si>
    <t>Do you think the time you spent waiting was too long?</t>
  </si>
  <si>
    <t>a. PROVIDE IRON / FOLIC ACID TABLETS</t>
  </si>
  <si>
    <t>b. PROVIDE TETANUS TOXOID IMMUNIZATION</t>
  </si>
  <si>
    <t>Health Results Based Financing Impact Evaluation</t>
  </si>
  <si>
    <t>Vaccination/Immunization</t>
  </si>
  <si>
    <t>THE GAMBIA</t>
  </si>
  <si>
    <t>ENGLISH</t>
  </si>
  <si>
    <t>WOLOF</t>
  </si>
  <si>
    <t>FULA</t>
  </si>
  <si>
    <t>SERER</t>
  </si>
  <si>
    <t>DALASI</t>
  </si>
  <si>
    <t>INTERVIEWER: ASK THE FOLLOWING QUESTIONS TO THE CAREGIVER</t>
  </si>
  <si>
    <t>Gender of respondent</t>
  </si>
  <si>
    <t>DON'T KNOW</t>
  </si>
  <si>
    <t>LGA NAME</t>
  </si>
  <si>
    <t>LGA CODE</t>
  </si>
  <si>
    <t>VILLAGE NAME</t>
  </si>
  <si>
    <t>VILLAGE CODE</t>
  </si>
  <si>
    <t>JOLA</t>
  </si>
  <si>
    <t>Horse/ Donkey or Other Animal</t>
  </si>
  <si>
    <t>Private motorcycle</t>
  </si>
  <si>
    <t>The health workers in this facility act differently toward rich people than toward poor people.</t>
  </si>
  <si>
    <t xml:space="preserve">From the advice given to you by the health worker, how will you know if the child should be brought back? </t>
  </si>
  <si>
    <t>Were there any medicines that you were unable to get because the pharmacy did not have them in stock</t>
  </si>
  <si>
    <t>The area around the health facility is not safe and it makes it difficult for the people in the community to use available health services</t>
  </si>
  <si>
    <t>What is the child's sex?</t>
  </si>
  <si>
    <t xml:space="preserve">TEPID (slightly warm) BATHS FOR FEVER </t>
  </si>
  <si>
    <t>Is the child immunization card available?</t>
  </si>
  <si>
    <t>Did your child receive an immunization today?</t>
  </si>
  <si>
    <r>
      <t xml:space="preserve">How much did it cost in Dalasi for you/the patient to travel to the health facility today? </t>
    </r>
    <r>
      <rPr>
        <b/>
        <sz val="10"/>
        <rFont val="Arial Narrow"/>
        <family val="2"/>
      </rPr>
      <t>(</t>
    </r>
    <r>
      <rPr>
        <b/>
        <u/>
        <sz val="10"/>
        <rFont val="Arial Narrow"/>
        <family val="2"/>
      </rPr>
      <t>One way</t>
    </r>
    <r>
      <rPr>
        <b/>
        <sz val="10"/>
        <rFont val="Arial Narrow"/>
        <family val="2"/>
      </rPr>
      <t>)</t>
    </r>
  </si>
  <si>
    <t>How much was paid in Dalasi for this?</t>
  </si>
  <si>
    <t>If you were to sell the land you own, how much in DALASI do you think you would receive for it?</t>
  </si>
  <si>
    <t>MAIN MATERIAL USED FOR FLOOR:</t>
  </si>
  <si>
    <t>NATURAL FLOOR:</t>
  </si>
  <si>
    <t>EARTH/SAND</t>
  </si>
  <si>
    <t>DUNG</t>
  </si>
  <si>
    <t>RUDIMENTARY FLOOR</t>
  </si>
  <si>
    <t>WOOD PLANKS</t>
  </si>
  <si>
    <t>PALM / BAMBOO</t>
  </si>
  <si>
    <t>FINISHED FLOOR</t>
  </si>
  <si>
    <t>VINYL/ASPHALT STRIPS</t>
  </si>
  <si>
    <t>CERAMIC TILES</t>
  </si>
  <si>
    <t>CEMNET</t>
  </si>
  <si>
    <t>OTHER, SPECIFY</t>
  </si>
  <si>
    <t>MAIN MATERIAL USED FOR ROOF:</t>
  </si>
  <si>
    <t>NATURAL ROOF:</t>
  </si>
  <si>
    <t>NO ROOF</t>
  </si>
  <si>
    <t>THATCH/PALM LEAF</t>
  </si>
  <si>
    <t>RUDIMENTARY ROOFING</t>
  </si>
  <si>
    <t>RUSTIC MAT</t>
  </si>
  <si>
    <t>FINISHED ROOFING</t>
  </si>
  <si>
    <t>WOOD</t>
  </si>
  <si>
    <t>CALAMINE/CEMENT FIBER</t>
  </si>
  <si>
    <t>CEMENT</t>
  </si>
  <si>
    <t>ROOFING TILES</t>
  </si>
  <si>
    <t>MAIN MATERIAL USED FOR EXTERIOR WALL:</t>
  </si>
  <si>
    <t>NATURAL WALLS:</t>
  </si>
  <si>
    <t>CANE/PALM/TRUNKS</t>
  </si>
  <si>
    <t>DIRT</t>
  </si>
  <si>
    <t>RUDIMENTARY WALLS</t>
  </si>
  <si>
    <t>BAMBOO WITH MUD</t>
  </si>
  <si>
    <t>STONE WITH MUD</t>
  </si>
  <si>
    <t>PLYWOOD</t>
  </si>
  <si>
    <t>REUSED WOOD</t>
  </si>
  <si>
    <t>FINISHED WALLS</t>
  </si>
  <si>
    <t>STONE WITH LIME/CEMENT</t>
  </si>
  <si>
    <t>BRICKS</t>
  </si>
  <si>
    <t>WOOD PLANKS/SHINGLES</t>
  </si>
  <si>
    <t>How many rooms does your household have, Including rooms outside the main dwelling, not counting the kitchen and bathrooms?                    INTERVIEWER: DO NOT COUNT KITCHEN AND BATHROOM.</t>
  </si>
  <si>
    <t>How many people live in your household? INTERVIEWER: WRITE THE TOTAL NUMBER IN EACH CATEGORY.</t>
  </si>
  <si>
    <t>e. Total</t>
  </si>
  <si>
    <t>Does your household have electricity?</t>
  </si>
  <si>
    <t>Day _____ Month_____ Year___</t>
  </si>
  <si>
    <t>Don't Know</t>
  </si>
  <si>
    <t>Can you read and write? (Any WrittenLanguage)</t>
  </si>
  <si>
    <t>Pentavalent DTP/Hep B/Hib 1</t>
  </si>
  <si>
    <t>Pentavalent DTP/Hep B/Hib 2</t>
  </si>
  <si>
    <t>Pentavalent DTP/Hep B/Hib 3</t>
  </si>
  <si>
    <t>Pentavalent DTP/Hep B/Hib 4</t>
  </si>
  <si>
    <t>Rotavirus</t>
  </si>
  <si>
    <t>Yellow Fever</t>
  </si>
  <si>
    <t>OPV3</t>
  </si>
  <si>
    <t>OPV4</t>
  </si>
  <si>
    <t>OPV5</t>
  </si>
  <si>
    <t>J</t>
  </si>
  <si>
    <t>K</t>
  </si>
  <si>
    <t>L</t>
  </si>
  <si>
    <t>M</t>
  </si>
  <si>
    <t>N</t>
  </si>
  <si>
    <t>O</t>
  </si>
  <si>
    <t>Do you think the time you spent with the worker was enough?</t>
  </si>
  <si>
    <t>P</t>
  </si>
  <si>
    <t>Q</t>
  </si>
  <si>
    <t>Rotaviris</t>
  </si>
  <si>
    <t>Pneumococcal Vaccine</t>
  </si>
  <si>
    <t>The health workers provide good quality child health services.</t>
  </si>
  <si>
    <t>The health workers treated you with care and compassion.</t>
  </si>
  <si>
    <t>The health workers provide good antenatal health services.</t>
  </si>
  <si>
    <t>The health workers provide good quality delivery services.</t>
  </si>
  <si>
    <t>THANK YOU FOR YOUR TIME</t>
  </si>
  <si>
    <t>KINDERGARTEN</t>
  </si>
  <si>
    <t>UPPER BASIC</t>
  </si>
  <si>
    <t>HIGH SCHOOL</t>
  </si>
  <si>
    <t>SENIOR SECONDARY</t>
  </si>
  <si>
    <t>NON-TERTIARY/VOCATIONARY</t>
  </si>
  <si>
    <t>DIPLOMA/TERTIARY</t>
  </si>
  <si>
    <t>UNDERGRADUATE</t>
  </si>
  <si>
    <t>NONE</t>
  </si>
  <si>
    <t>-99</t>
  </si>
  <si>
    <t>Polygamously Married</t>
  </si>
  <si>
    <t>Monogamously Married</t>
  </si>
  <si>
    <r>
      <t xml:space="preserve">What is the age of the child? 
INTERVIEWER: ENTER COMPLETED YEARS </t>
    </r>
    <r>
      <rPr>
        <u/>
        <sz val="8"/>
        <rFont val="Arial Narrow"/>
        <family val="2"/>
      </rPr>
      <t>AND</t>
    </r>
    <r>
      <rPr>
        <sz val="8"/>
        <rFont val="Arial Narrow"/>
        <family val="2"/>
      </rPr>
      <t xml:space="preserve"> MONTHS. IF THE CHILD'S AGE IS MORE THAN 4 YEARS AND 11 MONTHS, STOP THE OBSERVATION AND MOVE TO THE NEXT SAMPLED CHILD.</t>
    </r>
  </si>
  <si>
    <r>
      <t xml:space="preserve">What is the highest level of education that you completed, and how many years (or grades) of school have you completed </t>
    </r>
    <r>
      <rPr>
        <u/>
        <sz val="8"/>
        <rFont val="Arial Narrow"/>
        <family val="2"/>
      </rPr>
      <t>within</t>
    </r>
    <r>
      <rPr>
        <sz val="8"/>
        <rFont val="Arial Narrow"/>
        <family val="2"/>
      </rPr>
      <t xml:space="preserve"> that level?</t>
    </r>
  </si>
  <si>
    <r>
      <t xml:space="preserve">What is the highest level of education that your spouse / partner completed, and how many years (or grades) of school has your spouse / partner completed </t>
    </r>
    <r>
      <rPr>
        <u/>
        <sz val="8"/>
        <rFont val="Arial Narrow"/>
        <family val="2"/>
      </rPr>
      <t>within</t>
    </r>
    <r>
      <rPr>
        <sz val="8"/>
        <rFont val="Arial Narrow"/>
        <family val="2"/>
      </rPr>
      <t xml:space="preserve"> that level?</t>
    </r>
  </si>
  <si>
    <t>Deworming</t>
  </si>
  <si>
    <t>R</t>
  </si>
  <si>
    <t>AVAILABILITY OF MALE PROVIDER</t>
  </si>
  <si>
    <t>Horse?</t>
  </si>
  <si>
    <t>Poultry?</t>
  </si>
  <si>
    <t>c. PROVIDE VITAMIN A</t>
  </si>
  <si>
    <t>MASTERS</t>
  </si>
  <si>
    <t>PHD</t>
  </si>
  <si>
    <t>PRIMARY/ LOWER BASIC</t>
  </si>
  <si>
    <t>Is it the first time the child is brought to this facility for this illness or this purpose of the visit?</t>
  </si>
  <si>
    <t>What is the child's date of birth? (Refer to the Infant Wellness Card - IWC)</t>
  </si>
  <si>
    <t xml:space="preserve">What were the symptoms that led you to bring the child to the health facility today? </t>
  </si>
  <si>
    <t>Received prescription to get outside the health facility</t>
  </si>
  <si>
    <t>How much does it cost you to get from the facility to the pharmacy, one way?</t>
  </si>
  <si>
    <r>
      <t xml:space="preserve">How far is your household from this health facility in kilometers </t>
    </r>
    <r>
      <rPr>
        <b/>
        <u/>
        <sz val="10"/>
        <rFont val="Arial Narrow"/>
        <family val="2"/>
      </rPr>
      <t>(One way)</t>
    </r>
    <r>
      <rPr>
        <sz val="10"/>
        <rFont val="Arial Narrow"/>
        <family val="2"/>
      </rPr>
      <t>? Enter 99 if Don't Know</t>
    </r>
  </si>
  <si>
    <t>Public car/bus including taxi</t>
  </si>
  <si>
    <t>Was an x-ray done?</t>
  </si>
  <si>
    <t>The health workers did a good job of explaining your child's condition.</t>
  </si>
  <si>
    <t>The health workers in this facility care about your child's health just as much or more than you do.</t>
  </si>
  <si>
    <t xml:space="preserve">Donkey? </t>
  </si>
  <si>
    <t>Community Health Nurse</t>
  </si>
  <si>
    <t>Do you know of any community health nurses (CHN) in your community?</t>
  </si>
  <si>
    <t>Do you have both male and female Community Health Nurses in your community?</t>
  </si>
  <si>
    <t xml:space="preserve">Male CHN only </t>
  </si>
  <si>
    <t>Have you used Community Health Nurse services in the last month, either in your own home, in the community or in the health post?</t>
  </si>
  <si>
    <t>What services did the Community Health Nurse provide you?</t>
  </si>
  <si>
    <t>d. PROVIDE PREVENTIVE ANTIMALARIAL PILLS</t>
  </si>
  <si>
    <t>e. INFORMATION ON DANGER SIGNS DURING PREGNANCY</t>
  </si>
  <si>
    <t>f. ADVICE ON EXCLUSIVE BREASTFEEDING</t>
  </si>
  <si>
    <t>g. HEALTH EDUCATION OR PROMOTION</t>
  </si>
  <si>
    <t>h. REFERRAL TO HEALTH FACILITY</t>
  </si>
  <si>
    <t>i. OTHER, SPECIFY:</t>
  </si>
  <si>
    <t xml:space="preserve">I’m going to read you three statements in relation to work done by the Community Health Nurses Please indicate if you agree, neither agree nor disagree, or disagree with each statement. </t>
  </si>
  <si>
    <t>Community Health Nurses provide a valuable service in my community.</t>
  </si>
  <si>
    <t>Community Health Nurses provide good quality service in my community.</t>
  </si>
  <si>
    <t>I prefer to see a Community Health Nurses rather than come to the health facility.</t>
  </si>
  <si>
    <t>METAL/CORRUGATE</t>
  </si>
  <si>
    <t>Female CHN only</t>
  </si>
  <si>
    <t>Hoes / axes ?</t>
  </si>
  <si>
    <t>u</t>
  </si>
  <si>
    <t>Harrows?</t>
  </si>
  <si>
    <t>v</t>
  </si>
  <si>
    <t>Tractor?</t>
  </si>
  <si>
    <t>w</t>
  </si>
  <si>
    <t>Power tiller?</t>
  </si>
  <si>
    <r>
      <t>What was the</t>
    </r>
    <r>
      <rPr>
        <b/>
        <sz val="10"/>
        <rFont val="Arial Narrow"/>
        <family val="2"/>
      </rPr>
      <t xml:space="preserve"> most important</t>
    </r>
    <r>
      <rPr>
        <sz val="10"/>
        <rFont val="Arial Narrow"/>
        <family val="2"/>
      </rPr>
      <t xml:space="preserve"> reason you chose this health facility today instead of a different source of care? </t>
    </r>
  </si>
  <si>
    <t>LOW COST</t>
    <phoneticPr fontId="27" type="noConversion"/>
  </si>
  <si>
    <r>
      <t xml:space="preserve">What was the </t>
    </r>
    <r>
      <rPr>
        <b/>
        <sz val="10"/>
        <rFont val="Arial Narrow"/>
        <family val="2"/>
      </rPr>
      <t xml:space="preserve">next most important </t>
    </r>
    <r>
      <rPr>
        <sz val="10"/>
        <rFont val="Arial Narrow"/>
        <family val="2"/>
      </rPr>
      <t>reason you chose this health facility today instead of a different source of care, if there is any other reason?</t>
    </r>
  </si>
  <si>
    <t>NO OTHER REASON</t>
    <phoneticPr fontId="27" type="noConversion"/>
  </si>
  <si>
    <t>LOCATION CLOSE TO HOME</t>
    <phoneticPr fontId="27" type="noConversion"/>
  </si>
  <si>
    <t>TRUST IN PROVIDERS / HIGH QUALITY CARE</t>
    <phoneticPr fontId="27" type="noConversion"/>
  </si>
  <si>
    <t>AVAILABILITY OF DRUGS</t>
    <phoneticPr fontId="27" type="noConversion"/>
  </si>
  <si>
    <t>AVAILABILITY OF FEMALE PROVIDER</t>
    <phoneticPr fontId="27" type="noConversion"/>
  </si>
  <si>
    <t>RECOMMENDATION OR REFERRAL</t>
    <phoneticPr fontId="27" type="noConversion"/>
  </si>
  <si>
    <t xml:space="preserve">OTHER, SPECIFY: </t>
  </si>
  <si>
    <t>MANDINKA</t>
  </si>
  <si>
    <t xml:space="preserve">i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</si>
</sst>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59" x14ac:knownFonts="1">
    <font>
      <sz val="11"/>
      <color theme="1"/>
      <name val="Calibri"/>
      <family val="2"/>
      <scheme val="minor"/>
    </font>
    <font>
      <sz val="10"/>
      <name val="Arial Narrow"/>
      <family val="2"/>
    </font>
    <font>
      <sz val="8"/>
      <name val="Arial Narrow"/>
      <family val="2"/>
    </font>
    <font>
      <b/>
      <sz val="10"/>
      <name val="Arial Narrow"/>
      <family val="2"/>
    </font>
    <font>
      <b/>
      <sz val="8"/>
      <name val="Arial Narrow"/>
      <family val="2"/>
    </font>
    <font>
      <b/>
      <i/>
      <sz val="10"/>
      <name val="Arial Narrow"/>
      <family val="2"/>
    </font>
    <font>
      <sz val="10"/>
      <name val="Arial"/>
      <family val="2"/>
    </font>
    <font>
      <sz val="10"/>
      <color indexed="8"/>
      <name val="Arial Narrow"/>
      <family val="2"/>
    </font>
    <font>
      <b/>
      <sz val="10"/>
      <color indexed="8"/>
      <name val="Arial Narrow"/>
      <family val="2"/>
    </font>
    <font>
      <i/>
      <sz val="14"/>
      <color indexed="8"/>
      <name val="Arial Narrow"/>
      <family val="2"/>
    </font>
    <font>
      <sz val="8"/>
      <color indexed="8"/>
      <name val="Arial Narrow"/>
      <family val="2"/>
    </font>
    <font>
      <sz val="11"/>
      <color indexed="8"/>
      <name val="Arial Narrow"/>
      <family val="2"/>
    </font>
    <font>
      <sz val="14"/>
      <color indexed="8"/>
      <name val="Arial Narrow"/>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sz val="10"/>
      <color indexed="8"/>
      <name val="Arial"/>
      <family val="2"/>
    </font>
    <font>
      <sz val="10"/>
      <name val="Arial"/>
      <family val="2"/>
    </font>
    <font>
      <sz val="11"/>
      <name val="Calibri"/>
      <family val="2"/>
      <scheme val="minor"/>
    </font>
    <font>
      <b/>
      <sz val="8"/>
      <color indexed="8"/>
      <name val="Arial Narrow"/>
      <family val="2"/>
    </font>
    <font>
      <b/>
      <sz val="9"/>
      <name val="Arial Narrow"/>
      <family val="2"/>
    </font>
    <font>
      <sz val="12"/>
      <name val="Arial Black"/>
      <family val="2"/>
    </font>
    <font>
      <sz val="5"/>
      <name val="Arial Narrow"/>
      <family val="2"/>
    </font>
    <font>
      <b/>
      <u/>
      <sz val="10"/>
      <name val="Arial Narrow"/>
      <family val="2"/>
    </font>
    <font>
      <u/>
      <sz val="11"/>
      <color theme="10"/>
      <name val="Calibri"/>
      <family val="2"/>
      <scheme val="minor"/>
    </font>
    <font>
      <u/>
      <sz val="11"/>
      <color theme="11"/>
      <name val="Calibri"/>
      <family val="2"/>
      <scheme val="minor"/>
    </font>
    <font>
      <i/>
      <sz val="14"/>
      <name val="Arial Narrow"/>
      <family val="2"/>
    </font>
    <font>
      <sz val="11"/>
      <name val="Arial Narrow"/>
      <family val="2"/>
    </font>
    <font>
      <b/>
      <sz val="11"/>
      <name val="Calibri"/>
      <family val="2"/>
      <scheme val="minor"/>
    </font>
    <font>
      <sz val="8"/>
      <color rgb="FFFF0000"/>
      <name val="Arial Narrow"/>
    </font>
    <font>
      <b/>
      <sz val="8"/>
      <name val="Calibri"/>
    </font>
    <font>
      <sz val="8"/>
      <name val="Arial"/>
      <family val="2"/>
    </font>
    <font>
      <u/>
      <sz val="8"/>
      <name val="Arial Narrow"/>
      <family val="2"/>
    </font>
    <font>
      <sz val="8"/>
      <name val="Calibri"/>
      <family val="2"/>
      <scheme val="minor"/>
    </font>
    <font>
      <b/>
      <i/>
      <sz val="10"/>
      <color rgb="FFFF0000"/>
      <name val="Arial Narrow"/>
    </font>
    <font>
      <sz val="8"/>
      <name val="Calibri"/>
      <family val="2"/>
    </font>
    <font>
      <b/>
      <sz val="8"/>
      <name val="Calibri"/>
      <family val="2"/>
    </font>
    <font>
      <b/>
      <sz val="14"/>
      <color theme="0"/>
      <name val="Arial Narrow"/>
    </font>
    <font>
      <sz val="9"/>
      <color theme="1"/>
      <name val="Calibri"/>
      <family val="2"/>
      <scheme val="minor"/>
    </font>
    <font>
      <sz val="9"/>
      <name val="Arial Narrow"/>
      <family val="2"/>
    </font>
    <font>
      <sz val="8"/>
      <color theme="1"/>
      <name val="Calibri"/>
      <family val="2"/>
      <scheme val="minor"/>
    </font>
    <font>
      <b/>
      <sz val="10"/>
      <color rgb="FFFF0000"/>
      <name val="Arial Narrow"/>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22"/>
        <bgColor indexed="64"/>
      </patternFill>
    </fill>
    <fill>
      <patternFill patternType="solid">
        <fgColor theme="0" tint="-0.34998626667073579"/>
        <bgColor indexed="64"/>
      </patternFill>
    </fill>
    <fill>
      <patternFill patternType="solid">
        <fgColor rgb="FFFFFFFF"/>
        <bgColor rgb="FF000000"/>
      </patternFill>
    </fill>
    <fill>
      <patternFill patternType="solid">
        <fgColor theme="2" tint="-0.499984740745262"/>
        <bgColor indexed="64"/>
      </patternFill>
    </fill>
    <fill>
      <patternFill patternType="solid">
        <fgColor theme="0" tint="-4.9989318521683403E-2"/>
        <bgColor indexed="64"/>
      </patternFill>
    </fill>
  </fills>
  <borders count="56">
    <border>
      <left/>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top/>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
      <left/>
      <right/>
      <top style="medium">
        <color auto="1"/>
      </top>
      <bottom style="hair">
        <color auto="1"/>
      </bottom>
      <diagonal/>
    </border>
    <border>
      <left/>
      <right style="medium">
        <color auto="1"/>
      </right>
      <top/>
      <bottom/>
      <diagonal/>
    </border>
    <border>
      <left style="medium">
        <color auto="1"/>
      </left>
      <right/>
      <top/>
      <bottom/>
      <diagonal/>
    </border>
    <border>
      <left/>
      <right/>
      <top style="hair">
        <color auto="1"/>
      </top>
      <bottom style="hair">
        <color auto="1"/>
      </bottom>
      <diagonal/>
    </border>
    <border>
      <left style="thin">
        <color auto="1"/>
      </left>
      <right/>
      <top style="hair">
        <color auto="1"/>
      </top>
      <bottom style="hair">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style="medium">
        <color auto="1"/>
      </left>
      <right/>
      <top style="thin">
        <color auto="1"/>
      </top>
      <bottom style="thin">
        <color auto="1"/>
      </bottom>
      <diagonal/>
    </border>
    <border>
      <left/>
      <right/>
      <top style="hair">
        <color auto="1"/>
      </top>
      <bottom/>
      <diagonal/>
    </border>
    <border>
      <left style="thin">
        <color auto="1"/>
      </left>
      <right/>
      <top style="hair">
        <color auto="1"/>
      </top>
      <bottom/>
      <diagonal/>
    </border>
    <border>
      <left/>
      <right/>
      <top/>
      <bottom style="hair">
        <color auto="1"/>
      </bottom>
      <diagonal/>
    </border>
    <border>
      <left/>
      <right/>
      <top style="thin">
        <color auto="1"/>
      </top>
      <bottom style="hair">
        <color auto="1"/>
      </bottom>
      <diagonal/>
    </border>
    <border>
      <left style="thin">
        <color auto="1"/>
      </left>
      <right/>
      <top style="thin">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auto="1"/>
      </left>
      <right style="medium">
        <color auto="1"/>
      </right>
      <top/>
      <bottom/>
      <diagonal/>
    </border>
    <border>
      <left/>
      <right style="hair">
        <color auto="1"/>
      </right>
      <top style="thin">
        <color auto="1"/>
      </top>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diagonal/>
    </border>
    <border>
      <left style="thin">
        <color auto="1"/>
      </left>
      <right/>
      <top/>
      <bottom style="hair">
        <color auto="1"/>
      </bottom>
      <diagonal/>
    </border>
    <border>
      <left/>
      <right style="thin">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medium">
        <color auto="1"/>
      </top>
      <bottom style="hair">
        <color auto="1"/>
      </bottom>
      <diagonal/>
    </border>
    <border>
      <left style="hair">
        <color auto="1"/>
      </left>
      <right/>
      <top style="hair">
        <color auto="1"/>
      </top>
      <bottom style="thin">
        <color auto="1"/>
      </bottom>
      <diagonal/>
    </border>
  </borders>
  <cellStyleXfs count="92">
    <xf numFmtId="0" fontId="0" fillId="0" borderId="0"/>
    <xf numFmtId="0" fontId="2" fillId="0" borderId="0"/>
    <xf numFmtId="0" fontId="2" fillId="0" borderId="0"/>
    <xf numFmtId="0" fontId="2" fillId="0" borderId="0"/>
    <xf numFmtId="0" fontId="2" fillId="0" borderId="0"/>
    <xf numFmtId="0" fontId="6" fillId="0" borderId="0"/>
    <xf numFmtId="0" fontId="6" fillId="0" borderId="0"/>
    <xf numFmtId="0" fontId="14" fillId="0" borderId="0"/>
    <xf numFmtId="0" fontId="15" fillId="5" borderId="27" applyNumberFormat="0" applyAlignment="0" applyProtection="0"/>
    <xf numFmtId="0" fontId="16" fillId="6" borderId="28" applyNumberFormat="0" applyAlignment="0" applyProtection="0"/>
    <xf numFmtId="0" fontId="17" fillId="0" borderId="29" applyNumberFormat="0" applyFill="0" applyAlignment="0" applyProtection="0"/>
    <xf numFmtId="0" fontId="18" fillId="7" borderId="0" applyNumberFormat="0" applyBorder="0" applyAlignment="0" applyProtection="0"/>
    <xf numFmtId="0" fontId="19" fillId="8" borderId="27" applyNumberFormat="0" applyAlignment="0" applyProtection="0"/>
    <xf numFmtId="0" fontId="20" fillId="0" borderId="30" applyNumberFormat="0" applyFill="0" applyAlignment="0" applyProtection="0"/>
    <xf numFmtId="0" fontId="21" fillId="0" borderId="31" applyNumberFormat="0" applyFill="0" applyAlignment="0" applyProtection="0"/>
    <xf numFmtId="0" fontId="22" fillId="0" borderId="32" applyNumberFormat="0" applyFill="0" applyAlignment="0" applyProtection="0"/>
    <xf numFmtId="0" fontId="22" fillId="0" borderId="0" applyNumberFormat="0" applyFill="0" applyBorder="0" applyAlignment="0" applyProtection="0"/>
    <xf numFmtId="0" fontId="23" fillId="9" borderId="0" applyNumberFormat="0" applyBorder="0" applyAlignment="0" applyProtection="0"/>
    <xf numFmtId="0" fontId="2" fillId="10" borderId="33" applyNumberFormat="0" applyFont="0" applyAlignment="0" applyProtection="0"/>
    <xf numFmtId="0" fontId="24" fillId="11" borderId="0" applyNumberFormat="0" applyBorder="0" applyAlignment="0" applyProtection="0"/>
    <xf numFmtId="0" fontId="25" fillId="0" borderId="0" applyNumberFormat="0" applyFill="0" applyBorder="0" applyAlignment="0" applyProtection="0"/>
    <xf numFmtId="0" fontId="26" fillId="0" borderId="34" applyNumberFormat="0" applyFill="0" applyAlignment="0" applyProtection="0"/>
    <xf numFmtId="0" fontId="27" fillId="5" borderId="35"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 fillId="0" borderId="0"/>
    <xf numFmtId="0" fontId="34" fillId="0" borderId="0"/>
    <xf numFmtId="0" fontId="6" fillId="0" borderId="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cellStyleXfs>
  <cellXfs count="884">
    <xf numFmtId="0" fontId="0" fillId="0" borderId="0" xfId="0"/>
    <xf numFmtId="0" fontId="7" fillId="0" borderId="0" xfId="0" applyFont="1" applyFill="1" applyBorder="1"/>
    <xf numFmtId="0" fontId="7" fillId="0" borderId="0" xfId="0" applyFont="1" applyBorder="1"/>
    <xf numFmtId="0" fontId="7" fillId="2" borderId="15" xfId="0" applyFont="1" applyFill="1" applyBorder="1"/>
    <xf numFmtId="0" fontId="9" fillId="0" borderId="0" xfId="0" applyFont="1" applyAlignment="1">
      <alignment vertical="center"/>
    </xf>
    <xf numFmtId="0" fontId="11" fillId="0" borderId="0" xfId="0" applyFont="1"/>
    <xf numFmtId="0" fontId="7" fillId="0" borderId="0" xfId="0" applyFont="1" applyBorder="1" applyAlignment="1"/>
    <xf numFmtId="0" fontId="7" fillId="0" borderId="0" xfId="0" applyFont="1" applyBorder="1" applyAlignment="1">
      <alignment vertical="center"/>
    </xf>
    <xf numFmtId="0" fontId="0" fillId="0" borderId="0" xfId="0" applyFill="1"/>
    <xf numFmtId="0" fontId="7" fillId="0" borderId="0" xfId="0" applyFont="1"/>
    <xf numFmtId="0" fontId="7" fillId="0" borderId="0" xfId="0" applyFont="1" applyAlignment="1">
      <alignment vertical="center"/>
    </xf>
    <xf numFmtId="0" fontId="7" fillId="0" borderId="0" xfId="0" applyFont="1" applyAlignment="1">
      <alignment horizontal="right"/>
    </xf>
    <xf numFmtId="0" fontId="2" fillId="0" borderId="0" xfId="0" applyFont="1" applyBorder="1" applyAlignment="1">
      <alignment vertical="center"/>
    </xf>
    <xf numFmtId="0" fontId="1" fillId="2" borderId="0" xfId="0" applyFont="1" applyFill="1" applyBorder="1" applyAlignment="1">
      <alignment vertical="top" wrapText="1"/>
    </xf>
    <xf numFmtId="0" fontId="9" fillId="0" borderId="0" xfId="0" applyFont="1" applyFill="1" applyBorder="1" applyAlignment="1">
      <alignment vertical="center"/>
    </xf>
    <xf numFmtId="0" fontId="2" fillId="0" borderId="0" xfId="0" applyFont="1" applyBorder="1" applyAlignment="1">
      <alignment horizontal="center" vertical="center"/>
    </xf>
    <xf numFmtId="0" fontId="2" fillId="0" borderId="0" xfId="0" applyFont="1" applyAlignment="1">
      <alignment vertical="center"/>
    </xf>
    <xf numFmtId="164" fontId="2" fillId="0" borderId="0" xfId="0" applyNumberFormat="1" applyFont="1" applyFill="1" applyBorder="1" applyAlignment="1">
      <alignment vertical="top"/>
    </xf>
    <xf numFmtId="0" fontId="2" fillId="4" borderId="0" xfId="4" applyFont="1" applyFill="1" applyAlignment="1">
      <alignment vertical="center"/>
    </xf>
    <xf numFmtId="0" fontId="2" fillId="0" borderId="0" xfId="0" applyFont="1" applyBorder="1" applyAlignment="1">
      <alignment vertical="top"/>
    </xf>
    <xf numFmtId="165" fontId="2" fillId="0" borderId="0" xfId="0" applyNumberFormat="1" applyFont="1" applyBorder="1" applyAlignment="1">
      <alignment horizontal="center" vertical="center"/>
    </xf>
    <xf numFmtId="164" fontId="4" fillId="0" borderId="0" xfId="0" applyNumberFormat="1" applyFont="1" applyFill="1" applyAlignment="1">
      <alignment horizontal="left" vertical="center"/>
    </xf>
    <xf numFmtId="164" fontId="4" fillId="0" borderId="0" xfId="0" applyNumberFormat="1" applyFont="1" applyFill="1" applyBorder="1" applyAlignment="1">
      <alignment horizontal="left" vertical="center"/>
    </xf>
    <xf numFmtId="164" fontId="4" fillId="0" borderId="0" xfId="0" applyNumberFormat="1" applyFont="1" applyFill="1" applyBorder="1" applyAlignment="1">
      <alignment vertical="top"/>
    </xf>
    <xf numFmtId="0" fontId="7" fillId="0" borderId="36" xfId="0" applyFont="1" applyFill="1" applyBorder="1"/>
    <xf numFmtId="164" fontId="8" fillId="0" borderId="13" xfId="0" applyNumberFormat="1" applyFont="1" applyFill="1" applyBorder="1" applyAlignment="1">
      <alignment horizontal="center"/>
    </xf>
    <xf numFmtId="0" fontId="8" fillId="0" borderId="0" xfId="0" applyFont="1" applyBorder="1" applyAlignment="1">
      <alignment horizontal="right" vertical="center"/>
    </xf>
    <xf numFmtId="0" fontId="0" fillId="0" borderId="0" xfId="0" applyAlignment="1">
      <alignment horizontal="left"/>
    </xf>
    <xf numFmtId="0" fontId="1" fillId="4" borderId="0" xfId="0" applyFont="1" applyFill="1" applyBorder="1" applyAlignment="1"/>
    <xf numFmtId="165" fontId="1" fillId="2" borderId="15" xfId="0" applyNumberFormat="1" applyFont="1" applyFill="1" applyBorder="1" applyAlignment="1">
      <alignment horizontal="center" vertical="center" wrapText="1"/>
    </xf>
    <xf numFmtId="165" fontId="1" fillId="2" borderId="17" xfId="0" applyNumberFormat="1" applyFont="1" applyFill="1" applyBorder="1" applyAlignment="1">
      <alignment horizontal="center" vertical="center" wrapText="1"/>
    </xf>
    <xf numFmtId="0" fontId="12" fillId="0" borderId="0" xfId="0" applyFont="1" applyBorder="1" applyAlignment="1">
      <alignment vertical="center"/>
    </xf>
    <xf numFmtId="0" fontId="7" fillId="2" borderId="0" xfId="0" applyFont="1" applyFill="1" applyBorder="1" applyAlignment="1">
      <alignment vertical="center"/>
    </xf>
    <xf numFmtId="165" fontId="0" fillId="0" borderId="0" xfId="0" applyNumberFormat="1" applyAlignment="1">
      <alignment horizontal="right"/>
    </xf>
    <xf numFmtId="165" fontId="1" fillId="2" borderId="0" xfId="0" applyNumberFormat="1" applyFont="1" applyFill="1" applyBorder="1" applyAlignment="1">
      <alignment vertical="center" wrapText="1"/>
    </xf>
    <xf numFmtId="164" fontId="8" fillId="2" borderId="0" xfId="0" applyNumberFormat="1" applyFont="1" applyFill="1" applyBorder="1" applyAlignment="1">
      <alignment horizontal="center" vertical="center"/>
    </xf>
    <xf numFmtId="165" fontId="7" fillId="0" borderId="0" xfId="0" applyNumberFormat="1" applyFont="1" applyAlignment="1">
      <alignment horizontal="center" vertical="center"/>
    </xf>
    <xf numFmtId="0" fontId="1" fillId="2" borderId="0" xfId="0" applyFont="1" applyFill="1" applyBorder="1" applyAlignment="1">
      <alignment vertical="top"/>
    </xf>
    <xf numFmtId="0" fontId="8" fillId="0" borderId="0" xfId="0" applyFont="1" applyFill="1" applyBorder="1" applyAlignment="1">
      <alignment horizontal="center" vertical="top"/>
    </xf>
    <xf numFmtId="0" fontId="1" fillId="2" borderId="7" xfId="0" applyFont="1" applyFill="1" applyBorder="1" applyAlignment="1">
      <alignment vertical="top"/>
    </xf>
    <xf numFmtId="0" fontId="30" fillId="0" borderId="0" xfId="25" applyFont="1" applyBorder="1" applyAlignment="1">
      <alignment vertical="center"/>
    </xf>
    <xf numFmtId="0" fontId="30" fillId="0" borderId="0" xfId="25" applyFont="1" applyAlignment="1">
      <alignment vertical="center"/>
    </xf>
    <xf numFmtId="0" fontId="2" fillId="0" borderId="0" xfId="25" applyFont="1" applyBorder="1" applyAlignment="1">
      <alignment vertical="center"/>
    </xf>
    <xf numFmtId="0" fontId="13" fillId="0" borderId="20" xfId="25" applyFont="1" applyFill="1" applyBorder="1" applyAlignment="1">
      <alignment vertical="center"/>
    </xf>
    <xf numFmtId="0" fontId="1" fillId="0" borderId="7" xfId="0" applyFont="1" applyFill="1" applyBorder="1" applyAlignment="1">
      <alignment vertical="center"/>
    </xf>
    <xf numFmtId="0" fontId="7" fillId="2"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2" fillId="0" borderId="0" xfId="25" applyFont="1" applyAlignment="1">
      <alignment vertical="center"/>
    </xf>
    <xf numFmtId="0" fontId="2" fillId="0" borderId="0" xfId="25" applyFont="1" applyBorder="1" applyAlignment="1">
      <alignment horizontal="right" vertical="center"/>
    </xf>
    <xf numFmtId="0" fontId="2" fillId="0" borderId="15" xfId="0" applyFont="1" applyFill="1" applyBorder="1"/>
    <xf numFmtId="0" fontId="30" fillId="0" borderId="0" xfId="25" applyFont="1" applyFill="1" applyBorder="1" applyAlignment="1">
      <alignment vertical="center"/>
    </xf>
    <xf numFmtId="0" fontId="30" fillId="0" borderId="0" xfId="25" applyFont="1" applyFill="1" applyAlignment="1">
      <alignment vertical="center"/>
    </xf>
    <xf numFmtId="0" fontId="2" fillId="0" borderId="0" xfId="25" applyFont="1" applyFill="1" applyAlignment="1">
      <alignment vertical="center"/>
    </xf>
    <xf numFmtId="0" fontId="2" fillId="0" borderId="0" xfId="25" applyFont="1" applyFill="1" applyBorder="1" applyAlignment="1">
      <alignment vertical="center"/>
    </xf>
    <xf numFmtId="0" fontId="13" fillId="0" borderId="8" xfId="25" applyFont="1" applyFill="1" applyBorder="1" applyAlignment="1">
      <alignment vertical="center"/>
    </xf>
    <xf numFmtId="0" fontId="2" fillId="0" borderId="5" xfId="25" applyFont="1" applyFill="1" applyBorder="1" applyAlignment="1">
      <alignment vertical="center"/>
    </xf>
    <xf numFmtId="0" fontId="2" fillId="0" borderId="4" xfId="25" applyFont="1" applyFill="1" applyBorder="1" applyAlignment="1">
      <alignment vertical="center"/>
    </xf>
    <xf numFmtId="0" fontId="2" fillId="0" borderId="24" xfId="25" applyFont="1" applyFill="1" applyBorder="1" applyAlignment="1">
      <alignment vertical="center"/>
    </xf>
    <xf numFmtId="0" fontId="2" fillId="0" borderId="0" xfId="25" applyFont="1" applyFill="1" applyBorder="1" applyAlignment="1">
      <alignment vertical="top" wrapText="1"/>
    </xf>
    <xf numFmtId="0" fontId="44" fillId="0" borderId="0" xfId="0" applyFont="1"/>
    <xf numFmtId="0" fontId="1" fillId="0" borderId="0" xfId="0" applyFont="1" applyFill="1" applyBorder="1"/>
    <xf numFmtId="0" fontId="3" fillId="0" borderId="0" xfId="0" applyFont="1" applyFill="1" applyBorder="1" applyAlignment="1">
      <alignment horizontal="center" vertical="center"/>
    </xf>
    <xf numFmtId="0" fontId="1" fillId="0" borderId="36" xfId="0" applyFont="1" applyFill="1" applyBorder="1"/>
    <xf numFmtId="0" fontId="1" fillId="2" borderId="17" xfId="0" applyFont="1" applyFill="1" applyBorder="1" applyAlignment="1">
      <alignment horizontal="left" vertical="top" wrapText="1"/>
    </xf>
    <xf numFmtId="0" fontId="1" fillId="2" borderId="7" xfId="0" applyFont="1" applyFill="1" applyBorder="1" applyAlignment="1">
      <alignment vertical="top" wrapText="1"/>
    </xf>
    <xf numFmtId="165" fontId="7" fillId="0" borderId="0" xfId="0" applyNumberFormat="1" applyFont="1" applyBorder="1" applyAlignment="1">
      <alignment horizontal="right" vertical="center"/>
    </xf>
    <xf numFmtId="1" fontId="1" fillId="2" borderId="17" xfId="0" applyNumberFormat="1" applyFont="1" applyFill="1" applyBorder="1" applyAlignment="1">
      <alignment horizontal="right" vertical="top"/>
    </xf>
    <xf numFmtId="0" fontId="43" fillId="0" borderId="0" xfId="0" applyFont="1" applyFill="1" applyBorder="1" applyAlignment="1">
      <alignment vertical="center"/>
    </xf>
    <xf numFmtId="0" fontId="35" fillId="0" borderId="0" xfId="0" applyFont="1" applyAlignment="1"/>
    <xf numFmtId="0" fontId="35" fillId="0" borderId="0" xfId="0" applyFont="1" applyBorder="1" applyAlignment="1"/>
    <xf numFmtId="0" fontId="1" fillId="2" borderId="17" xfId="0" applyFont="1" applyFill="1" applyBorder="1" applyAlignment="1">
      <alignment vertical="top"/>
    </xf>
    <xf numFmtId="0" fontId="3" fillId="2" borderId="7" xfId="0" applyFont="1" applyFill="1" applyBorder="1" applyAlignment="1">
      <alignment vertical="top"/>
    </xf>
    <xf numFmtId="165" fontId="1" fillId="2" borderId="25" xfId="0" applyNumberFormat="1" applyFont="1" applyFill="1" applyBorder="1" applyAlignment="1">
      <alignment horizontal="right" vertical="top"/>
    </xf>
    <xf numFmtId="0" fontId="1" fillId="2" borderId="25" xfId="0" applyFont="1" applyFill="1" applyBorder="1" applyAlignment="1">
      <alignment vertical="top"/>
    </xf>
    <xf numFmtId="0" fontId="1" fillId="2" borderId="25" xfId="0" applyFont="1" applyFill="1" applyBorder="1" applyAlignment="1"/>
    <xf numFmtId="165" fontId="1" fillId="2" borderId="15" xfId="0" applyNumberFormat="1" applyFont="1" applyFill="1" applyBorder="1" applyAlignment="1">
      <alignment horizontal="right" vertical="top"/>
    </xf>
    <xf numFmtId="0" fontId="1" fillId="2" borderId="15" xfId="0" applyFont="1" applyFill="1" applyBorder="1" applyAlignment="1">
      <alignment vertical="top"/>
    </xf>
    <xf numFmtId="0" fontId="1" fillId="2" borderId="15" xfId="0" applyFont="1" applyFill="1" applyBorder="1" applyAlignment="1"/>
    <xf numFmtId="165" fontId="1" fillId="2" borderId="17" xfId="0" applyNumberFormat="1" applyFont="1" applyFill="1" applyBorder="1" applyAlignment="1">
      <alignment horizontal="right" vertical="top"/>
    </xf>
    <xf numFmtId="0" fontId="13" fillId="0" borderId="0" xfId="25" applyFont="1" applyFill="1" applyBorder="1" applyAlignment="1">
      <alignment vertical="center"/>
    </xf>
    <xf numFmtId="165" fontId="13" fillId="0" borderId="4" xfId="25" applyNumberFormat="1" applyFont="1" applyFill="1" applyBorder="1" applyAlignment="1">
      <alignment vertical="center"/>
    </xf>
    <xf numFmtId="0" fontId="2" fillId="0" borderId="16" xfId="3" applyFont="1" applyFill="1" applyBorder="1" applyAlignment="1">
      <alignment vertical="center" wrapText="1"/>
    </xf>
    <xf numFmtId="0" fontId="2" fillId="0" borderId="44" xfId="3" applyFont="1" applyFill="1" applyBorder="1" applyAlignment="1">
      <alignment horizontal="left" vertical="top"/>
    </xf>
    <xf numFmtId="165" fontId="2" fillId="0" borderId="15" xfId="3" applyNumberFormat="1" applyFont="1" applyFill="1" applyBorder="1" applyAlignment="1">
      <alignment horizontal="center" vertical="top" wrapText="1"/>
    </xf>
    <xf numFmtId="165" fontId="2" fillId="0" borderId="15" xfId="0" applyNumberFormat="1" applyFont="1" applyFill="1" applyBorder="1" applyAlignment="1">
      <alignment horizontal="center" vertical="top" wrapText="1"/>
    </xf>
    <xf numFmtId="165" fontId="2" fillId="4" borderId="15" xfId="0" applyNumberFormat="1" applyFont="1" applyFill="1" applyBorder="1" applyAlignment="1">
      <alignment horizontal="center"/>
    </xf>
    <xf numFmtId="0" fontId="2" fillId="0" borderId="0" xfId="0" applyFont="1" applyFill="1" applyBorder="1" applyAlignment="1">
      <alignment horizontal="center"/>
    </xf>
    <xf numFmtId="0" fontId="2" fillId="0" borderId="24" xfId="0" applyFont="1" applyFill="1" applyBorder="1"/>
    <xf numFmtId="0" fontId="2" fillId="4" borderId="15" xfId="0" applyFont="1" applyFill="1" applyBorder="1" applyAlignment="1"/>
    <xf numFmtId="0" fontId="2" fillId="0" borderId="0" xfId="0" applyFont="1" applyFill="1" applyBorder="1"/>
    <xf numFmtId="164" fontId="4" fillId="0" borderId="13" xfId="0" applyNumberFormat="1" applyFont="1" applyFill="1" applyBorder="1" applyAlignment="1">
      <alignment horizontal="center"/>
    </xf>
    <xf numFmtId="0" fontId="35" fillId="0" borderId="0" xfId="0" applyFont="1" applyAlignment="1">
      <alignment horizontal="center"/>
    </xf>
    <xf numFmtId="0" fontId="46" fillId="0" borderId="0" xfId="25" applyFont="1" applyFill="1" applyBorder="1" applyAlignment="1">
      <alignment vertical="center"/>
    </xf>
    <xf numFmtId="165" fontId="2" fillId="0" borderId="24" xfId="25" applyNumberFormat="1" applyFont="1" applyFill="1" applyBorder="1" applyAlignment="1">
      <alignment vertical="center"/>
    </xf>
    <xf numFmtId="0" fontId="2" fillId="0" borderId="15" xfId="25" applyFont="1" applyFill="1" applyBorder="1" applyAlignment="1">
      <alignment vertical="center"/>
    </xf>
    <xf numFmtId="165" fontId="2" fillId="0" borderId="15" xfId="25" applyNumberFormat="1" applyFont="1" applyFill="1" applyBorder="1" applyAlignment="1">
      <alignment vertical="center"/>
    </xf>
    <xf numFmtId="0" fontId="4" fillId="0" borderId="5" xfId="25" applyFont="1" applyFill="1" applyBorder="1" applyAlignment="1">
      <alignment vertical="top"/>
    </xf>
    <xf numFmtId="0" fontId="13" fillId="0" borderId="17" xfId="25" applyFont="1" applyFill="1" applyBorder="1" applyAlignment="1">
      <alignment vertical="center"/>
    </xf>
    <xf numFmtId="0" fontId="44" fillId="0" borderId="0" xfId="0" applyFont="1" applyFill="1"/>
    <xf numFmtId="0" fontId="52" fillId="0" borderId="15" xfId="0" applyFont="1" applyFill="1" applyBorder="1"/>
    <xf numFmtId="0" fontId="2" fillId="0" borderId="23" xfId="3" applyFont="1" applyFill="1" applyBorder="1" applyAlignment="1">
      <alignment vertical="top" wrapText="1"/>
    </xf>
    <xf numFmtId="165" fontId="2" fillId="0" borderId="22" xfId="3" applyNumberFormat="1" applyFont="1" applyFill="1" applyBorder="1" applyAlignment="1">
      <alignment horizontal="center" vertical="top" wrapText="1"/>
    </xf>
    <xf numFmtId="0" fontId="2" fillId="0" borderId="16" xfId="3" applyFont="1" applyFill="1" applyBorder="1" applyAlignment="1">
      <alignment vertical="top" wrapText="1"/>
    </xf>
    <xf numFmtId="0" fontId="2" fillId="0" borderId="16" xfId="3" applyFont="1" applyFill="1" applyBorder="1" applyAlignment="1">
      <alignment vertical="top"/>
    </xf>
    <xf numFmtId="165" fontId="2" fillId="0" borderId="16" xfId="3" applyNumberFormat="1" applyFont="1" applyFill="1" applyBorder="1" applyAlignment="1">
      <alignment horizontal="left" vertical="top" wrapText="1"/>
    </xf>
    <xf numFmtId="0" fontId="2" fillId="0" borderId="23" xfId="3" applyFont="1" applyFill="1" applyBorder="1" applyAlignment="1">
      <alignment vertical="top"/>
    </xf>
    <xf numFmtId="165" fontId="2" fillId="0" borderId="15" xfId="0" applyNumberFormat="1" applyFont="1" applyFill="1" applyBorder="1" applyAlignment="1">
      <alignment horizontal="center"/>
    </xf>
    <xf numFmtId="0" fontId="2" fillId="0" borderId="15" xfId="0" applyFont="1" applyFill="1" applyBorder="1" applyAlignment="1"/>
    <xf numFmtId="0" fontId="11" fillId="0" borderId="0" xfId="0" applyFont="1" applyFill="1"/>
    <xf numFmtId="0" fontId="7" fillId="0" borderId="0" xfId="0" applyFont="1" applyFill="1"/>
    <xf numFmtId="0" fontId="1" fillId="0" borderId="0" xfId="0" applyFont="1" applyFill="1"/>
    <xf numFmtId="0" fontId="1" fillId="0" borderId="16" xfId="0" applyFont="1" applyFill="1" applyBorder="1" applyAlignment="1">
      <alignment horizontal="left" vertical="center"/>
    </xf>
    <xf numFmtId="0" fontId="1" fillId="0" borderId="0" xfId="0" applyFont="1" applyFill="1" applyAlignment="1">
      <alignment vertical="top"/>
    </xf>
    <xf numFmtId="0" fontId="1" fillId="0" borderId="18" xfId="0" applyFont="1" applyFill="1" applyBorder="1" applyAlignment="1">
      <alignment vertical="top"/>
    </xf>
    <xf numFmtId="0" fontId="1" fillId="0" borderId="26" xfId="0" applyFont="1" applyFill="1" applyBorder="1" applyAlignment="1">
      <alignment vertical="top"/>
    </xf>
    <xf numFmtId="0" fontId="1" fillId="0" borderId="16" xfId="0" applyFont="1" applyFill="1" applyBorder="1" applyAlignment="1">
      <alignment vertical="top"/>
    </xf>
    <xf numFmtId="0" fontId="1" fillId="0" borderId="18" xfId="0" applyFont="1" applyFill="1" applyBorder="1" applyAlignment="1">
      <alignment vertical="top" wrapText="1"/>
    </xf>
    <xf numFmtId="165" fontId="1" fillId="0" borderId="25" xfId="0" applyNumberFormat="1" applyFont="1" applyFill="1" applyBorder="1" applyAlignment="1">
      <alignment horizontal="right" vertical="top"/>
    </xf>
    <xf numFmtId="0" fontId="1" fillId="0" borderId="25" xfId="0" applyFont="1" applyFill="1" applyBorder="1" applyAlignment="1">
      <alignment vertical="top"/>
    </xf>
    <xf numFmtId="0" fontId="1" fillId="0" borderId="25" xfId="0" applyFont="1" applyFill="1" applyBorder="1" applyAlignment="1"/>
    <xf numFmtId="165" fontId="1" fillId="0" borderId="15" xfId="0" applyNumberFormat="1" applyFont="1" applyFill="1" applyBorder="1" applyAlignment="1">
      <alignment horizontal="right" vertical="top"/>
    </xf>
    <xf numFmtId="0" fontId="1" fillId="0" borderId="15" xfId="0" applyFont="1" applyFill="1" applyBorder="1" applyAlignment="1">
      <alignment vertical="top"/>
    </xf>
    <xf numFmtId="0" fontId="1" fillId="0" borderId="15" xfId="0" applyFont="1" applyFill="1" applyBorder="1" applyAlignment="1"/>
    <xf numFmtId="0" fontId="1" fillId="0" borderId="16" xfId="0" applyFont="1" applyFill="1" applyBorder="1" applyAlignment="1">
      <alignment vertical="top" wrapText="1"/>
    </xf>
    <xf numFmtId="0" fontId="1" fillId="0" borderId="23" xfId="0" applyFont="1" applyFill="1" applyBorder="1" applyAlignment="1">
      <alignment vertical="top" wrapText="1"/>
    </xf>
    <xf numFmtId="0" fontId="1" fillId="0" borderId="22" xfId="0" applyFont="1" applyFill="1" applyBorder="1" applyAlignment="1">
      <alignment vertical="top"/>
    </xf>
    <xf numFmtId="0" fontId="1" fillId="0" borderId="0" xfId="0" applyFont="1" applyFill="1" applyBorder="1" applyAlignment="1"/>
    <xf numFmtId="0" fontId="1" fillId="0" borderId="17" xfId="0" applyFont="1" applyFill="1" applyBorder="1" applyAlignment="1">
      <alignment vertical="top"/>
    </xf>
    <xf numFmtId="164" fontId="3" fillId="0" borderId="17" xfId="0" applyNumberFormat="1" applyFont="1" applyFill="1" applyBorder="1" applyAlignment="1">
      <alignment horizontal="center"/>
    </xf>
    <xf numFmtId="0" fontId="35" fillId="0" borderId="0" xfId="0" applyFont="1" applyFill="1"/>
    <xf numFmtId="0" fontId="2" fillId="0" borderId="8" xfId="25" applyFont="1" applyFill="1" applyBorder="1" applyAlignment="1">
      <alignment vertical="center"/>
    </xf>
    <xf numFmtId="0" fontId="2" fillId="0" borderId="6" xfId="25" applyFont="1" applyFill="1" applyBorder="1" applyAlignment="1">
      <alignment vertical="center"/>
    </xf>
    <xf numFmtId="0" fontId="2" fillId="0" borderId="7" xfId="25" applyFont="1" applyFill="1" applyBorder="1" applyAlignment="1">
      <alignment vertical="center"/>
    </xf>
    <xf numFmtId="0" fontId="1" fillId="0" borderId="16" xfId="0" applyFont="1" applyFill="1" applyBorder="1" applyAlignment="1">
      <alignment horizontal="left" vertical="center" wrapText="1"/>
    </xf>
    <xf numFmtId="0" fontId="1" fillId="0" borderId="15" xfId="0" applyFont="1" applyFill="1" applyBorder="1" applyAlignment="1">
      <alignment horizontal="left" vertical="center" wrapText="1"/>
    </xf>
    <xf numFmtId="164" fontId="4" fillId="0" borderId="0" xfId="0" applyNumberFormat="1" applyFont="1" applyFill="1" applyBorder="1" applyAlignment="1">
      <alignment horizontal="center"/>
    </xf>
    <xf numFmtId="164" fontId="8" fillId="0" borderId="0" xfId="0" applyNumberFormat="1" applyFont="1" applyFill="1" applyBorder="1" applyAlignment="1">
      <alignment horizontal="center"/>
    </xf>
    <xf numFmtId="0" fontId="1" fillId="2" borderId="51" xfId="0" applyFont="1" applyFill="1" applyBorder="1" applyAlignment="1">
      <alignment vertical="top"/>
    </xf>
    <xf numFmtId="0" fontId="1" fillId="2" borderId="46" xfId="0" applyFont="1" applyFill="1" applyBorder="1" applyAlignment="1">
      <alignment vertical="top"/>
    </xf>
    <xf numFmtId="0" fontId="2" fillId="0" borderId="0" xfId="25" applyFont="1" applyFill="1" applyBorder="1" applyAlignment="1">
      <alignment vertical="center"/>
    </xf>
    <xf numFmtId="0" fontId="1" fillId="0" borderId="16" xfId="0" applyFont="1" applyFill="1" applyBorder="1" applyAlignment="1">
      <alignment vertical="center" wrapText="1"/>
    </xf>
    <xf numFmtId="0" fontId="1" fillId="0" borderId="15" xfId="0" applyFont="1" applyFill="1" applyBorder="1" applyAlignment="1">
      <alignment vertical="center" wrapText="1"/>
    </xf>
    <xf numFmtId="165" fontId="1" fillId="0" borderId="15" xfId="0" applyNumberFormat="1" applyFont="1" applyFill="1" applyBorder="1" applyAlignment="1">
      <alignment horizontal="right" vertical="center"/>
    </xf>
    <xf numFmtId="0" fontId="1" fillId="0" borderId="15" xfId="0" applyFont="1" applyFill="1" applyBorder="1" applyAlignment="1">
      <alignment vertical="center"/>
    </xf>
    <xf numFmtId="164" fontId="8" fillId="2" borderId="46" xfId="0" applyNumberFormat="1" applyFont="1" applyFill="1" applyBorder="1" applyAlignment="1">
      <alignment horizontal="center" vertical="center"/>
    </xf>
    <xf numFmtId="165" fontId="7" fillId="2" borderId="46" xfId="0" applyNumberFormat="1" applyFont="1" applyFill="1" applyBorder="1" applyAlignment="1">
      <alignment horizontal="center" vertical="center"/>
    </xf>
    <xf numFmtId="164" fontId="3" fillId="0" borderId="46" xfId="0" applyNumberFormat="1" applyFont="1" applyFill="1" applyBorder="1" applyAlignment="1">
      <alignment horizontal="center" vertical="center"/>
    </xf>
    <xf numFmtId="165" fontId="1" fillId="0" borderId="46" xfId="0" applyNumberFormat="1" applyFont="1" applyFill="1" applyBorder="1" applyAlignment="1">
      <alignment horizontal="center" vertical="center"/>
    </xf>
    <xf numFmtId="164" fontId="3" fillId="2" borderId="53" xfId="0" applyNumberFormat="1" applyFont="1" applyFill="1" applyBorder="1" applyAlignment="1">
      <alignment horizontal="center" vertical="top"/>
    </xf>
    <xf numFmtId="164" fontId="3" fillId="2" borderId="11" xfId="0" applyNumberFormat="1" applyFont="1" applyFill="1" applyBorder="1" applyAlignment="1">
      <alignment horizontal="center" vertical="top"/>
    </xf>
    <xf numFmtId="164" fontId="3" fillId="2" borderId="19" xfId="0" applyNumberFormat="1" applyFont="1" applyFill="1" applyBorder="1" applyAlignment="1">
      <alignment horizontal="center" vertical="top"/>
    </xf>
    <xf numFmtId="0" fontId="1" fillId="0" borderId="39" xfId="0" applyFont="1" applyFill="1" applyBorder="1" applyAlignment="1">
      <alignment vertical="top" wrapText="1"/>
    </xf>
    <xf numFmtId="0" fontId="1" fillId="0" borderId="42" xfId="0" applyFont="1" applyFill="1" applyBorder="1" applyAlignment="1">
      <alignment vertical="top" wrapText="1"/>
    </xf>
    <xf numFmtId="0" fontId="1" fillId="0" borderId="42" xfId="0" applyFont="1" applyFill="1" applyBorder="1" applyAlignment="1"/>
    <xf numFmtId="1" fontId="1" fillId="2" borderId="25" xfId="0" applyNumberFormat="1" applyFont="1" applyFill="1" applyBorder="1" applyAlignment="1">
      <alignment horizontal="right" vertical="top"/>
    </xf>
    <xf numFmtId="0" fontId="1" fillId="2" borderId="39" xfId="0" applyFont="1" applyFill="1" applyBorder="1" applyAlignment="1"/>
    <xf numFmtId="0" fontId="3" fillId="2" borderId="6" xfId="0" applyFont="1" applyFill="1" applyBorder="1" applyAlignment="1"/>
    <xf numFmtId="0" fontId="1" fillId="2" borderId="42" xfId="0" applyFont="1" applyFill="1" applyBorder="1" applyAlignment="1"/>
    <xf numFmtId="0" fontId="1" fillId="2" borderId="6" xfId="0" applyFont="1" applyFill="1" applyBorder="1" applyAlignment="1">
      <alignment vertical="top"/>
    </xf>
    <xf numFmtId="0" fontId="1" fillId="0" borderId="39" xfId="0" applyFont="1" applyFill="1" applyBorder="1" applyAlignment="1"/>
    <xf numFmtId="165" fontId="1" fillId="0" borderId="17" xfId="0" applyNumberFormat="1" applyFont="1" applyFill="1" applyBorder="1" applyAlignment="1">
      <alignment horizontal="right" vertical="top"/>
    </xf>
    <xf numFmtId="164" fontId="3" fillId="0" borderId="6" xfId="0" applyNumberFormat="1" applyFont="1" applyFill="1" applyBorder="1" applyAlignment="1">
      <alignment horizontal="center"/>
    </xf>
    <xf numFmtId="0" fontId="1" fillId="0" borderId="51" xfId="0" applyFont="1" applyFill="1" applyBorder="1" applyAlignment="1">
      <alignment vertical="center"/>
    </xf>
    <xf numFmtId="0" fontId="1" fillId="0" borderId="53" xfId="0" applyFont="1" applyFill="1" applyBorder="1" applyAlignment="1">
      <alignment horizontal="center" vertical="top" wrapText="1"/>
    </xf>
    <xf numFmtId="0" fontId="1" fillId="0" borderId="52" xfId="4" applyFont="1" applyFill="1" applyBorder="1" applyAlignment="1">
      <alignment vertical="center"/>
    </xf>
    <xf numFmtId="165" fontId="1" fillId="13" borderId="50" xfId="0" applyNumberFormat="1" applyFont="1" applyFill="1" applyBorder="1" applyAlignment="1">
      <alignment horizontal="center" vertical="center"/>
    </xf>
    <xf numFmtId="0" fontId="1" fillId="13" borderId="51" xfId="0" applyFont="1" applyFill="1" applyBorder="1" applyAlignment="1">
      <alignment vertical="top"/>
    </xf>
    <xf numFmtId="0" fontId="1" fillId="13" borderId="52" xfId="0" applyFont="1" applyFill="1" applyBorder="1" applyAlignment="1">
      <alignment vertical="top"/>
    </xf>
    <xf numFmtId="166" fontId="54" fillId="15" borderId="46" xfId="0" applyNumberFormat="1" applyFont="1" applyFill="1" applyBorder="1" applyAlignment="1">
      <alignment horizontal="center" vertical="center"/>
    </xf>
    <xf numFmtId="164" fontId="3" fillId="2" borderId="46" xfId="0" applyNumberFormat="1" applyFont="1" applyFill="1" applyBorder="1" applyAlignment="1">
      <alignment horizontal="center" vertical="top"/>
    </xf>
    <xf numFmtId="164" fontId="1" fillId="2" borderId="19" xfId="0" applyNumberFormat="1" applyFont="1" applyFill="1" applyBorder="1" applyAlignment="1">
      <alignment horizontal="center" vertical="center"/>
    </xf>
    <xf numFmtId="0" fontId="1" fillId="2" borderId="46" xfId="4" applyFont="1" applyFill="1" applyBorder="1" applyAlignment="1">
      <alignment horizontal="center" vertical="center"/>
    </xf>
    <xf numFmtId="164" fontId="1" fillId="2" borderId="53" xfId="0" applyNumberFormat="1" applyFont="1" applyFill="1" applyBorder="1" applyAlignment="1">
      <alignment horizontal="center" vertical="center"/>
    </xf>
    <xf numFmtId="0" fontId="55" fillId="0" borderId="46" xfId="0" applyFont="1" applyBorder="1" applyAlignment="1">
      <alignment horizontal="center" vertical="center"/>
    </xf>
    <xf numFmtId="0" fontId="56" fillId="2" borderId="46" xfId="0" applyFont="1" applyFill="1" applyBorder="1" applyAlignment="1">
      <alignment vertical="top"/>
    </xf>
    <xf numFmtId="165" fontId="56" fillId="2" borderId="46" xfId="0" applyNumberFormat="1" applyFont="1" applyFill="1" applyBorder="1" applyAlignment="1">
      <alignment horizontal="center" vertical="center"/>
    </xf>
    <xf numFmtId="165" fontId="56" fillId="0" borderId="46" xfId="0" applyNumberFormat="1" applyFont="1" applyFill="1" applyBorder="1" applyAlignment="1">
      <alignment horizontal="center" vertical="center"/>
    </xf>
    <xf numFmtId="165" fontId="56" fillId="4" borderId="46" xfId="0" applyNumberFormat="1" applyFont="1" applyFill="1" applyBorder="1" applyAlignment="1">
      <alignment horizontal="center" vertical="center"/>
    </xf>
    <xf numFmtId="0" fontId="56" fillId="0" borderId="46" xfId="0" applyFont="1" applyBorder="1" applyAlignment="1">
      <alignment vertical="center"/>
    </xf>
    <xf numFmtId="165" fontId="56" fillId="4" borderId="53" xfId="0" applyNumberFormat="1" applyFont="1" applyFill="1" applyBorder="1" applyAlignment="1">
      <alignment horizontal="center" vertical="center"/>
    </xf>
    <xf numFmtId="0" fontId="56" fillId="4" borderId="50" xfId="0" applyFont="1" applyFill="1" applyBorder="1" applyAlignment="1">
      <alignment vertical="center"/>
    </xf>
    <xf numFmtId="0" fontId="56" fillId="4" borderId="51" xfId="0" applyFont="1" applyFill="1" applyBorder="1" applyAlignment="1">
      <alignment vertical="center"/>
    </xf>
    <xf numFmtId="0" fontId="56" fillId="4" borderId="52" xfId="0" applyFont="1" applyFill="1" applyBorder="1" applyAlignment="1">
      <alignment vertical="center"/>
    </xf>
    <xf numFmtId="0" fontId="56" fillId="0" borderId="52" xfId="0" applyFont="1" applyBorder="1" applyAlignment="1">
      <alignment vertical="center"/>
    </xf>
    <xf numFmtId="0" fontId="2" fillId="4" borderId="26" xfId="0" applyFont="1" applyFill="1" applyBorder="1" applyAlignment="1">
      <alignment vertical="top"/>
    </xf>
    <xf numFmtId="1" fontId="2" fillId="0" borderId="25" xfId="0" applyNumberFormat="1" applyFont="1" applyFill="1" applyBorder="1" applyAlignment="1">
      <alignment horizontal="right" vertical="top"/>
    </xf>
    <xf numFmtId="165" fontId="2" fillId="2" borderId="25" xfId="0" applyNumberFormat="1" applyFont="1" applyFill="1" applyBorder="1" applyAlignment="1">
      <alignment horizontal="right" vertical="top"/>
    </xf>
    <xf numFmtId="165" fontId="2" fillId="2" borderId="39" xfId="0" applyNumberFormat="1" applyFont="1" applyFill="1" applyBorder="1" applyAlignment="1">
      <alignment horizontal="right" vertical="top"/>
    </xf>
    <xf numFmtId="0" fontId="2" fillId="2" borderId="8" xfId="0" applyFont="1" applyFill="1" applyBorder="1" applyAlignment="1">
      <alignment vertical="top"/>
    </xf>
    <xf numFmtId="1" fontId="2" fillId="0" borderId="17" xfId="0" applyNumberFormat="1" applyFont="1" applyFill="1" applyBorder="1" applyAlignment="1">
      <alignment horizontal="right" vertical="top"/>
    </xf>
    <xf numFmtId="0" fontId="2" fillId="2" borderId="17" xfId="0" applyFont="1" applyFill="1" applyBorder="1" applyAlignment="1">
      <alignment horizontal="left" vertical="top" wrapText="1"/>
    </xf>
    <xf numFmtId="164" fontId="4" fillId="2" borderId="6" xfId="0" applyNumberFormat="1" applyFont="1" applyFill="1" applyBorder="1" applyAlignment="1">
      <alignment horizontal="left" vertical="top" wrapText="1"/>
    </xf>
    <xf numFmtId="164" fontId="4" fillId="2" borderId="46" xfId="0" applyNumberFormat="1" applyFont="1" applyFill="1" applyBorder="1" applyAlignment="1">
      <alignment horizontal="center" vertical="top"/>
    </xf>
    <xf numFmtId="0" fontId="2" fillId="0" borderId="52" xfId="0" applyFont="1" applyFill="1" applyBorder="1" applyAlignment="1">
      <alignment horizontal="left" vertical="top" wrapText="1"/>
    </xf>
    <xf numFmtId="0" fontId="10" fillId="0" borderId="0" xfId="0" applyFont="1" applyBorder="1" applyAlignment="1">
      <alignment vertical="center"/>
    </xf>
    <xf numFmtId="165" fontId="2" fillId="0" borderId="51" xfId="0" applyNumberFormat="1" applyFont="1" applyBorder="1" applyAlignment="1">
      <alignment horizontal="right" vertical="center"/>
    </xf>
    <xf numFmtId="0" fontId="2" fillId="2" borderId="51" xfId="0" applyFont="1" applyFill="1" applyBorder="1" applyAlignment="1">
      <alignment vertical="top"/>
    </xf>
    <xf numFmtId="165" fontId="2" fillId="2" borderId="52" xfId="0" applyNumberFormat="1" applyFont="1" applyFill="1" applyBorder="1" applyAlignment="1">
      <alignment horizontal="right" vertical="top"/>
    </xf>
    <xf numFmtId="164" fontId="4" fillId="2" borderId="11" xfId="0" applyNumberFormat="1" applyFont="1" applyFill="1" applyBorder="1" applyAlignment="1">
      <alignment horizontal="center" vertical="top"/>
    </xf>
    <xf numFmtId="165" fontId="2" fillId="0" borderId="53" xfId="0" applyNumberFormat="1" applyFont="1" applyFill="1" applyBorder="1" applyAlignment="1">
      <alignment vertical="center"/>
    </xf>
    <xf numFmtId="165" fontId="4" fillId="0" borderId="26" xfId="0" applyNumberFormat="1" applyFont="1" applyFill="1" applyBorder="1" applyAlignment="1">
      <alignment vertical="center"/>
    </xf>
    <xf numFmtId="165" fontId="2" fillId="0" borderId="25" xfId="0" applyNumberFormat="1" applyFont="1" applyFill="1" applyBorder="1" applyAlignment="1">
      <alignment horizontal="right" vertical="center"/>
    </xf>
    <xf numFmtId="0" fontId="2" fillId="0" borderId="25" xfId="0" applyFont="1" applyFill="1" applyBorder="1" applyAlignment="1">
      <alignment vertical="top"/>
    </xf>
    <xf numFmtId="165" fontId="2" fillId="0" borderId="39" xfId="0" applyNumberFormat="1" applyFont="1" applyFill="1" applyBorder="1" applyAlignment="1">
      <alignment horizontal="right" vertical="top"/>
    </xf>
    <xf numFmtId="165" fontId="2" fillId="0" borderId="11" xfId="0" applyNumberFormat="1" applyFont="1" applyFill="1" applyBorder="1" applyAlignment="1">
      <alignment vertical="center"/>
    </xf>
    <xf numFmtId="165" fontId="2" fillId="0" borderId="16" xfId="0" applyNumberFormat="1" applyFont="1" applyFill="1" applyBorder="1" applyAlignment="1">
      <alignment vertical="center"/>
    </xf>
    <xf numFmtId="165" fontId="2" fillId="0" borderId="15" xfId="0" applyNumberFormat="1" applyFont="1" applyFill="1" applyBorder="1" applyAlignment="1">
      <alignment vertical="center"/>
    </xf>
    <xf numFmtId="0" fontId="2" fillId="0" borderId="15" xfId="0" applyFont="1" applyFill="1" applyBorder="1" applyAlignment="1">
      <alignment vertical="top"/>
    </xf>
    <xf numFmtId="165" fontId="2" fillId="0" borderId="42" xfId="0" applyNumberFormat="1" applyFont="1" applyFill="1" applyBorder="1" applyAlignment="1">
      <alignment horizontal="right" vertical="top"/>
    </xf>
    <xf numFmtId="165" fontId="4" fillId="0" borderId="11" xfId="0" applyNumberFormat="1" applyFont="1" applyFill="1" applyBorder="1" applyAlignment="1">
      <alignment vertical="center"/>
    </xf>
    <xf numFmtId="165" fontId="4" fillId="0" borderId="16" xfId="0" applyNumberFormat="1" applyFont="1" applyFill="1" applyBorder="1" applyAlignment="1">
      <alignment vertical="center"/>
    </xf>
    <xf numFmtId="165" fontId="57" fillId="0" borderId="15" xfId="0" applyNumberFormat="1" applyFont="1" applyFill="1" applyBorder="1" applyAlignment="1">
      <alignment vertical="center"/>
    </xf>
    <xf numFmtId="165" fontId="2" fillId="0" borderId="19" xfId="0" applyNumberFormat="1" applyFont="1" applyFill="1" applyBorder="1" applyAlignment="1">
      <alignment vertical="center"/>
    </xf>
    <xf numFmtId="165" fontId="2" fillId="0" borderId="18" xfId="0" applyNumberFormat="1" applyFont="1" applyFill="1" applyBorder="1" applyAlignment="1">
      <alignment vertical="center"/>
    </xf>
    <xf numFmtId="165" fontId="2" fillId="0" borderId="17" xfId="0" applyNumberFormat="1" applyFont="1" applyFill="1" applyBorder="1" applyAlignment="1">
      <alignment vertical="center"/>
    </xf>
    <xf numFmtId="164" fontId="4" fillId="2" borderId="53" xfId="0" applyNumberFormat="1" applyFont="1" applyFill="1" applyBorder="1" applyAlignment="1">
      <alignment horizontal="center" vertical="top"/>
    </xf>
    <xf numFmtId="165" fontId="2" fillId="0" borderId="15" xfId="0" applyNumberFormat="1" applyFont="1" applyBorder="1" applyAlignment="1">
      <alignment horizontal="right" vertical="center"/>
    </xf>
    <xf numFmtId="0" fontId="2" fillId="2" borderId="15" xfId="0" applyFont="1" applyFill="1" applyBorder="1" applyAlignment="1">
      <alignment vertical="top"/>
    </xf>
    <xf numFmtId="165" fontId="2" fillId="2" borderId="42" xfId="0" applyNumberFormat="1" applyFont="1" applyFill="1" applyBorder="1" applyAlignment="1">
      <alignment horizontal="right" vertical="top"/>
    </xf>
    <xf numFmtId="164" fontId="4" fillId="2" borderId="19" xfId="0" applyNumberFormat="1" applyFont="1" applyFill="1" applyBorder="1" applyAlignment="1">
      <alignment vertical="top"/>
    </xf>
    <xf numFmtId="0" fontId="2" fillId="2" borderId="17" xfId="0" applyFont="1" applyFill="1" applyBorder="1" applyAlignment="1">
      <alignment vertical="top"/>
    </xf>
    <xf numFmtId="165" fontId="2" fillId="2" borderId="45" xfId="0" applyNumberFormat="1" applyFont="1" applyFill="1" applyBorder="1" applyAlignment="1">
      <alignment horizontal="right" vertical="top"/>
    </xf>
    <xf numFmtId="164" fontId="4" fillId="2" borderId="47" xfId="0" applyNumberFormat="1" applyFont="1" applyFill="1" applyBorder="1" applyAlignment="1">
      <alignment vertical="top"/>
    </xf>
    <xf numFmtId="165" fontId="2" fillId="0" borderId="25" xfId="0" applyNumberFormat="1" applyFont="1" applyFill="1" applyBorder="1" applyAlignment="1">
      <alignment vertical="center"/>
    </xf>
    <xf numFmtId="0" fontId="2" fillId="2" borderId="25" xfId="0" applyFont="1" applyFill="1" applyBorder="1" applyAlignment="1">
      <alignment vertical="top"/>
    </xf>
    <xf numFmtId="164" fontId="4" fillId="2" borderId="5" xfId="0" applyNumberFormat="1" applyFont="1" applyFill="1" applyBorder="1" applyAlignment="1">
      <alignment vertical="top"/>
    </xf>
    <xf numFmtId="164" fontId="4" fillId="4" borderId="5" xfId="0" applyNumberFormat="1" applyFont="1" applyFill="1" applyBorder="1" applyAlignment="1">
      <alignment vertical="top"/>
    </xf>
    <xf numFmtId="164" fontId="4" fillId="4" borderId="8" xfId="0" applyNumberFormat="1" applyFont="1" applyFill="1" applyBorder="1" applyAlignment="1">
      <alignment vertical="top"/>
    </xf>
    <xf numFmtId="164" fontId="4" fillId="4" borderId="47" xfId="0" applyNumberFormat="1" applyFont="1" applyFill="1" applyBorder="1" applyAlignment="1">
      <alignment horizontal="center" vertical="top" wrapText="1"/>
    </xf>
    <xf numFmtId="0" fontId="2" fillId="2" borderId="53" xfId="0" applyFont="1" applyFill="1" applyBorder="1" applyAlignment="1">
      <alignment vertical="top" wrapText="1"/>
    </xf>
    <xf numFmtId="0" fontId="2" fillId="0" borderId="53" xfId="0" applyFont="1" applyFill="1" applyBorder="1" applyAlignment="1">
      <alignment horizontal="left" vertical="top" wrapText="1"/>
    </xf>
    <xf numFmtId="0" fontId="2" fillId="0" borderId="19" xfId="0" applyFont="1" applyFill="1" applyBorder="1" applyAlignment="1">
      <alignment horizontal="left" vertical="top" wrapText="1"/>
    </xf>
    <xf numFmtId="166" fontId="54" fillId="15" borderId="50" xfId="0" applyNumberFormat="1" applyFont="1" applyFill="1" applyBorder="1" applyAlignment="1">
      <alignment horizontal="center" vertical="center" wrapText="1"/>
    </xf>
    <xf numFmtId="0" fontId="57" fillId="0" borderId="0" xfId="0" applyFont="1"/>
    <xf numFmtId="0" fontId="50" fillId="0" borderId="0" xfId="0" applyFont="1"/>
    <xf numFmtId="0" fontId="35" fillId="0" borderId="0" xfId="0" applyFont="1"/>
    <xf numFmtId="0" fontId="10" fillId="0" borderId="0" xfId="0" applyFont="1" applyFill="1" applyBorder="1"/>
    <xf numFmtId="0" fontId="10" fillId="0" borderId="0" xfId="0" applyFont="1" applyBorder="1"/>
    <xf numFmtId="166" fontId="54" fillId="15" borderId="47" xfId="0" applyNumberFormat="1" applyFont="1" applyFill="1" applyBorder="1" applyAlignment="1">
      <alignment horizontal="center" vertical="center" wrapText="1"/>
    </xf>
    <xf numFmtId="0" fontId="1" fillId="2" borderId="26" xfId="0" applyFont="1" applyFill="1" applyBorder="1" applyAlignment="1">
      <alignment vertical="top"/>
    </xf>
    <xf numFmtId="165" fontId="1" fillId="2" borderId="39" xfId="0" applyNumberFormat="1" applyFont="1" applyFill="1" applyBorder="1" applyAlignment="1">
      <alignment horizontal="right" vertical="top"/>
    </xf>
    <xf numFmtId="0" fontId="1" fillId="2" borderId="16" xfId="0" applyFont="1" applyFill="1" applyBorder="1" applyAlignment="1">
      <alignment vertical="top"/>
    </xf>
    <xf numFmtId="1" fontId="1" fillId="2" borderId="15" xfId="0" applyNumberFormat="1" applyFont="1" applyFill="1" applyBorder="1" applyAlignment="1">
      <alignment horizontal="right" vertical="top"/>
    </xf>
    <xf numFmtId="0" fontId="1" fillId="2" borderId="15" xfId="0" applyFont="1" applyFill="1" applyBorder="1" applyAlignment="1">
      <alignment horizontal="left" vertical="top" wrapText="1"/>
    </xf>
    <xf numFmtId="164" fontId="3" fillId="2" borderId="42" xfId="0" applyNumberFormat="1" applyFont="1" applyFill="1" applyBorder="1" applyAlignment="1">
      <alignment horizontal="left" vertical="top" wrapText="1"/>
    </xf>
    <xf numFmtId="0" fontId="1" fillId="2" borderId="18" xfId="0" applyFont="1" applyFill="1" applyBorder="1" applyAlignment="1">
      <alignment vertical="top"/>
    </xf>
    <xf numFmtId="164" fontId="3" fillId="2" borderId="45" xfId="0" applyNumberFormat="1" applyFont="1" applyFill="1" applyBorder="1" applyAlignment="1">
      <alignment horizontal="left" vertical="top" wrapText="1"/>
    </xf>
    <xf numFmtId="0" fontId="1" fillId="3" borderId="46" xfId="0" applyFont="1" applyFill="1" applyBorder="1" applyAlignment="1">
      <alignment horizontal="left" vertical="top" wrapText="1"/>
    </xf>
    <xf numFmtId="0" fontId="3" fillId="3" borderId="46" xfId="0" applyFont="1" applyFill="1" applyBorder="1" applyAlignment="1">
      <alignment horizontal="center" vertical="center" wrapText="1"/>
    </xf>
    <xf numFmtId="164" fontId="3" fillId="0" borderId="46" xfId="0" applyNumberFormat="1" applyFont="1" applyBorder="1" applyAlignment="1">
      <alignment horizontal="center" vertical="top" wrapText="1"/>
    </xf>
    <xf numFmtId="0" fontId="1" fillId="0" borderId="46" xfId="0" applyFont="1" applyBorder="1" applyAlignment="1">
      <alignment wrapText="1"/>
    </xf>
    <xf numFmtId="0" fontId="1" fillId="2" borderId="46" xfId="0" applyFont="1" applyFill="1" applyBorder="1" applyAlignment="1">
      <alignment horizontal="center" vertical="center" wrapText="1"/>
    </xf>
    <xf numFmtId="0" fontId="1" fillId="0" borderId="46" xfId="0" applyFont="1" applyFill="1" applyBorder="1" applyAlignment="1">
      <alignment horizontal="center" vertical="center" wrapText="1"/>
    </xf>
    <xf numFmtId="0" fontId="1" fillId="2" borderId="46" xfId="0" applyFont="1" applyFill="1" applyBorder="1" applyAlignment="1">
      <alignment vertical="top" wrapText="1"/>
    </xf>
    <xf numFmtId="164" fontId="3" fillId="2" borderId="46" xfId="0" applyNumberFormat="1" applyFont="1" applyFill="1" applyBorder="1" applyAlignment="1">
      <alignment horizontal="center" vertical="top" wrapText="1"/>
    </xf>
    <xf numFmtId="164" fontId="3" fillId="0" borderId="46" xfId="0" applyNumberFormat="1" applyFont="1" applyFill="1" applyBorder="1" applyAlignment="1">
      <alignment horizontal="center" vertical="top" wrapText="1"/>
    </xf>
    <xf numFmtId="0" fontId="1" fillId="0" borderId="46" xfId="0" applyFont="1" applyFill="1" applyBorder="1" applyAlignment="1">
      <alignment vertical="top" wrapText="1"/>
    </xf>
    <xf numFmtId="165" fontId="1" fillId="0" borderId="46" xfId="0" applyNumberFormat="1" applyFont="1" applyFill="1" applyBorder="1" applyAlignment="1">
      <alignment vertical="top" wrapText="1"/>
    </xf>
    <xf numFmtId="0" fontId="1" fillId="0" borderId="46" xfId="0" applyFont="1" applyFill="1" applyBorder="1" applyAlignment="1">
      <alignment vertical="center" wrapText="1"/>
    </xf>
    <xf numFmtId="165" fontId="1" fillId="2" borderId="39" xfId="0" applyNumberFormat="1" applyFont="1" applyFill="1" applyBorder="1" applyAlignment="1">
      <alignment horizontal="center" vertical="top"/>
    </xf>
    <xf numFmtId="165" fontId="1" fillId="2" borderId="42" xfId="0" applyNumberFormat="1" applyFont="1" applyFill="1" applyBorder="1" applyAlignment="1">
      <alignment horizontal="center" vertical="top"/>
    </xf>
    <xf numFmtId="0" fontId="1" fillId="2" borderId="11" xfId="0" applyFont="1" applyFill="1" applyBorder="1" applyAlignment="1">
      <alignment vertical="top" wrapText="1"/>
    </xf>
    <xf numFmtId="165" fontId="1" fillId="0" borderId="42" xfId="0" applyNumberFormat="1" applyFont="1" applyFill="1" applyBorder="1" applyAlignment="1">
      <alignment horizontal="center" vertical="top"/>
    </xf>
    <xf numFmtId="0" fontId="1" fillId="2" borderId="19" xfId="0" applyFont="1" applyFill="1" applyBorder="1" applyAlignment="1">
      <alignment vertical="top" wrapText="1"/>
    </xf>
    <xf numFmtId="165" fontId="1" fillId="2" borderId="45" xfId="0" applyNumberFormat="1" applyFont="1" applyFill="1" applyBorder="1" applyAlignment="1">
      <alignment horizontal="center" vertical="top"/>
    </xf>
    <xf numFmtId="165" fontId="1" fillId="4" borderId="39" xfId="0" applyNumberFormat="1" applyFont="1" applyFill="1" applyBorder="1" applyAlignment="1">
      <alignment horizontal="center" vertical="top" wrapText="1"/>
    </xf>
    <xf numFmtId="165" fontId="1" fillId="2" borderId="42" xfId="0" applyNumberFormat="1" applyFont="1" applyFill="1" applyBorder="1" applyAlignment="1">
      <alignment horizontal="center" vertical="top" wrapText="1"/>
    </xf>
    <xf numFmtId="165" fontId="1" fillId="0" borderId="42" xfId="0" applyNumberFormat="1" applyFont="1" applyFill="1" applyBorder="1" applyAlignment="1">
      <alignment horizontal="center" vertical="top" wrapText="1"/>
    </xf>
    <xf numFmtId="165" fontId="1" fillId="2" borderId="45" xfId="0" applyNumberFormat="1" applyFont="1" applyFill="1" applyBorder="1" applyAlignment="1">
      <alignment horizontal="center" vertical="top" wrapText="1"/>
    </xf>
    <xf numFmtId="0" fontId="9" fillId="15" borderId="52" xfId="0" applyFont="1" applyFill="1" applyBorder="1" applyAlignment="1">
      <alignment vertical="center"/>
    </xf>
    <xf numFmtId="0" fontId="1" fillId="0" borderId="0" xfId="0" applyFont="1" applyFill="1" applyBorder="1" applyAlignment="1">
      <alignment vertical="top" wrapText="1"/>
    </xf>
    <xf numFmtId="0" fontId="7" fillId="0" borderId="0" xfId="0" applyFont="1" applyBorder="1" applyAlignment="1">
      <alignment horizontal="left" vertical="center"/>
    </xf>
    <xf numFmtId="164" fontId="8" fillId="0" borderId="0" xfId="0" applyNumberFormat="1" applyFont="1" applyBorder="1"/>
    <xf numFmtId="0" fontId="1" fillId="2" borderId="50" xfId="0" applyFont="1" applyFill="1" applyBorder="1" applyAlignment="1">
      <alignment horizontal="left" vertical="center"/>
    </xf>
    <xf numFmtId="165" fontId="3" fillId="2" borderId="51" xfId="0" applyNumberFormat="1" applyFont="1" applyFill="1" applyBorder="1" applyAlignment="1">
      <alignment horizontal="right" vertical="center" wrapText="1"/>
    </xf>
    <xf numFmtId="0" fontId="1" fillId="2" borderId="51" xfId="0" applyFont="1" applyFill="1" applyBorder="1" applyAlignment="1">
      <alignment vertical="center"/>
    </xf>
    <xf numFmtId="164" fontId="3" fillId="2" borderId="52" xfId="0" applyNumberFormat="1" applyFont="1" applyFill="1" applyBorder="1" applyAlignment="1">
      <alignment horizontal="center" vertical="center"/>
    </xf>
    <xf numFmtId="165" fontId="1" fillId="2" borderId="48" xfId="0" applyNumberFormat="1" applyFont="1" applyFill="1" applyBorder="1" applyAlignment="1">
      <alignment horizontal="right" vertical="center"/>
    </xf>
    <xf numFmtId="0" fontId="1" fillId="2" borderId="48" xfId="0" applyFont="1" applyFill="1" applyBorder="1" applyAlignment="1">
      <alignment vertical="center"/>
    </xf>
    <xf numFmtId="164" fontId="3" fillId="2" borderId="49" xfId="0" applyNumberFormat="1" applyFont="1" applyFill="1" applyBorder="1" applyAlignment="1">
      <alignment horizontal="center" vertical="center"/>
    </xf>
    <xf numFmtId="165" fontId="1" fillId="2" borderId="7" xfId="0" applyNumberFormat="1" applyFont="1" applyFill="1" applyBorder="1" applyAlignment="1">
      <alignment horizontal="right" vertical="center"/>
    </xf>
    <xf numFmtId="0" fontId="1" fillId="2" borderId="7" xfId="0" applyFont="1" applyFill="1" applyBorder="1" applyAlignment="1">
      <alignment vertical="center"/>
    </xf>
    <xf numFmtId="164" fontId="3" fillId="2" borderId="6" xfId="0" applyNumberFormat="1" applyFont="1" applyFill="1" applyBorder="1" applyAlignment="1">
      <alignment horizontal="center" vertical="center"/>
    </xf>
    <xf numFmtId="0" fontId="1" fillId="0" borderId="26" xfId="0" applyFont="1" applyFill="1" applyBorder="1" applyAlignment="1">
      <alignment horizontal="left" vertical="center" wrapText="1"/>
    </xf>
    <xf numFmtId="165" fontId="1" fillId="0" borderId="25" xfId="0" applyNumberFormat="1" applyFont="1" applyFill="1" applyBorder="1" applyAlignment="1">
      <alignment horizontal="right" vertical="center"/>
    </xf>
    <xf numFmtId="0" fontId="1" fillId="0" borderId="25" xfId="0" applyFont="1" applyFill="1" applyBorder="1" applyAlignment="1">
      <alignment horizontal="left" vertical="center"/>
    </xf>
    <xf numFmtId="164" fontId="3" fillId="0" borderId="39" xfId="0" applyNumberFormat="1" applyFont="1" applyFill="1" applyBorder="1" applyAlignment="1">
      <alignment horizontal="center" vertical="center"/>
    </xf>
    <xf numFmtId="165" fontId="1" fillId="0" borderId="15" xfId="0" applyNumberFormat="1" applyFont="1" applyFill="1" applyBorder="1" applyAlignment="1">
      <alignment horizontal="right" vertical="center" wrapText="1"/>
    </xf>
    <xf numFmtId="0" fontId="1" fillId="0" borderId="15" xfId="0" applyFont="1" applyFill="1" applyBorder="1" applyAlignment="1">
      <alignment horizontal="left" vertical="center"/>
    </xf>
    <xf numFmtId="164" fontId="3" fillId="0" borderId="42" xfId="0" applyNumberFormat="1" applyFont="1" applyFill="1" applyBorder="1" applyAlignment="1">
      <alignment horizontal="center" vertical="center"/>
    </xf>
    <xf numFmtId="0" fontId="1" fillId="0" borderId="23" xfId="0" applyFont="1" applyFill="1" applyBorder="1" applyAlignment="1">
      <alignment horizontal="left" vertical="center" wrapText="1"/>
    </xf>
    <xf numFmtId="165" fontId="1" fillId="0" borderId="22" xfId="0" applyNumberFormat="1" applyFont="1" applyFill="1" applyBorder="1" applyAlignment="1">
      <alignment horizontal="right" vertical="center" wrapText="1"/>
    </xf>
    <xf numFmtId="0" fontId="1" fillId="0" borderId="22" xfId="0" applyFont="1" applyFill="1" applyBorder="1" applyAlignment="1">
      <alignment vertical="center"/>
    </xf>
    <xf numFmtId="164" fontId="3" fillId="0" borderId="43" xfId="0" applyNumberFormat="1" applyFont="1" applyFill="1" applyBorder="1" applyAlignment="1">
      <alignment horizontal="center" vertical="center"/>
    </xf>
    <xf numFmtId="0" fontId="1" fillId="0" borderId="18" xfId="0" applyFont="1" applyFill="1" applyBorder="1" applyAlignment="1">
      <alignment horizontal="left" vertical="center" wrapText="1"/>
    </xf>
    <xf numFmtId="165" fontId="1" fillId="0" borderId="17" xfId="0" applyNumberFormat="1" applyFont="1" applyFill="1" applyBorder="1" applyAlignment="1">
      <alignment horizontal="right" vertical="center" wrapText="1"/>
    </xf>
    <xf numFmtId="0" fontId="1" fillId="0" borderId="17" xfId="0" applyFont="1" applyFill="1" applyBorder="1" applyAlignment="1">
      <alignment vertical="center"/>
    </xf>
    <xf numFmtId="164" fontId="3" fillId="0" borderId="45" xfId="0" applyNumberFormat="1" applyFont="1" applyFill="1" applyBorder="1" applyAlignment="1">
      <alignment horizontal="center" vertical="center"/>
    </xf>
    <xf numFmtId="0" fontId="1" fillId="0" borderId="50" xfId="0" applyFont="1" applyFill="1" applyBorder="1" applyAlignment="1">
      <alignment vertical="center" wrapText="1"/>
    </xf>
    <xf numFmtId="165" fontId="1" fillId="0" borderId="51" xfId="0" applyNumberFormat="1" applyFont="1" applyFill="1" applyBorder="1" applyAlignment="1">
      <alignment horizontal="right" vertical="center"/>
    </xf>
    <xf numFmtId="0" fontId="1" fillId="0" borderId="51" xfId="0" applyFont="1" applyFill="1" applyBorder="1" applyAlignment="1">
      <alignment horizontal="center" vertical="center" wrapText="1"/>
    </xf>
    <xf numFmtId="164" fontId="3" fillId="0" borderId="52" xfId="0" applyNumberFormat="1" applyFont="1" applyFill="1" applyBorder="1" applyAlignment="1">
      <alignment horizontal="center" vertical="center" wrapText="1"/>
    </xf>
    <xf numFmtId="0" fontId="1" fillId="0" borderId="46" xfId="0" applyFont="1" applyFill="1" applyBorder="1" applyAlignment="1">
      <alignment horizontal="left" vertical="top" wrapText="1"/>
    </xf>
    <xf numFmtId="0" fontId="1" fillId="0" borderId="50" xfId="0" applyFont="1" applyFill="1" applyBorder="1" applyAlignment="1">
      <alignment horizontal="left" vertical="center" wrapText="1"/>
    </xf>
    <xf numFmtId="0" fontId="1" fillId="0" borderId="51" xfId="0" applyFont="1" applyFill="1" applyBorder="1" applyAlignment="1">
      <alignment vertical="center" wrapText="1"/>
    </xf>
    <xf numFmtId="1" fontId="1" fillId="0" borderId="25" xfId="0" applyNumberFormat="1" applyFont="1" applyFill="1" applyBorder="1" applyAlignment="1">
      <alignment horizontal="right" vertical="center" wrapText="1"/>
    </xf>
    <xf numFmtId="0" fontId="1" fillId="0" borderId="25" xfId="0" applyFont="1" applyFill="1" applyBorder="1" applyAlignment="1">
      <alignment horizontal="left" vertical="center" wrapText="1"/>
    </xf>
    <xf numFmtId="164" fontId="3" fillId="0" borderId="39" xfId="0" applyNumberFormat="1" applyFont="1" applyFill="1" applyBorder="1" applyAlignment="1">
      <alignment horizontal="center" vertical="center" wrapText="1"/>
    </xf>
    <xf numFmtId="1" fontId="1" fillId="0" borderId="17" xfId="0" applyNumberFormat="1" applyFont="1" applyFill="1" applyBorder="1" applyAlignment="1">
      <alignment horizontal="right" vertical="center" wrapText="1"/>
    </xf>
    <xf numFmtId="0" fontId="1" fillId="0" borderId="17" xfId="0" applyFont="1" applyFill="1" applyBorder="1" applyAlignment="1">
      <alignment horizontal="left" vertical="center" wrapText="1"/>
    </xf>
    <xf numFmtId="164" fontId="3" fillId="0" borderId="45" xfId="0" applyNumberFormat="1" applyFont="1" applyFill="1" applyBorder="1" applyAlignment="1">
      <alignment horizontal="center" vertical="center" wrapText="1"/>
    </xf>
    <xf numFmtId="164" fontId="3" fillId="0" borderId="53" xfId="0" applyNumberFormat="1" applyFont="1" applyFill="1" applyBorder="1" applyAlignment="1">
      <alignment horizontal="center" vertical="top" wrapText="1"/>
    </xf>
    <xf numFmtId="164" fontId="3" fillId="0" borderId="19" xfId="0" applyNumberFormat="1" applyFont="1" applyFill="1" applyBorder="1" applyAlignment="1">
      <alignment horizontal="center" vertical="top" wrapText="1"/>
    </xf>
    <xf numFmtId="1" fontId="1" fillId="0" borderId="51" xfId="0" applyNumberFormat="1" applyFont="1" applyFill="1" applyBorder="1" applyAlignment="1">
      <alignment horizontal="right" vertical="center"/>
    </xf>
    <xf numFmtId="0" fontId="1" fillId="0" borderId="8" xfId="0" applyFont="1" applyFill="1" applyBorder="1" applyAlignment="1">
      <alignment horizontal="left" vertical="center" wrapText="1"/>
    </xf>
    <xf numFmtId="1" fontId="1" fillId="0" borderId="7" xfId="0" applyNumberFormat="1" applyFont="1" applyFill="1" applyBorder="1" applyAlignment="1">
      <alignment horizontal="right" vertical="center" wrapText="1"/>
    </xf>
    <xf numFmtId="0" fontId="1" fillId="0" borderId="7" xfId="0" applyFont="1" applyFill="1" applyBorder="1" applyAlignment="1">
      <alignment horizontal="left" vertical="center" wrapText="1"/>
    </xf>
    <xf numFmtId="164" fontId="3" fillId="0" borderId="6" xfId="0" applyNumberFormat="1" applyFont="1" applyFill="1" applyBorder="1" applyAlignment="1">
      <alignment horizontal="center" vertical="center" wrapText="1"/>
    </xf>
    <xf numFmtId="0" fontId="35" fillId="0" borderId="51" xfId="0" applyFont="1" applyFill="1" applyBorder="1" applyAlignment="1">
      <alignment vertical="center"/>
    </xf>
    <xf numFmtId="164" fontId="45" fillId="0" borderId="52" xfId="0" applyNumberFormat="1" applyFont="1" applyFill="1" applyBorder="1" applyAlignment="1">
      <alignment horizontal="center" vertical="center"/>
    </xf>
    <xf numFmtId="165" fontId="1" fillId="0" borderId="51" xfId="0" applyNumberFormat="1" applyFont="1" applyFill="1" applyBorder="1" applyAlignment="1">
      <alignment horizontal="center" vertical="center" wrapText="1"/>
    </xf>
    <xf numFmtId="0" fontId="1" fillId="0" borderId="51" xfId="0" applyFont="1" applyFill="1" applyBorder="1" applyAlignment="1">
      <alignment horizontal="left" vertical="center" wrapText="1"/>
    </xf>
    <xf numFmtId="0" fontId="1" fillId="0" borderId="11" xfId="0" applyFont="1" applyFill="1" applyBorder="1" applyAlignment="1">
      <alignment vertical="top" wrapText="1"/>
    </xf>
    <xf numFmtId="0" fontId="1" fillId="0" borderId="19" xfId="0" applyFont="1" applyFill="1" applyBorder="1" applyAlignment="1">
      <alignment vertical="top" wrapText="1"/>
    </xf>
    <xf numFmtId="0" fontId="1" fillId="0" borderId="26" xfId="0" applyFont="1" applyFill="1" applyBorder="1" applyAlignment="1">
      <alignment horizontal="left" vertical="center"/>
    </xf>
    <xf numFmtId="1" fontId="1" fillId="0" borderId="25" xfId="0" applyNumberFormat="1" applyFont="1" applyFill="1" applyBorder="1" applyAlignment="1">
      <alignment horizontal="right" vertical="center"/>
    </xf>
    <xf numFmtId="0" fontId="1" fillId="0" borderId="25" xfId="0" applyFont="1" applyFill="1" applyBorder="1" applyAlignment="1">
      <alignment vertical="center"/>
    </xf>
    <xf numFmtId="164" fontId="3" fillId="2" borderId="39" xfId="0" applyNumberFormat="1" applyFont="1" applyFill="1" applyBorder="1" applyAlignment="1">
      <alignment horizontal="center" vertical="center"/>
    </xf>
    <xf numFmtId="0" fontId="1" fillId="0" borderId="8" xfId="0" applyFont="1" applyFill="1" applyBorder="1" applyAlignment="1">
      <alignment horizontal="left" vertical="center"/>
    </xf>
    <xf numFmtId="1" fontId="1" fillId="0" borderId="7" xfId="0" applyNumberFormat="1" applyFont="1" applyFill="1" applyBorder="1" applyAlignment="1">
      <alignment horizontal="right" vertical="center"/>
    </xf>
    <xf numFmtId="164" fontId="3" fillId="2" borderId="42" xfId="0" applyNumberFormat="1" applyFont="1" applyFill="1" applyBorder="1" applyAlignment="1">
      <alignment horizontal="center" vertical="center"/>
    </xf>
    <xf numFmtId="165" fontId="1" fillId="0" borderId="7" xfId="0" applyNumberFormat="1" applyFont="1" applyFill="1" applyBorder="1" applyAlignment="1">
      <alignment horizontal="right" vertical="center"/>
    </xf>
    <xf numFmtId="0" fontId="1" fillId="0" borderId="50" xfId="0" applyFont="1" applyFill="1" applyBorder="1" applyAlignment="1">
      <alignment horizontal="left" vertical="center"/>
    </xf>
    <xf numFmtId="0" fontId="1" fillId="2" borderId="0" xfId="0" applyFont="1" applyFill="1" applyBorder="1" applyAlignment="1">
      <alignment horizontal="center" vertical="top"/>
    </xf>
    <xf numFmtId="0" fontId="1" fillId="2" borderId="0" xfId="0" applyFont="1" applyFill="1" applyBorder="1" applyAlignment="1">
      <alignment wrapText="1"/>
    </xf>
    <xf numFmtId="164" fontId="3" fillId="2" borderId="4" xfId="0" applyNumberFormat="1" applyFont="1" applyFill="1" applyBorder="1" applyAlignment="1">
      <alignment horizontal="center" vertical="top"/>
    </xf>
    <xf numFmtId="164" fontId="3" fillId="2" borderId="11" xfId="0" applyNumberFormat="1" applyFont="1" applyFill="1" applyBorder="1" applyAlignment="1">
      <alignment horizontal="center" vertical="top" wrapText="1"/>
    </xf>
    <xf numFmtId="0" fontId="7" fillId="2" borderId="11" xfId="0" applyFont="1" applyFill="1" applyBorder="1" applyAlignment="1">
      <alignment vertical="top"/>
    </xf>
    <xf numFmtId="164" fontId="8" fillId="2" borderId="11" xfId="0" applyNumberFormat="1" applyFont="1" applyFill="1" applyBorder="1" applyAlignment="1">
      <alignment horizontal="center" vertical="top" wrapText="1"/>
    </xf>
    <xf numFmtId="0" fontId="8" fillId="3" borderId="11" xfId="0" applyFont="1" applyFill="1" applyBorder="1" applyAlignment="1">
      <alignment horizontal="center" vertical="top"/>
    </xf>
    <xf numFmtId="0" fontId="7" fillId="0" borderId="48" xfId="0" applyFont="1" applyFill="1" applyBorder="1" applyAlignment="1">
      <alignment vertical="top" wrapText="1"/>
    </xf>
    <xf numFmtId="0" fontId="8" fillId="2" borderId="46" xfId="0" applyFont="1" applyFill="1" applyBorder="1" applyAlignment="1">
      <alignment horizontal="center" vertical="top"/>
    </xf>
    <xf numFmtId="0" fontId="7" fillId="2" borderId="46" xfId="0" applyFont="1" applyFill="1" applyBorder="1" applyAlignment="1">
      <alignment horizontal="center" vertical="top"/>
    </xf>
    <xf numFmtId="0" fontId="7" fillId="0" borderId="46" xfId="0" applyFont="1" applyFill="1" applyBorder="1" applyAlignment="1">
      <alignment horizontal="center" vertical="top"/>
    </xf>
    <xf numFmtId="0" fontId="8" fillId="0" borderId="46" xfId="0" applyFont="1" applyFill="1" applyBorder="1" applyAlignment="1">
      <alignment horizontal="center" vertical="top"/>
    </xf>
    <xf numFmtId="0" fontId="3" fillId="0" borderId="46" xfId="0" applyFont="1" applyFill="1" applyBorder="1" applyAlignment="1">
      <alignment horizontal="center" vertical="top"/>
    </xf>
    <xf numFmtId="0" fontId="1" fillId="0" borderId="46" xfId="0" applyFont="1" applyFill="1" applyBorder="1" applyAlignment="1">
      <alignment horizontal="center" vertical="top"/>
    </xf>
    <xf numFmtId="164" fontId="8" fillId="3" borderId="53" xfId="0" applyNumberFormat="1" applyFont="1" applyFill="1" applyBorder="1" applyAlignment="1">
      <alignment horizontal="center" vertical="top"/>
    </xf>
    <xf numFmtId="0" fontId="8" fillId="3" borderId="19" xfId="0" applyFont="1" applyFill="1" applyBorder="1" applyAlignment="1">
      <alignment horizontal="center" vertical="top"/>
    </xf>
    <xf numFmtId="0" fontId="1" fillId="0" borderId="51" xfId="0" applyFont="1" applyFill="1" applyBorder="1" applyAlignment="1">
      <alignment horizontal="left" vertical="top" wrapText="1"/>
    </xf>
    <xf numFmtId="164" fontId="8" fillId="0" borderId="53" xfId="0" applyNumberFormat="1" applyFont="1" applyFill="1" applyBorder="1" applyAlignment="1">
      <alignment horizontal="center" vertical="top" wrapText="1"/>
    </xf>
    <xf numFmtId="164" fontId="8" fillId="0" borderId="19" xfId="0" applyNumberFormat="1" applyFont="1" applyFill="1" applyBorder="1" applyAlignment="1">
      <alignment horizontal="center" vertical="top" wrapText="1"/>
    </xf>
    <xf numFmtId="0" fontId="1" fillId="0" borderId="7" xfId="0" applyFont="1" applyFill="1" applyBorder="1" applyAlignment="1">
      <alignment vertical="top" wrapText="1"/>
    </xf>
    <xf numFmtId="164" fontId="8" fillId="2" borderId="46" xfId="0" applyNumberFormat="1" applyFont="1" applyFill="1" applyBorder="1" applyAlignment="1">
      <alignment horizontal="center" vertical="top" wrapText="1"/>
    </xf>
    <xf numFmtId="0" fontId="1" fillId="2" borderId="51" xfId="0" applyFont="1" applyFill="1" applyBorder="1" applyAlignment="1">
      <alignment horizontal="left" vertical="top" wrapText="1"/>
    </xf>
    <xf numFmtId="0" fontId="5" fillId="13" borderId="51" xfId="0" applyFont="1" applyFill="1" applyBorder="1" applyAlignment="1">
      <alignment horizontal="left" vertical="center" wrapText="1"/>
    </xf>
    <xf numFmtId="0" fontId="5" fillId="13" borderId="51" xfId="0" applyFont="1" applyFill="1" applyBorder="1" applyAlignment="1">
      <alignment horizontal="right" vertical="center" wrapText="1"/>
    </xf>
    <xf numFmtId="0" fontId="5" fillId="13" borderId="51" xfId="0" applyFont="1" applyFill="1" applyBorder="1" applyAlignment="1">
      <alignment horizontal="left" vertical="top" wrapText="1"/>
    </xf>
    <xf numFmtId="0" fontId="5" fillId="13" borderId="52" xfId="0" applyFont="1" applyFill="1" applyBorder="1" applyAlignment="1">
      <alignment horizontal="left" vertical="top" wrapText="1"/>
    </xf>
    <xf numFmtId="164" fontId="3" fillId="2" borderId="53" xfId="0" applyNumberFormat="1" applyFont="1" applyFill="1" applyBorder="1" applyAlignment="1">
      <alignment horizontal="center" vertical="top" wrapText="1"/>
    </xf>
    <xf numFmtId="0" fontId="7" fillId="2" borderId="19" xfId="0" applyFont="1" applyFill="1" applyBorder="1" applyAlignment="1">
      <alignment vertical="top"/>
    </xf>
    <xf numFmtId="0" fontId="7" fillId="2" borderId="7" xfId="0" applyFont="1" applyFill="1" applyBorder="1" applyAlignment="1">
      <alignment vertical="top"/>
    </xf>
    <xf numFmtId="164" fontId="3" fillId="2" borderId="19" xfId="0" applyNumberFormat="1" applyFont="1" applyFill="1" applyBorder="1" applyAlignment="1">
      <alignment horizontal="center" vertical="top" wrapText="1"/>
    </xf>
    <xf numFmtId="0" fontId="1" fillId="2" borderId="48" xfId="0" applyFont="1" applyFill="1" applyBorder="1" applyAlignment="1">
      <alignment vertical="top" wrapText="1"/>
    </xf>
    <xf numFmtId="0" fontId="1" fillId="2" borderId="5" xfId="0" applyFont="1" applyFill="1" applyBorder="1" applyAlignment="1">
      <alignment horizontal="left" vertical="center"/>
    </xf>
    <xf numFmtId="0" fontId="1" fillId="2" borderId="26" xfId="0" applyFont="1" applyFill="1" applyBorder="1" applyAlignment="1">
      <alignment horizontal="center" vertical="center" wrapText="1"/>
    </xf>
    <xf numFmtId="0" fontId="1" fillId="2" borderId="25" xfId="0" applyFont="1" applyFill="1" applyBorder="1" applyAlignment="1">
      <alignment horizontal="left" vertical="top"/>
    </xf>
    <xf numFmtId="0" fontId="33" fillId="2" borderId="25" xfId="0" applyFont="1" applyFill="1" applyBorder="1"/>
    <xf numFmtId="164" fontId="8" fillId="2" borderId="39" xfId="0" applyNumberFormat="1" applyFont="1" applyFill="1" applyBorder="1" applyAlignment="1">
      <alignment horizontal="center"/>
    </xf>
    <xf numFmtId="0" fontId="1" fillId="2" borderId="16" xfId="0" applyFont="1" applyFill="1" applyBorder="1" applyAlignment="1">
      <alignment horizontal="center" vertical="center" wrapText="1"/>
    </xf>
    <xf numFmtId="0" fontId="1" fillId="2" borderId="15" xfId="0" applyFont="1" applyFill="1" applyBorder="1" applyAlignment="1">
      <alignment horizontal="left" vertical="top"/>
    </xf>
    <xf numFmtId="0" fontId="33" fillId="2" borderId="15" xfId="0" applyFont="1" applyFill="1" applyBorder="1"/>
    <xf numFmtId="164" fontId="8" fillId="2" borderId="42" xfId="0" applyNumberFormat="1" applyFont="1" applyFill="1" applyBorder="1" applyAlignment="1">
      <alignment horizontal="center"/>
    </xf>
    <xf numFmtId="0" fontId="33" fillId="2" borderId="15" xfId="0" applyFont="1" applyFill="1" applyBorder="1" applyAlignment="1">
      <alignment vertical="center"/>
    </xf>
    <xf numFmtId="164" fontId="8" fillId="2" borderId="42" xfId="0" applyNumberFormat="1" applyFont="1" applyFill="1" applyBorder="1" applyAlignment="1">
      <alignment horizontal="center" vertical="center"/>
    </xf>
    <xf numFmtId="0" fontId="1" fillId="0" borderId="18" xfId="0" applyFont="1" applyBorder="1" applyAlignment="1">
      <alignment horizontal="center"/>
    </xf>
    <xf numFmtId="0" fontId="7" fillId="2" borderId="17" xfId="0" applyFont="1" applyFill="1" applyBorder="1"/>
    <xf numFmtId="164" fontId="8" fillId="2" borderId="45" xfId="0" applyNumberFormat="1" applyFont="1" applyFill="1" applyBorder="1" applyAlignment="1">
      <alignment horizontal="center"/>
    </xf>
    <xf numFmtId="164" fontId="8" fillId="0" borderId="45" xfId="0" applyNumberFormat="1" applyFont="1" applyFill="1" applyBorder="1" applyAlignment="1">
      <alignment horizontal="center" vertical="center"/>
    </xf>
    <xf numFmtId="165" fontId="7" fillId="2" borderId="39" xfId="0" applyNumberFormat="1" applyFont="1" applyFill="1" applyBorder="1" applyAlignment="1">
      <alignment horizontal="right" vertical="center"/>
    </xf>
    <xf numFmtId="165" fontId="7" fillId="2" borderId="42" xfId="0" applyNumberFormat="1" applyFont="1" applyFill="1" applyBorder="1" applyAlignment="1">
      <alignment horizontal="right" vertical="center"/>
    </xf>
    <xf numFmtId="165" fontId="7" fillId="2" borderId="45" xfId="0" applyNumberFormat="1" applyFont="1" applyFill="1" applyBorder="1" applyAlignment="1">
      <alignment horizontal="right" vertical="center"/>
    </xf>
    <xf numFmtId="0" fontId="1" fillId="2" borderId="26" xfId="0" applyFont="1" applyFill="1" applyBorder="1" applyAlignment="1">
      <alignment horizontal="left" vertical="center" wrapText="1"/>
    </xf>
    <xf numFmtId="1" fontId="1" fillId="0" borderId="25" xfId="0" applyNumberFormat="1" applyFont="1" applyFill="1" applyBorder="1" applyAlignment="1">
      <alignment vertical="center" wrapText="1"/>
    </xf>
    <xf numFmtId="0" fontId="7" fillId="0" borderId="25" xfId="0" applyFont="1" applyFill="1" applyBorder="1" applyAlignment="1">
      <alignment vertical="center"/>
    </xf>
    <xf numFmtId="164" fontId="8" fillId="0" borderId="39" xfId="0" applyNumberFormat="1" applyFont="1" applyFill="1" applyBorder="1" applyAlignment="1">
      <alignment horizontal="center" vertical="center"/>
    </xf>
    <xf numFmtId="0" fontId="1" fillId="2" borderId="18" xfId="0" applyFont="1" applyFill="1" applyBorder="1" applyAlignment="1">
      <alignment horizontal="left" vertical="center" wrapText="1"/>
    </xf>
    <xf numFmtId="1" fontId="1" fillId="0" borderId="17" xfId="0" applyNumberFormat="1" applyFont="1" applyFill="1" applyBorder="1" applyAlignment="1">
      <alignment vertical="center" wrapText="1"/>
    </xf>
    <xf numFmtId="0" fontId="7" fillId="0" borderId="17" xfId="0" applyFont="1" applyFill="1" applyBorder="1" applyAlignment="1">
      <alignment vertical="center"/>
    </xf>
    <xf numFmtId="1" fontId="1" fillId="0" borderId="15" xfId="0" applyNumberFormat="1" applyFont="1" applyFill="1" applyBorder="1" applyAlignment="1">
      <alignment vertical="center" wrapText="1"/>
    </xf>
    <xf numFmtId="0" fontId="7" fillId="0" borderId="15" xfId="0" applyFont="1" applyFill="1" applyBorder="1" applyAlignment="1">
      <alignment vertical="center"/>
    </xf>
    <xf numFmtId="164" fontId="8" fillId="0" borderId="42" xfId="0" applyNumberFormat="1" applyFont="1" applyFill="1" applyBorder="1" applyAlignment="1">
      <alignment horizontal="center" vertical="center"/>
    </xf>
    <xf numFmtId="0" fontId="7" fillId="2" borderId="26" xfId="0" applyFont="1" applyFill="1" applyBorder="1"/>
    <xf numFmtId="0" fontId="7" fillId="0" borderId="25" xfId="0" applyFont="1" applyFill="1" applyBorder="1"/>
    <xf numFmtId="0" fontId="7" fillId="0" borderId="39" xfId="0" applyFont="1" applyFill="1" applyBorder="1"/>
    <xf numFmtId="0" fontId="7" fillId="2" borderId="18" xfId="0" applyFont="1" applyFill="1" applyBorder="1"/>
    <xf numFmtId="0" fontId="33" fillId="0" borderId="17" xfId="0" applyFont="1" applyFill="1" applyBorder="1" applyAlignment="1">
      <alignment vertical="center"/>
    </xf>
    <xf numFmtId="0" fontId="7" fillId="0" borderId="25" xfId="0" applyFont="1" applyBorder="1"/>
    <xf numFmtId="0" fontId="7" fillId="0" borderId="39" xfId="0" applyFont="1" applyBorder="1"/>
    <xf numFmtId="0" fontId="1" fillId="2" borderId="16" xfId="0" applyFont="1" applyFill="1" applyBorder="1" applyAlignment="1">
      <alignment horizontal="center" vertical="top" wrapText="1"/>
    </xf>
    <xf numFmtId="0" fontId="1" fillId="2" borderId="18" xfId="0" applyFont="1" applyFill="1" applyBorder="1" applyAlignment="1">
      <alignment horizontal="center" vertical="top" wrapText="1"/>
    </xf>
    <xf numFmtId="0" fontId="1" fillId="2" borderId="26" xfId="0" applyFont="1" applyFill="1" applyBorder="1" applyAlignment="1">
      <alignment horizontal="center" vertical="top" wrapText="1"/>
    </xf>
    <xf numFmtId="165" fontId="1" fillId="2" borderId="25" xfId="0" applyNumberFormat="1" applyFont="1" applyFill="1" applyBorder="1" applyAlignment="1">
      <alignment horizontal="center" vertical="center" wrapText="1"/>
    </xf>
    <xf numFmtId="0" fontId="8" fillId="2" borderId="25" xfId="0" applyFont="1" applyFill="1" applyBorder="1" applyAlignment="1">
      <alignment horizontal="center" vertical="center" wrapText="1"/>
    </xf>
    <xf numFmtId="164" fontId="8" fillId="2" borderId="39" xfId="0" applyNumberFormat="1" applyFont="1" applyFill="1" applyBorder="1" applyAlignment="1">
      <alignment horizontal="center" vertical="center"/>
    </xf>
    <xf numFmtId="0" fontId="7" fillId="2" borderId="17" xfId="0" applyFont="1" applyFill="1" applyBorder="1" applyAlignment="1">
      <alignment vertical="center"/>
    </xf>
    <xf numFmtId="164" fontId="8" fillId="2" borderId="45" xfId="0" applyNumberFormat="1" applyFont="1" applyFill="1" applyBorder="1" applyAlignment="1">
      <alignment horizontal="center" vertical="center"/>
    </xf>
    <xf numFmtId="49" fontId="1" fillId="0" borderId="26" xfId="0" applyNumberFormat="1" applyFont="1" applyFill="1" applyBorder="1" applyAlignment="1">
      <alignment horizontal="center" vertical="center" wrapText="1"/>
    </xf>
    <xf numFmtId="0" fontId="5" fillId="0" borderId="25" xfId="0" applyFont="1" applyFill="1" applyBorder="1" applyAlignment="1">
      <alignment horizontal="right" vertical="center" wrapText="1"/>
    </xf>
    <xf numFmtId="0" fontId="5" fillId="0" borderId="25" xfId="0" applyFont="1" applyFill="1" applyBorder="1" applyAlignment="1">
      <alignment horizontal="left" vertical="top" wrapText="1"/>
    </xf>
    <xf numFmtId="0" fontId="5" fillId="0" borderId="39" xfId="0" applyFont="1" applyFill="1" applyBorder="1" applyAlignment="1">
      <alignment horizontal="left" vertical="top" wrapText="1"/>
    </xf>
    <xf numFmtId="49" fontId="1" fillId="0" borderId="16" xfId="0" applyNumberFormat="1" applyFont="1" applyFill="1" applyBorder="1" applyAlignment="1">
      <alignment horizontal="center" vertical="center" wrapText="1"/>
    </xf>
    <xf numFmtId="0" fontId="5" fillId="0" borderId="15" xfId="0" applyFont="1" applyFill="1" applyBorder="1" applyAlignment="1">
      <alignment horizontal="right" vertical="center" wrapText="1"/>
    </xf>
    <xf numFmtId="0" fontId="5" fillId="0" borderId="15" xfId="0" applyFont="1" applyFill="1" applyBorder="1" applyAlignment="1">
      <alignment horizontal="left" vertical="top" wrapText="1"/>
    </xf>
    <xf numFmtId="0" fontId="5" fillId="0" borderId="42" xfId="0" applyFont="1" applyFill="1" applyBorder="1" applyAlignment="1">
      <alignment horizontal="left" vertical="top" wrapText="1"/>
    </xf>
    <xf numFmtId="0" fontId="51" fillId="0" borderId="15" xfId="0" applyFont="1" applyFill="1" applyBorder="1" applyAlignment="1">
      <alignment horizontal="center" vertical="center"/>
    </xf>
    <xf numFmtId="49" fontId="1" fillId="0" borderId="18" xfId="0" applyNumberFormat="1" applyFont="1" applyFill="1" applyBorder="1" applyAlignment="1">
      <alignment horizontal="center" vertical="center" wrapText="1"/>
    </xf>
    <xf numFmtId="0" fontId="5" fillId="0" borderId="17" xfId="0" applyFont="1" applyFill="1" applyBorder="1" applyAlignment="1">
      <alignment horizontal="right" vertical="center" wrapText="1"/>
    </xf>
    <xf numFmtId="0" fontId="5" fillId="0" borderId="17" xfId="0" applyFont="1" applyFill="1" applyBorder="1" applyAlignment="1">
      <alignment horizontal="left" vertical="top" wrapText="1"/>
    </xf>
    <xf numFmtId="0" fontId="5" fillId="0" borderId="45" xfId="0" applyFont="1" applyFill="1" applyBorder="1" applyAlignment="1">
      <alignment horizontal="left" vertical="top" wrapText="1"/>
    </xf>
    <xf numFmtId="0" fontId="1" fillId="0" borderId="25" xfId="0" applyFont="1" applyFill="1" applyBorder="1" applyAlignment="1">
      <alignment horizontal="right" vertical="center" wrapText="1"/>
    </xf>
    <xf numFmtId="0" fontId="1" fillId="0" borderId="17" xfId="0" applyFont="1" applyFill="1" applyBorder="1" applyAlignment="1">
      <alignment horizontal="right" vertical="center" wrapText="1"/>
    </xf>
    <xf numFmtId="0" fontId="7" fillId="2" borderId="25" xfId="0" applyFont="1" applyFill="1" applyBorder="1" applyAlignment="1">
      <alignment vertical="center"/>
    </xf>
    <xf numFmtId="1" fontId="7" fillId="0" borderId="25" xfId="0" applyNumberFormat="1" applyFont="1" applyFill="1" applyBorder="1" applyAlignment="1">
      <alignment vertical="center" wrapText="1"/>
    </xf>
    <xf numFmtId="0" fontId="7" fillId="2" borderId="25" xfId="0" applyFont="1" applyFill="1" applyBorder="1"/>
    <xf numFmtId="1" fontId="7" fillId="0" borderId="17" xfId="0" applyNumberFormat="1" applyFont="1" applyFill="1" applyBorder="1" applyAlignment="1">
      <alignment vertical="center" wrapText="1"/>
    </xf>
    <xf numFmtId="1" fontId="7" fillId="0" borderId="25" xfId="0" applyNumberFormat="1" applyFont="1" applyFill="1" applyBorder="1" applyAlignment="1">
      <alignment vertical="top"/>
    </xf>
    <xf numFmtId="0" fontId="7" fillId="2" borderId="25" xfId="0" applyFont="1" applyFill="1" applyBorder="1" applyAlignment="1"/>
    <xf numFmtId="0" fontId="7" fillId="2" borderId="39" xfId="0" applyFont="1" applyFill="1" applyBorder="1" applyAlignment="1"/>
    <xf numFmtId="1" fontId="7" fillId="0" borderId="17" xfId="0" applyNumberFormat="1" applyFont="1" applyFill="1" applyBorder="1" applyAlignment="1">
      <alignment vertical="top"/>
    </xf>
    <xf numFmtId="164" fontId="8" fillId="2" borderId="45" xfId="0" applyNumberFormat="1" applyFont="1" applyFill="1" applyBorder="1" applyAlignment="1">
      <alignment horizontal="left" vertical="center"/>
    </xf>
    <xf numFmtId="1" fontId="1" fillId="0" borderId="25" xfId="0" applyNumberFormat="1" applyFont="1" applyFill="1" applyBorder="1" applyAlignment="1">
      <alignment horizontal="right" vertical="top" wrapText="1"/>
    </xf>
    <xf numFmtId="1" fontId="1" fillId="0" borderId="17" xfId="0" applyNumberFormat="1" applyFont="1" applyFill="1" applyBorder="1" applyAlignment="1">
      <alignment horizontal="right" vertical="top" wrapText="1"/>
    </xf>
    <xf numFmtId="165" fontId="1" fillId="0" borderId="25" xfId="0" applyNumberFormat="1" applyFont="1" applyFill="1" applyBorder="1" applyAlignment="1">
      <alignment horizontal="right" vertical="top" wrapText="1"/>
    </xf>
    <xf numFmtId="164" fontId="3" fillId="0" borderId="39" xfId="0" applyNumberFormat="1" applyFont="1" applyFill="1" applyBorder="1" applyAlignment="1">
      <alignment horizontal="left" vertical="center"/>
    </xf>
    <xf numFmtId="165" fontId="1" fillId="0" borderId="17" xfId="0" applyNumberFormat="1" applyFont="1" applyFill="1" applyBorder="1" applyAlignment="1">
      <alignment horizontal="right" vertical="top" wrapText="1"/>
    </xf>
    <xf numFmtId="164" fontId="3" fillId="0" borderId="45" xfId="0" applyNumberFormat="1" applyFont="1" applyFill="1" applyBorder="1" applyAlignment="1">
      <alignment horizontal="left" vertical="center"/>
    </xf>
    <xf numFmtId="0" fontId="7" fillId="0" borderId="26" xfId="0" applyFont="1" applyFill="1" applyBorder="1" applyAlignment="1">
      <alignment vertical="center"/>
    </xf>
    <xf numFmtId="0" fontId="7" fillId="0" borderId="16" xfId="0" applyFont="1" applyFill="1" applyBorder="1" applyAlignment="1">
      <alignment vertical="center"/>
    </xf>
    <xf numFmtId="0" fontId="7" fillId="0" borderId="18" xfId="0" applyFont="1" applyFill="1" applyBorder="1" applyAlignment="1">
      <alignment vertical="center"/>
    </xf>
    <xf numFmtId="1" fontId="7" fillId="0" borderId="25" xfId="0" applyNumberFormat="1" applyFont="1" applyFill="1" applyBorder="1" applyAlignment="1">
      <alignment horizontal="right"/>
    </xf>
    <xf numFmtId="165" fontId="7" fillId="2" borderId="25" xfId="0" applyNumberFormat="1" applyFont="1" applyFill="1" applyBorder="1" applyAlignment="1">
      <alignment horizontal="right"/>
    </xf>
    <xf numFmtId="0" fontId="7" fillId="2" borderId="25" xfId="0" applyFont="1" applyFill="1" applyBorder="1" applyAlignment="1">
      <alignment horizontal="center"/>
    </xf>
    <xf numFmtId="0" fontId="7" fillId="2" borderId="39" xfId="0" applyFont="1" applyFill="1" applyBorder="1" applyAlignment="1">
      <alignment horizontal="center"/>
    </xf>
    <xf numFmtId="1" fontId="7" fillId="0" borderId="17" xfId="0" applyNumberFormat="1" applyFont="1" applyFill="1" applyBorder="1" applyAlignment="1">
      <alignment horizontal="right"/>
    </xf>
    <xf numFmtId="165" fontId="7" fillId="2" borderId="17" xfId="0" applyNumberFormat="1" applyFont="1" applyFill="1" applyBorder="1" applyAlignment="1">
      <alignment horizontal="right"/>
    </xf>
    <xf numFmtId="0" fontId="7" fillId="2" borderId="17" xfId="0" applyFont="1" applyFill="1" applyBorder="1" applyAlignment="1">
      <alignment horizontal="center" vertical="center"/>
    </xf>
    <xf numFmtId="0" fontId="7" fillId="0" borderId="26" xfId="0" applyFont="1" applyFill="1" applyBorder="1"/>
    <xf numFmtId="0" fontId="7" fillId="0" borderId="18" xfId="0" applyFont="1" applyFill="1" applyBorder="1"/>
    <xf numFmtId="0" fontId="8" fillId="3" borderId="47" xfId="0" applyFont="1" applyFill="1" applyBorder="1" applyAlignment="1">
      <alignment vertical="top" wrapText="1"/>
    </xf>
    <xf numFmtId="0" fontId="8" fillId="3" borderId="48" xfId="0" applyFont="1" applyFill="1" applyBorder="1" applyAlignment="1">
      <alignment vertical="top" wrapText="1"/>
    </xf>
    <xf numFmtId="0" fontId="8" fillId="3" borderId="49" xfId="0" applyFont="1" applyFill="1" applyBorder="1" applyAlignment="1">
      <alignment vertical="top" wrapText="1"/>
    </xf>
    <xf numFmtId="0" fontId="1" fillId="0" borderId="52" xfId="0" applyFont="1" applyFill="1" applyBorder="1" applyAlignment="1">
      <alignment vertical="center" wrapText="1"/>
    </xf>
    <xf numFmtId="0" fontId="1" fillId="0" borderId="25" xfId="0" applyFont="1" applyFill="1" applyBorder="1" applyAlignment="1">
      <alignment vertical="center" wrapText="1"/>
    </xf>
    <xf numFmtId="0" fontId="1" fillId="0" borderId="17" xfId="0" applyFont="1" applyFill="1" applyBorder="1" applyAlignment="1">
      <alignment vertical="center" wrapText="1"/>
    </xf>
    <xf numFmtId="0" fontId="1" fillId="2" borderId="25"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2" fillId="0" borderId="47" xfId="3" applyFont="1" applyFill="1" applyBorder="1" applyAlignment="1">
      <alignment vertical="top" wrapText="1"/>
    </xf>
    <xf numFmtId="165" fontId="2" fillId="0" borderId="48" xfId="3" applyNumberFormat="1" applyFont="1" applyFill="1" applyBorder="1" applyAlignment="1">
      <alignment horizontal="center" vertical="top" wrapText="1"/>
    </xf>
    <xf numFmtId="0" fontId="52" fillId="0" borderId="25" xfId="0" applyFont="1" applyFill="1" applyBorder="1"/>
    <xf numFmtId="164" fontId="53" fillId="0" borderId="39" xfId="0" applyNumberFormat="1" applyFont="1" applyFill="1" applyBorder="1" applyAlignment="1">
      <alignment horizontal="center"/>
    </xf>
    <xf numFmtId="164" fontId="53" fillId="0" borderId="42" xfId="0" applyNumberFormat="1" applyFont="1" applyFill="1" applyBorder="1" applyAlignment="1">
      <alignment horizontal="center"/>
    </xf>
    <xf numFmtId="164" fontId="4" fillId="0" borderId="42" xfId="0" applyNumberFormat="1" applyFont="1" applyFill="1" applyBorder="1" applyAlignment="1">
      <alignment horizontal="center"/>
    </xf>
    <xf numFmtId="0" fontId="2" fillId="0" borderId="16" xfId="0" applyFont="1" applyFill="1" applyBorder="1" applyAlignment="1">
      <alignment vertical="top" wrapText="1"/>
    </xf>
    <xf numFmtId="0" fontId="2" fillId="0" borderId="16" xfId="0" applyFont="1" applyFill="1" applyBorder="1" applyAlignment="1">
      <alignment horizontal="left" vertical="top" wrapText="1"/>
    </xf>
    <xf numFmtId="164" fontId="47" fillId="0" borderId="42" xfId="0" applyNumberFormat="1" applyFont="1" applyFill="1" applyBorder="1" applyAlignment="1">
      <alignment horizontal="center"/>
    </xf>
    <xf numFmtId="0" fontId="2" fillId="0" borderId="16" xfId="0" applyFont="1" applyFill="1" applyBorder="1" applyAlignment="1">
      <alignment horizontal="left" readingOrder="1"/>
    </xf>
    <xf numFmtId="0" fontId="2" fillId="0" borderId="26" xfId="0" applyFont="1" applyFill="1" applyBorder="1" applyAlignment="1">
      <alignment horizontal="left" readingOrder="1"/>
    </xf>
    <xf numFmtId="165" fontId="2" fillId="4" borderId="25" xfId="0" applyNumberFormat="1" applyFont="1" applyFill="1" applyBorder="1" applyAlignment="1">
      <alignment horizontal="center"/>
    </xf>
    <xf numFmtId="0" fontId="2" fillId="4" borderId="25" xfId="0" applyFont="1" applyFill="1" applyBorder="1" applyAlignment="1"/>
    <xf numFmtId="164" fontId="4" fillId="0" borderId="39" xfId="0" applyNumberFormat="1" applyFont="1" applyFill="1" applyBorder="1" applyAlignment="1">
      <alignment horizontal="center"/>
    </xf>
    <xf numFmtId="0" fontId="2" fillId="0" borderId="18" xfId="0" applyFont="1" applyFill="1" applyBorder="1" applyAlignment="1">
      <alignment horizontal="left" readingOrder="1"/>
    </xf>
    <xf numFmtId="165" fontId="2" fillId="4" borderId="17" xfId="0" applyNumberFormat="1" applyFont="1" applyFill="1" applyBorder="1" applyAlignment="1">
      <alignment horizontal="center"/>
    </xf>
    <xf numFmtId="0" fontId="2" fillId="4" borderId="17" xfId="0" applyFont="1" applyFill="1" applyBorder="1" applyAlignment="1"/>
    <xf numFmtId="164" fontId="4" fillId="0" borderId="45" xfId="0" applyNumberFormat="1" applyFont="1" applyFill="1" applyBorder="1" applyAlignment="1">
      <alignment horizontal="center"/>
    </xf>
    <xf numFmtId="164" fontId="4" fillId="4" borderId="46" xfId="0" applyNumberFormat="1" applyFont="1" applyFill="1" applyBorder="1" applyAlignment="1">
      <alignment horizontal="center" vertical="center" wrapText="1"/>
    </xf>
    <xf numFmtId="0" fontId="2" fillId="2" borderId="26" xfId="0" applyFont="1" applyFill="1" applyBorder="1" applyAlignment="1">
      <alignment horizontal="left" vertical="center" wrapText="1"/>
    </xf>
    <xf numFmtId="165" fontId="2" fillId="2" borderId="25" xfId="0" applyNumberFormat="1" applyFont="1" applyFill="1" applyBorder="1" applyAlignment="1">
      <alignment horizontal="center" vertical="center" wrapText="1"/>
    </xf>
    <xf numFmtId="165" fontId="2" fillId="2" borderId="25" xfId="0" applyNumberFormat="1" applyFont="1" applyFill="1" applyBorder="1" applyAlignment="1">
      <alignment horizontal="left" vertical="top" wrapText="1"/>
    </xf>
    <xf numFmtId="0" fontId="2" fillId="2" borderId="39" xfId="0" applyFont="1" applyFill="1" applyBorder="1" applyAlignment="1">
      <alignment horizontal="left" vertical="top" wrapText="1"/>
    </xf>
    <xf numFmtId="0" fontId="2" fillId="2" borderId="18" xfId="0" applyFont="1" applyFill="1" applyBorder="1" applyAlignment="1">
      <alignment horizontal="left" vertical="center" wrapText="1"/>
    </xf>
    <xf numFmtId="165" fontId="2" fillId="2" borderId="17" xfId="0" applyNumberFormat="1" applyFont="1" applyFill="1" applyBorder="1" applyAlignment="1">
      <alignment horizontal="center" vertical="center" wrapText="1"/>
    </xf>
    <xf numFmtId="165" fontId="2" fillId="2" borderId="17" xfId="0" applyNumberFormat="1" applyFont="1" applyFill="1" applyBorder="1" applyAlignment="1">
      <alignment horizontal="left" vertical="top" wrapText="1"/>
    </xf>
    <xf numFmtId="0" fontId="2" fillId="2" borderId="45" xfId="0" applyFont="1" applyFill="1" applyBorder="1" applyAlignment="1">
      <alignment horizontal="left" vertical="top" wrapText="1"/>
    </xf>
    <xf numFmtId="1" fontId="2" fillId="0" borderId="25" xfId="0" applyNumberFormat="1" applyFont="1" applyFill="1" applyBorder="1" applyAlignment="1">
      <alignment horizontal="center" vertical="center" wrapText="1"/>
    </xf>
    <xf numFmtId="0" fontId="2" fillId="2" borderId="25" xfId="0" applyFont="1" applyFill="1" applyBorder="1" applyAlignment="1">
      <alignment horizontal="left" vertical="top" wrapText="1"/>
    </xf>
    <xf numFmtId="1" fontId="2" fillId="0" borderId="17" xfId="0" applyNumberFormat="1" applyFont="1" applyFill="1" applyBorder="1" applyAlignment="1">
      <alignment horizontal="center" vertical="center" wrapText="1"/>
    </xf>
    <xf numFmtId="0" fontId="2" fillId="2" borderId="17" xfId="0" applyFont="1" applyFill="1" applyBorder="1" applyAlignment="1">
      <alignment horizontal="left" vertical="center" wrapText="1"/>
    </xf>
    <xf numFmtId="0" fontId="4" fillId="2" borderId="45" xfId="0" applyFont="1" applyFill="1" applyBorder="1" applyAlignment="1">
      <alignment horizontal="left" vertical="center" wrapText="1"/>
    </xf>
    <xf numFmtId="164" fontId="4" fillId="0" borderId="53" xfId="0" applyNumberFormat="1" applyFont="1" applyFill="1" applyBorder="1" applyAlignment="1">
      <alignment horizontal="center" vertical="top" wrapText="1"/>
    </xf>
    <xf numFmtId="0" fontId="2" fillId="0" borderId="47" xfId="0" applyFont="1" applyFill="1" applyBorder="1" applyAlignment="1">
      <alignment horizontal="left" vertical="center" wrapText="1"/>
    </xf>
    <xf numFmtId="165" fontId="2" fillId="0" borderId="48" xfId="0" applyNumberFormat="1" applyFont="1" applyFill="1" applyBorder="1" applyAlignment="1">
      <alignment horizontal="center" vertical="center" wrapText="1"/>
    </xf>
    <xf numFmtId="165" fontId="2" fillId="0" borderId="48" xfId="0" applyNumberFormat="1" applyFont="1" applyFill="1" applyBorder="1" applyAlignment="1">
      <alignment horizontal="left" vertical="top" wrapText="1"/>
    </xf>
    <xf numFmtId="0" fontId="2" fillId="0" borderId="49" xfId="0" applyFont="1" applyFill="1" applyBorder="1" applyAlignment="1">
      <alignment horizontal="left" vertical="top" wrapText="1"/>
    </xf>
    <xf numFmtId="164" fontId="4" fillId="0" borderId="19" xfId="0" applyNumberFormat="1" applyFont="1" applyFill="1" applyBorder="1" applyAlignment="1">
      <alignment horizontal="center" vertical="top" wrapText="1"/>
    </xf>
    <xf numFmtId="0" fontId="2" fillId="0" borderId="8" xfId="0" applyFont="1" applyFill="1" applyBorder="1" applyAlignment="1">
      <alignment horizontal="left" vertical="center" wrapText="1"/>
    </xf>
    <xf numFmtId="165" fontId="2" fillId="0" borderId="7" xfId="0" applyNumberFormat="1" applyFont="1" applyFill="1" applyBorder="1" applyAlignment="1">
      <alignment horizontal="center" vertical="center" wrapText="1"/>
    </xf>
    <xf numFmtId="165" fontId="2" fillId="0" borderId="7" xfId="0" applyNumberFormat="1"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6" xfId="0" applyFont="1" applyFill="1" applyBorder="1" applyAlignment="1">
      <alignment vertical="top" wrapText="1"/>
    </xf>
    <xf numFmtId="165" fontId="2" fillId="0" borderId="25" xfId="0" applyNumberFormat="1" applyFont="1" applyFill="1" applyBorder="1" applyAlignment="1">
      <alignment horizontal="center" vertical="top" wrapText="1"/>
    </xf>
    <xf numFmtId="0" fontId="2" fillId="0" borderId="25" xfId="0" applyFont="1" applyFill="1" applyBorder="1"/>
    <xf numFmtId="0" fontId="2" fillId="0" borderId="18" xfId="0" applyFont="1" applyFill="1" applyBorder="1" applyAlignment="1">
      <alignment horizontal="left" vertical="top" wrapText="1"/>
    </xf>
    <xf numFmtId="0" fontId="2" fillId="0" borderId="17" xfId="0" applyFont="1" applyFill="1" applyBorder="1" applyAlignment="1">
      <alignment horizontal="center" vertical="top" wrapText="1"/>
    </xf>
    <xf numFmtId="0" fontId="2" fillId="0" borderId="17" xfId="0" applyFont="1" applyFill="1" applyBorder="1"/>
    <xf numFmtId="0" fontId="2" fillId="0" borderId="26" xfId="0" applyFont="1" applyFill="1" applyBorder="1" applyAlignment="1">
      <alignment horizontal="left" vertical="top" wrapText="1"/>
    </xf>
    <xf numFmtId="1" fontId="2" fillId="0" borderId="25" xfId="0" applyNumberFormat="1" applyFont="1" applyFill="1" applyBorder="1" applyAlignment="1">
      <alignment horizontal="center" vertical="top" wrapText="1"/>
    </xf>
    <xf numFmtId="1" fontId="2" fillId="0" borderId="17" xfId="0" applyNumberFormat="1" applyFont="1" applyFill="1" applyBorder="1" applyAlignment="1">
      <alignment horizontal="center" vertical="top" wrapText="1"/>
    </xf>
    <xf numFmtId="164" fontId="47" fillId="0" borderId="39" xfId="0" applyNumberFormat="1" applyFont="1" applyFill="1" applyBorder="1" applyAlignment="1">
      <alignment horizontal="center"/>
    </xf>
    <xf numFmtId="0" fontId="2" fillId="0" borderId="18" xfId="3" applyFont="1" applyFill="1" applyBorder="1" applyAlignment="1">
      <alignment vertical="top" wrapText="1"/>
    </xf>
    <xf numFmtId="165" fontId="2" fillId="0" borderId="17" xfId="3" quotePrefix="1" applyNumberFormat="1" applyFont="1" applyFill="1" applyBorder="1" applyAlignment="1">
      <alignment horizontal="center" vertical="top" wrapText="1"/>
    </xf>
    <xf numFmtId="0" fontId="48" fillId="0" borderId="17" xfId="0" applyFont="1" applyFill="1" applyBorder="1"/>
    <xf numFmtId="0" fontId="13" fillId="0" borderId="0" xfId="25" applyFont="1" applyAlignment="1">
      <alignment vertical="center"/>
    </xf>
    <xf numFmtId="0" fontId="2" fillId="0" borderId="0" xfId="25" applyAlignment="1">
      <alignment vertical="center"/>
    </xf>
    <xf numFmtId="0" fontId="13" fillId="0" borderId="47" xfId="25" applyFont="1" applyBorder="1" applyAlignment="1">
      <alignment vertical="center"/>
    </xf>
    <xf numFmtId="0" fontId="13" fillId="0" borderId="48" xfId="25" applyFont="1" applyBorder="1" applyAlignment="1">
      <alignment vertical="center"/>
    </xf>
    <xf numFmtId="0" fontId="13" fillId="0" borderId="49" xfId="25" applyFont="1" applyBorder="1" applyAlignment="1">
      <alignment vertical="center"/>
    </xf>
    <xf numFmtId="0" fontId="13" fillId="0" borderId="48" xfId="25" applyFont="1" applyBorder="1" applyAlignment="1">
      <alignment horizontal="center" vertical="center"/>
    </xf>
    <xf numFmtId="0" fontId="13" fillId="0" borderId="8" xfId="25" applyFont="1" applyBorder="1" applyAlignment="1">
      <alignment vertical="center"/>
    </xf>
    <xf numFmtId="0" fontId="13" fillId="0" borderId="7" xfId="25" applyFont="1" applyBorder="1" applyAlignment="1">
      <alignment vertical="center"/>
    </xf>
    <xf numFmtId="0" fontId="2" fillId="0" borderId="7" xfId="25" applyFont="1" applyBorder="1" applyAlignment="1">
      <alignment vertical="center"/>
    </xf>
    <xf numFmtId="0" fontId="13" fillId="0" borderId="7" xfId="25" applyFont="1" applyBorder="1" applyAlignment="1">
      <alignment horizontal="center" vertical="center"/>
    </xf>
    <xf numFmtId="0" fontId="13" fillId="0" borderId="6" xfId="25" applyFont="1" applyBorder="1" applyAlignment="1">
      <alignment vertical="center"/>
    </xf>
    <xf numFmtId="0" fontId="13" fillId="0" borderId="0" xfId="25" applyFont="1" applyBorder="1" applyAlignment="1">
      <alignment vertical="center"/>
    </xf>
    <xf numFmtId="0" fontId="13" fillId="0" borderId="0" xfId="25" applyFont="1" applyBorder="1" applyAlignment="1">
      <alignment horizontal="center" vertical="center"/>
    </xf>
    <xf numFmtId="0" fontId="13" fillId="0" borderId="5" xfId="25" applyFont="1" applyBorder="1" applyAlignment="1">
      <alignment vertical="center"/>
    </xf>
    <xf numFmtId="0" fontId="13" fillId="0" borderId="4" xfId="25" applyFont="1" applyBorder="1" applyAlignment="1">
      <alignment horizontal="center" vertical="center"/>
    </xf>
    <xf numFmtId="0" fontId="13" fillId="0" borderId="47" xfId="25" applyFont="1" applyBorder="1" applyAlignment="1">
      <alignment horizontal="center" vertical="center"/>
    </xf>
    <xf numFmtId="0" fontId="13" fillId="0" borderId="11" xfId="25" applyFont="1" applyBorder="1" applyAlignment="1">
      <alignment vertical="center"/>
    </xf>
    <xf numFmtId="0" fontId="13" fillId="0" borderId="8" xfId="25" applyFont="1" applyBorder="1" applyAlignment="1">
      <alignment horizontal="center" vertical="center"/>
    </xf>
    <xf numFmtId="0" fontId="38" fillId="0" borderId="0" xfId="25" applyFont="1" applyBorder="1" applyAlignment="1">
      <alignment horizontal="center"/>
    </xf>
    <xf numFmtId="0" fontId="13" fillId="0" borderId="51" xfId="25" applyFont="1" applyBorder="1" applyAlignment="1">
      <alignment horizontal="center" vertical="center"/>
    </xf>
    <xf numFmtId="0" fontId="13" fillId="0" borderId="4" xfId="25" applyFont="1" applyBorder="1" applyAlignment="1">
      <alignment vertical="center"/>
    </xf>
    <xf numFmtId="0" fontId="2" fillId="0" borderId="47" xfId="25" applyFont="1" applyBorder="1" applyAlignment="1">
      <alignment horizontal="center" vertical="top" wrapText="1"/>
    </xf>
    <xf numFmtId="0" fontId="2" fillId="0" borderId="48" xfId="25" applyFont="1" applyBorder="1" applyAlignment="1">
      <alignment horizontal="center" vertical="top" wrapText="1"/>
    </xf>
    <xf numFmtId="0" fontId="13" fillId="0" borderId="38" xfId="25" applyFont="1" applyBorder="1" applyAlignment="1">
      <alignment horizontal="left" vertical="center"/>
    </xf>
    <xf numFmtId="0" fontId="13" fillId="0" borderId="25" xfId="25" applyFont="1" applyBorder="1" applyAlignment="1">
      <alignment horizontal="left" vertical="center"/>
    </xf>
    <xf numFmtId="165" fontId="13" fillId="0" borderId="25" xfId="25" applyNumberFormat="1" applyFont="1" applyBorder="1" applyAlignment="1">
      <alignment vertical="center"/>
    </xf>
    <xf numFmtId="165" fontId="13" fillId="0" borderId="39" xfId="25" applyNumberFormat="1" applyFont="1" applyBorder="1" applyAlignment="1">
      <alignment vertical="center"/>
    </xf>
    <xf numFmtId="0" fontId="31" fillId="0" borderId="0" xfId="25" applyFont="1" applyAlignment="1">
      <alignment horizontal="center" vertical="center"/>
    </xf>
    <xf numFmtId="0" fontId="13" fillId="0" borderId="41" xfId="25" applyFont="1" applyBorder="1" applyAlignment="1">
      <alignment vertical="center"/>
    </xf>
    <xf numFmtId="0" fontId="13" fillId="0" borderId="15" xfId="25" applyFont="1" applyBorder="1" applyAlignment="1">
      <alignment vertical="center"/>
    </xf>
    <xf numFmtId="165" fontId="13" fillId="0" borderId="15" xfId="25" applyNumberFormat="1" applyFont="1" applyBorder="1" applyAlignment="1">
      <alignment vertical="center"/>
    </xf>
    <xf numFmtId="165" fontId="13" fillId="0" borderId="42" xfId="25" applyNumberFormat="1" applyFont="1" applyBorder="1" applyAlignment="1">
      <alignment vertical="center"/>
    </xf>
    <xf numFmtId="0" fontId="2" fillId="0" borderId="47" xfId="25" applyFont="1" applyBorder="1" applyAlignment="1">
      <alignment vertical="center"/>
    </xf>
    <xf numFmtId="0" fontId="2" fillId="0" borderId="48" xfId="25" applyFont="1" applyBorder="1" applyAlignment="1">
      <alignment vertical="center"/>
    </xf>
    <xf numFmtId="0" fontId="2" fillId="0" borderId="49" xfId="25" applyFont="1" applyBorder="1" applyAlignment="1">
      <alignment vertical="center"/>
    </xf>
    <xf numFmtId="0" fontId="2" fillId="0" borderId="5" xfId="25" applyFont="1" applyBorder="1" applyAlignment="1">
      <alignment vertical="center"/>
    </xf>
    <xf numFmtId="0" fontId="2" fillId="0" borderId="4" xfId="25" applyFont="1" applyBorder="1" applyAlignment="1">
      <alignment vertical="center"/>
    </xf>
    <xf numFmtId="0" fontId="2" fillId="0" borderId="5" xfId="25" applyFont="1" applyBorder="1" applyAlignment="1">
      <alignment horizontal="center" vertical="top" wrapText="1"/>
    </xf>
    <xf numFmtId="0" fontId="2" fillId="0" borderId="0" xfId="25" applyFont="1" applyBorder="1" applyAlignment="1">
      <alignment horizontal="center" vertical="top" wrapText="1"/>
    </xf>
    <xf numFmtId="0" fontId="2" fillId="0" borderId="40" xfId="25" applyFont="1" applyBorder="1" applyAlignment="1">
      <alignment horizontal="center" vertical="top" wrapText="1"/>
    </xf>
    <xf numFmtId="0" fontId="2" fillId="0" borderId="5" xfId="25" applyFont="1" applyBorder="1" applyAlignment="1">
      <alignment horizontal="center" vertical="top"/>
    </xf>
    <xf numFmtId="0" fontId="2" fillId="0" borderId="0" xfId="25" applyFont="1" applyBorder="1" applyAlignment="1">
      <alignment horizontal="center" vertical="top"/>
    </xf>
    <xf numFmtId="0" fontId="2" fillId="0" borderId="8" xfId="25" applyFont="1" applyBorder="1" applyAlignment="1">
      <alignment horizontal="center" vertical="top"/>
    </xf>
    <xf numFmtId="0" fontId="2" fillId="0" borderId="7" xfId="25" applyFont="1" applyBorder="1" applyAlignment="1">
      <alignment horizontal="center" vertical="top"/>
    </xf>
    <xf numFmtId="0" fontId="2" fillId="0" borderId="6" xfId="25" applyFont="1" applyBorder="1" applyAlignment="1">
      <alignment horizontal="center" vertical="top"/>
    </xf>
    <xf numFmtId="0" fontId="2" fillId="0" borderId="5" xfId="25" applyFont="1" applyBorder="1" applyAlignment="1">
      <alignment vertical="top" wrapText="1"/>
    </xf>
    <xf numFmtId="0" fontId="2" fillId="0" borderId="0" xfId="25" applyFont="1" applyBorder="1" applyAlignment="1">
      <alignment vertical="top" wrapText="1"/>
    </xf>
    <xf numFmtId="0" fontId="2" fillId="0" borderId="8" xfId="25" applyFont="1" applyBorder="1" applyAlignment="1">
      <alignment vertical="top" wrapText="1"/>
    </xf>
    <xf numFmtId="0" fontId="2" fillId="0" borderId="7" xfId="25" applyFont="1" applyBorder="1" applyAlignment="1">
      <alignment vertical="top" wrapText="1"/>
    </xf>
    <xf numFmtId="0" fontId="13" fillId="0" borderId="55" xfId="25" applyFont="1" applyFill="1" applyBorder="1" applyAlignment="1">
      <alignment vertical="center"/>
    </xf>
    <xf numFmtId="0" fontId="2" fillId="0" borderId="47" xfId="25" applyFont="1" applyFill="1" applyBorder="1" applyAlignment="1">
      <alignment vertical="center"/>
    </xf>
    <xf numFmtId="0" fontId="2" fillId="0" borderId="48" xfId="25" applyFont="1" applyFill="1" applyBorder="1" applyAlignment="1">
      <alignment vertical="center"/>
    </xf>
    <xf numFmtId="0" fontId="2" fillId="0" borderId="49" xfId="25" applyFont="1" applyFill="1" applyBorder="1" applyAlignment="1">
      <alignment vertical="center"/>
    </xf>
    <xf numFmtId="0" fontId="2" fillId="0" borderId="0" xfId="25" applyBorder="1" applyAlignment="1">
      <alignment vertical="center"/>
    </xf>
    <xf numFmtId="0" fontId="2" fillId="0" borderId="8" xfId="25" applyFont="1" applyBorder="1" applyAlignment="1">
      <alignment vertical="center"/>
    </xf>
    <xf numFmtId="0" fontId="2" fillId="0" borderId="6" xfId="25" applyFont="1" applyBorder="1" applyAlignment="1">
      <alignment vertical="center"/>
    </xf>
    <xf numFmtId="0" fontId="2" fillId="0" borderId="47" xfId="25" applyFont="1" applyFill="1" applyBorder="1" applyAlignment="1">
      <alignment horizontal="right" vertical="center" wrapText="1"/>
    </xf>
    <xf numFmtId="0" fontId="2" fillId="0" borderId="16" xfId="0" applyFont="1" applyFill="1" applyBorder="1"/>
    <xf numFmtId="0" fontId="58" fillId="0" borderId="0" xfId="25" applyFont="1" applyFill="1" applyBorder="1" applyAlignment="1">
      <alignment vertical="center"/>
    </xf>
    <xf numFmtId="0" fontId="2" fillId="0" borderId="0" xfId="25" applyFont="1" applyBorder="1" applyAlignment="1">
      <alignment vertical="center"/>
    </xf>
    <xf numFmtId="0" fontId="2" fillId="0" borderId="44" xfId="0" applyFont="1" applyFill="1" applyBorder="1"/>
    <xf numFmtId="0" fontId="2" fillId="0" borderId="24" xfId="25" applyFont="1" applyFill="1" applyBorder="1" applyAlignment="1">
      <alignment horizontal="left" vertical="center"/>
    </xf>
    <xf numFmtId="0" fontId="2" fillId="0" borderId="15" xfId="25" applyFont="1" applyFill="1" applyBorder="1" applyAlignment="1">
      <alignment horizontal="left" vertical="center"/>
    </xf>
    <xf numFmtId="0" fontId="2" fillId="0" borderId="18" xfId="25" applyFont="1" applyFill="1" applyBorder="1" applyAlignment="1">
      <alignment vertical="center"/>
    </xf>
    <xf numFmtId="0" fontId="2" fillId="0" borderId="17" xfId="25" applyFont="1" applyFill="1" applyBorder="1" applyAlignment="1">
      <alignment vertical="center"/>
    </xf>
    <xf numFmtId="1" fontId="2" fillId="0" borderId="17" xfId="25" applyNumberFormat="1" applyFont="1" applyFill="1" applyBorder="1" applyAlignment="1">
      <alignment horizontal="center" vertical="center"/>
    </xf>
    <xf numFmtId="0" fontId="31" fillId="0" borderId="0" xfId="25" applyFont="1" applyBorder="1" applyAlignment="1">
      <alignment horizontal="center" vertical="center"/>
    </xf>
    <xf numFmtId="0" fontId="2" fillId="0" borderId="49" xfId="25" applyFont="1" applyBorder="1" applyAlignment="1">
      <alignment horizontal="center" vertical="top" wrapText="1"/>
    </xf>
    <xf numFmtId="165" fontId="13" fillId="0" borderId="17" xfId="25" applyNumberFormat="1" applyFont="1" applyFill="1" applyBorder="1" applyAlignment="1">
      <alignment vertical="center"/>
    </xf>
    <xf numFmtId="165" fontId="13" fillId="0" borderId="45" xfId="25" applyNumberFormat="1" applyFont="1" applyFill="1" applyBorder="1" applyAlignment="1">
      <alignment vertical="center"/>
    </xf>
    <xf numFmtId="0" fontId="2" fillId="0" borderId="0" xfId="25" applyFont="1" applyBorder="1" applyAlignment="1">
      <alignment vertical="center"/>
    </xf>
    <xf numFmtId="0" fontId="2" fillId="0" borderId="50" xfId="25" applyFont="1" applyBorder="1" applyAlignment="1">
      <alignment horizontal="center" vertical="center"/>
    </xf>
    <xf numFmtId="0" fontId="2" fillId="0" borderId="51" xfId="25" applyFont="1" applyBorder="1" applyAlignment="1">
      <alignment horizontal="center" vertical="center"/>
    </xf>
    <xf numFmtId="0" fontId="2" fillId="0" borderId="52" xfId="25" applyFont="1" applyBorder="1" applyAlignment="1">
      <alignment horizontal="center" vertical="center"/>
    </xf>
    <xf numFmtId="0" fontId="2" fillId="0" borderId="50" xfId="25" applyFont="1" applyFill="1" applyBorder="1" applyAlignment="1">
      <alignment horizontal="center" vertical="center"/>
    </xf>
    <xf numFmtId="0" fontId="2" fillId="0" borderId="51" xfId="25" applyFont="1" applyFill="1" applyBorder="1" applyAlignment="1">
      <alignment horizontal="center" vertical="center"/>
    </xf>
    <xf numFmtId="0" fontId="2" fillId="0" borderId="52" xfId="25" applyFont="1" applyFill="1" applyBorder="1" applyAlignment="1">
      <alignment horizontal="center" vertical="center"/>
    </xf>
    <xf numFmtId="0" fontId="2" fillId="0" borderId="0" xfId="25" applyFont="1" applyFill="1" applyBorder="1" applyAlignment="1">
      <alignment horizontal="center" vertical="center"/>
    </xf>
    <xf numFmtId="0" fontId="2" fillId="0" borderId="0" xfId="25" applyFont="1" applyBorder="1" applyAlignment="1">
      <alignment horizontal="center" vertical="center"/>
    </xf>
    <xf numFmtId="0" fontId="2" fillId="0" borderId="8" xfId="25" applyFont="1" applyBorder="1" applyAlignment="1">
      <alignment vertical="center"/>
    </xf>
    <xf numFmtId="0" fontId="2" fillId="0" borderId="6" xfId="25" applyFont="1" applyBorder="1" applyAlignment="1">
      <alignment vertical="center"/>
    </xf>
    <xf numFmtId="0" fontId="2" fillId="0" borderId="0" xfId="25" applyFont="1" applyFill="1" applyBorder="1" applyAlignment="1">
      <alignment vertical="center"/>
    </xf>
    <xf numFmtId="0" fontId="31" fillId="0" borderId="0" xfId="25" applyFont="1" applyFill="1" applyAlignment="1">
      <alignment horizontal="center" vertical="center"/>
    </xf>
    <xf numFmtId="0" fontId="2" fillId="0" borderId="0" xfId="25" applyFont="1" applyFill="1" applyAlignment="1">
      <alignment vertical="center"/>
    </xf>
    <xf numFmtId="0" fontId="13" fillId="0" borderId="50" xfId="25" applyFont="1" applyBorder="1" applyAlignment="1">
      <alignment horizontal="center" vertical="center"/>
    </xf>
    <xf numFmtId="0" fontId="13" fillId="0" borderId="51" xfId="25" applyFont="1" applyBorder="1" applyAlignment="1">
      <alignment horizontal="center" vertical="center"/>
    </xf>
    <xf numFmtId="0" fontId="13" fillId="0" borderId="52" xfId="25" applyFont="1" applyBorder="1" applyAlignment="1">
      <alignment horizontal="center" vertical="center"/>
    </xf>
    <xf numFmtId="0" fontId="2" fillId="0" borderId="47" xfId="25" applyFont="1" applyBorder="1" applyAlignment="1">
      <alignment horizontal="center" vertical="top" wrapText="1"/>
    </xf>
    <xf numFmtId="0" fontId="2" fillId="0" borderId="48" xfId="25" applyFont="1" applyBorder="1" applyAlignment="1">
      <alignment horizontal="center" vertical="top" wrapText="1"/>
    </xf>
    <xf numFmtId="0" fontId="2" fillId="0" borderId="37" xfId="25" applyFont="1" applyBorder="1" applyAlignment="1">
      <alignment horizontal="center" vertical="top" wrapText="1"/>
    </xf>
    <xf numFmtId="0" fontId="2" fillId="0" borderId="5" xfId="25" applyFont="1" applyBorder="1" applyAlignment="1">
      <alignment horizontal="center" vertical="top" wrapText="1"/>
    </xf>
    <xf numFmtId="0" fontId="2" fillId="0" borderId="0" xfId="25" applyFont="1" applyBorder="1" applyAlignment="1">
      <alignment horizontal="center" vertical="top" wrapText="1"/>
    </xf>
    <xf numFmtId="0" fontId="2" fillId="0" borderId="40" xfId="25" applyFont="1" applyBorder="1" applyAlignment="1">
      <alignment horizontal="center" vertical="top" wrapText="1"/>
    </xf>
    <xf numFmtId="0" fontId="13" fillId="0" borderId="47" xfId="25" applyFont="1" applyBorder="1" applyAlignment="1">
      <alignment horizontal="center" vertical="center"/>
    </xf>
    <xf numFmtId="0" fontId="13" fillId="0" borderId="49" xfId="25" applyFont="1" applyBorder="1" applyAlignment="1">
      <alignment horizontal="center" vertical="center"/>
    </xf>
    <xf numFmtId="0" fontId="13" fillId="0" borderId="8" xfId="25" applyFont="1" applyBorder="1" applyAlignment="1">
      <alignment horizontal="center" vertical="center"/>
    </xf>
    <xf numFmtId="0" fontId="13" fillId="0" borderId="6" xfId="25" applyFont="1" applyBorder="1" applyAlignment="1">
      <alignment horizontal="center" vertical="center"/>
    </xf>
    <xf numFmtId="0" fontId="39" fillId="0" borderId="0" xfId="25" applyFont="1" applyBorder="1" applyAlignment="1">
      <alignment horizontal="center" vertical="center"/>
    </xf>
    <xf numFmtId="0" fontId="2" fillId="0" borderId="5" xfId="25" applyFont="1" applyBorder="1" applyAlignment="1">
      <alignment horizontal="center" vertical="center"/>
    </xf>
    <xf numFmtId="0" fontId="2" fillId="0" borderId="4" xfId="25" applyFont="1" applyBorder="1" applyAlignment="1">
      <alignment horizontal="center" vertical="center"/>
    </xf>
    <xf numFmtId="0" fontId="38" fillId="0" borderId="11" xfId="25" quotePrefix="1" applyFont="1" applyBorder="1" applyAlignment="1">
      <alignment horizontal="center"/>
    </xf>
    <xf numFmtId="0" fontId="38" fillId="0" borderId="11" xfId="25" applyFont="1" applyBorder="1" applyAlignment="1">
      <alignment horizontal="center"/>
    </xf>
    <xf numFmtId="0" fontId="13" fillId="16" borderId="50" xfId="25" applyFont="1" applyFill="1" applyBorder="1" applyAlignment="1">
      <alignment horizontal="center" vertical="center"/>
    </xf>
    <xf numFmtId="0" fontId="13" fillId="16" borderId="51" xfId="25" applyFont="1" applyFill="1" applyBorder="1" applyAlignment="1">
      <alignment horizontal="center" vertical="center"/>
    </xf>
    <xf numFmtId="0" fontId="13" fillId="16" borderId="52" xfId="25" applyFont="1" applyFill="1" applyBorder="1" applyAlignment="1">
      <alignment horizontal="center" vertical="center"/>
    </xf>
    <xf numFmtId="0" fontId="13" fillId="0" borderId="10" xfId="25" applyFont="1" applyFill="1" applyBorder="1" applyAlignment="1">
      <alignment horizontal="center" vertical="center"/>
    </xf>
    <xf numFmtId="0" fontId="13" fillId="0" borderId="9" xfId="25" applyFont="1" applyFill="1" applyBorder="1" applyAlignment="1">
      <alignment horizontal="center" vertical="center"/>
    </xf>
    <xf numFmtId="0" fontId="13" fillId="0" borderId="8" xfId="25" applyFont="1" applyFill="1" applyBorder="1" applyAlignment="1">
      <alignment horizontal="center" vertical="center"/>
    </xf>
    <xf numFmtId="0" fontId="13" fillId="0" borderId="6" xfId="25" applyFont="1" applyFill="1" applyBorder="1" applyAlignment="1">
      <alignment horizontal="center" vertical="center"/>
    </xf>
    <xf numFmtId="0" fontId="30" fillId="0" borderId="0" xfId="25" applyFont="1" applyAlignment="1">
      <alignment horizontal="center" vertical="center"/>
    </xf>
    <xf numFmtId="0" fontId="30" fillId="0" borderId="0" xfId="25" applyFont="1" applyBorder="1" applyAlignment="1">
      <alignment horizontal="center" vertical="center"/>
    </xf>
    <xf numFmtId="0" fontId="37" fillId="12" borderId="3" xfId="25" applyFont="1" applyFill="1" applyBorder="1" applyAlignment="1">
      <alignment horizontal="center" vertical="center"/>
    </xf>
    <xf numFmtId="0" fontId="37" fillId="12" borderId="2" xfId="25" applyFont="1" applyFill="1" applyBorder="1" applyAlignment="1">
      <alignment horizontal="center" vertical="center"/>
    </xf>
    <xf numFmtId="0" fontId="37" fillId="12" borderId="1" xfId="25" applyFont="1" applyFill="1" applyBorder="1" applyAlignment="1">
      <alignment horizontal="center" vertical="center"/>
    </xf>
    <xf numFmtId="0" fontId="13" fillId="12" borderId="3" xfId="25" applyFont="1" applyFill="1" applyBorder="1" applyAlignment="1">
      <alignment horizontal="center" vertical="center"/>
    </xf>
    <xf numFmtId="0" fontId="13" fillId="12" borderId="2" xfId="25" applyFont="1" applyFill="1" applyBorder="1" applyAlignment="1">
      <alignment horizontal="center" vertical="center"/>
    </xf>
    <xf numFmtId="0" fontId="13" fillId="12" borderId="1" xfId="25" applyFont="1" applyFill="1" applyBorder="1" applyAlignment="1">
      <alignment horizontal="center" vertical="center"/>
    </xf>
    <xf numFmtId="0" fontId="13" fillId="12" borderId="3" xfId="25" applyFont="1" applyFill="1" applyBorder="1" applyAlignment="1">
      <alignment horizontal="center" vertical="center" wrapText="1"/>
    </xf>
    <xf numFmtId="0" fontId="13" fillId="12" borderId="2" xfId="25" applyFont="1" applyFill="1" applyBorder="1" applyAlignment="1">
      <alignment horizontal="center" vertical="center" wrapText="1"/>
    </xf>
    <xf numFmtId="0" fontId="13" fillId="12" borderId="1" xfId="25" applyFont="1" applyFill="1" applyBorder="1" applyAlignment="1">
      <alignment horizontal="center" vertical="center" wrapText="1"/>
    </xf>
    <xf numFmtId="0" fontId="30" fillId="0" borderId="0" xfId="25" applyFont="1" applyFill="1" applyAlignment="1">
      <alignment horizontal="center" vertical="center"/>
    </xf>
    <xf numFmtId="0" fontId="30" fillId="0" borderId="0" xfId="25" applyFont="1" applyFill="1" applyBorder="1" applyAlignment="1">
      <alignment horizontal="center" vertical="center"/>
    </xf>
    <xf numFmtId="0" fontId="2" fillId="0" borderId="50" xfId="0" applyFont="1" applyFill="1" applyBorder="1" applyAlignment="1">
      <alignment horizontal="left" vertical="center" wrapText="1"/>
    </xf>
    <xf numFmtId="0" fontId="2" fillId="0" borderId="51" xfId="0" applyFont="1" applyFill="1" applyBorder="1" applyAlignment="1">
      <alignment horizontal="left" vertical="center" wrapText="1"/>
    </xf>
    <xf numFmtId="0" fontId="2" fillId="0" borderId="52" xfId="0" applyFont="1" applyFill="1" applyBorder="1" applyAlignment="1">
      <alignment horizontal="left" vertical="center" wrapText="1"/>
    </xf>
    <xf numFmtId="0" fontId="2" fillId="14" borderId="53" xfId="0" applyFont="1" applyFill="1" applyBorder="1" applyAlignment="1">
      <alignment horizontal="center" vertical="top" wrapText="1"/>
    </xf>
    <xf numFmtId="0" fontId="2" fillId="14" borderId="11" xfId="0" applyFont="1" applyFill="1" applyBorder="1" applyAlignment="1">
      <alignment horizontal="center" vertical="top" wrapText="1"/>
    </xf>
    <xf numFmtId="0" fontId="2" fillId="14" borderId="19" xfId="0" applyFont="1" applyFill="1" applyBorder="1" applyAlignment="1">
      <alignment horizontal="center" vertical="top" wrapText="1"/>
    </xf>
    <xf numFmtId="164" fontId="4" fillId="0" borderId="11" xfId="0" applyNumberFormat="1" applyFont="1" applyFill="1" applyBorder="1" applyAlignment="1">
      <alignment horizontal="center" vertical="top" wrapText="1"/>
    </xf>
    <xf numFmtId="164" fontId="4" fillId="0" borderId="19" xfId="0" applyNumberFormat="1" applyFont="1" applyFill="1" applyBorder="1" applyAlignment="1">
      <alignment horizontal="center" vertical="top" wrapText="1"/>
    </xf>
    <xf numFmtId="164" fontId="4" fillId="0" borderId="53" xfId="0" applyNumberFormat="1" applyFont="1" applyFill="1" applyBorder="1" applyAlignment="1">
      <alignment horizontal="center" vertical="top" wrapText="1"/>
    </xf>
    <xf numFmtId="164" fontId="4" fillId="2" borderId="53" xfId="0" applyNumberFormat="1" applyFont="1" applyFill="1" applyBorder="1" applyAlignment="1">
      <alignment horizontal="center" vertical="top" wrapText="1"/>
    </xf>
    <xf numFmtId="164" fontId="4" fillId="2" borderId="19" xfId="0" applyNumberFormat="1" applyFont="1" applyFill="1" applyBorder="1" applyAlignment="1">
      <alignment horizontal="center" vertical="top" wrapText="1"/>
    </xf>
    <xf numFmtId="0" fontId="2" fillId="2" borderId="53"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0" borderId="53" xfId="0" applyFont="1" applyFill="1" applyBorder="1" applyAlignment="1">
      <alignment horizontal="left" vertical="top" wrapText="1"/>
    </xf>
    <xf numFmtId="0" fontId="2" fillId="0" borderId="19" xfId="0" applyFont="1" applyFill="1" applyBorder="1" applyAlignment="1">
      <alignment horizontal="left" vertical="top" wrapText="1"/>
    </xf>
    <xf numFmtId="164" fontId="4" fillId="2" borderId="53" xfId="0" applyNumberFormat="1" applyFont="1" applyFill="1" applyBorder="1" applyAlignment="1">
      <alignment horizontal="center" vertical="top"/>
    </xf>
    <xf numFmtId="164" fontId="4" fillId="2" borderId="11" xfId="0" applyNumberFormat="1" applyFont="1" applyFill="1" applyBorder="1" applyAlignment="1">
      <alignment horizontal="center" vertical="top"/>
    </xf>
    <xf numFmtId="164" fontId="4" fillId="2" borderId="19" xfId="0" applyNumberFormat="1" applyFont="1" applyFill="1" applyBorder="1" applyAlignment="1">
      <alignment horizontal="center" vertical="top"/>
    </xf>
    <xf numFmtId="0" fontId="2" fillId="2" borderId="53" xfId="0" applyFont="1" applyFill="1" applyBorder="1" applyAlignment="1">
      <alignment horizontal="left" vertical="top"/>
    </xf>
    <xf numFmtId="0" fontId="2" fillId="2" borderId="11" xfId="0" applyFont="1" applyFill="1" applyBorder="1" applyAlignment="1">
      <alignment horizontal="left" vertical="top"/>
    </xf>
    <xf numFmtId="0" fontId="2" fillId="2" borderId="19" xfId="0" applyFont="1" applyFill="1" applyBorder="1" applyAlignment="1">
      <alignment horizontal="left" vertical="top"/>
    </xf>
    <xf numFmtId="0" fontId="2" fillId="0" borderId="50" xfId="0" applyFont="1" applyFill="1" applyBorder="1" applyAlignment="1">
      <alignment vertical="center" wrapText="1"/>
    </xf>
    <xf numFmtId="0" fontId="2" fillId="0" borderId="51" xfId="0" applyFont="1" applyFill="1" applyBorder="1" applyAlignment="1">
      <alignment vertical="center" wrapText="1"/>
    </xf>
    <xf numFmtId="0" fontId="2" fillId="0" borderId="52" xfId="0" applyFont="1" applyFill="1" applyBorder="1" applyAlignment="1">
      <alignment vertical="center" wrapText="1"/>
    </xf>
    <xf numFmtId="0" fontId="2" fillId="2" borderId="11" xfId="0" applyFont="1" applyFill="1" applyBorder="1" applyAlignment="1">
      <alignment horizontal="left" vertical="top" wrapText="1"/>
    </xf>
    <xf numFmtId="0" fontId="2" fillId="2" borderId="51" xfId="0" applyFont="1" applyFill="1" applyBorder="1" applyAlignment="1">
      <alignment horizontal="left" vertical="center" wrapText="1"/>
    </xf>
    <xf numFmtId="0" fontId="2" fillId="2" borderId="52" xfId="0" applyFont="1" applyFill="1" applyBorder="1" applyAlignment="1">
      <alignment horizontal="left" vertical="center" wrapText="1"/>
    </xf>
    <xf numFmtId="0" fontId="54" fillId="15" borderId="51" xfId="0" applyFont="1" applyFill="1" applyBorder="1" applyAlignment="1">
      <alignment horizontal="left" vertical="center" wrapText="1"/>
    </xf>
    <xf numFmtId="0" fontId="54" fillId="15" borderId="52" xfId="0" applyFont="1" applyFill="1" applyBorder="1" applyAlignment="1">
      <alignment horizontal="left" vertical="center" wrapText="1"/>
    </xf>
    <xf numFmtId="0" fontId="2" fillId="0" borderId="8" xfId="0" applyFont="1" applyFill="1" applyBorder="1" applyAlignment="1">
      <alignment vertical="center" wrapText="1"/>
    </xf>
    <xf numFmtId="0" fontId="2" fillId="0" borderId="7" xfId="0" applyFont="1" applyFill="1" applyBorder="1" applyAlignment="1">
      <alignment vertical="center" wrapText="1"/>
    </xf>
    <xf numFmtId="0" fontId="2" fillId="0" borderId="6" xfId="0" applyFont="1" applyFill="1" applyBorder="1" applyAlignment="1">
      <alignment vertical="center" wrapText="1"/>
    </xf>
    <xf numFmtId="164" fontId="4" fillId="2" borderId="11" xfId="0" applyNumberFormat="1" applyFont="1" applyFill="1" applyBorder="1" applyAlignment="1">
      <alignment horizontal="center" vertical="top" wrapText="1"/>
    </xf>
    <xf numFmtId="0" fontId="1" fillId="2" borderId="14" xfId="0" applyFont="1" applyFill="1" applyBorder="1" applyAlignment="1">
      <alignment horizontal="left" vertical="center" wrapText="1"/>
    </xf>
    <xf numFmtId="0" fontId="1" fillId="2" borderId="0" xfId="0" applyFont="1" applyFill="1" applyBorder="1" applyAlignment="1">
      <alignment horizontal="left" vertical="center" wrapText="1"/>
    </xf>
    <xf numFmtId="164" fontId="3" fillId="2" borderId="53" xfId="0" applyNumberFormat="1" applyFont="1" applyFill="1" applyBorder="1" applyAlignment="1">
      <alignment horizontal="center" vertical="top" wrapText="1"/>
    </xf>
    <xf numFmtId="164" fontId="3" fillId="2" borderId="11" xfId="0" applyNumberFormat="1" applyFont="1" applyFill="1" applyBorder="1" applyAlignment="1">
      <alignment horizontal="center" vertical="top" wrapText="1"/>
    </xf>
    <xf numFmtId="0" fontId="1" fillId="2" borderId="48"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5"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48" xfId="0" applyFont="1" applyFill="1" applyBorder="1" applyAlignment="1">
      <alignment vertical="top" wrapText="1"/>
    </xf>
    <xf numFmtId="0" fontId="1" fillId="2" borderId="7" xfId="0" applyFont="1" applyFill="1" applyBorder="1" applyAlignment="1">
      <alignment vertical="top" wrapText="1"/>
    </xf>
    <xf numFmtId="0" fontId="1" fillId="2" borderId="0" xfId="0" applyFont="1" applyFill="1" applyBorder="1" applyAlignment="1">
      <alignment vertical="top" wrapText="1"/>
    </xf>
    <xf numFmtId="0" fontId="1" fillId="0" borderId="0" xfId="0" applyFont="1" applyFill="1" applyBorder="1" applyAlignment="1">
      <alignment vertical="top" wrapText="1"/>
    </xf>
    <xf numFmtId="0" fontId="1" fillId="0" borderId="17" xfId="0" applyFont="1" applyFill="1" applyBorder="1" applyAlignment="1">
      <alignment horizontal="left" vertical="center" wrapText="1"/>
    </xf>
    <xf numFmtId="0" fontId="1" fillId="0" borderId="45" xfId="0" applyFont="1" applyFill="1" applyBorder="1" applyAlignment="1">
      <alignment horizontal="left" vertical="center" wrapText="1"/>
    </xf>
    <xf numFmtId="0" fontId="7" fillId="2" borderId="26" xfId="0" applyFont="1" applyFill="1" applyBorder="1" applyAlignment="1">
      <alignment vertical="top" wrapText="1"/>
    </xf>
    <xf numFmtId="0" fontId="7" fillId="2" borderId="25" xfId="0" applyFont="1" applyFill="1" applyBorder="1" applyAlignment="1">
      <alignment vertical="top" wrapText="1"/>
    </xf>
    <xf numFmtId="0" fontId="7" fillId="2" borderId="16" xfId="0" applyFont="1" applyFill="1" applyBorder="1" applyAlignment="1">
      <alignment vertical="top" wrapText="1"/>
    </xf>
    <xf numFmtId="0" fontId="7" fillId="2" borderId="15" xfId="0" applyFont="1" applyFill="1" applyBorder="1" applyAlignment="1">
      <alignment vertical="top" wrapText="1"/>
    </xf>
    <xf numFmtId="0" fontId="7" fillId="2" borderId="18" xfId="0" applyFont="1" applyFill="1" applyBorder="1" applyAlignment="1">
      <alignment vertical="top" wrapText="1"/>
    </xf>
    <xf numFmtId="0" fontId="7" fillId="2" borderId="17" xfId="0" applyFont="1" applyFill="1" applyBorder="1" applyAlignment="1">
      <alignment vertical="top" wrapText="1"/>
    </xf>
    <xf numFmtId="164" fontId="3" fillId="2" borderId="19" xfId="0" applyNumberFormat="1" applyFont="1" applyFill="1" applyBorder="1" applyAlignment="1">
      <alignment horizontal="center" vertical="top" wrapText="1"/>
    </xf>
    <xf numFmtId="0" fontId="1" fillId="0" borderId="48"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2" borderId="25"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2" borderId="42" xfId="0" applyFont="1" applyFill="1" applyBorder="1" applyAlignment="1">
      <alignment horizontal="left" vertical="center" wrapText="1"/>
    </xf>
    <xf numFmtId="0" fontId="7" fillId="2" borderId="0" xfId="0" applyFont="1" applyFill="1" applyBorder="1" applyAlignment="1">
      <alignment horizontal="left" vertical="top" wrapText="1"/>
    </xf>
    <xf numFmtId="0" fontId="7" fillId="0" borderId="15" xfId="0" applyFont="1" applyFill="1" applyBorder="1" applyAlignment="1">
      <alignment horizontal="left" vertical="center"/>
    </xf>
    <xf numFmtId="0" fontId="7" fillId="0" borderId="42" xfId="0" applyFont="1" applyFill="1" applyBorder="1" applyAlignment="1">
      <alignment horizontal="left" vertical="center"/>
    </xf>
    <xf numFmtId="0" fontId="7" fillId="2" borderId="0" xfId="0" applyFont="1" applyFill="1" applyBorder="1" applyAlignment="1">
      <alignment vertical="top" wrapText="1"/>
    </xf>
    <xf numFmtId="0" fontId="7" fillId="0" borderId="15" xfId="0" applyFont="1" applyFill="1" applyBorder="1" applyAlignment="1">
      <alignment horizontal="left" vertical="top" wrapText="1"/>
    </xf>
    <xf numFmtId="0" fontId="7" fillId="0" borderId="42" xfId="0" applyFont="1" applyFill="1" applyBorder="1" applyAlignment="1">
      <alignment horizontal="left" vertical="top" wrapText="1"/>
    </xf>
    <xf numFmtId="0" fontId="7" fillId="0" borderId="15" xfId="0" applyFont="1" applyFill="1" applyBorder="1" applyAlignment="1">
      <alignment horizontal="left" vertical="center" wrapText="1"/>
    </xf>
    <xf numFmtId="0" fontId="7" fillId="0" borderId="42" xfId="0" applyFont="1" applyFill="1" applyBorder="1" applyAlignment="1">
      <alignment horizontal="left" vertical="center" wrapText="1"/>
    </xf>
    <xf numFmtId="0" fontId="7" fillId="0" borderId="17" xfId="0" applyFont="1" applyFill="1" applyBorder="1" applyAlignment="1">
      <alignment horizontal="left" vertical="top"/>
    </xf>
    <xf numFmtId="0" fontId="7" fillId="0" borderId="45" xfId="0" applyFont="1" applyFill="1" applyBorder="1" applyAlignment="1">
      <alignment horizontal="left" vertical="top"/>
    </xf>
    <xf numFmtId="0" fontId="7" fillId="2" borderId="25" xfId="0" applyFont="1" applyFill="1" applyBorder="1" applyAlignment="1">
      <alignment horizontal="left" vertical="center" wrapText="1"/>
    </xf>
    <xf numFmtId="0" fontId="7" fillId="2" borderId="39" xfId="0" applyFont="1" applyFill="1" applyBorder="1" applyAlignment="1">
      <alignment horizontal="left" vertical="center" wrapText="1"/>
    </xf>
    <xf numFmtId="0" fontId="7" fillId="2" borderId="15" xfId="0" applyFont="1" applyFill="1" applyBorder="1" applyAlignment="1">
      <alignment horizontal="left" vertical="center"/>
    </xf>
    <xf numFmtId="0" fontId="7" fillId="2" borderId="42" xfId="0" applyFont="1" applyFill="1" applyBorder="1" applyAlignment="1">
      <alignment horizontal="left" vertical="center"/>
    </xf>
    <xf numFmtId="0" fontId="7" fillId="2" borderId="15" xfId="0" applyFont="1" applyFill="1" applyBorder="1" applyAlignment="1">
      <alignment horizontal="left" vertical="center" wrapText="1"/>
    </xf>
    <xf numFmtId="0" fontId="7" fillId="2" borderId="42" xfId="0" applyFont="1" applyFill="1" applyBorder="1" applyAlignment="1">
      <alignment horizontal="left" vertical="center" wrapText="1"/>
    </xf>
    <xf numFmtId="0" fontId="7" fillId="0" borderId="25" xfId="0" applyFont="1" applyFill="1" applyBorder="1" applyAlignment="1">
      <alignment horizontal="left" vertical="top"/>
    </xf>
    <xf numFmtId="0" fontId="7" fillId="0" borderId="39" xfId="0" applyFont="1" applyFill="1" applyBorder="1" applyAlignment="1">
      <alignment horizontal="left" vertical="top"/>
    </xf>
    <xf numFmtId="0" fontId="1" fillId="0" borderId="15" xfId="0" applyFont="1" applyFill="1" applyBorder="1" applyAlignment="1">
      <alignment horizontal="left" vertical="top"/>
    </xf>
    <xf numFmtId="0" fontId="1" fillId="0" borderId="42" xfId="0" applyFont="1" applyFill="1" applyBorder="1" applyAlignment="1">
      <alignment horizontal="left" vertical="top"/>
    </xf>
    <xf numFmtId="0" fontId="7" fillId="0" borderId="15" xfId="0" applyFont="1" applyFill="1" applyBorder="1" applyAlignment="1">
      <alignment horizontal="left" vertical="top"/>
    </xf>
    <xf numFmtId="0" fontId="7" fillId="0" borderId="42" xfId="0" applyFont="1" applyFill="1" applyBorder="1" applyAlignment="1">
      <alignment horizontal="left" vertical="top"/>
    </xf>
    <xf numFmtId="0" fontId="7" fillId="2" borderId="17" xfId="0" applyFont="1" applyFill="1" applyBorder="1" applyAlignment="1">
      <alignment horizontal="left" vertical="top"/>
    </xf>
    <xf numFmtId="0" fontId="7" fillId="2" borderId="45" xfId="0" applyFont="1" applyFill="1" applyBorder="1" applyAlignment="1">
      <alignment horizontal="left" vertical="top"/>
    </xf>
    <xf numFmtId="164" fontId="3" fillId="0" borderId="53" xfId="0" applyNumberFormat="1" applyFont="1" applyBorder="1" applyAlignment="1">
      <alignment horizontal="center" vertical="top" wrapText="1"/>
    </xf>
    <xf numFmtId="164" fontId="3" fillId="0" borderId="11" xfId="0" applyNumberFormat="1" applyFont="1" applyBorder="1" applyAlignment="1">
      <alignment horizontal="center" vertical="top" wrapText="1"/>
    </xf>
    <xf numFmtId="164" fontId="3" fillId="0" borderId="19" xfId="0" applyNumberFormat="1" applyFont="1" applyBorder="1" applyAlignment="1">
      <alignment horizontal="center" vertical="top" wrapText="1"/>
    </xf>
    <xf numFmtId="0" fontId="1" fillId="0" borderId="48"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horizontal="left" vertical="top" wrapText="1"/>
    </xf>
    <xf numFmtId="0" fontId="1" fillId="0" borderId="26" xfId="0" applyFont="1" applyFill="1" applyBorder="1" applyAlignment="1">
      <alignment horizontal="left" vertical="top" wrapText="1"/>
    </xf>
    <xf numFmtId="0" fontId="1" fillId="0" borderId="25" xfId="0" applyFont="1" applyFill="1" applyBorder="1" applyAlignment="1">
      <alignment horizontal="left" vertical="top" wrapText="1"/>
    </xf>
    <xf numFmtId="165" fontId="7" fillId="2" borderId="50" xfId="0" applyNumberFormat="1" applyFont="1" applyFill="1" applyBorder="1" applyAlignment="1">
      <alignment horizontal="center" vertical="top"/>
    </xf>
    <xf numFmtId="165" fontId="7" fillId="2" borderId="51" xfId="0" applyNumberFormat="1" applyFont="1" applyFill="1" applyBorder="1" applyAlignment="1">
      <alignment horizontal="center" vertical="top"/>
    </xf>
    <xf numFmtId="165" fontId="7" fillId="2" borderId="52" xfId="0" applyNumberFormat="1" applyFont="1" applyFill="1" applyBorder="1" applyAlignment="1">
      <alignment horizontal="center" vertical="top"/>
    </xf>
    <xf numFmtId="0" fontId="1" fillId="0" borderId="16" xfId="0" applyFont="1" applyFill="1" applyBorder="1" applyAlignment="1">
      <alignment horizontal="left" vertical="top" wrapText="1"/>
    </xf>
    <xf numFmtId="0" fontId="1" fillId="0" borderId="15" xfId="0" applyFont="1" applyFill="1" applyBorder="1" applyAlignment="1">
      <alignment horizontal="left" vertical="top" wrapText="1"/>
    </xf>
    <xf numFmtId="0" fontId="1" fillId="0" borderId="18" xfId="0" applyFont="1" applyFill="1" applyBorder="1" applyAlignment="1">
      <alignment horizontal="left" vertical="top" wrapText="1"/>
    </xf>
    <xf numFmtId="0" fontId="1" fillId="0" borderId="17" xfId="0" applyFont="1" applyFill="1" applyBorder="1" applyAlignment="1">
      <alignment horizontal="left" vertical="top" wrapText="1"/>
    </xf>
    <xf numFmtId="0" fontId="1" fillId="0" borderId="4" xfId="0" applyFont="1" applyFill="1" applyBorder="1" applyAlignment="1">
      <alignment horizontal="left" vertical="top" wrapText="1"/>
    </xf>
    <xf numFmtId="164" fontId="3" fillId="0" borderId="53" xfId="0" applyNumberFormat="1" applyFont="1" applyFill="1" applyBorder="1" applyAlignment="1">
      <alignment horizontal="center" vertical="top" wrapText="1"/>
    </xf>
    <xf numFmtId="164" fontId="3" fillId="0" borderId="11" xfId="0" applyNumberFormat="1" applyFont="1" applyFill="1" applyBorder="1" applyAlignment="1">
      <alignment horizontal="center" vertical="top" wrapText="1"/>
    </xf>
    <xf numFmtId="164" fontId="3" fillId="0" borderId="19" xfId="0" applyNumberFormat="1" applyFont="1" applyFill="1" applyBorder="1" applyAlignment="1">
      <alignment horizontal="center" vertical="top" wrapText="1"/>
    </xf>
    <xf numFmtId="0" fontId="1" fillId="0" borderId="7" xfId="0" applyFont="1" applyFill="1" applyBorder="1" applyAlignment="1">
      <alignment horizontal="left" vertical="top" wrapText="1"/>
    </xf>
    <xf numFmtId="165" fontId="7" fillId="2" borderId="46" xfId="0" applyNumberFormat="1" applyFont="1" applyFill="1" applyBorder="1" applyAlignment="1">
      <alignment horizontal="center" vertical="top"/>
    </xf>
    <xf numFmtId="165" fontId="7" fillId="0" borderId="46" xfId="0" applyNumberFormat="1" applyFont="1" applyFill="1" applyBorder="1" applyAlignment="1">
      <alignment horizontal="center" vertical="top"/>
    </xf>
    <xf numFmtId="0" fontId="8" fillId="3" borderId="0"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 fillId="2" borderId="47" xfId="0" applyFont="1" applyFill="1" applyBorder="1" applyAlignment="1">
      <alignment vertical="center" wrapText="1"/>
    </xf>
    <xf numFmtId="0" fontId="1" fillId="2" borderId="48" xfId="0" applyFont="1" applyFill="1" applyBorder="1" applyAlignment="1">
      <alignment vertical="center" wrapText="1"/>
    </xf>
    <xf numFmtId="0" fontId="1" fillId="2" borderId="49" xfId="0" applyFont="1" applyFill="1" applyBorder="1" applyAlignment="1">
      <alignment vertical="center" wrapText="1"/>
    </xf>
    <xf numFmtId="0" fontId="1" fillId="2" borderId="8" xfId="0" applyFont="1" applyFill="1" applyBorder="1" applyAlignment="1">
      <alignment vertical="center" wrapText="1"/>
    </xf>
    <xf numFmtId="0" fontId="1" fillId="2" borderId="7" xfId="0" applyFont="1" applyFill="1" applyBorder="1" applyAlignment="1">
      <alignment vertical="center" wrapText="1"/>
    </xf>
    <xf numFmtId="0" fontId="1" fillId="2" borderId="6" xfId="0" applyFont="1" applyFill="1" applyBorder="1" applyAlignment="1">
      <alignment vertical="center" wrapText="1"/>
    </xf>
    <xf numFmtId="0" fontId="1" fillId="0" borderId="50" xfId="0" applyFont="1" applyFill="1" applyBorder="1" applyAlignment="1">
      <alignment vertical="center" wrapText="1"/>
    </xf>
    <xf numFmtId="0" fontId="1" fillId="0" borderId="51" xfId="0" applyFont="1" applyFill="1" applyBorder="1" applyAlignment="1">
      <alignment vertical="center" wrapText="1"/>
    </xf>
    <xf numFmtId="164" fontId="8" fillId="2" borderId="53" xfId="0" applyNumberFormat="1" applyFont="1" applyFill="1" applyBorder="1" applyAlignment="1">
      <alignment horizontal="center" vertical="top"/>
    </xf>
    <xf numFmtId="164" fontId="8" fillId="2" borderId="19" xfId="0" applyNumberFormat="1" applyFont="1" applyFill="1" applyBorder="1" applyAlignment="1">
      <alignment horizontal="center" vertical="top"/>
    </xf>
    <xf numFmtId="0" fontId="1" fillId="2" borderId="48" xfId="0" applyFont="1" applyFill="1" applyBorder="1" applyAlignment="1">
      <alignment horizontal="left" vertical="top"/>
    </xf>
    <xf numFmtId="0" fontId="1" fillId="2" borderId="7" xfId="0" applyFont="1" applyFill="1" applyBorder="1" applyAlignment="1">
      <alignment horizontal="left" vertical="top"/>
    </xf>
    <xf numFmtId="0" fontId="8" fillId="3" borderId="5" xfId="0" applyFont="1" applyFill="1" applyBorder="1" applyAlignment="1">
      <alignment horizontal="center" vertical="center" wrapText="1"/>
    </xf>
    <xf numFmtId="0" fontId="8" fillId="3" borderId="8" xfId="0" applyFont="1" applyFill="1" applyBorder="1" applyAlignment="1">
      <alignment horizontal="center" vertical="center" wrapText="1"/>
    </xf>
    <xf numFmtId="164" fontId="8" fillId="0" borderId="53" xfId="0" applyNumberFormat="1" applyFont="1" applyFill="1" applyBorder="1" applyAlignment="1">
      <alignment horizontal="center" vertical="top"/>
    </xf>
    <xf numFmtId="164" fontId="8" fillId="0" borderId="11" xfId="0" applyNumberFormat="1" applyFont="1" applyFill="1" applyBorder="1" applyAlignment="1">
      <alignment horizontal="center" vertical="top"/>
    </xf>
    <xf numFmtId="164" fontId="8" fillId="0" borderId="19" xfId="0" applyNumberFormat="1" applyFont="1" applyFill="1" applyBorder="1" applyAlignment="1">
      <alignment horizontal="center" vertical="top"/>
    </xf>
    <xf numFmtId="0" fontId="7" fillId="0" borderId="48"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25" xfId="0" applyFont="1" applyFill="1" applyBorder="1" applyAlignment="1">
      <alignment horizontal="left" vertical="center"/>
    </xf>
    <xf numFmtId="0" fontId="7" fillId="0" borderId="39" xfId="0" applyFont="1" applyFill="1" applyBorder="1" applyAlignment="1">
      <alignment horizontal="left" vertical="center"/>
    </xf>
    <xf numFmtId="0" fontId="0" fillId="0" borderId="15" xfId="0" applyFill="1" applyBorder="1" applyAlignment="1">
      <alignment horizontal="left" vertical="center"/>
    </xf>
    <xf numFmtId="0" fontId="0" fillId="0" borderId="42" xfId="0" applyFill="1" applyBorder="1" applyAlignment="1">
      <alignment horizontal="left" vertical="center"/>
    </xf>
    <xf numFmtId="0" fontId="7" fillId="0" borderId="17" xfId="0" applyFont="1" applyFill="1" applyBorder="1" applyAlignment="1">
      <alignment horizontal="left" vertical="center"/>
    </xf>
    <xf numFmtId="0" fontId="0" fillId="0" borderId="17" xfId="0" applyFill="1" applyBorder="1" applyAlignment="1">
      <alignment horizontal="left" vertical="center"/>
    </xf>
    <xf numFmtId="0" fontId="0" fillId="0" borderId="45" xfId="0" applyFill="1" applyBorder="1" applyAlignment="1">
      <alignment horizontal="left" vertical="center"/>
    </xf>
    <xf numFmtId="0" fontId="7" fillId="0" borderId="25" xfId="0" applyFont="1" applyBorder="1" applyAlignment="1">
      <alignment horizontal="center"/>
    </xf>
    <xf numFmtId="0" fontId="7" fillId="0" borderId="39" xfId="0" applyFont="1" applyBorder="1" applyAlignment="1">
      <alignment horizontal="center"/>
    </xf>
    <xf numFmtId="0" fontId="7" fillId="0" borderId="17" xfId="0" applyFont="1" applyBorder="1" applyAlignment="1">
      <alignment horizontal="center"/>
    </xf>
    <xf numFmtId="0" fontId="7" fillId="0" borderId="45" xfId="0" applyFont="1" applyBorder="1" applyAlignment="1">
      <alignment horizontal="center"/>
    </xf>
    <xf numFmtId="0" fontId="7" fillId="0" borderId="0" xfId="0" applyFont="1" applyFill="1" applyBorder="1" applyAlignment="1">
      <alignment horizontal="left" vertical="top" wrapText="1"/>
    </xf>
    <xf numFmtId="165" fontId="1" fillId="0" borderId="46" xfId="0" applyNumberFormat="1" applyFont="1" applyFill="1" applyBorder="1" applyAlignment="1">
      <alignment horizontal="center" vertical="top"/>
    </xf>
    <xf numFmtId="165" fontId="1" fillId="0" borderId="50" xfId="0" applyNumberFormat="1" applyFont="1" applyFill="1" applyBorder="1" applyAlignment="1">
      <alignment horizontal="center" vertical="top"/>
    </xf>
    <xf numFmtId="165" fontId="1" fillId="0" borderId="51" xfId="0" applyNumberFormat="1" applyFont="1" applyFill="1" applyBorder="1" applyAlignment="1">
      <alignment horizontal="center" vertical="top"/>
    </xf>
    <xf numFmtId="165" fontId="1" fillId="0" borderId="52" xfId="0" applyNumberFormat="1" applyFont="1" applyFill="1" applyBorder="1" applyAlignment="1">
      <alignment horizontal="center" vertical="top"/>
    </xf>
    <xf numFmtId="0" fontId="1" fillId="2" borderId="47" xfId="0" applyFont="1" applyFill="1" applyBorder="1" applyAlignment="1">
      <alignment horizontal="left" vertical="center" wrapText="1"/>
    </xf>
    <xf numFmtId="0" fontId="1" fillId="2" borderId="8" xfId="0" applyFont="1" applyFill="1" applyBorder="1" applyAlignment="1">
      <alignment horizontal="left" vertical="center" wrapText="1"/>
    </xf>
    <xf numFmtId="164" fontId="3" fillId="0" borderId="46" xfId="0" applyNumberFormat="1" applyFont="1" applyFill="1" applyBorder="1" applyAlignment="1">
      <alignment horizontal="center" vertical="top" wrapText="1"/>
    </xf>
    <xf numFmtId="0" fontId="1" fillId="0" borderId="46" xfId="0" applyFont="1" applyFill="1" applyBorder="1" applyAlignment="1">
      <alignment horizontal="left" vertical="top" wrapText="1"/>
    </xf>
    <xf numFmtId="0" fontId="1" fillId="2" borderId="53" xfId="0" applyFont="1" applyFill="1" applyBorder="1" applyAlignment="1">
      <alignment horizontal="left" vertical="top" wrapText="1"/>
    </xf>
    <xf numFmtId="0" fontId="1" fillId="2" borderId="11" xfId="0" applyFont="1" applyFill="1" applyBorder="1" applyAlignment="1">
      <alignment horizontal="left" vertical="top" wrapText="1"/>
    </xf>
    <xf numFmtId="164" fontId="3" fillId="2" borderId="46" xfId="0" applyNumberFormat="1" applyFont="1" applyFill="1" applyBorder="1" applyAlignment="1">
      <alignment horizontal="center" vertical="top" wrapText="1"/>
    </xf>
    <xf numFmtId="0" fontId="1" fillId="0" borderId="53" xfId="0" applyFont="1" applyFill="1" applyBorder="1" applyAlignment="1">
      <alignment horizontal="left" vertical="top" wrapText="1"/>
    </xf>
    <xf numFmtId="0" fontId="1" fillId="0" borderId="11" xfId="0" applyFont="1" applyFill="1" applyBorder="1" applyAlignment="1">
      <alignment horizontal="left" vertical="top" wrapText="1"/>
    </xf>
    <xf numFmtId="0" fontId="1" fillId="0" borderId="19" xfId="0" applyFont="1" applyFill="1" applyBorder="1" applyAlignment="1">
      <alignment horizontal="left" vertical="top" wrapText="1"/>
    </xf>
    <xf numFmtId="164" fontId="3" fillId="2" borderId="11" xfId="0" applyNumberFormat="1" applyFont="1" applyFill="1" applyBorder="1" applyAlignment="1">
      <alignment horizontal="center" vertical="top"/>
    </xf>
    <xf numFmtId="164" fontId="3" fillId="2" borderId="19" xfId="0" applyNumberFormat="1" applyFont="1" applyFill="1" applyBorder="1" applyAlignment="1">
      <alignment horizontal="center" vertical="top"/>
    </xf>
    <xf numFmtId="164" fontId="3" fillId="2" borderId="46" xfId="0" applyNumberFormat="1" applyFont="1" applyFill="1" applyBorder="1" applyAlignment="1">
      <alignment horizontal="center" vertical="top"/>
    </xf>
    <xf numFmtId="0" fontId="1" fillId="2" borderId="46" xfId="0" applyFont="1" applyFill="1" applyBorder="1" applyAlignment="1">
      <alignment horizontal="left" vertical="top" wrapText="1"/>
    </xf>
    <xf numFmtId="0" fontId="54" fillId="15" borderId="51" xfId="0" applyFont="1" applyFill="1" applyBorder="1" applyAlignment="1">
      <alignment horizontal="left" vertical="center"/>
    </xf>
    <xf numFmtId="0" fontId="54" fillId="15" borderId="52" xfId="0" applyFont="1" applyFill="1" applyBorder="1" applyAlignment="1">
      <alignment horizontal="left" vertical="center"/>
    </xf>
    <xf numFmtId="0" fontId="1" fillId="2" borderId="45"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42"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54" xfId="0" applyFont="1" applyFill="1" applyBorder="1" applyAlignment="1">
      <alignment horizontal="left" vertical="center" wrapText="1"/>
    </xf>
    <xf numFmtId="164" fontId="3" fillId="4" borderId="53" xfId="0" applyNumberFormat="1" applyFont="1" applyFill="1" applyBorder="1" applyAlignment="1">
      <alignment horizontal="center" vertical="top" wrapText="1"/>
    </xf>
    <xf numFmtId="164" fontId="3" fillId="4" borderId="11" xfId="0" applyNumberFormat="1" applyFont="1" applyFill="1" applyBorder="1" applyAlignment="1">
      <alignment horizontal="center" vertical="top" wrapText="1"/>
    </xf>
    <xf numFmtId="164" fontId="3" fillId="4" borderId="19" xfId="0" applyNumberFormat="1" applyFont="1" applyFill="1" applyBorder="1" applyAlignment="1">
      <alignment horizontal="center" vertical="top" wrapText="1"/>
    </xf>
    <xf numFmtId="0" fontId="1" fillId="2" borderId="53" xfId="0" applyFont="1" applyFill="1" applyBorder="1" applyAlignment="1">
      <alignment vertical="top" wrapText="1"/>
    </xf>
    <xf numFmtId="0" fontId="1" fillId="2" borderId="11" xfId="0" applyFont="1" applyFill="1" applyBorder="1" applyAlignment="1">
      <alignment vertical="top" wrapText="1"/>
    </xf>
    <xf numFmtId="0" fontId="1" fillId="2" borderId="26" xfId="0" applyFont="1" applyFill="1" applyBorder="1" applyAlignment="1">
      <alignment horizontal="left" vertical="top" wrapText="1"/>
    </xf>
    <xf numFmtId="0" fontId="1" fillId="2" borderId="25" xfId="0" applyFont="1" applyFill="1" applyBorder="1" applyAlignment="1">
      <alignment horizontal="left" vertical="top" wrapText="1"/>
    </xf>
    <xf numFmtId="0" fontId="1" fillId="2" borderId="16" xfId="0" applyFont="1" applyFill="1" applyBorder="1" applyAlignment="1">
      <alignment horizontal="left" vertical="top" wrapText="1"/>
    </xf>
    <xf numFmtId="0" fontId="1" fillId="2" borderId="15" xfId="0" applyFont="1" applyFill="1" applyBorder="1" applyAlignment="1">
      <alignment horizontal="left" vertical="top" wrapText="1"/>
    </xf>
    <xf numFmtId="164" fontId="3" fillId="4" borderId="46" xfId="0" applyNumberFormat="1" applyFont="1" applyFill="1" applyBorder="1" applyAlignment="1">
      <alignment horizontal="center" vertical="top" wrapText="1"/>
    </xf>
    <xf numFmtId="0" fontId="1" fillId="0" borderId="16" xfId="0" applyFont="1" applyFill="1" applyBorder="1" applyAlignment="1">
      <alignment vertical="top" wrapText="1"/>
    </xf>
    <xf numFmtId="0" fontId="1" fillId="0" borderId="15" xfId="0" applyFont="1" applyFill="1" applyBorder="1" applyAlignment="1">
      <alignment vertical="top" wrapText="1"/>
    </xf>
    <xf numFmtId="0" fontId="1" fillId="2" borderId="18" xfId="0" applyFont="1" applyFill="1" applyBorder="1" applyAlignment="1">
      <alignment horizontal="left" vertical="top" wrapText="1"/>
    </xf>
    <xf numFmtId="0" fontId="1" fillId="2" borderId="17" xfId="0" applyFont="1" applyFill="1" applyBorder="1" applyAlignment="1">
      <alignment horizontal="left" vertical="top" wrapText="1"/>
    </xf>
    <xf numFmtId="0" fontId="54" fillId="15" borderId="48" xfId="0" applyFont="1" applyFill="1" applyBorder="1" applyAlignment="1">
      <alignment horizontal="left" vertical="center" wrapText="1"/>
    </xf>
    <xf numFmtId="0" fontId="54" fillId="15" borderId="49" xfId="0" applyFont="1" applyFill="1" applyBorder="1" applyAlignment="1">
      <alignment horizontal="left" vertical="center" wrapText="1"/>
    </xf>
    <xf numFmtId="0" fontId="1" fillId="0" borderId="50" xfId="0" applyFont="1" applyFill="1" applyBorder="1" applyAlignment="1">
      <alignment horizontal="left" vertical="top" wrapText="1"/>
    </xf>
    <xf numFmtId="0" fontId="1" fillId="0" borderId="51" xfId="0" applyFont="1" applyFill="1" applyBorder="1" applyAlignment="1">
      <alignment horizontal="left" vertical="top" wrapText="1"/>
    </xf>
    <xf numFmtId="0" fontId="1" fillId="0" borderId="52" xfId="0" applyFont="1" applyFill="1" applyBorder="1" applyAlignment="1">
      <alignment horizontal="left" vertical="top" wrapText="1"/>
    </xf>
    <xf numFmtId="164" fontId="4" fillId="2" borderId="47" xfId="0" applyNumberFormat="1" applyFont="1" applyFill="1" applyBorder="1" applyAlignment="1">
      <alignment horizontal="center" vertical="top"/>
    </xf>
    <xf numFmtId="164" fontId="4" fillId="2" borderId="8" xfId="0" applyNumberFormat="1" applyFont="1" applyFill="1" applyBorder="1" applyAlignment="1">
      <alignment horizontal="center" vertical="top"/>
    </xf>
    <xf numFmtId="164" fontId="4" fillId="4" borderId="47" xfId="0" applyNumberFormat="1" applyFont="1" applyFill="1" applyBorder="1" applyAlignment="1">
      <alignment horizontal="center" vertical="top" wrapText="1"/>
    </xf>
    <xf numFmtId="164" fontId="4" fillId="4" borderId="5" xfId="0" applyNumberFormat="1" applyFont="1" applyFill="1" applyBorder="1" applyAlignment="1">
      <alignment horizontal="center" vertical="top" wrapText="1"/>
    </xf>
    <xf numFmtId="164" fontId="4" fillId="4" borderId="8" xfId="0" applyNumberFormat="1" applyFont="1" applyFill="1" applyBorder="1" applyAlignment="1">
      <alignment horizontal="center" vertical="top" wrapText="1"/>
    </xf>
    <xf numFmtId="0" fontId="2" fillId="12" borderId="47" xfId="0" applyFont="1" applyFill="1" applyBorder="1" applyAlignment="1">
      <alignment horizontal="center"/>
    </xf>
    <xf numFmtId="0" fontId="2" fillId="12" borderId="48" xfId="0" applyFont="1" applyFill="1" applyBorder="1" applyAlignment="1">
      <alignment horizontal="center"/>
    </xf>
    <xf numFmtId="0" fontId="2" fillId="12" borderId="49" xfId="0" applyFont="1" applyFill="1" applyBorder="1" applyAlignment="1">
      <alignment horizontal="center"/>
    </xf>
    <xf numFmtId="0" fontId="2" fillId="2" borderId="50" xfId="0" applyFont="1" applyFill="1" applyBorder="1" applyAlignment="1">
      <alignment horizontal="left" vertical="center" wrapText="1"/>
    </xf>
    <xf numFmtId="164" fontId="1" fillId="0" borderId="47" xfId="0" applyNumberFormat="1" applyFont="1" applyFill="1" applyBorder="1" applyAlignment="1">
      <alignment horizontal="center" vertical="top" wrapText="1"/>
    </xf>
    <xf numFmtId="164" fontId="1" fillId="0" borderId="48" xfId="0" applyNumberFormat="1" applyFont="1" applyFill="1" applyBorder="1" applyAlignment="1">
      <alignment horizontal="center" vertical="top" wrapText="1"/>
    </xf>
    <xf numFmtId="164" fontId="1" fillId="0" borderId="49" xfId="0" applyNumberFormat="1" applyFont="1" applyFill="1" applyBorder="1" applyAlignment="1">
      <alignment horizontal="center" vertical="top" wrapText="1"/>
    </xf>
    <xf numFmtId="0" fontId="54" fillId="15" borderId="50" xfId="0" applyFont="1" applyFill="1" applyBorder="1" applyAlignment="1">
      <alignment horizontal="left" vertical="center" wrapText="1"/>
    </xf>
    <xf numFmtId="0" fontId="1" fillId="0" borderId="53" xfId="0" applyFont="1" applyFill="1" applyBorder="1" applyAlignment="1">
      <alignment horizontal="center" vertical="top" wrapText="1"/>
    </xf>
    <xf numFmtId="0" fontId="1" fillId="0" borderId="11" xfId="0" applyFont="1" applyFill="1" applyBorder="1" applyAlignment="1">
      <alignment horizontal="center" vertical="top" wrapText="1"/>
    </xf>
    <xf numFmtId="0" fontId="1" fillId="0" borderId="19" xfId="0" applyFont="1" applyFill="1" applyBorder="1" applyAlignment="1">
      <alignment horizontal="center" vertical="top" wrapText="1"/>
    </xf>
    <xf numFmtId="164" fontId="3" fillId="2" borderId="50" xfId="0" applyNumberFormat="1" applyFont="1" applyFill="1" applyBorder="1" applyAlignment="1">
      <alignment horizontal="center" vertical="center"/>
    </xf>
    <xf numFmtId="164" fontId="3" fillId="2" borderId="51" xfId="0" applyNumberFormat="1" applyFont="1" applyFill="1" applyBorder="1" applyAlignment="1">
      <alignment horizontal="center" vertical="center"/>
    </xf>
    <xf numFmtId="164" fontId="3" fillId="2" borderId="52" xfId="0" applyNumberFormat="1" applyFont="1" applyFill="1" applyBorder="1" applyAlignment="1">
      <alignment horizontal="center" vertical="center"/>
    </xf>
    <xf numFmtId="164" fontId="1" fillId="0" borderId="0" xfId="0" applyNumberFormat="1" applyFont="1" applyFill="1" applyBorder="1" applyAlignment="1">
      <alignment horizontal="center" vertical="top" wrapText="1"/>
    </xf>
    <xf numFmtId="164" fontId="1" fillId="0" borderId="4" xfId="0" applyNumberFormat="1" applyFont="1" applyFill="1" applyBorder="1" applyAlignment="1">
      <alignment horizontal="center" vertical="top" wrapText="1"/>
    </xf>
    <xf numFmtId="164" fontId="1" fillId="0" borderId="7" xfId="0" applyNumberFormat="1" applyFont="1" applyFill="1" applyBorder="1" applyAlignment="1">
      <alignment horizontal="center" vertical="top" wrapText="1"/>
    </xf>
    <xf numFmtId="164" fontId="1" fillId="0" borderId="6" xfId="0" applyNumberFormat="1" applyFont="1" applyFill="1" applyBorder="1" applyAlignment="1">
      <alignment horizontal="center" vertical="top" wrapText="1"/>
    </xf>
    <xf numFmtId="164" fontId="3" fillId="0" borderId="50" xfId="4" applyNumberFormat="1" applyFont="1" applyFill="1" applyBorder="1" applyAlignment="1">
      <alignment horizontal="center" vertical="center"/>
    </xf>
    <xf numFmtId="164" fontId="3" fillId="0" borderId="51" xfId="4" applyNumberFormat="1" applyFont="1" applyFill="1" applyBorder="1" applyAlignment="1">
      <alignment horizontal="center" vertical="center"/>
    </xf>
    <xf numFmtId="164" fontId="3" fillId="0" borderId="52" xfId="4" applyNumberFormat="1" applyFont="1" applyFill="1" applyBorder="1" applyAlignment="1">
      <alignment horizontal="center" vertical="center"/>
    </xf>
    <xf numFmtId="0" fontId="56" fillId="4" borderId="46" xfId="0" applyFont="1" applyFill="1" applyBorder="1" applyAlignment="1">
      <alignment vertical="center"/>
    </xf>
    <xf numFmtId="0" fontId="55" fillId="0" borderId="50" xfId="0" applyFont="1" applyBorder="1" applyAlignment="1"/>
    <xf numFmtId="0" fontId="55" fillId="0" borderId="51" xfId="0" applyFont="1" applyBorder="1" applyAlignment="1"/>
    <xf numFmtId="0" fontId="55" fillId="0" borderId="52" xfId="0" applyFont="1" applyBorder="1" applyAlignment="1"/>
    <xf numFmtId="0" fontId="56" fillId="2" borderId="50" xfId="0" applyFont="1" applyFill="1" applyBorder="1" applyAlignment="1">
      <alignment vertical="top"/>
    </xf>
    <xf numFmtId="0" fontId="56" fillId="2" borderId="51" xfId="0" applyFont="1" applyFill="1" applyBorder="1" applyAlignment="1">
      <alignment vertical="top"/>
    </xf>
    <xf numFmtId="0" fontId="56" fillId="2" borderId="52" xfId="0" applyFont="1" applyFill="1" applyBorder="1" applyAlignment="1">
      <alignment vertical="top"/>
    </xf>
    <xf numFmtId="0" fontId="56" fillId="2" borderId="50" xfId="0" applyFont="1" applyFill="1" applyBorder="1" applyAlignment="1">
      <alignment horizontal="left" vertical="center"/>
    </xf>
    <xf numFmtId="0" fontId="56" fillId="2" borderId="51" xfId="0" applyFont="1" applyFill="1" applyBorder="1" applyAlignment="1">
      <alignment horizontal="left" vertical="center"/>
    </xf>
    <xf numFmtId="0" fontId="56" fillId="2" borderId="52" xfId="0" applyFont="1" applyFill="1" applyBorder="1" applyAlignment="1">
      <alignment horizontal="left" vertical="center"/>
    </xf>
    <xf numFmtId="0" fontId="56" fillId="0" borderId="50" xfId="0" applyFont="1" applyFill="1" applyBorder="1" applyAlignment="1">
      <alignment horizontal="left" vertical="center"/>
    </xf>
    <xf numFmtId="0" fontId="56" fillId="0" borderId="51" xfId="0" applyFont="1" applyFill="1" applyBorder="1" applyAlignment="1">
      <alignment horizontal="left" vertical="center"/>
    </xf>
    <xf numFmtId="0" fontId="56" fillId="0" borderId="52" xfId="0" applyFont="1" applyFill="1" applyBorder="1" applyAlignment="1">
      <alignment horizontal="left" vertical="center"/>
    </xf>
    <xf numFmtId="0" fontId="56" fillId="0" borderId="50" xfId="0" applyFont="1" applyFill="1" applyBorder="1" applyAlignment="1">
      <alignment vertical="top"/>
    </xf>
    <xf numFmtId="0" fontId="56" fillId="0" borderId="51" xfId="0" applyFont="1" applyFill="1" applyBorder="1" applyAlignment="1">
      <alignment vertical="top"/>
    </xf>
    <xf numFmtId="0" fontId="56" fillId="0" borderId="52" xfId="0" applyFont="1" applyFill="1" applyBorder="1" applyAlignment="1">
      <alignment vertical="top"/>
    </xf>
    <xf numFmtId="0" fontId="1" fillId="0" borderId="46" xfId="0" applyFont="1" applyFill="1" applyBorder="1" applyAlignment="1">
      <alignment horizontal="left" vertical="center" wrapText="1"/>
    </xf>
    <xf numFmtId="165" fontId="1" fillId="0" borderId="46" xfId="0" applyNumberFormat="1" applyFont="1" applyFill="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164" fontId="1" fillId="0" borderId="50" xfId="0" applyNumberFormat="1" applyFont="1" applyFill="1" applyBorder="1" applyAlignment="1">
      <alignment horizontal="left" vertical="top" wrapText="1"/>
    </xf>
    <xf numFmtId="164" fontId="1" fillId="0" borderId="51" xfId="0" applyNumberFormat="1" applyFont="1" applyFill="1" applyBorder="1" applyAlignment="1">
      <alignment horizontal="left" vertical="top" wrapText="1"/>
    </xf>
    <xf numFmtId="164" fontId="1" fillId="0" borderId="52" xfId="0" applyNumberFormat="1" applyFont="1" applyFill="1" applyBorder="1" applyAlignment="1">
      <alignment horizontal="left" vertical="top" wrapText="1"/>
    </xf>
    <xf numFmtId="165" fontId="7" fillId="2" borderId="46" xfId="0" applyNumberFormat="1" applyFont="1" applyFill="1" applyBorder="1" applyAlignment="1">
      <alignment horizontal="center" vertical="center"/>
    </xf>
    <xf numFmtId="164" fontId="7" fillId="0" borderId="21" xfId="0" applyNumberFormat="1" applyFont="1" applyFill="1" applyBorder="1" applyAlignment="1">
      <alignment horizontal="left" vertical="top" wrapText="1"/>
    </xf>
    <xf numFmtId="164" fontId="7" fillId="0" borderId="2" xfId="0" applyNumberFormat="1" applyFont="1" applyFill="1" applyBorder="1" applyAlignment="1">
      <alignment horizontal="left" vertical="top" wrapText="1"/>
    </xf>
    <xf numFmtId="164" fontId="8" fillId="13" borderId="46" xfId="0" applyNumberFormat="1" applyFont="1" applyFill="1" applyBorder="1" applyAlignment="1">
      <alignment horizontal="left" vertical="center"/>
    </xf>
    <xf numFmtId="0" fontId="7" fillId="13" borderId="46" xfId="0" applyFont="1" applyFill="1" applyBorder="1" applyAlignment="1">
      <alignment horizontal="left" vertical="center" wrapText="1"/>
    </xf>
    <xf numFmtId="0" fontId="36" fillId="13" borderId="46" xfId="0" applyFont="1" applyFill="1" applyBorder="1" applyAlignment="1">
      <alignment horizontal="center" vertical="center" wrapText="1"/>
    </xf>
    <xf numFmtId="0" fontId="1" fillId="0" borderId="16" xfId="0" applyFont="1" applyFill="1" applyBorder="1" applyAlignment="1">
      <alignment vertical="center" wrapText="1"/>
    </xf>
    <xf numFmtId="0" fontId="1" fillId="0" borderId="15" xfId="0" applyFont="1" applyFill="1" applyBorder="1" applyAlignment="1">
      <alignment vertical="center" wrapText="1"/>
    </xf>
    <xf numFmtId="0" fontId="1" fillId="0" borderId="18" xfId="0" applyFont="1" applyFill="1" applyBorder="1" applyAlignment="1">
      <alignment vertical="center"/>
    </xf>
    <xf numFmtId="0" fontId="1" fillId="0" borderId="17" xfId="0" applyFont="1" applyFill="1" applyBorder="1" applyAlignment="1">
      <alignment vertical="center"/>
    </xf>
    <xf numFmtId="0" fontId="1" fillId="0" borderId="45" xfId="0" applyFont="1" applyFill="1" applyBorder="1" applyAlignment="1">
      <alignment vertical="center"/>
    </xf>
    <xf numFmtId="0" fontId="1" fillId="0" borderId="26" xfId="0" applyFont="1" applyFill="1" applyBorder="1" applyAlignment="1">
      <alignment vertical="center" wrapText="1"/>
    </xf>
    <xf numFmtId="0" fontId="1" fillId="0" borderId="25" xfId="0" applyFont="1" applyFill="1" applyBorder="1" applyAlignment="1">
      <alignment vertical="center" wrapText="1"/>
    </xf>
    <xf numFmtId="0" fontId="54" fillId="15" borderId="46" xfId="0" applyNumberFormat="1" applyFont="1" applyFill="1" applyBorder="1" applyAlignment="1">
      <alignment horizontal="left" vertical="center"/>
    </xf>
    <xf numFmtId="164" fontId="3" fillId="2" borderId="53" xfId="0" applyNumberFormat="1" applyFont="1" applyFill="1" applyBorder="1" applyAlignment="1">
      <alignment horizontal="center" vertical="top"/>
    </xf>
  </cellXfs>
  <cellStyles count="92">
    <cellStyle name="Berekening" xfId="8"/>
    <cellStyle name="Controlecel" xfId="9"/>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Gekoppelde cel" xfId="10"/>
    <cellStyle name="Goed" xfId="1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Invoer" xfId="12"/>
    <cellStyle name="Kop 1" xfId="13"/>
    <cellStyle name="Kop 2" xfId="14"/>
    <cellStyle name="Kop 3" xfId="15"/>
    <cellStyle name="Kop 4" xfId="16"/>
    <cellStyle name="Neutraal" xfId="17"/>
    <cellStyle name="Normal" xfId="0" builtinId="0"/>
    <cellStyle name="Normal 2" xfId="1"/>
    <cellStyle name="Normal 3" xfId="2"/>
    <cellStyle name="Normal 4" xfId="7"/>
    <cellStyle name="Normal 4 2" xfId="26"/>
    <cellStyle name="Normal 4 2 2" xfId="27"/>
    <cellStyle name="Normal 5" xfId="25"/>
    <cellStyle name="Normal_Okam_2006_V02_Eng" xfId="3"/>
    <cellStyle name="Normal_Zambia HH_SES v3 (10.14.08)" xfId="4"/>
    <cellStyle name="Notitie" xfId="18"/>
    <cellStyle name="Ongeldig" xfId="19"/>
    <cellStyle name="Standaard_qualitative_risk_questions_v_1.2" xfId="5"/>
    <cellStyle name="Titel" xfId="20"/>
    <cellStyle name="Totaal" xfId="21"/>
    <cellStyle name="Uitvoer" xfId="22"/>
    <cellStyle name="Verklarende tekst" xfId="23"/>
    <cellStyle name="Waarschuwingstekst" xfId="24"/>
    <cellStyle name="عادي_استمارة الإنفاق"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4"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5</xdr:col>
      <xdr:colOff>85725</xdr:colOff>
      <xdr:row>3</xdr:row>
      <xdr:rowOff>2868</xdr:rowOff>
    </xdr:to>
    <xdr:pic>
      <xdr:nvPicPr>
        <xdr:cNvPr id="2" name="Picture 1" descr="wbcube-m.gif"/>
        <xdr:cNvPicPr>
          <a:picLocks noChangeAspect="1"/>
        </xdr:cNvPicPr>
      </xdr:nvPicPr>
      <xdr:blipFill>
        <a:blip xmlns:r="http://schemas.openxmlformats.org/officeDocument/2006/relationships" r:embed="rId1"/>
        <a:srcRect/>
        <a:stretch>
          <a:fillRect/>
        </a:stretch>
      </xdr:blipFill>
      <xdr:spPr bwMode="auto">
        <a:xfrm>
          <a:off x="66675" y="0"/>
          <a:ext cx="733425" cy="67173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84"/>
  <sheetViews>
    <sheetView showGridLines="0" tabSelected="1" zoomScale="120" zoomScaleNormal="120" zoomScaleSheetLayoutView="100" zoomScalePageLayoutView="120" workbookViewId="0">
      <selection activeCell="AK41" sqref="AJ41:AK41"/>
    </sheetView>
  </sheetViews>
  <sheetFormatPr baseColWidth="10" defaultColWidth="2.1640625" defaultRowHeight="10" x14ac:dyDescent="0"/>
  <cols>
    <col min="1" max="15" width="2.1640625" style="48"/>
    <col min="16" max="16" width="2.5" style="48" bestFit="1" customWidth="1"/>
    <col min="17" max="22" width="2.1640625" style="48"/>
    <col min="23" max="23" width="2.5" style="48" bestFit="1" customWidth="1"/>
    <col min="24" max="52" width="2.1640625" style="48"/>
    <col min="53" max="53" width="2.5" style="48" bestFit="1" customWidth="1"/>
    <col min="54" max="56" width="2.1640625" style="48"/>
    <col min="57" max="57" width="2.33203125" style="48" bestFit="1" customWidth="1"/>
    <col min="58" max="60" width="2.1640625" style="48"/>
    <col min="61" max="61" width="2.1640625" style="48" customWidth="1"/>
    <col min="62" max="68" width="2.1640625" style="48"/>
    <col min="69" max="70" width="2.5" style="48" bestFit="1" customWidth="1"/>
    <col min="71" max="271" width="2.1640625" style="48"/>
    <col min="272" max="272" width="2.5" style="48" bestFit="1" customWidth="1"/>
    <col min="273" max="278" width="2.1640625" style="48"/>
    <col min="279" max="279" width="2.5" style="48" bestFit="1" customWidth="1"/>
    <col min="280" max="316" width="2.1640625" style="48"/>
    <col min="317" max="317" width="2.1640625" style="48" customWidth="1"/>
    <col min="318" max="527" width="2.1640625" style="48"/>
    <col min="528" max="528" width="2.5" style="48" bestFit="1" customWidth="1"/>
    <col min="529" max="534" width="2.1640625" style="48"/>
    <col min="535" max="535" width="2.5" style="48" bestFit="1" customWidth="1"/>
    <col min="536" max="572" width="2.1640625" style="48"/>
    <col min="573" max="573" width="2.1640625" style="48" customWidth="1"/>
    <col min="574" max="783" width="2.1640625" style="48"/>
    <col min="784" max="784" width="2.5" style="48" bestFit="1" customWidth="1"/>
    <col min="785" max="790" width="2.1640625" style="48"/>
    <col min="791" max="791" width="2.5" style="48" bestFit="1" customWidth="1"/>
    <col min="792" max="828" width="2.1640625" style="48"/>
    <col min="829" max="829" width="2.1640625" style="48" customWidth="1"/>
    <col min="830" max="1039" width="2.1640625" style="48"/>
    <col min="1040" max="1040" width="2.5" style="48" bestFit="1" customWidth="1"/>
    <col min="1041" max="1046" width="2.1640625" style="48"/>
    <col min="1047" max="1047" width="2.5" style="48" bestFit="1" customWidth="1"/>
    <col min="1048" max="1084" width="2.1640625" style="48"/>
    <col min="1085" max="1085" width="2.1640625" style="48" customWidth="1"/>
    <col min="1086" max="1295" width="2.1640625" style="48"/>
    <col min="1296" max="1296" width="2.5" style="48" bestFit="1" customWidth="1"/>
    <col min="1297" max="1302" width="2.1640625" style="48"/>
    <col min="1303" max="1303" width="2.5" style="48" bestFit="1" customWidth="1"/>
    <col min="1304" max="1340" width="2.1640625" style="48"/>
    <col min="1341" max="1341" width="2.1640625" style="48" customWidth="1"/>
    <col min="1342" max="1551" width="2.1640625" style="48"/>
    <col min="1552" max="1552" width="2.5" style="48" bestFit="1" customWidth="1"/>
    <col min="1553" max="1558" width="2.1640625" style="48"/>
    <col min="1559" max="1559" width="2.5" style="48" bestFit="1" customWidth="1"/>
    <col min="1560" max="1596" width="2.1640625" style="48"/>
    <col min="1597" max="1597" width="2.1640625" style="48" customWidth="1"/>
    <col min="1598" max="1807" width="2.1640625" style="48"/>
    <col min="1808" max="1808" width="2.5" style="48" bestFit="1" customWidth="1"/>
    <col min="1809" max="1814" width="2.1640625" style="48"/>
    <col min="1815" max="1815" width="2.5" style="48" bestFit="1" customWidth="1"/>
    <col min="1816" max="1852" width="2.1640625" style="48"/>
    <col min="1853" max="1853" width="2.1640625" style="48" customWidth="1"/>
    <col min="1854" max="2063" width="2.1640625" style="48"/>
    <col min="2064" max="2064" width="2.5" style="48" bestFit="1" customWidth="1"/>
    <col min="2065" max="2070" width="2.1640625" style="48"/>
    <col min="2071" max="2071" width="2.5" style="48" bestFit="1" customWidth="1"/>
    <col min="2072" max="2108" width="2.1640625" style="48"/>
    <col min="2109" max="2109" width="2.1640625" style="48" customWidth="1"/>
    <col min="2110" max="2319" width="2.1640625" style="48"/>
    <col min="2320" max="2320" width="2.5" style="48" bestFit="1" customWidth="1"/>
    <col min="2321" max="2326" width="2.1640625" style="48"/>
    <col min="2327" max="2327" width="2.5" style="48" bestFit="1" customWidth="1"/>
    <col min="2328" max="2364" width="2.1640625" style="48"/>
    <col min="2365" max="2365" width="2.1640625" style="48" customWidth="1"/>
    <col min="2366" max="2575" width="2.1640625" style="48"/>
    <col min="2576" max="2576" width="2.5" style="48" bestFit="1" customWidth="1"/>
    <col min="2577" max="2582" width="2.1640625" style="48"/>
    <col min="2583" max="2583" width="2.5" style="48" bestFit="1" customWidth="1"/>
    <col min="2584" max="2620" width="2.1640625" style="48"/>
    <col min="2621" max="2621" width="2.1640625" style="48" customWidth="1"/>
    <col min="2622" max="2831" width="2.1640625" style="48"/>
    <col min="2832" max="2832" width="2.5" style="48" bestFit="1" customWidth="1"/>
    <col min="2833" max="2838" width="2.1640625" style="48"/>
    <col min="2839" max="2839" width="2.5" style="48" bestFit="1" customWidth="1"/>
    <col min="2840" max="2876" width="2.1640625" style="48"/>
    <col min="2877" max="2877" width="2.1640625" style="48" customWidth="1"/>
    <col min="2878" max="3087" width="2.1640625" style="48"/>
    <col min="3088" max="3088" width="2.5" style="48" bestFit="1" customWidth="1"/>
    <col min="3089" max="3094" width="2.1640625" style="48"/>
    <col min="3095" max="3095" width="2.5" style="48" bestFit="1" customWidth="1"/>
    <col min="3096" max="3132" width="2.1640625" style="48"/>
    <col min="3133" max="3133" width="2.1640625" style="48" customWidth="1"/>
    <col min="3134" max="3343" width="2.1640625" style="48"/>
    <col min="3344" max="3344" width="2.5" style="48" bestFit="1" customWidth="1"/>
    <col min="3345" max="3350" width="2.1640625" style="48"/>
    <col min="3351" max="3351" width="2.5" style="48" bestFit="1" customWidth="1"/>
    <col min="3352" max="3388" width="2.1640625" style="48"/>
    <col min="3389" max="3389" width="2.1640625" style="48" customWidth="1"/>
    <col min="3390" max="3599" width="2.1640625" style="48"/>
    <col min="3600" max="3600" width="2.5" style="48" bestFit="1" customWidth="1"/>
    <col min="3601" max="3606" width="2.1640625" style="48"/>
    <col min="3607" max="3607" width="2.5" style="48" bestFit="1" customWidth="1"/>
    <col min="3608" max="3644" width="2.1640625" style="48"/>
    <col min="3645" max="3645" width="2.1640625" style="48" customWidth="1"/>
    <col min="3646" max="3855" width="2.1640625" style="48"/>
    <col min="3856" max="3856" width="2.5" style="48" bestFit="1" customWidth="1"/>
    <col min="3857" max="3862" width="2.1640625" style="48"/>
    <col min="3863" max="3863" width="2.5" style="48" bestFit="1" customWidth="1"/>
    <col min="3864" max="3900" width="2.1640625" style="48"/>
    <col min="3901" max="3901" width="2.1640625" style="48" customWidth="1"/>
    <col min="3902" max="4111" width="2.1640625" style="48"/>
    <col min="4112" max="4112" width="2.5" style="48" bestFit="1" customWidth="1"/>
    <col min="4113" max="4118" width="2.1640625" style="48"/>
    <col min="4119" max="4119" width="2.5" style="48" bestFit="1" customWidth="1"/>
    <col min="4120" max="4156" width="2.1640625" style="48"/>
    <col min="4157" max="4157" width="2.1640625" style="48" customWidth="1"/>
    <col min="4158" max="4367" width="2.1640625" style="48"/>
    <col min="4368" max="4368" width="2.5" style="48" bestFit="1" customWidth="1"/>
    <col min="4369" max="4374" width="2.1640625" style="48"/>
    <col min="4375" max="4375" width="2.5" style="48" bestFit="1" customWidth="1"/>
    <col min="4376" max="4412" width="2.1640625" style="48"/>
    <col min="4413" max="4413" width="2.1640625" style="48" customWidth="1"/>
    <col min="4414" max="4623" width="2.1640625" style="48"/>
    <col min="4624" max="4624" width="2.5" style="48" bestFit="1" customWidth="1"/>
    <col min="4625" max="4630" width="2.1640625" style="48"/>
    <col min="4631" max="4631" width="2.5" style="48" bestFit="1" customWidth="1"/>
    <col min="4632" max="4668" width="2.1640625" style="48"/>
    <col min="4669" max="4669" width="2.1640625" style="48" customWidth="1"/>
    <col min="4670" max="4879" width="2.1640625" style="48"/>
    <col min="4880" max="4880" width="2.5" style="48" bestFit="1" customWidth="1"/>
    <col min="4881" max="4886" width="2.1640625" style="48"/>
    <col min="4887" max="4887" width="2.5" style="48" bestFit="1" customWidth="1"/>
    <col min="4888" max="4924" width="2.1640625" style="48"/>
    <col min="4925" max="4925" width="2.1640625" style="48" customWidth="1"/>
    <col min="4926" max="5135" width="2.1640625" style="48"/>
    <col min="5136" max="5136" width="2.5" style="48" bestFit="1" customWidth="1"/>
    <col min="5137" max="5142" width="2.1640625" style="48"/>
    <col min="5143" max="5143" width="2.5" style="48" bestFit="1" customWidth="1"/>
    <col min="5144" max="5180" width="2.1640625" style="48"/>
    <col min="5181" max="5181" width="2.1640625" style="48" customWidth="1"/>
    <col min="5182" max="5391" width="2.1640625" style="48"/>
    <col min="5392" max="5392" width="2.5" style="48" bestFit="1" customWidth="1"/>
    <col min="5393" max="5398" width="2.1640625" style="48"/>
    <col min="5399" max="5399" width="2.5" style="48" bestFit="1" customWidth="1"/>
    <col min="5400" max="5436" width="2.1640625" style="48"/>
    <col min="5437" max="5437" width="2.1640625" style="48" customWidth="1"/>
    <col min="5438" max="5647" width="2.1640625" style="48"/>
    <col min="5648" max="5648" width="2.5" style="48" bestFit="1" customWidth="1"/>
    <col min="5649" max="5654" width="2.1640625" style="48"/>
    <col min="5655" max="5655" width="2.5" style="48" bestFit="1" customWidth="1"/>
    <col min="5656" max="5692" width="2.1640625" style="48"/>
    <col min="5693" max="5693" width="2.1640625" style="48" customWidth="1"/>
    <col min="5694" max="5903" width="2.1640625" style="48"/>
    <col min="5904" max="5904" width="2.5" style="48" bestFit="1" customWidth="1"/>
    <col min="5905" max="5910" width="2.1640625" style="48"/>
    <col min="5911" max="5911" width="2.5" style="48" bestFit="1" customWidth="1"/>
    <col min="5912" max="5948" width="2.1640625" style="48"/>
    <col min="5949" max="5949" width="2.1640625" style="48" customWidth="1"/>
    <col min="5950" max="6159" width="2.1640625" style="48"/>
    <col min="6160" max="6160" width="2.5" style="48" bestFit="1" customWidth="1"/>
    <col min="6161" max="6166" width="2.1640625" style="48"/>
    <col min="6167" max="6167" width="2.5" style="48" bestFit="1" customWidth="1"/>
    <col min="6168" max="6204" width="2.1640625" style="48"/>
    <col min="6205" max="6205" width="2.1640625" style="48" customWidth="1"/>
    <col min="6206" max="6415" width="2.1640625" style="48"/>
    <col min="6416" max="6416" width="2.5" style="48" bestFit="1" customWidth="1"/>
    <col min="6417" max="6422" width="2.1640625" style="48"/>
    <col min="6423" max="6423" width="2.5" style="48" bestFit="1" customWidth="1"/>
    <col min="6424" max="6460" width="2.1640625" style="48"/>
    <col min="6461" max="6461" width="2.1640625" style="48" customWidth="1"/>
    <col min="6462" max="6671" width="2.1640625" style="48"/>
    <col min="6672" max="6672" width="2.5" style="48" bestFit="1" customWidth="1"/>
    <col min="6673" max="6678" width="2.1640625" style="48"/>
    <col min="6679" max="6679" width="2.5" style="48" bestFit="1" customWidth="1"/>
    <col min="6680" max="6716" width="2.1640625" style="48"/>
    <col min="6717" max="6717" width="2.1640625" style="48" customWidth="1"/>
    <col min="6718" max="6927" width="2.1640625" style="48"/>
    <col min="6928" max="6928" width="2.5" style="48" bestFit="1" customWidth="1"/>
    <col min="6929" max="6934" width="2.1640625" style="48"/>
    <col min="6935" max="6935" width="2.5" style="48" bestFit="1" customWidth="1"/>
    <col min="6936" max="6972" width="2.1640625" style="48"/>
    <col min="6973" max="6973" width="2.1640625" style="48" customWidth="1"/>
    <col min="6974" max="7183" width="2.1640625" style="48"/>
    <col min="7184" max="7184" width="2.5" style="48" bestFit="1" customWidth="1"/>
    <col min="7185" max="7190" width="2.1640625" style="48"/>
    <col min="7191" max="7191" width="2.5" style="48" bestFit="1" customWidth="1"/>
    <col min="7192" max="7228" width="2.1640625" style="48"/>
    <col min="7229" max="7229" width="2.1640625" style="48" customWidth="1"/>
    <col min="7230" max="7439" width="2.1640625" style="48"/>
    <col min="7440" max="7440" width="2.5" style="48" bestFit="1" customWidth="1"/>
    <col min="7441" max="7446" width="2.1640625" style="48"/>
    <col min="7447" max="7447" width="2.5" style="48" bestFit="1" customWidth="1"/>
    <col min="7448" max="7484" width="2.1640625" style="48"/>
    <col min="7485" max="7485" width="2.1640625" style="48" customWidth="1"/>
    <col min="7486" max="7695" width="2.1640625" style="48"/>
    <col min="7696" max="7696" width="2.5" style="48" bestFit="1" customWidth="1"/>
    <col min="7697" max="7702" width="2.1640625" style="48"/>
    <col min="7703" max="7703" width="2.5" style="48" bestFit="1" customWidth="1"/>
    <col min="7704" max="7740" width="2.1640625" style="48"/>
    <col min="7741" max="7741" width="2.1640625" style="48" customWidth="1"/>
    <col min="7742" max="7951" width="2.1640625" style="48"/>
    <col min="7952" max="7952" width="2.5" style="48" bestFit="1" customWidth="1"/>
    <col min="7953" max="7958" width="2.1640625" style="48"/>
    <col min="7959" max="7959" width="2.5" style="48" bestFit="1" customWidth="1"/>
    <col min="7960" max="7996" width="2.1640625" style="48"/>
    <col min="7997" max="7997" width="2.1640625" style="48" customWidth="1"/>
    <col min="7998" max="8207" width="2.1640625" style="48"/>
    <col min="8208" max="8208" width="2.5" style="48" bestFit="1" customWidth="1"/>
    <col min="8209" max="8214" width="2.1640625" style="48"/>
    <col min="8215" max="8215" width="2.5" style="48" bestFit="1" customWidth="1"/>
    <col min="8216" max="8252" width="2.1640625" style="48"/>
    <col min="8253" max="8253" width="2.1640625" style="48" customWidth="1"/>
    <col min="8254" max="8463" width="2.1640625" style="48"/>
    <col min="8464" max="8464" width="2.5" style="48" bestFit="1" customWidth="1"/>
    <col min="8465" max="8470" width="2.1640625" style="48"/>
    <col min="8471" max="8471" width="2.5" style="48" bestFit="1" customWidth="1"/>
    <col min="8472" max="8508" width="2.1640625" style="48"/>
    <col min="8509" max="8509" width="2.1640625" style="48" customWidth="1"/>
    <col min="8510" max="8719" width="2.1640625" style="48"/>
    <col min="8720" max="8720" width="2.5" style="48" bestFit="1" customWidth="1"/>
    <col min="8721" max="8726" width="2.1640625" style="48"/>
    <col min="8727" max="8727" width="2.5" style="48" bestFit="1" customWidth="1"/>
    <col min="8728" max="8764" width="2.1640625" style="48"/>
    <col min="8765" max="8765" width="2.1640625" style="48" customWidth="1"/>
    <col min="8766" max="8975" width="2.1640625" style="48"/>
    <col min="8976" max="8976" width="2.5" style="48" bestFit="1" customWidth="1"/>
    <col min="8977" max="8982" width="2.1640625" style="48"/>
    <col min="8983" max="8983" width="2.5" style="48" bestFit="1" customWidth="1"/>
    <col min="8984" max="9020" width="2.1640625" style="48"/>
    <col min="9021" max="9021" width="2.1640625" style="48" customWidth="1"/>
    <col min="9022" max="9231" width="2.1640625" style="48"/>
    <col min="9232" max="9232" width="2.5" style="48" bestFit="1" customWidth="1"/>
    <col min="9233" max="9238" width="2.1640625" style="48"/>
    <col min="9239" max="9239" width="2.5" style="48" bestFit="1" customWidth="1"/>
    <col min="9240" max="9276" width="2.1640625" style="48"/>
    <col min="9277" max="9277" width="2.1640625" style="48" customWidth="1"/>
    <col min="9278" max="9487" width="2.1640625" style="48"/>
    <col min="9488" max="9488" width="2.5" style="48" bestFit="1" customWidth="1"/>
    <col min="9489" max="9494" width="2.1640625" style="48"/>
    <col min="9495" max="9495" width="2.5" style="48" bestFit="1" customWidth="1"/>
    <col min="9496" max="9532" width="2.1640625" style="48"/>
    <col min="9533" max="9533" width="2.1640625" style="48" customWidth="1"/>
    <col min="9534" max="9743" width="2.1640625" style="48"/>
    <col min="9744" max="9744" width="2.5" style="48" bestFit="1" customWidth="1"/>
    <col min="9745" max="9750" width="2.1640625" style="48"/>
    <col min="9751" max="9751" width="2.5" style="48" bestFit="1" customWidth="1"/>
    <col min="9752" max="9788" width="2.1640625" style="48"/>
    <col min="9789" max="9789" width="2.1640625" style="48" customWidth="1"/>
    <col min="9790" max="9999" width="2.1640625" style="48"/>
    <col min="10000" max="10000" width="2.5" style="48" bestFit="1" customWidth="1"/>
    <col min="10001" max="10006" width="2.1640625" style="48"/>
    <col min="10007" max="10007" width="2.5" style="48" bestFit="1" customWidth="1"/>
    <col min="10008" max="10044" width="2.1640625" style="48"/>
    <col min="10045" max="10045" width="2.1640625" style="48" customWidth="1"/>
    <col min="10046" max="10255" width="2.1640625" style="48"/>
    <col min="10256" max="10256" width="2.5" style="48" bestFit="1" customWidth="1"/>
    <col min="10257" max="10262" width="2.1640625" style="48"/>
    <col min="10263" max="10263" width="2.5" style="48" bestFit="1" customWidth="1"/>
    <col min="10264" max="10300" width="2.1640625" style="48"/>
    <col min="10301" max="10301" width="2.1640625" style="48" customWidth="1"/>
    <col min="10302" max="10511" width="2.1640625" style="48"/>
    <col min="10512" max="10512" width="2.5" style="48" bestFit="1" customWidth="1"/>
    <col min="10513" max="10518" width="2.1640625" style="48"/>
    <col min="10519" max="10519" width="2.5" style="48" bestFit="1" customWidth="1"/>
    <col min="10520" max="10556" width="2.1640625" style="48"/>
    <col min="10557" max="10557" width="2.1640625" style="48" customWidth="1"/>
    <col min="10558" max="10767" width="2.1640625" style="48"/>
    <col min="10768" max="10768" width="2.5" style="48" bestFit="1" customWidth="1"/>
    <col min="10769" max="10774" width="2.1640625" style="48"/>
    <col min="10775" max="10775" width="2.5" style="48" bestFit="1" customWidth="1"/>
    <col min="10776" max="10812" width="2.1640625" style="48"/>
    <col min="10813" max="10813" width="2.1640625" style="48" customWidth="1"/>
    <col min="10814" max="11023" width="2.1640625" style="48"/>
    <col min="11024" max="11024" width="2.5" style="48" bestFit="1" customWidth="1"/>
    <col min="11025" max="11030" width="2.1640625" style="48"/>
    <col min="11031" max="11031" width="2.5" style="48" bestFit="1" customWidth="1"/>
    <col min="11032" max="11068" width="2.1640625" style="48"/>
    <col min="11069" max="11069" width="2.1640625" style="48" customWidth="1"/>
    <col min="11070" max="11279" width="2.1640625" style="48"/>
    <col min="11280" max="11280" width="2.5" style="48" bestFit="1" customWidth="1"/>
    <col min="11281" max="11286" width="2.1640625" style="48"/>
    <col min="11287" max="11287" width="2.5" style="48" bestFit="1" customWidth="1"/>
    <col min="11288" max="11324" width="2.1640625" style="48"/>
    <col min="11325" max="11325" width="2.1640625" style="48" customWidth="1"/>
    <col min="11326" max="11535" width="2.1640625" style="48"/>
    <col min="11536" max="11536" width="2.5" style="48" bestFit="1" customWidth="1"/>
    <col min="11537" max="11542" width="2.1640625" style="48"/>
    <col min="11543" max="11543" width="2.5" style="48" bestFit="1" customWidth="1"/>
    <col min="11544" max="11580" width="2.1640625" style="48"/>
    <col min="11581" max="11581" width="2.1640625" style="48" customWidth="1"/>
    <col min="11582" max="11791" width="2.1640625" style="48"/>
    <col min="11792" max="11792" width="2.5" style="48" bestFit="1" customWidth="1"/>
    <col min="11793" max="11798" width="2.1640625" style="48"/>
    <col min="11799" max="11799" width="2.5" style="48" bestFit="1" customWidth="1"/>
    <col min="11800" max="11836" width="2.1640625" style="48"/>
    <col min="11837" max="11837" width="2.1640625" style="48" customWidth="1"/>
    <col min="11838" max="12047" width="2.1640625" style="48"/>
    <col min="12048" max="12048" width="2.5" style="48" bestFit="1" customWidth="1"/>
    <col min="12049" max="12054" width="2.1640625" style="48"/>
    <col min="12055" max="12055" width="2.5" style="48" bestFit="1" customWidth="1"/>
    <col min="12056" max="12092" width="2.1640625" style="48"/>
    <col min="12093" max="12093" width="2.1640625" style="48" customWidth="1"/>
    <col min="12094" max="12303" width="2.1640625" style="48"/>
    <col min="12304" max="12304" width="2.5" style="48" bestFit="1" customWidth="1"/>
    <col min="12305" max="12310" width="2.1640625" style="48"/>
    <col min="12311" max="12311" width="2.5" style="48" bestFit="1" customWidth="1"/>
    <col min="12312" max="12348" width="2.1640625" style="48"/>
    <col min="12349" max="12349" width="2.1640625" style="48" customWidth="1"/>
    <col min="12350" max="12559" width="2.1640625" style="48"/>
    <col min="12560" max="12560" width="2.5" style="48" bestFit="1" customWidth="1"/>
    <col min="12561" max="12566" width="2.1640625" style="48"/>
    <col min="12567" max="12567" width="2.5" style="48" bestFit="1" customWidth="1"/>
    <col min="12568" max="12604" width="2.1640625" style="48"/>
    <col min="12605" max="12605" width="2.1640625" style="48" customWidth="1"/>
    <col min="12606" max="12815" width="2.1640625" style="48"/>
    <col min="12816" max="12816" width="2.5" style="48" bestFit="1" customWidth="1"/>
    <col min="12817" max="12822" width="2.1640625" style="48"/>
    <col min="12823" max="12823" width="2.5" style="48" bestFit="1" customWidth="1"/>
    <col min="12824" max="12860" width="2.1640625" style="48"/>
    <col min="12861" max="12861" width="2.1640625" style="48" customWidth="1"/>
    <col min="12862" max="13071" width="2.1640625" style="48"/>
    <col min="13072" max="13072" width="2.5" style="48" bestFit="1" customWidth="1"/>
    <col min="13073" max="13078" width="2.1640625" style="48"/>
    <col min="13079" max="13079" width="2.5" style="48" bestFit="1" customWidth="1"/>
    <col min="13080" max="13116" width="2.1640625" style="48"/>
    <col min="13117" max="13117" width="2.1640625" style="48" customWidth="1"/>
    <col min="13118" max="13327" width="2.1640625" style="48"/>
    <col min="13328" max="13328" width="2.5" style="48" bestFit="1" customWidth="1"/>
    <col min="13329" max="13334" width="2.1640625" style="48"/>
    <col min="13335" max="13335" width="2.5" style="48" bestFit="1" customWidth="1"/>
    <col min="13336" max="13372" width="2.1640625" style="48"/>
    <col min="13373" max="13373" width="2.1640625" style="48" customWidth="1"/>
    <col min="13374" max="13583" width="2.1640625" style="48"/>
    <col min="13584" max="13584" width="2.5" style="48" bestFit="1" customWidth="1"/>
    <col min="13585" max="13590" width="2.1640625" style="48"/>
    <col min="13591" max="13591" width="2.5" style="48" bestFit="1" customWidth="1"/>
    <col min="13592" max="13628" width="2.1640625" style="48"/>
    <col min="13629" max="13629" width="2.1640625" style="48" customWidth="1"/>
    <col min="13630" max="13839" width="2.1640625" style="48"/>
    <col min="13840" max="13840" width="2.5" style="48" bestFit="1" customWidth="1"/>
    <col min="13841" max="13846" width="2.1640625" style="48"/>
    <col min="13847" max="13847" width="2.5" style="48" bestFit="1" customWidth="1"/>
    <col min="13848" max="13884" width="2.1640625" style="48"/>
    <col min="13885" max="13885" width="2.1640625" style="48" customWidth="1"/>
    <col min="13886" max="14095" width="2.1640625" style="48"/>
    <col min="14096" max="14096" width="2.5" style="48" bestFit="1" customWidth="1"/>
    <col min="14097" max="14102" width="2.1640625" style="48"/>
    <col min="14103" max="14103" width="2.5" style="48" bestFit="1" customWidth="1"/>
    <col min="14104" max="14140" width="2.1640625" style="48"/>
    <col min="14141" max="14141" width="2.1640625" style="48" customWidth="1"/>
    <col min="14142" max="14351" width="2.1640625" style="48"/>
    <col min="14352" max="14352" width="2.5" style="48" bestFit="1" customWidth="1"/>
    <col min="14353" max="14358" width="2.1640625" style="48"/>
    <col min="14359" max="14359" width="2.5" style="48" bestFit="1" customWidth="1"/>
    <col min="14360" max="14396" width="2.1640625" style="48"/>
    <col min="14397" max="14397" width="2.1640625" style="48" customWidth="1"/>
    <col min="14398" max="14607" width="2.1640625" style="48"/>
    <col min="14608" max="14608" width="2.5" style="48" bestFit="1" customWidth="1"/>
    <col min="14609" max="14614" width="2.1640625" style="48"/>
    <col min="14615" max="14615" width="2.5" style="48" bestFit="1" customWidth="1"/>
    <col min="14616" max="14652" width="2.1640625" style="48"/>
    <col min="14653" max="14653" width="2.1640625" style="48" customWidth="1"/>
    <col min="14654" max="14863" width="2.1640625" style="48"/>
    <col min="14864" max="14864" width="2.5" style="48" bestFit="1" customWidth="1"/>
    <col min="14865" max="14870" width="2.1640625" style="48"/>
    <col min="14871" max="14871" width="2.5" style="48" bestFit="1" customWidth="1"/>
    <col min="14872" max="14908" width="2.1640625" style="48"/>
    <col min="14909" max="14909" width="2.1640625" style="48" customWidth="1"/>
    <col min="14910" max="15119" width="2.1640625" style="48"/>
    <col min="15120" max="15120" width="2.5" style="48" bestFit="1" customWidth="1"/>
    <col min="15121" max="15126" width="2.1640625" style="48"/>
    <col min="15127" max="15127" width="2.5" style="48" bestFit="1" customWidth="1"/>
    <col min="15128" max="15164" width="2.1640625" style="48"/>
    <col min="15165" max="15165" width="2.1640625" style="48" customWidth="1"/>
    <col min="15166" max="15375" width="2.1640625" style="48"/>
    <col min="15376" max="15376" width="2.5" style="48" bestFit="1" customWidth="1"/>
    <col min="15377" max="15382" width="2.1640625" style="48"/>
    <col min="15383" max="15383" width="2.5" style="48" bestFit="1" customWidth="1"/>
    <col min="15384" max="15420" width="2.1640625" style="48"/>
    <col min="15421" max="15421" width="2.1640625" style="48" customWidth="1"/>
    <col min="15422" max="15631" width="2.1640625" style="48"/>
    <col min="15632" max="15632" width="2.5" style="48" bestFit="1" customWidth="1"/>
    <col min="15633" max="15638" width="2.1640625" style="48"/>
    <col min="15639" max="15639" width="2.5" style="48" bestFit="1" customWidth="1"/>
    <col min="15640" max="15676" width="2.1640625" style="48"/>
    <col min="15677" max="15677" width="2.1640625" style="48" customWidth="1"/>
    <col min="15678" max="15887" width="2.1640625" style="48"/>
    <col min="15888" max="15888" width="2.5" style="48" bestFit="1" customWidth="1"/>
    <col min="15889" max="15894" width="2.1640625" style="48"/>
    <col min="15895" max="15895" width="2.5" style="48" bestFit="1" customWidth="1"/>
    <col min="15896" max="15932" width="2.1640625" style="48"/>
    <col min="15933" max="15933" width="2.1640625" style="48" customWidth="1"/>
    <col min="15934" max="16143" width="2.1640625" style="48"/>
    <col min="16144" max="16144" width="2.5" style="48" bestFit="1" customWidth="1"/>
    <col min="16145" max="16150" width="2.1640625" style="48"/>
    <col min="16151" max="16151" width="2.5" style="48" bestFit="1" customWidth="1"/>
    <col min="16152" max="16188" width="2.1640625" style="48"/>
    <col min="16189" max="16189" width="2.1640625" style="48" customWidth="1"/>
    <col min="16190" max="16384" width="2.1640625" style="48"/>
  </cols>
  <sheetData>
    <row r="1" spans="1:71" ht="17">
      <c r="A1" s="622" t="s">
        <v>298</v>
      </c>
      <c r="B1" s="622"/>
      <c r="C1" s="622"/>
      <c r="D1" s="622"/>
      <c r="E1" s="622"/>
      <c r="F1" s="622"/>
      <c r="G1" s="622"/>
      <c r="H1" s="622"/>
      <c r="I1" s="622"/>
      <c r="J1" s="622"/>
      <c r="K1" s="622"/>
      <c r="L1" s="622"/>
      <c r="M1" s="622"/>
      <c r="N1" s="622"/>
      <c r="O1" s="622"/>
      <c r="P1" s="622"/>
      <c r="Q1" s="622"/>
      <c r="R1" s="622"/>
      <c r="S1" s="622"/>
      <c r="T1" s="622"/>
      <c r="U1" s="622"/>
      <c r="V1" s="622"/>
      <c r="W1" s="622"/>
      <c r="X1" s="622"/>
      <c r="Y1" s="622"/>
      <c r="Z1" s="622"/>
      <c r="AA1" s="622"/>
      <c r="AB1" s="622"/>
      <c r="AC1" s="622"/>
      <c r="AD1" s="622"/>
      <c r="AE1" s="622"/>
      <c r="AF1" s="622"/>
      <c r="AG1" s="622"/>
      <c r="AH1" s="622"/>
      <c r="AI1" s="622"/>
      <c r="AJ1" s="622"/>
      <c r="AK1" s="622"/>
      <c r="AL1" s="622"/>
      <c r="AM1" s="622"/>
      <c r="AN1" s="622"/>
      <c r="AO1" s="622"/>
      <c r="AP1" s="622"/>
      <c r="AQ1" s="622"/>
      <c r="AR1" s="622"/>
      <c r="AS1" s="622"/>
      <c r="AT1" s="622"/>
      <c r="AU1" s="622"/>
      <c r="AV1" s="622"/>
      <c r="AW1" s="622"/>
      <c r="AX1" s="622"/>
      <c r="AY1" s="622"/>
      <c r="AZ1" s="622"/>
      <c r="BA1" s="622"/>
      <c r="BB1" s="623"/>
      <c r="BC1" s="40"/>
      <c r="BD1" s="41"/>
      <c r="BE1" s="624" t="s">
        <v>118</v>
      </c>
      <c r="BF1" s="625"/>
      <c r="BG1" s="625"/>
      <c r="BH1" s="625"/>
      <c r="BI1" s="625"/>
      <c r="BJ1" s="625"/>
      <c r="BK1" s="625"/>
      <c r="BL1" s="625"/>
      <c r="BM1" s="625"/>
      <c r="BN1" s="625"/>
      <c r="BO1" s="625"/>
      <c r="BP1" s="625"/>
      <c r="BQ1" s="625"/>
      <c r="BR1" s="626"/>
    </row>
    <row r="2" spans="1:71" ht="17">
      <c r="A2" s="622" t="s">
        <v>300</v>
      </c>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2"/>
      <c r="AN2" s="622"/>
      <c r="AO2" s="622"/>
      <c r="AP2" s="622"/>
      <c r="AQ2" s="622"/>
      <c r="AR2" s="622"/>
      <c r="AS2" s="622"/>
      <c r="AT2" s="622"/>
      <c r="AU2" s="622"/>
      <c r="AV2" s="622"/>
      <c r="AW2" s="622"/>
      <c r="AX2" s="622"/>
      <c r="AY2" s="622"/>
      <c r="AZ2" s="622"/>
      <c r="BA2" s="622"/>
      <c r="BB2" s="623"/>
      <c r="BC2" s="40"/>
      <c r="BD2" s="41"/>
      <c r="BE2" s="627" t="s">
        <v>222</v>
      </c>
      <c r="BF2" s="628"/>
      <c r="BG2" s="628"/>
      <c r="BH2" s="628"/>
      <c r="BI2" s="628"/>
      <c r="BJ2" s="629"/>
      <c r="BK2" s="627" t="s">
        <v>223</v>
      </c>
      <c r="BL2" s="628"/>
      <c r="BM2" s="628"/>
      <c r="BN2" s="629"/>
      <c r="BO2" s="630" t="s">
        <v>224</v>
      </c>
      <c r="BP2" s="631"/>
      <c r="BQ2" s="631"/>
      <c r="BR2" s="632"/>
    </row>
    <row r="3" spans="1:71" s="53" customFormat="1" ht="17">
      <c r="A3" s="633">
        <v>2014</v>
      </c>
      <c r="B3" s="633"/>
      <c r="C3" s="633"/>
      <c r="D3" s="633"/>
      <c r="E3" s="633"/>
      <c r="F3" s="633"/>
      <c r="G3" s="633"/>
      <c r="H3" s="633"/>
      <c r="I3" s="633"/>
      <c r="J3" s="633"/>
      <c r="K3" s="633"/>
      <c r="L3" s="633"/>
      <c r="M3" s="633"/>
      <c r="N3" s="633"/>
      <c r="O3" s="633"/>
      <c r="P3" s="633"/>
      <c r="Q3" s="633"/>
      <c r="R3" s="633"/>
      <c r="S3" s="633"/>
      <c r="T3" s="633"/>
      <c r="U3" s="633"/>
      <c r="V3" s="633"/>
      <c r="W3" s="633"/>
      <c r="X3" s="633"/>
      <c r="Y3" s="633"/>
      <c r="Z3" s="633"/>
      <c r="AA3" s="633"/>
      <c r="AB3" s="633"/>
      <c r="AC3" s="633"/>
      <c r="AD3" s="633"/>
      <c r="AE3" s="633"/>
      <c r="AF3" s="633"/>
      <c r="AG3" s="633"/>
      <c r="AH3" s="633"/>
      <c r="AI3" s="633"/>
      <c r="AJ3" s="633"/>
      <c r="AK3" s="633"/>
      <c r="AL3" s="633"/>
      <c r="AM3" s="633"/>
      <c r="AN3" s="633"/>
      <c r="AO3" s="633"/>
      <c r="AP3" s="633"/>
      <c r="AQ3" s="633"/>
      <c r="AR3" s="633"/>
      <c r="AS3" s="633"/>
      <c r="AT3" s="633"/>
      <c r="AU3" s="633"/>
      <c r="AV3" s="633"/>
      <c r="AW3" s="633"/>
      <c r="AX3" s="633"/>
      <c r="AY3" s="633"/>
      <c r="AZ3" s="633"/>
      <c r="BA3" s="633"/>
      <c r="BB3" s="634"/>
      <c r="BC3" s="51"/>
      <c r="BD3" s="52"/>
      <c r="BE3" s="618"/>
      <c r="BF3" s="619"/>
      <c r="BG3" s="618"/>
      <c r="BH3" s="619"/>
      <c r="BI3" s="618"/>
      <c r="BJ3" s="619"/>
      <c r="BK3" s="618"/>
      <c r="BL3" s="619"/>
      <c r="BM3" s="618"/>
      <c r="BN3" s="619"/>
      <c r="BO3" s="618"/>
      <c r="BP3" s="619"/>
      <c r="BQ3" s="618"/>
      <c r="BR3" s="619"/>
    </row>
    <row r="4" spans="1:71" s="53" customFormat="1" ht="19">
      <c r="A4" s="595" t="s">
        <v>241</v>
      </c>
      <c r="B4" s="596"/>
      <c r="C4" s="596"/>
      <c r="D4" s="596"/>
      <c r="E4" s="596"/>
      <c r="F4" s="596"/>
      <c r="G4" s="596"/>
      <c r="H4" s="596"/>
      <c r="I4" s="596"/>
      <c r="J4" s="596"/>
      <c r="K4" s="596"/>
      <c r="L4" s="596"/>
      <c r="M4" s="596"/>
      <c r="N4" s="596"/>
      <c r="O4" s="596"/>
      <c r="P4" s="596"/>
      <c r="Q4" s="596"/>
      <c r="R4" s="596"/>
      <c r="S4" s="596"/>
      <c r="T4" s="596"/>
      <c r="U4" s="596"/>
      <c r="V4" s="596"/>
      <c r="W4" s="596"/>
      <c r="X4" s="596"/>
      <c r="Y4" s="596"/>
      <c r="Z4" s="596"/>
      <c r="AA4" s="596"/>
      <c r="AB4" s="596"/>
      <c r="AC4" s="596"/>
      <c r="AD4" s="596"/>
      <c r="AE4" s="596"/>
      <c r="AF4" s="596"/>
      <c r="AG4" s="596"/>
      <c r="AH4" s="596"/>
      <c r="AI4" s="596"/>
      <c r="AJ4" s="596"/>
      <c r="AK4" s="596"/>
      <c r="AL4" s="596"/>
      <c r="AM4" s="596"/>
      <c r="AN4" s="596"/>
      <c r="AO4" s="596"/>
      <c r="AP4" s="596"/>
      <c r="AQ4" s="596"/>
      <c r="AR4" s="596"/>
      <c r="AS4" s="596"/>
      <c r="AT4" s="596"/>
      <c r="AU4" s="596"/>
      <c r="AV4" s="596"/>
      <c r="AW4" s="596"/>
      <c r="AX4" s="596"/>
      <c r="AY4" s="596"/>
      <c r="AZ4" s="596"/>
      <c r="BA4" s="596"/>
      <c r="BB4" s="594"/>
      <c r="BC4" s="51"/>
      <c r="BD4" s="52"/>
      <c r="BE4" s="620"/>
      <c r="BF4" s="621"/>
      <c r="BG4" s="620"/>
      <c r="BH4" s="621"/>
      <c r="BI4" s="620"/>
      <c r="BJ4" s="621"/>
      <c r="BK4" s="620"/>
      <c r="BL4" s="621"/>
      <c r="BM4" s="620"/>
      <c r="BN4" s="621"/>
      <c r="BO4" s="620"/>
      <c r="BP4" s="621"/>
      <c r="BQ4" s="620"/>
      <c r="BR4" s="621"/>
    </row>
    <row r="5" spans="1:71" s="53" customFormat="1" ht="11">
      <c r="A5" s="595" t="s">
        <v>242</v>
      </c>
      <c r="B5" s="596"/>
      <c r="C5" s="596"/>
      <c r="D5" s="596"/>
      <c r="E5" s="596"/>
      <c r="F5" s="596"/>
      <c r="G5" s="596"/>
      <c r="H5" s="596"/>
      <c r="I5" s="596"/>
      <c r="J5" s="596"/>
      <c r="K5" s="596"/>
      <c r="L5" s="596"/>
      <c r="M5" s="596"/>
      <c r="N5" s="596"/>
      <c r="O5" s="596"/>
      <c r="P5" s="596"/>
      <c r="Q5" s="596"/>
      <c r="R5" s="596"/>
      <c r="S5" s="596"/>
      <c r="T5" s="596"/>
      <c r="U5" s="596"/>
      <c r="V5" s="596"/>
      <c r="W5" s="596"/>
      <c r="X5" s="596"/>
      <c r="Y5" s="596"/>
      <c r="Z5" s="596"/>
      <c r="AA5" s="596"/>
      <c r="AB5" s="596"/>
      <c r="AC5" s="596"/>
      <c r="AD5" s="596"/>
      <c r="AE5" s="596"/>
      <c r="AF5" s="596"/>
      <c r="AG5" s="596"/>
      <c r="AH5" s="596"/>
      <c r="AI5" s="596"/>
      <c r="AJ5" s="596"/>
      <c r="AK5" s="596"/>
      <c r="AL5" s="596"/>
      <c r="AM5" s="596"/>
      <c r="AN5" s="596"/>
      <c r="AO5" s="596"/>
      <c r="AP5" s="596"/>
      <c r="AQ5" s="596"/>
      <c r="AR5" s="596"/>
      <c r="AS5" s="596"/>
      <c r="AT5" s="596"/>
      <c r="AU5" s="596"/>
      <c r="AV5" s="596"/>
      <c r="AW5" s="596"/>
      <c r="AX5" s="596"/>
      <c r="AY5" s="596"/>
      <c r="AZ5" s="596"/>
      <c r="BA5" s="596"/>
      <c r="BB5" s="594"/>
      <c r="BD5" s="54"/>
      <c r="BE5" s="43"/>
      <c r="BF5" s="43"/>
      <c r="BG5" s="43"/>
      <c r="BH5" s="43"/>
      <c r="BI5" s="43"/>
      <c r="BJ5" s="43"/>
      <c r="BK5" s="43"/>
      <c r="BL5" s="43"/>
      <c r="BM5" s="43"/>
      <c r="BN5" s="43"/>
      <c r="BO5" s="43"/>
      <c r="BP5" s="43"/>
      <c r="BQ5" s="43"/>
      <c r="BR5" s="43"/>
      <c r="BS5" s="54"/>
    </row>
    <row r="6" spans="1:71" s="53" customFormat="1">
      <c r="A6" s="596"/>
      <c r="B6" s="596"/>
      <c r="C6" s="596"/>
      <c r="D6" s="596"/>
      <c r="E6" s="596"/>
      <c r="F6" s="596"/>
      <c r="G6" s="596"/>
      <c r="H6" s="596"/>
      <c r="I6" s="596"/>
      <c r="J6" s="596"/>
      <c r="K6" s="596"/>
      <c r="L6" s="596"/>
      <c r="M6" s="596"/>
      <c r="N6" s="596"/>
      <c r="O6" s="596"/>
      <c r="P6" s="596"/>
      <c r="Q6" s="596"/>
      <c r="R6" s="596"/>
      <c r="S6" s="596"/>
      <c r="T6" s="596"/>
      <c r="U6" s="596"/>
      <c r="V6" s="596"/>
      <c r="W6" s="596"/>
      <c r="X6" s="596"/>
      <c r="Y6" s="596"/>
      <c r="Z6" s="596"/>
      <c r="AA6" s="596"/>
      <c r="AB6" s="596"/>
      <c r="AC6" s="596"/>
      <c r="AD6" s="596"/>
      <c r="AE6" s="596"/>
      <c r="AF6" s="596"/>
      <c r="AG6" s="596"/>
      <c r="AH6" s="596"/>
      <c r="AI6" s="596"/>
      <c r="AJ6" s="596"/>
      <c r="AK6" s="596"/>
      <c r="AL6" s="596"/>
      <c r="AM6" s="596"/>
      <c r="AN6" s="596"/>
      <c r="AO6" s="596"/>
      <c r="AP6" s="596"/>
      <c r="AQ6" s="596"/>
      <c r="AR6" s="596"/>
      <c r="AS6" s="596"/>
      <c r="AT6" s="596"/>
      <c r="AU6" s="596"/>
      <c r="AV6" s="596"/>
      <c r="AW6" s="596"/>
      <c r="AX6" s="596"/>
      <c r="AY6" s="596"/>
      <c r="AZ6" s="596"/>
      <c r="BA6" s="596"/>
      <c r="BB6" s="596"/>
    </row>
    <row r="7" spans="1:71" s="514" customFormat="1" ht="19">
      <c r="A7" s="540"/>
      <c r="B7" s="540"/>
      <c r="C7" s="540"/>
      <c r="D7" s="540"/>
      <c r="E7" s="540"/>
      <c r="F7" s="540"/>
      <c r="G7" s="540"/>
      <c r="H7" s="540"/>
      <c r="I7" s="540"/>
      <c r="J7" s="540"/>
      <c r="K7" s="540"/>
      <c r="L7" s="540"/>
      <c r="M7" s="540"/>
      <c r="N7" s="540"/>
      <c r="O7" s="540"/>
      <c r="P7" s="540"/>
      <c r="Q7" s="540"/>
      <c r="R7" s="540"/>
      <c r="S7" s="540"/>
      <c r="T7" s="540"/>
      <c r="U7" s="540"/>
      <c r="V7" s="540"/>
      <c r="W7" s="540"/>
      <c r="X7" s="540"/>
      <c r="Y7" s="540"/>
      <c r="Z7" s="540"/>
      <c r="AA7" s="540"/>
      <c r="AB7" s="540"/>
      <c r="AC7" s="540"/>
      <c r="AD7" s="540"/>
      <c r="AE7" s="540"/>
      <c r="AF7" s="540"/>
      <c r="AG7" s="540"/>
      <c r="AH7" s="540"/>
      <c r="AI7" s="48"/>
      <c r="AJ7" s="48"/>
      <c r="AK7" s="48"/>
      <c r="AL7" s="48"/>
      <c r="AM7" s="48"/>
      <c r="AN7" s="48"/>
      <c r="AO7" s="48"/>
      <c r="AP7" s="48"/>
      <c r="AQ7" s="48"/>
      <c r="AR7" s="48"/>
      <c r="AS7" s="48"/>
      <c r="AT7" s="48"/>
      <c r="AU7" s="48"/>
      <c r="AV7" s="540"/>
      <c r="AW7" s="540"/>
      <c r="AX7" s="540"/>
      <c r="AY7" s="540"/>
      <c r="AZ7" s="579"/>
      <c r="BA7" s="579"/>
      <c r="BB7" s="579"/>
      <c r="BC7" s="579"/>
      <c r="BD7" s="579"/>
      <c r="BE7" s="579"/>
      <c r="BF7" s="48"/>
      <c r="BG7" s="48"/>
      <c r="BH7" s="48"/>
      <c r="BI7" s="48"/>
      <c r="BJ7" s="48"/>
      <c r="BK7" s="48"/>
      <c r="BL7" s="48"/>
      <c r="BM7" s="48"/>
      <c r="BN7" s="48"/>
      <c r="BO7" s="48"/>
      <c r="BP7" s="48"/>
      <c r="BQ7" s="48"/>
      <c r="BR7" s="48"/>
    </row>
    <row r="8" spans="1:71" s="514" customFormat="1" ht="11">
      <c r="A8" s="48"/>
      <c r="B8" s="48"/>
      <c r="C8" s="48"/>
      <c r="D8" s="597" t="s">
        <v>309</v>
      </c>
      <c r="E8" s="598"/>
      <c r="F8" s="598"/>
      <c r="G8" s="598"/>
      <c r="H8" s="598"/>
      <c r="I8" s="598"/>
      <c r="J8" s="598"/>
      <c r="K8" s="598"/>
      <c r="L8" s="598"/>
      <c r="M8" s="598"/>
      <c r="N8" s="598"/>
      <c r="O8" s="599"/>
      <c r="P8" s="597" t="s">
        <v>310</v>
      </c>
      <c r="Q8" s="598"/>
      <c r="R8" s="598"/>
      <c r="S8" s="598"/>
      <c r="T8" s="598"/>
      <c r="U8" s="599"/>
      <c r="V8" s="513"/>
      <c r="W8" s="597" t="s">
        <v>225</v>
      </c>
      <c r="X8" s="598"/>
      <c r="Y8" s="598"/>
      <c r="Z8" s="598"/>
      <c r="AA8" s="598"/>
      <c r="AB8" s="598"/>
      <c r="AC8" s="598"/>
      <c r="AD8" s="598"/>
      <c r="AE8" s="598"/>
      <c r="AF8" s="598"/>
      <c r="AG8" s="598"/>
      <c r="AH8" s="599"/>
      <c r="AI8" s="597" t="s">
        <v>226</v>
      </c>
      <c r="AJ8" s="598"/>
      <c r="AK8" s="598"/>
      <c r="AL8" s="598"/>
      <c r="AM8" s="598"/>
      <c r="AN8" s="599"/>
      <c r="AO8" s="513"/>
      <c r="AP8" s="597" t="s">
        <v>311</v>
      </c>
      <c r="AQ8" s="598"/>
      <c r="AR8" s="598"/>
      <c r="AS8" s="598"/>
      <c r="AT8" s="598"/>
      <c r="AU8" s="598"/>
      <c r="AV8" s="598"/>
      <c r="AW8" s="598"/>
      <c r="AX8" s="598"/>
      <c r="AY8" s="598"/>
      <c r="AZ8" s="599"/>
      <c r="BA8" s="597" t="s">
        <v>312</v>
      </c>
      <c r="BB8" s="598"/>
      <c r="BC8" s="598"/>
      <c r="BD8" s="598"/>
      <c r="BE8" s="598"/>
      <c r="BF8" s="599"/>
      <c r="BG8" s="48"/>
      <c r="BH8" s="48"/>
      <c r="BI8" s="48"/>
      <c r="BJ8" s="48"/>
      <c r="BK8" s="48"/>
      <c r="BL8" s="48"/>
      <c r="BM8" s="48"/>
      <c r="BN8" s="48"/>
      <c r="BO8" s="48"/>
      <c r="BP8" s="48"/>
      <c r="BQ8" s="48"/>
      <c r="BR8" s="48"/>
    </row>
    <row r="9" spans="1:71" s="514" customFormat="1" ht="11">
      <c r="A9" s="48"/>
      <c r="B9" s="48"/>
      <c r="C9" s="48"/>
      <c r="D9" s="515"/>
      <c r="E9" s="516"/>
      <c r="F9" s="516"/>
      <c r="G9" s="516"/>
      <c r="H9" s="516"/>
      <c r="I9" s="516"/>
      <c r="J9" s="516"/>
      <c r="K9" s="516"/>
      <c r="L9" s="516"/>
      <c r="M9" s="516"/>
      <c r="N9" s="516"/>
      <c r="O9" s="516"/>
      <c r="P9" s="515"/>
      <c r="Q9" s="516"/>
      <c r="R9" s="516"/>
      <c r="S9" s="516"/>
      <c r="T9" s="516"/>
      <c r="U9" s="517"/>
      <c r="V9" s="513"/>
      <c r="W9" s="515"/>
      <c r="X9" s="516"/>
      <c r="Y9" s="516"/>
      <c r="Z9" s="516"/>
      <c r="AA9" s="516"/>
      <c r="AB9" s="516"/>
      <c r="AC9" s="516"/>
      <c r="AD9" s="516"/>
      <c r="AE9" s="516"/>
      <c r="AF9" s="516"/>
      <c r="AG9" s="516"/>
      <c r="AH9" s="517"/>
      <c r="AI9" s="515"/>
      <c r="AJ9" s="516"/>
      <c r="AK9" s="516"/>
      <c r="AL9" s="516"/>
      <c r="AM9" s="516"/>
      <c r="AN9" s="517"/>
      <c r="AO9" s="513"/>
      <c r="AP9" s="528"/>
      <c r="AQ9" s="518"/>
      <c r="AR9" s="518"/>
      <c r="AS9" s="518"/>
      <c r="AT9" s="518"/>
      <c r="AU9" s="518"/>
      <c r="AV9" s="518"/>
      <c r="AW9" s="518"/>
      <c r="AX9" s="518"/>
      <c r="AY9" s="518"/>
      <c r="AZ9" s="518"/>
      <c r="BA9" s="515"/>
      <c r="BB9" s="516"/>
      <c r="BC9" s="516"/>
      <c r="BD9" s="516"/>
      <c r="BE9" s="516"/>
      <c r="BF9" s="517"/>
      <c r="BG9" s="48"/>
      <c r="BH9" s="48"/>
      <c r="BI9" s="48"/>
      <c r="BJ9" s="48"/>
      <c r="BK9" s="48"/>
      <c r="BL9" s="48"/>
      <c r="BM9" s="48"/>
      <c r="BN9" s="48"/>
      <c r="BO9" s="48"/>
      <c r="BP9" s="48"/>
      <c r="BQ9" s="48"/>
      <c r="BR9" s="48"/>
    </row>
    <row r="10" spans="1:71" s="514" customFormat="1" ht="11">
      <c r="A10" s="572"/>
      <c r="B10" s="48"/>
      <c r="C10" s="48"/>
      <c r="D10" s="519"/>
      <c r="E10" s="520"/>
      <c r="F10" s="520"/>
      <c r="G10" s="520"/>
      <c r="H10" s="520"/>
      <c r="I10" s="520"/>
      <c r="J10" s="520"/>
      <c r="K10" s="520"/>
      <c r="L10" s="520"/>
      <c r="M10" s="520"/>
      <c r="N10" s="520"/>
      <c r="O10" s="520"/>
      <c r="P10" s="567"/>
      <c r="Q10" s="521"/>
      <c r="R10" s="521"/>
      <c r="S10" s="521"/>
      <c r="T10" s="521"/>
      <c r="U10" s="568"/>
      <c r="V10" s="513"/>
      <c r="W10" s="519"/>
      <c r="X10" s="522"/>
      <c r="Y10" s="522"/>
      <c r="Z10" s="522"/>
      <c r="AA10" s="522"/>
      <c r="AB10" s="522"/>
      <c r="AC10" s="522"/>
      <c r="AD10" s="522"/>
      <c r="AE10" s="522"/>
      <c r="AF10" s="522"/>
      <c r="AG10" s="522"/>
      <c r="AH10" s="523"/>
      <c r="AI10" s="519"/>
      <c r="AJ10" s="520"/>
      <c r="AK10" s="520"/>
      <c r="AL10" s="520"/>
      <c r="AM10" s="520"/>
      <c r="AN10" s="523"/>
      <c r="AO10" s="513"/>
      <c r="AP10" s="530"/>
      <c r="AQ10" s="522"/>
      <c r="AR10" s="522"/>
      <c r="AS10" s="522"/>
      <c r="AT10" s="522"/>
      <c r="AU10" s="522"/>
      <c r="AV10" s="522"/>
      <c r="AW10" s="522"/>
      <c r="AX10" s="522"/>
      <c r="AY10" s="522"/>
      <c r="AZ10" s="522"/>
      <c r="BA10" s="519"/>
      <c r="BB10" s="520"/>
      <c r="BC10" s="520"/>
      <c r="BD10" s="520"/>
      <c r="BE10" s="520"/>
      <c r="BF10" s="523"/>
      <c r="BG10" s="48"/>
      <c r="BH10" s="48"/>
      <c r="BI10" s="48"/>
      <c r="BJ10" s="48"/>
      <c r="BK10" s="48"/>
      <c r="BL10" s="48"/>
      <c r="BM10" s="48"/>
      <c r="BN10" s="48"/>
      <c r="BO10" s="48"/>
      <c r="BP10" s="48"/>
      <c r="BQ10" s="48"/>
      <c r="BR10" s="48"/>
    </row>
    <row r="11" spans="1:71" s="514" customFormat="1" ht="4" customHeight="1">
      <c r="A11" s="572"/>
      <c r="B11" s="48"/>
      <c r="C11" s="48"/>
      <c r="D11" s="524"/>
      <c r="E11" s="524"/>
      <c r="F11" s="524"/>
      <c r="G11" s="524"/>
      <c r="H11" s="524"/>
      <c r="I11" s="524"/>
      <c r="J11" s="524"/>
      <c r="K11" s="524"/>
      <c r="L11" s="524"/>
      <c r="M11" s="524"/>
      <c r="N11" s="524"/>
      <c r="O11" s="524"/>
      <c r="P11" s="572"/>
      <c r="Q11" s="572"/>
      <c r="R11" s="572"/>
      <c r="S11" s="572"/>
      <c r="T11" s="572"/>
      <c r="U11" s="572"/>
      <c r="V11" s="513"/>
      <c r="W11" s="524"/>
      <c r="X11" s="525"/>
      <c r="Y11" s="525"/>
      <c r="Z11" s="525"/>
      <c r="AA11" s="525"/>
      <c r="AB11" s="525"/>
      <c r="AC11" s="525"/>
      <c r="AD11" s="525"/>
      <c r="AE11" s="525"/>
      <c r="AF11" s="525"/>
      <c r="AG11" s="525"/>
      <c r="AH11" s="524"/>
      <c r="AI11" s="524"/>
      <c r="AJ11" s="524"/>
      <c r="AK11" s="524"/>
      <c r="AL11" s="524"/>
      <c r="AM11" s="524"/>
      <c r="AN11" s="524"/>
      <c r="AO11" s="513"/>
      <c r="AP11" s="525"/>
      <c r="AQ11" s="525"/>
      <c r="AR11" s="525"/>
      <c r="AS11" s="525"/>
      <c r="AT11" s="525"/>
      <c r="AU11" s="525"/>
      <c r="AV11" s="525"/>
      <c r="AW11" s="525"/>
      <c r="AX11" s="525"/>
      <c r="AY11" s="525"/>
      <c r="AZ11" s="525"/>
      <c r="BA11" s="524"/>
      <c r="BB11" s="524"/>
      <c r="BC11" s="524"/>
      <c r="BD11" s="524"/>
      <c r="BE11" s="524"/>
      <c r="BF11" s="524"/>
      <c r="BG11" s="48"/>
      <c r="BH11" s="48"/>
      <c r="BI11" s="48"/>
      <c r="BJ11" s="48"/>
      <c r="BK11" s="48"/>
      <c r="BL11" s="48"/>
      <c r="BM11" s="48"/>
      <c r="BN11" s="48"/>
      <c r="BO11" s="48"/>
      <c r="BP11" s="48"/>
      <c r="BQ11" s="48"/>
      <c r="BR11" s="48"/>
    </row>
    <row r="12" spans="1:71" s="514" customFormat="1" ht="11">
      <c r="A12" s="572"/>
      <c r="B12" s="48"/>
      <c r="C12" s="615" t="s">
        <v>227</v>
      </c>
      <c r="D12" s="616"/>
      <c r="E12" s="616"/>
      <c r="F12" s="616"/>
      <c r="G12" s="616"/>
      <c r="H12" s="616"/>
      <c r="I12" s="616"/>
      <c r="J12" s="616"/>
      <c r="K12" s="616"/>
      <c r="L12" s="616"/>
      <c r="M12" s="616"/>
      <c r="N12" s="616"/>
      <c r="O12" s="616"/>
      <c r="P12" s="616"/>
      <c r="Q12" s="616"/>
      <c r="R12" s="616"/>
      <c r="S12" s="616"/>
      <c r="T12" s="616"/>
      <c r="U12" s="616"/>
      <c r="V12" s="616"/>
      <c r="W12" s="616"/>
      <c r="X12" s="616"/>
      <c r="Y12" s="616"/>
      <c r="Z12" s="616"/>
      <c r="AA12" s="616"/>
      <c r="AB12" s="616"/>
      <c r="AC12" s="616"/>
      <c r="AD12" s="616"/>
      <c r="AE12" s="617"/>
      <c r="AF12" s="525"/>
      <c r="AG12" s="525"/>
      <c r="AH12" s="524"/>
      <c r="AI12" s="524"/>
      <c r="AJ12" s="524"/>
      <c r="AK12" s="524"/>
      <c r="AL12" s="524"/>
      <c r="AM12" s="524"/>
      <c r="AN12" s="524"/>
      <c r="AO12" s="513"/>
      <c r="AP12" s="525"/>
      <c r="AQ12" s="525"/>
      <c r="AR12" s="525"/>
      <c r="AS12" s="525"/>
      <c r="AT12" s="525"/>
      <c r="AU12" s="525"/>
      <c r="AV12" s="525"/>
      <c r="AW12" s="525"/>
      <c r="AX12" s="525"/>
      <c r="AY12" s="525"/>
      <c r="AZ12" s="525"/>
      <c r="BA12" s="524"/>
      <c r="BB12" s="524"/>
      <c r="BC12" s="524"/>
      <c r="BD12" s="524"/>
      <c r="BE12" s="524"/>
      <c r="BF12" s="524"/>
      <c r="BG12" s="48"/>
      <c r="BH12" s="48"/>
      <c r="BI12" s="48"/>
      <c r="BJ12" s="48"/>
      <c r="BK12" s="48"/>
      <c r="BL12" s="48"/>
      <c r="BM12" s="48"/>
      <c r="BN12" s="48"/>
      <c r="BO12" s="48"/>
      <c r="BP12" s="48"/>
      <c r="BQ12" s="48"/>
      <c r="BR12" s="48"/>
    </row>
    <row r="13" spans="1:71" s="514" customFormat="1" ht="4" customHeight="1">
      <c r="A13" s="572"/>
      <c r="B13" s="48"/>
      <c r="C13" s="526"/>
      <c r="D13" s="524"/>
      <c r="E13" s="524"/>
      <c r="F13" s="524"/>
      <c r="G13" s="524"/>
      <c r="H13" s="524"/>
      <c r="I13" s="524"/>
      <c r="J13" s="524"/>
      <c r="K13" s="524"/>
      <c r="L13" s="524"/>
      <c r="M13" s="524"/>
      <c r="N13" s="524"/>
      <c r="O13" s="524"/>
      <c r="P13" s="524"/>
      <c r="Q13" s="524"/>
      <c r="R13" s="524"/>
      <c r="S13" s="524"/>
      <c r="T13" s="524"/>
      <c r="U13" s="524"/>
      <c r="V13" s="524"/>
      <c r="W13" s="524"/>
      <c r="X13" s="524"/>
      <c r="Y13" s="524"/>
      <c r="Z13" s="524"/>
      <c r="AA13" s="524"/>
      <c r="AB13" s="524"/>
      <c r="AC13" s="524"/>
      <c r="AD13" s="525"/>
      <c r="AE13" s="527"/>
      <c r="AF13" s="525"/>
      <c r="AG13" s="525"/>
      <c r="AH13" s="524"/>
      <c r="AI13" s="524"/>
      <c r="AJ13" s="524"/>
      <c r="AK13" s="524"/>
      <c r="AL13" s="524"/>
      <c r="AM13" s="524"/>
      <c r="AN13" s="524"/>
      <c r="AO13" s="513"/>
      <c r="AP13" s="525"/>
      <c r="AQ13" s="525"/>
      <c r="AR13" s="525"/>
      <c r="AS13" s="525"/>
      <c r="AT13" s="525"/>
      <c r="AU13" s="525"/>
      <c r="AV13" s="525"/>
      <c r="AW13" s="525"/>
      <c r="AX13" s="525"/>
      <c r="AY13" s="525"/>
      <c r="AZ13" s="525"/>
      <c r="BA13" s="524"/>
      <c r="BB13" s="524"/>
      <c r="BC13" s="524"/>
      <c r="BD13" s="524"/>
      <c r="BE13" s="524"/>
      <c r="BF13" s="524"/>
      <c r="BG13" s="48"/>
      <c r="BH13" s="48"/>
      <c r="BI13" s="48"/>
      <c r="BJ13" s="48"/>
      <c r="BK13" s="48"/>
      <c r="BL13" s="48"/>
      <c r="BM13" s="48"/>
      <c r="BN13" s="48"/>
      <c r="BO13" s="48"/>
      <c r="BP13" s="48"/>
      <c r="BQ13" s="48"/>
      <c r="BR13" s="48"/>
    </row>
    <row r="14" spans="1:71" s="514" customFormat="1" ht="11">
      <c r="A14" s="572"/>
      <c r="B14" s="48"/>
      <c r="C14" s="611" t="s">
        <v>228</v>
      </c>
      <c r="D14" s="591"/>
      <c r="E14" s="591"/>
      <c r="F14" s="591"/>
      <c r="G14" s="591"/>
      <c r="H14" s="591"/>
      <c r="I14" s="591"/>
      <c r="J14" s="591"/>
      <c r="K14" s="612"/>
      <c r="L14" s="606"/>
      <c r="M14" s="607"/>
      <c r="N14" s="606"/>
      <c r="O14" s="607"/>
      <c r="P14" s="606"/>
      <c r="Q14" s="607"/>
      <c r="R14" s="613" t="s">
        <v>229</v>
      </c>
      <c r="S14" s="606"/>
      <c r="T14" s="607"/>
      <c r="U14" s="606"/>
      <c r="V14" s="607"/>
      <c r="W14" s="606"/>
      <c r="X14" s="607"/>
      <c r="Y14" s="606"/>
      <c r="Z14" s="607"/>
      <c r="AA14" s="606"/>
      <c r="AB14" s="607"/>
      <c r="AC14" s="606"/>
      <c r="AD14" s="607"/>
      <c r="AE14" s="529"/>
      <c r="AF14" s="525"/>
      <c r="AG14" s="525"/>
      <c r="AH14" s="524"/>
      <c r="AI14" s="524"/>
      <c r="AJ14" s="524"/>
      <c r="AK14" s="524"/>
      <c r="AL14" s="524"/>
      <c r="AM14" s="524"/>
      <c r="AN14" s="524"/>
      <c r="AO14" s="513"/>
      <c r="AP14" s="525"/>
      <c r="AQ14" s="525"/>
      <c r="AR14" s="525"/>
      <c r="AS14" s="525"/>
      <c r="AT14" s="525"/>
      <c r="AU14" s="525"/>
      <c r="AV14" s="525"/>
      <c r="AW14" s="525"/>
      <c r="AX14" s="525"/>
      <c r="AY14" s="525"/>
      <c r="AZ14" s="525"/>
      <c r="BA14" s="524"/>
      <c r="BB14" s="524"/>
      <c r="BC14" s="524"/>
      <c r="BD14" s="524"/>
      <c r="BE14" s="524"/>
      <c r="BF14" s="524"/>
      <c r="BG14" s="48"/>
      <c r="BH14" s="48"/>
      <c r="BI14" s="48"/>
      <c r="BJ14" s="48"/>
      <c r="BK14" s="48"/>
      <c r="BL14" s="48"/>
      <c r="BM14" s="48"/>
      <c r="BN14" s="48"/>
      <c r="BO14" s="48"/>
      <c r="BP14" s="48"/>
      <c r="BQ14" s="48"/>
      <c r="BR14" s="48"/>
    </row>
    <row r="15" spans="1:71" s="514" customFormat="1" ht="11">
      <c r="A15" s="48"/>
      <c r="B15" s="572"/>
      <c r="C15" s="611"/>
      <c r="D15" s="591"/>
      <c r="E15" s="591"/>
      <c r="F15" s="591"/>
      <c r="G15" s="591"/>
      <c r="H15" s="591"/>
      <c r="I15" s="591"/>
      <c r="J15" s="591"/>
      <c r="K15" s="612"/>
      <c r="L15" s="608"/>
      <c r="M15" s="609"/>
      <c r="N15" s="608"/>
      <c r="O15" s="609"/>
      <c r="P15" s="608"/>
      <c r="Q15" s="609"/>
      <c r="R15" s="614"/>
      <c r="S15" s="608"/>
      <c r="T15" s="609"/>
      <c r="U15" s="608"/>
      <c r="V15" s="609"/>
      <c r="W15" s="608"/>
      <c r="X15" s="609"/>
      <c r="Y15" s="608"/>
      <c r="Z15" s="609"/>
      <c r="AA15" s="608"/>
      <c r="AB15" s="609"/>
      <c r="AC15" s="608"/>
      <c r="AD15" s="609"/>
      <c r="AE15" s="529"/>
      <c r="AF15" s="572"/>
      <c r="AG15" s="572"/>
      <c r="AH15" s="572"/>
      <c r="AI15" s="572"/>
      <c r="AJ15" s="572"/>
      <c r="AK15" s="48"/>
      <c r="AL15" s="48"/>
      <c r="AM15" s="48"/>
      <c r="AN15" s="48"/>
      <c r="AO15" s="48"/>
      <c r="AP15" s="48"/>
      <c r="AQ15" s="48"/>
      <c r="AR15" s="48"/>
      <c r="AS15" s="48"/>
      <c r="AT15" s="48"/>
      <c r="AU15" s="48"/>
      <c r="AV15" s="48"/>
      <c r="AW15" s="48"/>
      <c r="AX15" s="610"/>
      <c r="AY15" s="610"/>
      <c r="AZ15" s="610"/>
      <c r="BA15" s="610"/>
      <c r="BB15" s="610"/>
      <c r="BC15" s="610"/>
      <c r="BD15" s="610"/>
      <c r="BE15" s="610"/>
      <c r="BF15" s="610"/>
      <c r="BG15" s="610"/>
      <c r="BH15" s="610"/>
      <c r="BI15" s="610"/>
      <c r="BJ15" s="610"/>
      <c r="BK15" s="610"/>
      <c r="BL15" s="610"/>
      <c r="BM15" s="610"/>
      <c r="BN15" s="48"/>
      <c r="BO15" s="48"/>
      <c r="BP15" s="48"/>
      <c r="BQ15" s="48"/>
      <c r="BR15" s="48"/>
    </row>
    <row r="16" spans="1:71" s="514" customFormat="1" ht="4" customHeight="1">
      <c r="A16" s="572"/>
      <c r="B16" s="572"/>
      <c r="C16" s="526"/>
      <c r="D16" s="525"/>
      <c r="E16" s="525"/>
      <c r="F16" s="525"/>
      <c r="G16" s="525"/>
      <c r="H16" s="525"/>
      <c r="I16" s="525"/>
      <c r="J16" s="525"/>
      <c r="K16" s="525"/>
      <c r="L16" s="525"/>
      <c r="M16" s="525"/>
      <c r="N16" s="525"/>
      <c r="O16" s="525"/>
      <c r="P16" s="525"/>
      <c r="Q16" s="525"/>
      <c r="R16" s="531"/>
      <c r="S16" s="525"/>
      <c r="T16" s="525"/>
      <c r="U16" s="525"/>
      <c r="V16" s="525"/>
      <c r="W16" s="525"/>
      <c r="X16" s="525"/>
      <c r="Y16" s="525"/>
      <c r="Z16" s="525"/>
      <c r="AA16" s="525"/>
      <c r="AB16" s="525"/>
      <c r="AC16" s="525"/>
      <c r="AD16" s="532"/>
      <c r="AE16" s="533"/>
      <c r="AF16" s="524"/>
      <c r="AG16" s="524"/>
      <c r="AH16" s="524"/>
      <c r="AI16" s="524"/>
      <c r="AJ16" s="524"/>
      <c r="AK16" s="513"/>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c r="BO16" s="48"/>
      <c r="BP16" s="48"/>
      <c r="BQ16" s="48"/>
      <c r="BR16" s="48"/>
    </row>
    <row r="17" spans="1:72" s="514" customFormat="1" ht="11">
      <c r="A17" s="48"/>
      <c r="B17" s="572"/>
      <c r="C17" s="611" t="s">
        <v>230</v>
      </c>
      <c r="D17" s="591" t="s">
        <v>230</v>
      </c>
      <c r="E17" s="591"/>
      <c r="F17" s="591"/>
      <c r="G17" s="591"/>
      <c r="H17" s="591"/>
      <c r="I17" s="591"/>
      <c r="J17" s="591"/>
      <c r="K17" s="612"/>
      <c r="L17" s="606"/>
      <c r="M17" s="607"/>
      <c r="N17" s="606"/>
      <c r="O17" s="607"/>
      <c r="P17" s="606"/>
      <c r="Q17" s="607"/>
      <c r="R17" s="613" t="s">
        <v>229</v>
      </c>
      <c r="S17" s="606"/>
      <c r="T17" s="607"/>
      <c r="U17" s="606"/>
      <c r="V17" s="607"/>
      <c r="W17" s="606"/>
      <c r="X17" s="607"/>
      <c r="Y17" s="606"/>
      <c r="Z17" s="607"/>
      <c r="AA17" s="606"/>
      <c r="AB17" s="607"/>
      <c r="AC17" s="606"/>
      <c r="AD17" s="607"/>
      <c r="AE17" s="529"/>
      <c r="AF17" s="524"/>
      <c r="AG17" s="524"/>
      <c r="AH17" s="525"/>
      <c r="AI17" s="524"/>
      <c r="AJ17" s="524"/>
      <c r="AK17" s="513"/>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row>
    <row r="18" spans="1:72" s="514" customFormat="1" ht="11">
      <c r="A18" s="572"/>
      <c r="B18" s="572"/>
      <c r="C18" s="611"/>
      <c r="D18" s="591"/>
      <c r="E18" s="591"/>
      <c r="F18" s="591"/>
      <c r="G18" s="591"/>
      <c r="H18" s="591"/>
      <c r="I18" s="591"/>
      <c r="J18" s="591"/>
      <c r="K18" s="612"/>
      <c r="L18" s="608"/>
      <c r="M18" s="609"/>
      <c r="N18" s="608"/>
      <c r="O18" s="609"/>
      <c r="P18" s="608"/>
      <c r="Q18" s="609"/>
      <c r="R18" s="614"/>
      <c r="S18" s="608"/>
      <c r="T18" s="609"/>
      <c r="U18" s="608"/>
      <c r="V18" s="609"/>
      <c r="W18" s="608"/>
      <c r="X18" s="609"/>
      <c r="Y18" s="608"/>
      <c r="Z18" s="609"/>
      <c r="AA18" s="608"/>
      <c r="AB18" s="609"/>
      <c r="AC18" s="608"/>
      <c r="AD18" s="609"/>
      <c r="AE18" s="529"/>
      <c r="AF18" s="524"/>
      <c r="AG18" s="524"/>
      <c r="AH18" s="525"/>
      <c r="AI18" s="524"/>
      <c r="AJ18" s="524"/>
      <c r="AK18" s="513"/>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c r="BO18" s="48"/>
      <c r="BP18" s="48"/>
      <c r="BQ18" s="48"/>
      <c r="BR18" s="48"/>
    </row>
    <row r="19" spans="1:72" s="514" customFormat="1" ht="4" customHeight="1">
      <c r="A19" s="572"/>
      <c r="B19" s="572"/>
      <c r="C19" s="519"/>
      <c r="D19" s="520"/>
      <c r="E19" s="520"/>
      <c r="F19" s="520"/>
      <c r="G19" s="520"/>
      <c r="H19" s="520"/>
      <c r="I19" s="520"/>
      <c r="J19" s="520"/>
      <c r="K19" s="520"/>
      <c r="L19" s="520"/>
      <c r="M19" s="520"/>
      <c r="N19" s="520"/>
      <c r="O19" s="520"/>
      <c r="P19" s="520"/>
      <c r="Q19" s="520"/>
      <c r="R19" s="520"/>
      <c r="S19" s="520"/>
      <c r="T19" s="520"/>
      <c r="U19" s="520"/>
      <c r="V19" s="520"/>
      <c r="W19" s="520"/>
      <c r="X19" s="520"/>
      <c r="Y19" s="520"/>
      <c r="Z19" s="520"/>
      <c r="AA19" s="520"/>
      <c r="AB19" s="520"/>
      <c r="AC19" s="520"/>
      <c r="AD19" s="520"/>
      <c r="AE19" s="523"/>
      <c r="AF19" s="524"/>
      <c r="AG19" s="524"/>
      <c r="AH19" s="525"/>
      <c r="AI19" s="524"/>
      <c r="AJ19" s="524"/>
      <c r="AK19" s="513"/>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c r="BR19" s="48"/>
    </row>
    <row r="20" spans="1:72" s="514" customFormat="1" ht="15" customHeight="1">
      <c r="A20" s="572"/>
      <c r="B20" s="572"/>
      <c r="C20" s="524"/>
      <c r="D20" s="524"/>
      <c r="E20" s="524"/>
      <c r="F20" s="524"/>
      <c r="G20" s="524"/>
      <c r="H20" s="524"/>
      <c r="I20" s="524"/>
      <c r="J20" s="524"/>
      <c r="K20" s="524"/>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5"/>
      <c r="AI20" s="524"/>
      <c r="AJ20" s="524"/>
      <c r="AK20" s="513"/>
      <c r="AL20" s="513"/>
      <c r="AM20" s="513"/>
      <c r="AN20" s="513"/>
      <c r="AO20" s="48"/>
      <c r="AP20" s="572"/>
      <c r="AQ20" s="48"/>
      <c r="AR20" s="48"/>
      <c r="AS20" s="48"/>
      <c r="AT20" s="48"/>
      <c r="AU20" s="600" t="s">
        <v>231</v>
      </c>
      <c r="AV20" s="601"/>
      <c r="AW20" s="601"/>
      <c r="AX20" s="601"/>
      <c r="AY20" s="601"/>
      <c r="AZ20" s="602"/>
      <c r="BA20" s="536" t="s">
        <v>23</v>
      </c>
      <c r="BB20" s="537"/>
      <c r="BC20" s="537"/>
      <c r="BD20" s="537"/>
      <c r="BE20" s="537"/>
      <c r="BF20" s="537"/>
      <c r="BG20" s="537"/>
      <c r="BH20" s="537"/>
      <c r="BI20" s="537"/>
      <c r="BJ20" s="537"/>
      <c r="BK20" s="537"/>
      <c r="BL20" s="537"/>
      <c r="BM20" s="537"/>
      <c r="BN20" s="537"/>
      <c r="BO20" s="537"/>
      <c r="BP20" s="537"/>
      <c r="BQ20" s="538">
        <v>1</v>
      </c>
      <c r="BR20" s="539"/>
      <c r="BS20" s="540"/>
      <c r="BT20" s="540"/>
    </row>
    <row r="21" spans="1:72" s="514" customFormat="1" ht="15" customHeight="1">
      <c r="A21" s="572"/>
      <c r="B21" s="572"/>
      <c r="C21" s="572"/>
      <c r="D21" s="572"/>
      <c r="E21" s="572"/>
      <c r="F21" s="572"/>
      <c r="G21" s="572"/>
      <c r="H21" s="572"/>
      <c r="I21" s="572"/>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603"/>
      <c r="AV21" s="604"/>
      <c r="AW21" s="604"/>
      <c r="AX21" s="604"/>
      <c r="AY21" s="604"/>
      <c r="AZ21" s="605"/>
      <c r="BA21" s="541" t="s">
        <v>24</v>
      </c>
      <c r="BB21" s="542"/>
      <c r="BC21" s="542"/>
      <c r="BD21" s="542"/>
      <c r="BE21" s="542"/>
      <c r="BF21" s="542"/>
      <c r="BG21" s="542"/>
      <c r="BH21" s="542"/>
      <c r="BI21" s="542"/>
      <c r="BJ21" s="542"/>
      <c r="BK21" s="542"/>
      <c r="BL21" s="542"/>
      <c r="BM21" s="542"/>
      <c r="BN21" s="542"/>
      <c r="BO21" s="542"/>
      <c r="BP21" s="542"/>
      <c r="BQ21" s="543">
        <v>2</v>
      </c>
      <c r="BR21" s="544"/>
      <c r="BT21" s="540"/>
    </row>
    <row r="22" spans="1:72" s="514" customFormat="1" ht="15" customHeight="1">
      <c r="A22" s="545" t="s">
        <v>232</v>
      </c>
      <c r="B22" s="546"/>
      <c r="C22" s="546"/>
      <c r="D22" s="546"/>
      <c r="E22" s="546"/>
      <c r="F22" s="546"/>
      <c r="G22" s="546"/>
      <c r="H22" s="546"/>
      <c r="I22" s="546"/>
      <c r="J22" s="546"/>
      <c r="K22" s="546"/>
      <c r="L22" s="546"/>
      <c r="M22" s="546"/>
      <c r="N22" s="546"/>
      <c r="O22" s="545" t="s">
        <v>233</v>
      </c>
      <c r="P22" s="546"/>
      <c r="Q22" s="546"/>
      <c r="R22" s="546"/>
      <c r="S22" s="546"/>
      <c r="T22" s="546"/>
      <c r="U22" s="546"/>
      <c r="V22" s="546"/>
      <c r="W22" s="546"/>
      <c r="X22" s="546"/>
      <c r="Y22" s="546"/>
      <c r="Z22" s="546"/>
      <c r="AA22" s="546"/>
      <c r="AB22" s="546"/>
      <c r="AC22" s="546"/>
      <c r="AD22" s="546"/>
      <c r="AE22" s="546"/>
      <c r="AF22" s="546"/>
      <c r="AG22" s="546"/>
      <c r="AH22" s="546"/>
      <c r="AI22" s="546"/>
      <c r="AJ22" s="546"/>
      <c r="AK22" s="546"/>
      <c r="AL22" s="546"/>
      <c r="AM22" s="546"/>
      <c r="AN22" s="546"/>
      <c r="AO22" s="546"/>
      <c r="AP22" s="546"/>
      <c r="AQ22" s="546"/>
      <c r="AR22" s="546"/>
      <c r="AS22" s="546"/>
      <c r="AT22" s="547"/>
      <c r="AU22" s="603"/>
      <c r="AV22" s="604"/>
      <c r="AW22" s="604"/>
      <c r="AX22" s="604"/>
      <c r="AY22" s="604"/>
      <c r="AZ22" s="605"/>
      <c r="BA22" s="541" t="s">
        <v>176</v>
      </c>
      <c r="BB22" s="542"/>
      <c r="BC22" s="542"/>
      <c r="BD22" s="542"/>
      <c r="BE22" s="542"/>
      <c r="BF22" s="542"/>
      <c r="BG22" s="542"/>
      <c r="BH22" s="542"/>
      <c r="BI22" s="542"/>
      <c r="BJ22" s="542"/>
      <c r="BK22" s="542"/>
      <c r="BL22" s="542"/>
      <c r="BM22" s="542"/>
      <c r="BN22" s="542"/>
      <c r="BO22" s="542"/>
      <c r="BP22" s="542"/>
      <c r="BQ22" s="543">
        <v>3</v>
      </c>
      <c r="BR22" s="544"/>
    </row>
    <row r="23" spans="1:72" s="514" customFormat="1" ht="15" customHeight="1">
      <c r="A23" s="548"/>
      <c r="B23" s="572"/>
      <c r="C23" s="572"/>
      <c r="D23" s="572"/>
      <c r="E23" s="572"/>
      <c r="F23" s="572"/>
      <c r="G23" s="572"/>
      <c r="H23" s="572"/>
      <c r="I23" s="572"/>
      <c r="J23" s="572"/>
      <c r="K23" s="572"/>
      <c r="L23" s="572"/>
      <c r="M23" s="572"/>
      <c r="N23" s="572"/>
      <c r="O23" s="548"/>
      <c r="P23" s="572"/>
      <c r="Q23" s="572"/>
      <c r="R23" s="572"/>
      <c r="S23" s="572"/>
      <c r="T23" s="572"/>
      <c r="U23" s="572"/>
      <c r="V23" s="572"/>
      <c r="W23" s="572"/>
      <c r="X23" s="572"/>
      <c r="Y23" s="572"/>
      <c r="Z23" s="572"/>
      <c r="AA23" s="572"/>
      <c r="AB23" s="572"/>
      <c r="AC23" s="572"/>
      <c r="AD23" s="572"/>
      <c r="AE23" s="572"/>
      <c r="AF23" s="572"/>
      <c r="AG23" s="572"/>
      <c r="AH23" s="572"/>
      <c r="AI23" s="572"/>
      <c r="AJ23" s="572"/>
      <c r="AK23" s="572"/>
      <c r="AL23" s="572"/>
      <c r="AM23" s="572"/>
      <c r="AN23" s="572"/>
      <c r="AO23" s="572"/>
      <c r="AP23" s="572"/>
      <c r="AQ23" s="572"/>
      <c r="AR23" s="572"/>
      <c r="AS23" s="572"/>
      <c r="AT23" s="549"/>
      <c r="AU23" s="550"/>
      <c r="AV23" s="551"/>
      <c r="AW23" s="534"/>
      <c r="AX23" s="535"/>
      <c r="AY23" s="580"/>
      <c r="AZ23" s="552"/>
      <c r="BA23" s="541" t="s">
        <v>243</v>
      </c>
      <c r="BB23" s="542"/>
      <c r="BC23" s="542"/>
      <c r="BD23" s="542"/>
      <c r="BE23" s="542"/>
      <c r="BF23" s="542"/>
      <c r="BG23" s="542"/>
      <c r="BH23" s="542"/>
      <c r="BI23" s="542"/>
      <c r="BJ23" s="542"/>
      <c r="BK23" s="542"/>
      <c r="BL23" s="542"/>
      <c r="BM23" s="542"/>
      <c r="BN23" s="542"/>
      <c r="BO23" s="542"/>
      <c r="BP23" s="542"/>
      <c r="BQ23" s="543">
        <v>4</v>
      </c>
      <c r="BR23" s="544"/>
    </row>
    <row r="24" spans="1:72" s="514" customFormat="1" ht="15" customHeight="1">
      <c r="A24" s="567"/>
      <c r="B24" s="521"/>
      <c r="C24" s="521"/>
      <c r="D24" s="521"/>
      <c r="E24" s="521"/>
      <c r="F24" s="521"/>
      <c r="G24" s="521"/>
      <c r="H24" s="521"/>
      <c r="I24" s="521"/>
      <c r="J24" s="521"/>
      <c r="K24" s="521"/>
      <c r="L24" s="521"/>
      <c r="M24" s="521"/>
      <c r="N24" s="521"/>
      <c r="O24" s="567"/>
      <c r="P24" s="521"/>
      <c r="Q24" s="521"/>
      <c r="R24" s="521"/>
      <c r="S24" s="521"/>
      <c r="T24" s="521"/>
      <c r="U24" s="521"/>
      <c r="V24" s="521"/>
      <c r="W24" s="521"/>
      <c r="X24" s="521"/>
      <c r="Y24" s="521"/>
      <c r="Z24" s="521"/>
      <c r="AA24" s="521"/>
      <c r="AB24" s="521"/>
      <c r="AC24" s="521"/>
      <c r="AD24" s="521"/>
      <c r="AE24" s="521"/>
      <c r="AF24" s="521"/>
      <c r="AG24" s="521"/>
      <c r="AH24" s="521"/>
      <c r="AI24" s="521"/>
      <c r="AJ24" s="521"/>
      <c r="AK24" s="521"/>
      <c r="AL24" s="521"/>
      <c r="AM24" s="521"/>
      <c r="AN24" s="521"/>
      <c r="AO24" s="521"/>
      <c r="AP24" s="521"/>
      <c r="AQ24" s="521"/>
      <c r="AR24" s="521"/>
      <c r="AS24" s="521"/>
      <c r="AT24" s="568"/>
      <c r="AU24" s="553"/>
      <c r="AV24" s="554"/>
      <c r="AW24" s="555"/>
      <c r="AX24" s="556"/>
      <c r="AY24" s="557"/>
      <c r="AZ24" s="554"/>
      <c r="BA24" s="541" t="s">
        <v>177</v>
      </c>
      <c r="BB24" s="542"/>
      <c r="BC24" s="542"/>
      <c r="BD24" s="542"/>
      <c r="BE24" s="542"/>
      <c r="BF24" s="542"/>
      <c r="BG24" s="542"/>
      <c r="BH24" s="542"/>
      <c r="BI24" s="542"/>
      <c r="BJ24" s="542"/>
      <c r="BK24" s="542"/>
      <c r="BL24" s="542"/>
      <c r="BM24" s="542"/>
      <c r="BN24" s="542"/>
      <c r="BO24" s="542"/>
      <c r="BP24" s="542"/>
      <c r="BQ24" s="543">
        <v>5</v>
      </c>
      <c r="BR24" s="544"/>
    </row>
    <row r="25" spans="1:72" s="514" customFormat="1" ht="15" customHeight="1">
      <c r="A25" s="548"/>
      <c r="B25" s="572"/>
      <c r="C25" s="572"/>
      <c r="D25" s="572"/>
      <c r="E25" s="572"/>
      <c r="F25" s="572"/>
      <c r="G25" s="572"/>
      <c r="H25" s="572"/>
      <c r="I25" s="572"/>
      <c r="J25" s="572"/>
      <c r="K25" s="572"/>
      <c r="L25" s="572"/>
      <c r="M25" s="546"/>
      <c r="N25" s="546"/>
      <c r="O25" s="546"/>
      <c r="P25" s="546"/>
      <c r="Q25" s="546"/>
      <c r="R25" s="546"/>
      <c r="S25" s="546"/>
      <c r="T25" s="572"/>
      <c r="U25" s="572"/>
      <c r="V25" s="572"/>
      <c r="W25" s="572"/>
      <c r="X25" s="572"/>
      <c r="Y25" s="572"/>
      <c r="Z25" s="572"/>
      <c r="AA25" s="572"/>
      <c r="AB25" s="572"/>
      <c r="AC25" s="572"/>
      <c r="AD25" s="572"/>
      <c r="AE25" s="572"/>
      <c r="AF25" s="572"/>
      <c r="AG25" s="572"/>
      <c r="AH25" s="572"/>
      <c r="AI25" s="572"/>
      <c r="AJ25" s="572"/>
      <c r="AK25" s="572"/>
      <c r="AL25" s="572"/>
      <c r="AM25" s="572"/>
      <c r="AN25" s="572"/>
      <c r="AO25" s="572"/>
      <c r="AP25" s="572"/>
      <c r="AQ25" s="572"/>
      <c r="AR25" s="572"/>
      <c r="AS25" s="572"/>
      <c r="AT25" s="549"/>
      <c r="AU25" s="558"/>
      <c r="AV25" s="559"/>
      <c r="AW25" s="559"/>
      <c r="AX25" s="559"/>
      <c r="AY25" s="559"/>
      <c r="AZ25" s="559"/>
      <c r="BA25" s="541" t="s">
        <v>178</v>
      </c>
      <c r="BB25" s="542"/>
      <c r="BC25" s="542"/>
      <c r="BD25" s="542"/>
      <c r="BE25" s="542"/>
      <c r="BF25" s="542"/>
      <c r="BG25" s="542"/>
      <c r="BH25" s="542"/>
      <c r="BI25" s="542"/>
      <c r="BJ25" s="542"/>
      <c r="BK25" s="542"/>
      <c r="BL25" s="542"/>
      <c r="BM25" s="542"/>
      <c r="BN25" s="542"/>
      <c r="BO25" s="542"/>
      <c r="BP25" s="542"/>
      <c r="BQ25" s="543">
        <v>6</v>
      </c>
      <c r="BR25" s="544"/>
    </row>
    <row r="26" spans="1:72" s="514" customFormat="1" ht="15" customHeight="1">
      <c r="A26" s="48"/>
      <c r="B26" s="48"/>
      <c r="C26" s="48"/>
      <c r="D26" s="48"/>
      <c r="E26" s="48"/>
      <c r="F26" s="48"/>
      <c r="G26" s="48"/>
      <c r="H26" s="48"/>
      <c r="I26" s="48"/>
      <c r="J26" s="572"/>
      <c r="K26" s="572"/>
      <c r="L26" s="572"/>
      <c r="M26" s="521"/>
      <c r="N26" s="521"/>
      <c r="O26" s="521"/>
      <c r="P26" s="521"/>
      <c r="Q26" s="521"/>
      <c r="R26" s="521"/>
      <c r="S26" s="521"/>
      <c r="T26" s="572"/>
      <c r="U26" s="572"/>
      <c r="V26" s="572"/>
      <c r="W26" s="48"/>
      <c r="X26" s="572"/>
      <c r="Y26" s="572"/>
      <c r="Z26" s="572"/>
      <c r="AA26" s="572"/>
      <c r="AB26" s="572"/>
      <c r="AC26" s="572"/>
      <c r="AD26" s="572"/>
      <c r="AE26" s="572"/>
      <c r="AF26" s="572"/>
      <c r="AG26" s="572"/>
      <c r="AH26" s="572"/>
      <c r="AI26" s="572"/>
      <c r="AJ26" s="572"/>
      <c r="AK26" s="572"/>
      <c r="AL26" s="572"/>
      <c r="AM26" s="572"/>
      <c r="AN26" s="572"/>
      <c r="AO26" s="572"/>
      <c r="AP26" s="48"/>
      <c r="AQ26" s="48"/>
      <c r="AR26" s="572"/>
      <c r="AS26" s="572"/>
      <c r="AT26" s="572"/>
      <c r="AU26" s="560"/>
      <c r="AV26" s="561"/>
      <c r="AW26" s="561"/>
      <c r="AX26" s="561"/>
      <c r="AY26" s="561"/>
      <c r="AZ26" s="561"/>
      <c r="BA26" s="562" t="s">
        <v>203</v>
      </c>
      <c r="BB26" s="98"/>
      <c r="BC26" s="98"/>
      <c r="BD26" s="98"/>
      <c r="BE26" s="98"/>
      <c r="BF26" s="98"/>
      <c r="BG26" s="98"/>
      <c r="BH26" s="98"/>
      <c r="BI26" s="98"/>
      <c r="BJ26" s="98"/>
      <c r="BK26" s="98"/>
      <c r="BL26" s="98"/>
      <c r="BM26" s="98"/>
      <c r="BN26" s="98"/>
      <c r="BO26" s="98"/>
      <c r="BP26" s="98"/>
      <c r="BQ26" s="581">
        <v>96</v>
      </c>
      <c r="BR26" s="582"/>
    </row>
    <row r="27" spans="1:72" s="566" customFormat="1">
      <c r="A27" s="545" t="s">
        <v>234</v>
      </c>
      <c r="B27" s="546"/>
      <c r="C27" s="546"/>
      <c r="D27" s="546"/>
      <c r="E27" s="546"/>
      <c r="F27" s="546"/>
      <c r="G27" s="546"/>
      <c r="H27" s="546"/>
      <c r="I27" s="546"/>
      <c r="J27" s="546"/>
      <c r="K27" s="546"/>
      <c r="L27" s="546"/>
      <c r="M27" s="546"/>
      <c r="N27" s="546"/>
      <c r="O27" s="546"/>
      <c r="P27" s="546"/>
      <c r="Q27" s="546"/>
      <c r="R27" s="584" t="s">
        <v>235</v>
      </c>
      <c r="S27" s="585"/>
      <c r="T27" s="585"/>
      <c r="U27" s="586"/>
      <c r="V27" s="548"/>
      <c r="W27" s="572"/>
      <c r="X27" s="49" t="s">
        <v>236</v>
      </c>
      <c r="Y27" s="584" t="s">
        <v>120</v>
      </c>
      <c r="Z27" s="585"/>
      <c r="AA27" s="585"/>
      <c r="AB27" s="586"/>
      <c r="AC27" s="585" t="s">
        <v>119</v>
      </c>
      <c r="AD27" s="585"/>
      <c r="AE27" s="585"/>
      <c r="AF27" s="586"/>
      <c r="AG27" s="587" t="s">
        <v>25</v>
      </c>
      <c r="AH27" s="588"/>
      <c r="AI27" s="588"/>
      <c r="AJ27" s="588"/>
      <c r="AK27" s="588"/>
      <c r="AL27" s="588"/>
      <c r="AM27" s="588"/>
      <c r="AN27" s="589"/>
      <c r="AO27" s="572"/>
      <c r="AP27" s="572"/>
      <c r="AQ27" s="572"/>
      <c r="AR27" s="572"/>
      <c r="AS27" s="572"/>
      <c r="AT27" s="572"/>
      <c r="AU27" s="563"/>
      <c r="AV27" s="564"/>
      <c r="AW27" s="564"/>
      <c r="AX27" s="564"/>
      <c r="AY27" s="564"/>
      <c r="AZ27" s="564"/>
      <c r="BA27" s="564"/>
      <c r="BB27" s="564"/>
      <c r="BC27" s="564"/>
      <c r="BD27" s="564"/>
      <c r="BE27" s="564"/>
      <c r="BF27" s="564"/>
      <c r="BG27" s="564"/>
      <c r="BH27" s="564"/>
      <c r="BI27" s="564"/>
      <c r="BJ27" s="564"/>
      <c r="BK27" s="564"/>
      <c r="BL27" s="564"/>
      <c r="BM27" s="564"/>
      <c r="BN27" s="564"/>
      <c r="BO27" s="564"/>
      <c r="BP27" s="564"/>
      <c r="BQ27" s="564"/>
      <c r="BR27" s="565"/>
    </row>
    <row r="28" spans="1:72" s="566" customFormat="1" ht="11">
      <c r="A28" s="548"/>
      <c r="B28" s="572"/>
      <c r="C28" s="572"/>
      <c r="D28" s="572"/>
      <c r="E28" s="572"/>
      <c r="F28" s="572"/>
      <c r="G28" s="572"/>
      <c r="H28" s="572"/>
      <c r="I28" s="572"/>
      <c r="J28" s="572"/>
      <c r="K28" s="572"/>
      <c r="L28" s="572"/>
      <c r="M28" s="572"/>
      <c r="N28" s="572"/>
      <c r="O28" s="572"/>
      <c r="P28" s="572"/>
      <c r="Q28" s="572"/>
      <c r="R28" s="545"/>
      <c r="S28" s="547"/>
      <c r="T28" s="546"/>
      <c r="U28" s="547"/>
      <c r="V28" s="548"/>
      <c r="W28" s="572"/>
      <c r="X28" s="49"/>
      <c r="Y28" s="592"/>
      <c r="Z28" s="593"/>
      <c r="AA28" s="592"/>
      <c r="AB28" s="593"/>
      <c r="AC28" s="592"/>
      <c r="AD28" s="593"/>
      <c r="AE28" s="592"/>
      <c r="AF28" s="593"/>
      <c r="AG28" s="592"/>
      <c r="AH28" s="593"/>
      <c r="AI28" s="592"/>
      <c r="AJ28" s="593"/>
      <c r="AK28" s="592"/>
      <c r="AL28" s="593"/>
      <c r="AM28" s="592"/>
      <c r="AN28" s="593"/>
      <c r="AO28" s="572"/>
      <c r="AP28" s="572"/>
      <c r="AQ28" s="572"/>
      <c r="AR28" s="572"/>
      <c r="AS28" s="572"/>
      <c r="AT28" s="572"/>
      <c r="AU28" s="56" t="s">
        <v>240</v>
      </c>
      <c r="AV28" s="140"/>
      <c r="AW28" s="140"/>
      <c r="AX28" s="140"/>
      <c r="AY28" s="140"/>
      <c r="AZ28" s="58" t="s">
        <v>26</v>
      </c>
      <c r="BA28" s="58"/>
      <c r="BB28" s="58"/>
      <c r="BC28" s="58"/>
      <c r="BD28" s="58"/>
      <c r="BE28" s="94">
        <v>1</v>
      </c>
      <c r="BF28" s="140"/>
      <c r="BG28" s="569"/>
      <c r="BH28" s="565"/>
      <c r="BI28" s="140"/>
      <c r="BJ28" s="140"/>
      <c r="BK28" s="140"/>
      <c r="BL28" s="140"/>
      <c r="BM28" s="140"/>
      <c r="BN28" s="140"/>
      <c r="BO28" s="140"/>
      <c r="BP28" s="140"/>
      <c r="BQ28" s="140"/>
      <c r="BR28" s="81"/>
    </row>
    <row r="29" spans="1:72" s="566" customFormat="1" ht="11">
      <c r="A29" s="567"/>
      <c r="B29" s="521"/>
      <c r="C29" s="521"/>
      <c r="D29" s="521"/>
      <c r="E29" s="521"/>
      <c r="F29" s="521"/>
      <c r="G29" s="521"/>
      <c r="H29" s="521"/>
      <c r="I29" s="521"/>
      <c r="J29" s="521"/>
      <c r="K29" s="521"/>
      <c r="L29" s="521"/>
      <c r="M29" s="521"/>
      <c r="N29" s="521"/>
      <c r="O29" s="521"/>
      <c r="P29" s="521"/>
      <c r="Q29" s="521"/>
      <c r="R29" s="592"/>
      <c r="S29" s="593"/>
      <c r="T29" s="592"/>
      <c r="U29" s="593"/>
      <c r="V29" s="548"/>
      <c r="W29" s="572"/>
      <c r="X29" s="572"/>
      <c r="Y29" s="572"/>
      <c r="Z29" s="572"/>
      <c r="AA29" s="572"/>
      <c r="AB29" s="572"/>
      <c r="AC29" s="572"/>
      <c r="AD29" s="572"/>
      <c r="AE29" s="572"/>
      <c r="AF29" s="572"/>
      <c r="AG29" s="572"/>
      <c r="AH29" s="572"/>
      <c r="AI29" s="572"/>
      <c r="AJ29" s="572"/>
      <c r="AK29" s="572"/>
      <c r="AL29" s="572"/>
      <c r="AM29" s="572"/>
      <c r="AN29" s="572"/>
      <c r="AO29" s="572"/>
      <c r="AP29" s="572"/>
      <c r="AQ29" s="572"/>
      <c r="AR29" s="572"/>
      <c r="AS29" s="572"/>
      <c r="AT29" s="572"/>
      <c r="AU29" s="56"/>
      <c r="AV29" s="140"/>
      <c r="AW29" s="140"/>
      <c r="AX29" s="140"/>
      <c r="AY29" s="140"/>
      <c r="AZ29" s="95" t="s">
        <v>27</v>
      </c>
      <c r="BA29" s="95"/>
      <c r="BB29" s="95"/>
      <c r="BC29" s="95"/>
      <c r="BD29" s="95"/>
      <c r="BE29" s="96">
        <v>2</v>
      </c>
      <c r="BF29" s="80"/>
      <c r="BG29" s="55"/>
      <c r="BH29" s="132"/>
      <c r="BI29" s="140"/>
      <c r="BJ29" s="140"/>
      <c r="BK29" s="140"/>
      <c r="BL29" s="140"/>
      <c r="BM29" s="140"/>
      <c r="BN29" s="140"/>
      <c r="BO29" s="140"/>
      <c r="BP29" s="140"/>
      <c r="BQ29" s="140"/>
      <c r="BR29" s="81"/>
    </row>
    <row r="30" spans="1:72" s="566" customFormat="1" ht="11">
      <c r="A30" s="572"/>
      <c r="B30" s="572"/>
      <c r="C30" s="572"/>
      <c r="D30" s="572"/>
      <c r="E30" s="572"/>
      <c r="F30" s="572"/>
      <c r="G30" s="572"/>
      <c r="H30" s="572"/>
      <c r="I30" s="572"/>
      <c r="J30" s="572"/>
      <c r="K30" s="572"/>
      <c r="L30" s="572"/>
      <c r="M30" s="572"/>
      <c r="N30" s="572"/>
      <c r="O30" s="572"/>
      <c r="P30" s="572"/>
      <c r="Q30" s="572"/>
      <c r="R30" s="572"/>
      <c r="S30" s="572"/>
      <c r="T30" s="572"/>
      <c r="U30" s="572"/>
      <c r="V30" s="572"/>
      <c r="W30" s="572"/>
      <c r="X30" s="49" t="s">
        <v>238</v>
      </c>
      <c r="Y30" s="584" t="s">
        <v>120</v>
      </c>
      <c r="Z30" s="585"/>
      <c r="AA30" s="585"/>
      <c r="AB30" s="586"/>
      <c r="AC30" s="585" t="s">
        <v>119</v>
      </c>
      <c r="AD30" s="585"/>
      <c r="AE30" s="585"/>
      <c r="AF30" s="586"/>
      <c r="AG30" s="587" t="s">
        <v>25</v>
      </c>
      <c r="AH30" s="588"/>
      <c r="AI30" s="588"/>
      <c r="AJ30" s="588"/>
      <c r="AK30" s="588"/>
      <c r="AL30" s="588"/>
      <c r="AM30" s="588"/>
      <c r="AN30" s="589"/>
      <c r="AO30" s="572"/>
      <c r="AP30" s="572"/>
      <c r="AQ30" s="572"/>
      <c r="AR30" s="572"/>
      <c r="AS30" s="572"/>
      <c r="AT30" s="572"/>
      <c r="AU30" s="56"/>
      <c r="AV30" s="140"/>
      <c r="AW30" s="140"/>
      <c r="AX30" s="140"/>
      <c r="AY30" s="140"/>
      <c r="AZ30" s="95" t="s">
        <v>28</v>
      </c>
      <c r="BA30" s="95"/>
      <c r="BB30" s="95"/>
      <c r="BC30" s="95"/>
      <c r="BD30" s="95"/>
      <c r="BE30" s="96">
        <v>3</v>
      </c>
      <c r="BF30" s="80"/>
      <c r="BG30" s="80"/>
      <c r="BH30" s="140"/>
      <c r="BI30" s="140"/>
      <c r="BJ30" s="140"/>
      <c r="BK30" s="140"/>
      <c r="BL30" s="140"/>
      <c r="BM30" s="140"/>
      <c r="BN30" s="140"/>
      <c r="BO30" s="140"/>
      <c r="BP30" s="140"/>
      <c r="BQ30" s="140"/>
      <c r="BR30" s="81"/>
    </row>
    <row r="31" spans="1:72" s="566" customFormat="1">
      <c r="A31" s="572"/>
      <c r="B31" s="572"/>
      <c r="C31" s="572"/>
      <c r="D31" s="572"/>
      <c r="E31" s="572"/>
      <c r="F31" s="572"/>
      <c r="G31" s="572"/>
      <c r="H31" s="572"/>
      <c r="I31" s="572"/>
      <c r="J31" s="572"/>
      <c r="K31" s="572"/>
      <c r="L31" s="572"/>
      <c r="M31" s="572"/>
      <c r="N31" s="572"/>
      <c r="O31" s="572"/>
      <c r="P31" s="572"/>
      <c r="Q31" s="572"/>
      <c r="R31" s="572"/>
      <c r="S31" s="572"/>
      <c r="T31" s="572"/>
      <c r="U31" s="572"/>
      <c r="V31" s="572"/>
      <c r="W31" s="572"/>
      <c r="X31" s="49"/>
      <c r="Y31" s="592"/>
      <c r="Z31" s="593"/>
      <c r="AA31" s="592"/>
      <c r="AB31" s="593"/>
      <c r="AC31" s="592"/>
      <c r="AD31" s="593"/>
      <c r="AE31" s="592"/>
      <c r="AF31" s="593"/>
      <c r="AG31" s="592"/>
      <c r="AH31" s="593"/>
      <c r="AI31" s="592"/>
      <c r="AJ31" s="593"/>
      <c r="AK31" s="592"/>
      <c r="AL31" s="593"/>
      <c r="AM31" s="592"/>
      <c r="AN31" s="593"/>
      <c r="AO31" s="572"/>
      <c r="AP31" s="572"/>
      <c r="AQ31" s="572"/>
      <c r="AR31" s="572"/>
      <c r="AS31" s="572"/>
      <c r="AT31" s="572"/>
      <c r="AU31" s="131"/>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2"/>
    </row>
    <row r="32" spans="1:72" s="566" customFormat="1">
      <c r="A32" s="572"/>
      <c r="B32" s="572"/>
      <c r="C32" s="572"/>
      <c r="D32" s="572"/>
      <c r="E32" s="572"/>
      <c r="F32" s="572"/>
      <c r="G32" s="572"/>
      <c r="H32" s="572"/>
      <c r="I32" s="572"/>
      <c r="J32" s="572"/>
      <c r="K32" s="572"/>
      <c r="L32" s="572"/>
      <c r="M32" s="572"/>
      <c r="N32" s="572"/>
      <c r="O32" s="572"/>
      <c r="P32" s="572"/>
      <c r="Q32" s="572"/>
      <c r="R32" s="572"/>
      <c r="S32" s="572"/>
      <c r="T32" s="572"/>
      <c r="U32" s="572"/>
      <c r="V32" s="572"/>
      <c r="W32" s="572"/>
      <c r="X32" s="572"/>
      <c r="Y32" s="572"/>
      <c r="Z32" s="572"/>
      <c r="AA32" s="572"/>
      <c r="AB32" s="572"/>
      <c r="AC32" s="572"/>
      <c r="AD32" s="572"/>
      <c r="AE32" s="572"/>
      <c r="AF32" s="572"/>
      <c r="AG32" s="572"/>
      <c r="AH32" s="572"/>
      <c r="AI32" s="572"/>
      <c r="AJ32" s="572"/>
      <c r="AK32" s="572"/>
      <c r="AL32" s="572"/>
      <c r="AM32" s="572"/>
      <c r="AN32" s="572"/>
      <c r="AO32" s="572"/>
      <c r="AP32" s="572"/>
      <c r="AQ32" s="572"/>
      <c r="AR32" s="572"/>
      <c r="AS32" s="572"/>
      <c r="AT32" s="572"/>
      <c r="AU32" s="563"/>
      <c r="AV32" s="564"/>
      <c r="AW32" s="564"/>
      <c r="AX32" s="564"/>
      <c r="AY32" s="564"/>
      <c r="AZ32" s="564"/>
      <c r="BA32" s="564"/>
      <c r="BB32" s="564"/>
      <c r="BC32" s="564"/>
      <c r="BD32" s="564"/>
      <c r="BE32" s="564"/>
      <c r="BF32" s="564"/>
      <c r="BG32" s="564"/>
      <c r="BH32" s="564"/>
      <c r="BI32" s="564"/>
      <c r="BJ32" s="564"/>
      <c r="BK32" s="564"/>
      <c r="BL32" s="564"/>
      <c r="BM32" s="564"/>
      <c r="BN32" s="564"/>
      <c r="BO32" s="564"/>
      <c r="BP32" s="564"/>
      <c r="BQ32" s="564"/>
      <c r="BR32" s="565"/>
    </row>
    <row r="33" spans="1:70" s="566" customFormat="1" ht="11">
      <c r="A33" s="572"/>
      <c r="B33" s="572"/>
      <c r="C33" s="572"/>
      <c r="D33" s="572"/>
      <c r="E33" s="572"/>
      <c r="F33" s="572"/>
      <c r="G33" s="572"/>
      <c r="H33" s="572"/>
      <c r="I33" s="572"/>
      <c r="J33" s="572"/>
      <c r="K33" s="572"/>
      <c r="L33" s="572"/>
      <c r="M33" s="572"/>
      <c r="N33" s="572"/>
      <c r="O33" s="572"/>
      <c r="P33" s="572"/>
      <c r="Q33" s="572"/>
      <c r="R33" s="572"/>
      <c r="S33" s="572"/>
      <c r="T33" s="572"/>
      <c r="U33" s="572"/>
      <c r="V33" s="572"/>
      <c r="W33" s="572"/>
      <c r="X33" s="49" t="s">
        <v>239</v>
      </c>
      <c r="Y33" s="584" t="s">
        <v>120</v>
      </c>
      <c r="Z33" s="585"/>
      <c r="AA33" s="585"/>
      <c r="AB33" s="586"/>
      <c r="AC33" s="585" t="s">
        <v>119</v>
      </c>
      <c r="AD33" s="585"/>
      <c r="AE33" s="585"/>
      <c r="AF33" s="586"/>
      <c r="AG33" s="587" t="s">
        <v>25</v>
      </c>
      <c r="AH33" s="588"/>
      <c r="AI33" s="588"/>
      <c r="AJ33" s="588"/>
      <c r="AK33" s="588"/>
      <c r="AL33" s="588"/>
      <c r="AM33" s="588"/>
      <c r="AN33" s="589"/>
      <c r="AO33" s="572"/>
      <c r="AP33" s="572"/>
      <c r="AQ33" s="572"/>
      <c r="AR33" s="572"/>
      <c r="AS33" s="572"/>
      <c r="AT33" s="572"/>
      <c r="AU33" s="97" t="s">
        <v>237</v>
      </c>
      <c r="AV33" s="59"/>
      <c r="AW33" s="59"/>
      <c r="AX33" s="59"/>
      <c r="AY33" s="59"/>
      <c r="AZ33" s="59"/>
      <c r="BA33" s="80"/>
      <c r="BB33" s="80"/>
      <c r="BC33" s="80"/>
      <c r="BD33" s="80"/>
      <c r="BE33" s="80"/>
      <c r="BF33" s="80"/>
      <c r="BG33" s="80"/>
      <c r="BH33" s="80"/>
      <c r="BI33" s="80"/>
      <c r="BJ33" s="80"/>
      <c r="BK33" s="140"/>
      <c r="BL33" s="140"/>
      <c r="BM33" s="140"/>
      <c r="BN33" s="140"/>
      <c r="BO33" s="140"/>
      <c r="BP33" s="140"/>
      <c r="BQ33" s="140"/>
      <c r="BR33" s="57"/>
    </row>
    <row r="34" spans="1:70" s="566" customFormat="1">
      <c r="A34" s="572"/>
      <c r="B34" s="572"/>
      <c r="C34" s="572"/>
      <c r="D34" s="572"/>
      <c r="E34" s="572"/>
      <c r="F34" s="572"/>
      <c r="G34" s="572"/>
      <c r="H34" s="572"/>
      <c r="I34" s="572"/>
      <c r="J34" s="572"/>
      <c r="K34" s="572"/>
      <c r="L34" s="572"/>
      <c r="M34" s="572"/>
      <c r="N34" s="572"/>
      <c r="O34" s="572"/>
      <c r="P34" s="572"/>
      <c r="Q34" s="572"/>
      <c r="R34" s="572"/>
      <c r="S34" s="572"/>
      <c r="T34" s="572"/>
      <c r="U34" s="572"/>
      <c r="V34" s="572"/>
      <c r="W34" s="572"/>
      <c r="X34" s="572"/>
      <c r="Y34" s="592"/>
      <c r="Z34" s="593"/>
      <c r="AA34" s="592"/>
      <c r="AB34" s="593"/>
      <c r="AC34" s="592"/>
      <c r="AD34" s="593"/>
      <c r="AE34" s="592"/>
      <c r="AF34" s="593"/>
      <c r="AG34" s="592"/>
      <c r="AH34" s="593"/>
      <c r="AI34" s="592"/>
      <c r="AJ34" s="593"/>
      <c r="AK34" s="592"/>
      <c r="AL34" s="593"/>
      <c r="AM34" s="592"/>
      <c r="AN34" s="593"/>
      <c r="AO34" s="572"/>
      <c r="AP34" s="572"/>
      <c r="AQ34" s="572"/>
      <c r="AR34" s="572"/>
      <c r="AS34" s="572"/>
      <c r="AT34" s="572"/>
      <c r="AU34" s="573" t="s">
        <v>301</v>
      </c>
      <c r="AV34" s="574"/>
      <c r="AW34" s="574"/>
      <c r="AX34" s="574"/>
      <c r="AY34" s="574"/>
      <c r="AZ34" s="574"/>
      <c r="BA34" s="94">
        <v>1</v>
      </c>
      <c r="BB34" s="574"/>
      <c r="BC34" s="88" t="s">
        <v>303</v>
      </c>
      <c r="BD34" s="58"/>
      <c r="BE34" s="58"/>
      <c r="BF34" s="58"/>
      <c r="BG34" s="58"/>
      <c r="BH34" s="58"/>
      <c r="BI34" s="94">
        <v>4</v>
      </c>
      <c r="BJ34" s="94"/>
      <c r="BK34" s="140"/>
      <c r="BL34" s="140"/>
      <c r="BM34" s="140"/>
      <c r="BN34" s="140"/>
      <c r="BO34" s="140"/>
      <c r="BP34" s="140"/>
      <c r="BQ34" s="140"/>
      <c r="BR34" s="57"/>
    </row>
    <row r="35" spans="1:70" s="566" customFormat="1">
      <c r="A35" s="572"/>
      <c r="B35" s="572"/>
      <c r="C35" s="572"/>
      <c r="D35" s="572"/>
      <c r="E35" s="572"/>
      <c r="F35" s="572"/>
      <c r="G35" s="572"/>
      <c r="H35" s="572"/>
      <c r="I35" s="572"/>
      <c r="J35" s="572"/>
      <c r="K35" s="572"/>
      <c r="L35" s="572"/>
      <c r="M35" s="572"/>
      <c r="N35" s="572"/>
      <c r="O35" s="572"/>
      <c r="P35" s="572"/>
      <c r="Q35" s="572"/>
      <c r="R35" s="572"/>
      <c r="S35" s="572"/>
      <c r="T35" s="572"/>
      <c r="U35" s="572"/>
      <c r="V35" s="572"/>
      <c r="W35" s="572"/>
      <c r="X35" s="572"/>
      <c r="Y35" s="572"/>
      <c r="Z35" s="572"/>
      <c r="AA35" s="572"/>
      <c r="AB35" s="572"/>
      <c r="AC35" s="572"/>
      <c r="AD35" s="572"/>
      <c r="AE35" s="572"/>
      <c r="AF35" s="572"/>
      <c r="AG35" s="572"/>
      <c r="AH35" s="572"/>
      <c r="AI35" s="572"/>
      <c r="AJ35" s="572"/>
      <c r="AK35" s="572"/>
      <c r="AL35" s="572"/>
      <c r="AM35" s="572"/>
      <c r="AN35" s="572"/>
      <c r="AO35" s="572"/>
      <c r="AP35" s="572"/>
      <c r="AQ35" s="572"/>
      <c r="AR35" s="572"/>
      <c r="AS35" s="572"/>
      <c r="AT35" s="572"/>
      <c r="AU35" s="570" t="s">
        <v>464</v>
      </c>
      <c r="AV35" s="95"/>
      <c r="AW35" s="95"/>
      <c r="AX35" s="95"/>
      <c r="AY35" s="95"/>
      <c r="AZ35" s="95"/>
      <c r="BA35" s="96">
        <v>2</v>
      </c>
      <c r="BB35" s="575"/>
      <c r="BC35" s="50" t="s">
        <v>313</v>
      </c>
      <c r="BD35" s="95"/>
      <c r="BE35" s="95"/>
      <c r="BF35" s="95"/>
      <c r="BG35" s="95"/>
      <c r="BH35" s="95"/>
      <c r="BI35" s="96">
        <v>5</v>
      </c>
      <c r="BJ35" s="96"/>
      <c r="BK35" s="140"/>
      <c r="BL35" s="140"/>
      <c r="BM35" s="140"/>
      <c r="BN35" s="140"/>
      <c r="BO35" s="140"/>
      <c r="BP35" s="140"/>
      <c r="BQ35" s="140"/>
      <c r="BR35" s="57"/>
    </row>
    <row r="36" spans="1:70" s="566" customFormat="1">
      <c r="A36" s="572"/>
      <c r="B36" s="572"/>
      <c r="C36" s="572"/>
      <c r="D36" s="572"/>
      <c r="E36" s="572"/>
      <c r="F36" s="572"/>
      <c r="G36" s="572"/>
      <c r="H36" s="572"/>
      <c r="I36" s="572"/>
      <c r="J36" s="572"/>
      <c r="K36" s="572"/>
      <c r="L36" s="572"/>
      <c r="M36" s="572"/>
      <c r="N36" s="572"/>
      <c r="O36" s="572"/>
      <c r="P36" s="572"/>
      <c r="Q36" s="572"/>
      <c r="R36" s="572"/>
      <c r="S36" s="572"/>
      <c r="T36" s="572"/>
      <c r="U36" s="572"/>
      <c r="V36" s="572"/>
      <c r="W36" s="572"/>
      <c r="X36" s="572"/>
      <c r="Y36" s="572"/>
      <c r="Z36" s="572"/>
      <c r="AA36" s="572"/>
      <c r="AB36" s="572"/>
      <c r="AC36" s="572"/>
      <c r="AD36" s="572"/>
      <c r="AE36" s="572"/>
      <c r="AF36" s="572"/>
      <c r="AG36" s="572"/>
      <c r="AH36" s="572"/>
      <c r="AI36" s="572"/>
      <c r="AJ36" s="572"/>
      <c r="AK36" s="572"/>
      <c r="AL36" s="572"/>
      <c r="AM36" s="572"/>
      <c r="AN36" s="572"/>
      <c r="AO36" s="572"/>
      <c r="AP36" s="572"/>
      <c r="AQ36" s="572"/>
      <c r="AR36" s="572"/>
      <c r="AS36" s="572"/>
      <c r="AT36" s="572"/>
      <c r="AU36" s="570" t="s">
        <v>302</v>
      </c>
      <c r="AV36" s="95"/>
      <c r="AW36" s="95"/>
      <c r="AX36" s="95"/>
      <c r="AY36" s="95"/>
      <c r="AZ36" s="95"/>
      <c r="BA36" s="96">
        <v>3</v>
      </c>
      <c r="BB36" s="95"/>
      <c r="BC36" s="50" t="s">
        <v>304</v>
      </c>
      <c r="BD36" s="95"/>
      <c r="BE36" s="95"/>
      <c r="BF36" s="95"/>
      <c r="BG36" s="95"/>
      <c r="BH36" s="95"/>
      <c r="BI36" s="96">
        <v>6</v>
      </c>
      <c r="BJ36" s="96"/>
      <c r="BK36" s="140"/>
      <c r="BL36" s="140"/>
      <c r="BM36" s="140"/>
      <c r="BN36" s="140"/>
      <c r="BO36" s="140"/>
      <c r="BP36" s="140"/>
      <c r="BQ36" s="140"/>
      <c r="BR36" s="57"/>
    </row>
    <row r="37" spans="1:70" s="566" customFormat="1">
      <c r="A37" s="572"/>
      <c r="B37" s="572"/>
      <c r="C37" s="572"/>
      <c r="D37" s="572"/>
      <c r="E37" s="572"/>
      <c r="F37" s="572"/>
      <c r="G37" s="572"/>
      <c r="H37" s="572"/>
      <c r="I37" s="572"/>
      <c r="J37" s="572"/>
      <c r="K37" s="572"/>
      <c r="L37" s="572"/>
      <c r="M37" s="572"/>
      <c r="N37" s="572"/>
      <c r="O37" s="572"/>
      <c r="P37" s="572"/>
      <c r="Q37" s="572"/>
      <c r="R37" s="572"/>
      <c r="S37" s="572"/>
      <c r="T37" s="572"/>
      <c r="U37" s="572"/>
      <c r="V37" s="572"/>
      <c r="W37" s="572"/>
      <c r="X37" s="572"/>
      <c r="Y37" s="572"/>
      <c r="Z37" s="572"/>
      <c r="AA37" s="572"/>
      <c r="AB37" s="572"/>
      <c r="AC37" s="572"/>
      <c r="AD37" s="572"/>
      <c r="AE37" s="572"/>
      <c r="AF37" s="572"/>
      <c r="AG37" s="572"/>
      <c r="AH37" s="572"/>
      <c r="AI37" s="572"/>
      <c r="AJ37" s="572"/>
      <c r="AK37" s="572"/>
      <c r="AL37" s="572"/>
      <c r="AM37" s="572"/>
      <c r="AN37" s="572"/>
      <c r="AO37" s="572"/>
      <c r="AP37" s="572"/>
      <c r="AQ37" s="572"/>
      <c r="AR37" s="572"/>
      <c r="AS37" s="572"/>
      <c r="AT37" s="572"/>
      <c r="AU37" s="576"/>
      <c r="AV37" s="577"/>
      <c r="AW37" s="577"/>
      <c r="AX37" s="577"/>
      <c r="AY37" s="577"/>
      <c r="AZ37" s="577"/>
      <c r="BA37" s="577"/>
      <c r="BB37" s="577"/>
      <c r="BC37" s="577" t="s">
        <v>203</v>
      </c>
      <c r="BD37" s="577"/>
      <c r="BE37" s="577"/>
      <c r="BF37" s="577"/>
      <c r="BG37" s="577"/>
      <c r="BH37" s="577"/>
      <c r="BI37" s="578">
        <v>96</v>
      </c>
      <c r="BJ37" s="577"/>
      <c r="BK37" s="133"/>
      <c r="BL37" s="133"/>
      <c r="BM37" s="133"/>
      <c r="BN37" s="133"/>
      <c r="BO37" s="133"/>
      <c r="BP37" s="133"/>
      <c r="BQ37" s="133"/>
      <c r="BR37" s="132"/>
    </row>
    <row r="38" spans="1:70" s="566" customFormat="1">
      <c r="A38" s="572"/>
      <c r="B38" s="572"/>
      <c r="C38" s="572"/>
      <c r="D38" s="572"/>
      <c r="E38" s="572"/>
      <c r="F38" s="572"/>
      <c r="G38" s="572"/>
      <c r="H38" s="572"/>
      <c r="I38" s="572"/>
      <c r="J38" s="572"/>
      <c r="K38" s="572"/>
      <c r="L38" s="572"/>
      <c r="M38" s="572"/>
      <c r="N38" s="572"/>
      <c r="O38" s="572"/>
      <c r="P38" s="572"/>
      <c r="Q38" s="572"/>
      <c r="R38" s="572"/>
      <c r="S38" s="572"/>
      <c r="T38" s="572"/>
      <c r="U38" s="572"/>
      <c r="V38" s="572"/>
      <c r="W38" s="572"/>
      <c r="X38" s="572"/>
      <c r="Y38" s="572"/>
      <c r="Z38" s="572"/>
      <c r="AA38" s="572"/>
      <c r="AB38" s="572"/>
      <c r="AC38" s="572"/>
      <c r="AD38" s="572"/>
      <c r="AE38" s="572"/>
      <c r="AF38" s="572"/>
      <c r="AG38" s="572"/>
      <c r="AH38" s="572"/>
      <c r="AI38" s="572"/>
      <c r="AJ38" s="572"/>
      <c r="AK38" s="572"/>
      <c r="AL38" s="572"/>
      <c r="AM38" s="572"/>
      <c r="AN38" s="572"/>
      <c r="AO38" s="572"/>
      <c r="AP38" s="572"/>
      <c r="AQ38" s="572"/>
      <c r="AR38" s="572"/>
      <c r="AS38" s="572"/>
      <c r="AT38" s="572"/>
      <c r="AU38" s="572"/>
      <c r="AV38" s="572"/>
      <c r="AW38" s="572"/>
      <c r="AX38" s="572"/>
      <c r="AY38" s="572"/>
      <c r="AZ38" s="572"/>
      <c r="BA38" s="572"/>
      <c r="BB38" s="572"/>
      <c r="BC38" s="572"/>
      <c r="BD38" s="572"/>
      <c r="BE38" s="572"/>
      <c r="BF38" s="572"/>
      <c r="BG38" s="572"/>
      <c r="BH38" s="572"/>
      <c r="BI38" s="572"/>
      <c r="BJ38" s="572"/>
      <c r="BK38" s="572"/>
      <c r="BL38" s="572"/>
      <c r="BM38" s="572"/>
      <c r="BN38" s="572"/>
      <c r="BO38" s="572"/>
      <c r="BP38" s="572"/>
      <c r="BQ38" s="572"/>
      <c r="BR38" s="572"/>
    </row>
    <row r="39" spans="1:70" s="566" customFormat="1">
      <c r="A39" s="572"/>
      <c r="B39" s="572"/>
      <c r="C39" s="572"/>
      <c r="D39" s="572"/>
      <c r="E39" s="572"/>
      <c r="F39" s="572"/>
      <c r="G39" s="572"/>
      <c r="H39" s="572"/>
      <c r="I39" s="572"/>
      <c r="J39" s="572"/>
      <c r="K39" s="572"/>
      <c r="L39" s="572"/>
      <c r="M39" s="572"/>
      <c r="N39" s="572"/>
      <c r="O39" s="572"/>
      <c r="P39" s="572"/>
      <c r="Q39" s="572"/>
      <c r="R39" s="572"/>
      <c r="S39" s="572"/>
      <c r="T39" s="572"/>
      <c r="U39" s="572"/>
      <c r="V39" s="572"/>
      <c r="W39" s="572"/>
      <c r="X39" s="572"/>
      <c r="Y39" s="572"/>
      <c r="Z39" s="572"/>
      <c r="AA39" s="572"/>
      <c r="AB39" s="572"/>
      <c r="AC39" s="572"/>
      <c r="AD39" s="572"/>
      <c r="AE39" s="572"/>
      <c r="AF39" s="572"/>
      <c r="AG39" s="572"/>
      <c r="AH39" s="572"/>
      <c r="AI39" s="572"/>
      <c r="AJ39" s="572"/>
      <c r="AK39" s="572"/>
      <c r="AL39" s="572"/>
      <c r="AM39" s="572"/>
      <c r="AN39" s="572"/>
      <c r="AO39" s="572"/>
      <c r="AP39" s="572"/>
      <c r="AQ39" s="572"/>
      <c r="AR39" s="572"/>
      <c r="AS39" s="572"/>
      <c r="AT39" s="572"/>
      <c r="AU39" s="572"/>
      <c r="AV39" s="572"/>
      <c r="AW39" s="572"/>
      <c r="AX39" s="572"/>
      <c r="AY39" s="572"/>
      <c r="AZ39" s="572"/>
      <c r="BA39" s="572"/>
      <c r="BB39" s="572"/>
      <c r="BC39" s="572"/>
      <c r="BD39" s="572"/>
      <c r="BE39" s="572"/>
      <c r="BF39" s="572"/>
      <c r="BG39" s="572"/>
      <c r="BH39" s="572"/>
      <c r="BI39" s="572"/>
      <c r="BJ39" s="572"/>
      <c r="BK39" s="572"/>
      <c r="BL39" s="572"/>
      <c r="BM39" s="572"/>
      <c r="BN39" s="572"/>
      <c r="BO39" s="572"/>
      <c r="BP39" s="572"/>
      <c r="BQ39" s="572"/>
      <c r="BR39" s="572"/>
    </row>
    <row r="40" spans="1:70" s="514" customFormat="1">
      <c r="A40" s="545" t="s">
        <v>29</v>
      </c>
      <c r="B40" s="546"/>
      <c r="C40" s="546"/>
      <c r="D40" s="546"/>
      <c r="E40" s="546"/>
      <c r="F40" s="546"/>
      <c r="G40" s="546"/>
      <c r="H40" s="546"/>
      <c r="I40" s="546"/>
      <c r="J40" s="546"/>
      <c r="K40" s="546"/>
      <c r="L40" s="547"/>
      <c r="M40" s="572"/>
      <c r="N40" s="584" t="s">
        <v>235</v>
      </c>
      <c r="O40" s="585"/>
      <c r="P40" s="585"/>
      <c r="Q40" s="586"/>
      <c r="R40" s="48"/>
      <c r="S40" s="48"/>
      <c r="T40" s="584" t="s">
        <v>120</v>
      </c>
      <c r="U40" s="585"/>
      <c r="V40" s="585"/>
      <c r="W40" s="586"/>
      <c r="X40" s="585" t="s">
        <v>119</v>
      </c>
      <c r="Y40" s="585"/>
      <c r="Z40" s="585"/>
      <c r="AA40" s="586"/>
      <c r="AB40" s="587" t="s">
        <v>25</v>
      </c>
      <c r="AC40" s="588"/>
      <c r="AD40" s="588"/>
      <c r="AE40" s="588"/>
      <c r="AF40" s="588"/>
      <c r="AG40" s="588"/>
      <c r="AH40" s="588"/>
      <c r="AI40" s="589"/>
      <c r="AJ40" s="48"/>
      <c r="AK40" s="93"/>
      <c r="AL40" s="93"/>
      <c r="AM40" s="93"/>
      <c r="AN40" s="93"/>
      <c r="AO40" s="93"/>
      <c r="AP40" s="93"/>
      <c r="AQ40" s="93"/>
      <c r="AR40" s="93"/>
      <c r="AS40" s="93"/>
      <c r="AT40" s="93"/>
      <c r="AU40" s="93"/>
      <c r="AV40" s="590"/>
      <c r="AW40" s="590"/>
      <c r="AX40" s="590"/>
      <c r="AY40" s="590"/>
      <c r="AZ40" s="572"/>
      <c r="BA40" s="572"/>
      <c r="BB40" s="591"/>
      <c r="BC40" s="591"/>
      <c r="BD40" s="591"/>
      <c r="BE40" s="591"/>
      <c r="BF40" s="591"/>
      <c r="BG40" s="591"/>
      <c r="BH40" s="591"/>
      <c r="BI40" s="591"/>
      <c r="BJ40" s="590"/>
      <c r="BK40" s="590"/>
      <c r="BL40" s="590"/>
      <c r="BM40" s="590"/>
      <c r="BN40" s="590"/>
      <c r="BO40" s="590"/>
      <c r="BP40" s="590"/>
      <c r="BQ40" s="590"/>
      <c r="BR40" s="48"/>
    </row>
    <row r="41" spans="1:70" s="566" customFormat="1" ht="12">
      <c r="A41" s="567"/>
      <c r="B41" s="521"/>
      <c r="C41" s="521"/>
      <c r="D41" s="521"/>
      <c r="E41" s="521"/>
      <c r="F41" s="521"/>
      <c r="G41" s="521"/>
      <c r="H41" s="521"/>
      <c r="I41" s="521"/>
      <c r="J41" s="521"/>
      <c r="K41" s="521"/>
      <c r="L41" s="568"/>
      <c r="M41" s="572"/>
      <c r="N41" s="592"/>
      <c r="O41" s="593"/>
      <c r="P41" s="592"/>
      <c r="Q41" s="593"/>
      <c r="R41" s="572"/>
      <c r="S41" s="572"/>
      <c r="T41" s="592"/>
      <c r="U41" s="593"/>
      <c r="V41" s="592"/>
      <c r="W41" s="593"/>
      <c r="X41" s="592"/>
      <c r="Y41" s="593"/>
      <c r="Z41" s="592"/>
      <c r="AA41" s="593"/>
      <c r="AB41" s="592"/>
      <c r="AC41" s="593"/>
      <c r="AD41" s="592"/>
      <c r="AE41" s="593"/>
      <c r="AF41" s="592"/>
      <c r="AG41" s="593"/>
      <c r="AH41" s="592"/>
      <c r="AI41" s="593"/>
      <c r="AJ41" s="572"/>
      <c r="AK41" s="571"/>
      <c r="AL41" s="571"/>
      <c r="AM41" s="571"/>
      <c r="AN41" s="93"/>
      <c r="AO41" s="93"/>
      <c r="AP41" s="93"/>
      <c r="AQ41" s="93"/>
      <c r="AR41" s="93"/>
      <c r="AS41" s="93"/>
      <c r="AT41" s="93"/>
      <c r="AU41" s="93"/>
      <c r="AV41" s="594"/>
      <c r="AW41" s="594"/>
      <c r="AX41" s="594"/>
      <c r="AY41" s="594"/>
      <c r="AZ41" s="572"/>
      <c r="BA41" s="572"/>
      <c r="BB41" s="583"/>
      <c r="BC41" s="583"/>
      <c r="BD41" s="583"/>
      <c r="BE41" s="583"/>
      <c r="BF41" s="583"/>
      <c r="BG41" s="583"/>
      <c r="BH41" s="583"/>
      <c r="BI41" s="583"/>
      <c r="BJ41" s="583"/>
      <c r="BK41" s="583"/>
      <c r="BL41" s="583"/>
      <c r="BM41" s="583"/>
      <c r="BN41" s="583"/>
      <c r="BO41" s="583"/>
      <c r="BP41" s="583"/>
      <c r="BQ41" s="583"/>
      <c r="BR41" s="572"/>
    </row>
    <row r="42" spans="1:70" s="566" customFormat="1">
      <c r="A42" s="572"/>
      <c r="B42" s="572"/>
      <c r="C42" s="572"/>
      <c r="D42" s="572"/>
      <c r="E42" s="572"/>
      <c r="F42" s="572"/>
      <c r="G42" s="572"/>
      <c r="H42" s="572"/>
      <c r="I42" s="572"/>
      <c r="J42" s="572"/>
      <c r="K42" s="572"/>
      <c r="L42" s="572"/>
      <c r="M42" s="572"/>
      <c r="N42" s="572"/>
      <c r="O42" s="572"/>
      <c r="P42" s="572"/>
      <c r="Q42" s="572"/>
      <c r="R42" s="572"/>
      <c r="S42" s="572"/>
      <c r="T42" s="572"/>
      <c r="U42" s="572"/>
      <c r="V42" s="572"/>
      <c r="W42" s="572"/>
      <c r="X42" s="572"/>
      <c r="Y42" s="572"/>
      <c r="Z42" s="572"/>
      <c r="AA42" s="572"/>
      <c r="AB42" s="572"/>
      <c r="AC42" s="572"/>
      <c r="AD42" s="572"/>
      <c r="AE42" s="572"/>
      <c r="AF42" s="572"/>
      <c r="AG42" s="572"/>
      <c r="AH42" s="572"/>
      <c r="AI42" s="572"/>
      <c r="AJ42" s="572"/>
      <c r="AK42" s="572"/>
      <c r="AL42" s="572"/>
      <c r="AM42" s="572"/>
      <c r="AN42" s="572"/>
      <c r="AO42" s="572"/>
      <c r="AP42" s="572"/>
      <c r="AQ42" s="572"/>
      <c r="AR42" s="572"/>
      <c r="AS42" s="572"/>
      <c r="AT42" s="572"/>
      <c r="AU42" s="572"/>
      <c r="AV42" s="572"/>
      <c r="AW42" s="572"/>
      <c r="AX42" s="572"/>
      <c r="AY42" s="572"/>
      <c r="AZ42" s="572"/>
      <c r="BA42" s="572"/>
      <c r="BB42" s="572"/>
      <c r="BC42" s="572"/>
      <c r="BD42" s="572"/>
      <c r="BE42" s="572"/>
      <c r="BF42" s="572"/>
      <c r="BG42" s="572"/>
      <c r="BH42" s="572"/>
      <c r="BI42" s="572"/>
      <c r="BJ42" s="572"/>
      <c r="BK42" s="572"/>
      <c r="BL42" s="572"/>
      <c r="BM42" s="572"/>
      <c r="BN42" s="572"/>
      <c r="BO42" s="572"/>
      <c r="BP42" s="572"/>
      <c r="BQ42" s="572"/>
      <c r="BR42" s="572"/>
    </row>
    <row r="43" spans="1:70" s="514" customFormat="1">
      <c r="A43" s="48"/>
      <c r="B43" s="48"/>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row>
    <row r="44" spans="1:70" s="514" customFormat="1">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row>
    <row r="45" spans="1:70" s="514" customFormat="1">
      <c r="A45" s="48"/>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row>
    <row r="46" spans="1:70" s="514" customFormat="1">
      <c r="A46" s="48"/>
      <c r="B46" s="48"/>
      <c r="C46" s="48"/>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row>
    <row r="47" spans="1:70" s="514" customFormat="1">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48"/>
      <c r="BH47" s="48"/>
      <c r="BI47" s="48"/>
      <c r="BJ47" s="48"/>
      <c r="BK47" s="48"/>
      <c r="BL47" s="48"/>
      <c r="BM47" s="48"/>
      <c r="BN47" s="48"/>
      <c r="BO47" s="48"/>
      <c r="BP47" s="48"/>
      <c r="BQ47" s="48"/>
      <c r="BR47" s="48"/>
    </row>
    <row r="48" spans="1:70" s="514" customFormat="1"/>
    <row r="49" s="514" customFormat="1"/>
    <row r="50" s="514" customFormat="1"/>
    <row r="51" s="514" customFormat="1"/>
    <row r="52" s="514" customFormat="1"/>
    <row r="53" s="514" customFormat="1"/>
    <row r="54" s="514" customFormat="1"/>
    <row r="55" s="514" customFormat="1"/>
    <row r="56" s="514" customFormat="1"/>
    <row r="57" s="514" customFormat="1"/>
    <row r="58" s="514" customFormat="1"/>
    <row r="59" s="514" customFormat="1"/>
    <row r="60" s="514" customFormat="1"/>
    <row r="61" s="514" customFormat="1"/>
    <row r="62" s="514" customFormat="1"/>
    <row r="63" s="514" customFormat="1"/>
    <row r="64" s="514" customFormat="1"/>
    <row r="65" spans="96:97" s="514" customFormat="1"/>
    <row r="66" spans="96:97" s="514" customFormat="1"/>
    <row r="67" spans="96:97" s="514" customFormat="1"/>
    <row r="77" spans="96:97">
      <c r="CR77" s="49"/>
      <c r="CS77" s="49"/>
    </row>
    <row r="78" spans="96:97">
      <c r="CR78" s="49"/>
      <c r="CS78" s="49"/>
    </row>
    <row r="79" spans="96:97">
      <c r="CR79" s="42"/>
      <c r="CS79" s="42"/>
    </row>
    <row r="80" spans="96:97">
      <c r="CR80" s="49"/>
      <c r="CS80" s="49"/>
    </row>
    <row r="81" spans="95:97">
      <c r="CR81" s="49"/>
      <c r="CS81" s="49"/>
    </row>
    <row r="82" spans="95:97">
      <c r="CR82" s="42"/>
      <c r="CS82" s="42"/>
    </row>
    <row r="83" spans="95:97">
      <c r="CR83" s="49"/>
      <c r="CS83" s="49"/>
    </row>
    <row r="84" spans="95:97">
      <c r="CQ84" s="49"/>
      <c r="CR84" s="49"/>
      <c r="CS84" s="49"/>
    </row>
  </sheetData>
  <mergeCells count="112">
    <mergeCell ref="Y34:Z34"/>
    <mergeCell ref="AA34:AB34"/>
    <mergeCell ref="AC34:AD34"/>
    <mergeCell ref="AE34:AF34"/>
    <mergeCell ref="AG34:AH34"/>
    <mergeCell ref="AI34:AJ34"/>
    <mergeCell ref="AK34:AL34"/>
    <mergeCell ref="AM34:AN34"/>
    <mergeCell ref="BG3:BH4"/>
    <mergeCell ref="BI3:BJ4"/>
    <mergeCell ref="BK3:BL4"/>
    <mergeCell ref="A1:BB1"/>
    <mergeCell ref="BE1:BR1"/>
    <mergeCell ref="A2:BB2"/>
    <mergeCell ref="BE2:BJ2"/>
    <mergeCell ref="BK2:BN2"/>
    <mergeCell ref="BO2:BR2"/>
    <mergeCell ref="BM3:BN4"/>
    <mergeCell ref="BO3:BP4"/>
    <mergeCell ref="BQ3:BR4"/>
    <mergeCell ref="A4:BB4"/>
    <mergeCell ref="A3:BB3"/>
    <mergeCell ref="BE3:BF4"/>
    <mergeCell ref="C17:K18"/>
    <mergeCell ref="L17:M18"/>
    <mergeCell ref="N17:O18"/>
    <mergeCell ref="P17:Q18"/>
    <mergeCell ref="R17:R18"/>
    <mergeCell ref="S17:T18"/>
    <mergeCell ref="C12:AE12"/>
    <mergeCell ref="C14:K15"/>
    <mergeCell ref="L14:M15"/>
    <mergeCell ref="N14:O15"/>
    <mergeCell ref="P14:Q15"/>
    <mergeCell ref="R14:R15"/>
    <mergeCell ref="S14:T15"/>
    <mergeCell ref="U14:V15"/>
    <mergeCell ref="W14:X15"/>
    <mergeCell ref="Y14:Z15"/>
    <mergeCell ref="U17:V18"/>
    <mergeCell ref="W17:X18"/>
    <mergeCell ref="Y17:Z18"/>
    <mergeCell ref="AA17:AB18"/>
    <mergeCell ref="AC17:AD18"/>
    <mergeCell ref="Y31:Z31"/>
    <mergeCell ref="AA31:AB31"/>
    <mergeCell ref="AC31:AD31"/>
    <mergeCell ref="AE31:AF31"/>
    <mergeCell ref="AG31:AH31"/>
    <mergeCell ref="AI31:AJ31"/>
    <mergeCell ref="AK31:AL31"/>
    <mergeCell ref="AM31:AN31"/>
    <mergeCell ref="Y33:AB33"/>
    <mergeCell ref="AC33:AF33"/>
    <mergeCell ref="AG33:AN33"/>
    <mergeCell ref="AA14:AB15"/>
    <mergeCell ref="AC14:AD15"/>
    <mergeCell ref="AX15:BE15"/>
    <mergeCell ref="BF15:BM15"/>
    <mergeCell ref="R29:S29"/>
    <mergeCell ref="T29:U29"/>
    <mergeCell ref="Y30:AB30"/>
    <mergeCell ref="AC30:AF30"/>
    <mergeCell ref="AG30:AN30"/>
    <mergeCell ref="BB41:BC41"/>
    <mergeCell ref="BD41:BE41"/>
    <mergeCell ref="BF41:BG41"/>
    <mergeCell ref="BH41:BI41"/>
    <mergeCell ref="A5:BB6"/>
    <mergeCell ref="D8:O8"/>
    <mergeCell ref="P8:U8"/>
    <mergeCell ref="W8:AH8"/>
    <mergeCell ref="AI8:AN8"/>
    <mergeCell ref="AP8:AZ8"/>
    <mergeCell ref="BA8:BF8"/>
    <mergeCell ref="R27:U27"/>
    <mergeCell ref="Y27:AB27"/>
    <mergeCell ref="AC27:AF27"/>
    <mergeCell ref="AG27:AN27"/>
    <mergeCell ref="Y28:Z28"/>
    <mergeCell ref="AA28:AB28"/>
    <mergeCell ref="AC28:AD28"/>
    <mergeCell ref="AE28:AF28"/>
    <mergeCell ref="AG28:AH28"/>
    <mergeCell ref="AI28:AJ28"/>
    <mergeCell ref="AK28:AL28"/>
    <mergeCell ref="AM28:AN28"/>
    <mergeCell ref="AU20:AZ22"/>
    <mergeCell ref="BJ41:BK41"/>
    <mergeCell ref="BL41:BM41"/>
    <mergeCell ref="BN41:BO41"/>
    <mergeCell ref="BP41:BQ41"/>
    <mergeCell ref="N40:Q40"/>
    <mergeCell ref="T40:W40"/>
    <mergeCell ref="X40:AA40"/>
    <mergeCell ref="AB40:AI40"/>
    <mergeCell ref="AV40:AY40"/>
    <mergeCell ref="BB40:BE40"/>
    <mergeCell ref="BF40:BI40"/>
    <mergeCell ref="BJ40:BQ40"/>
    <mergeCell ref="N41:O41"/>
    <mergeCell ref="P41:Q41"/>
    <mergeCell ref="T41:U41"/>
    <mergeCell ref="V41:W41"/>
    <mergeCell ref="X41:Y41"/>
    <mergeCell ref="Z41:AA41"/>
    <mergeCell ref="AB41:AC41"/>
    <mergeCell ref="AD41:AE41"/>
    <mergeCell ref="AF41:AG41"/>
    <mergeCell ref="AH41:AI41"/>
    <mergeCell ref="AV41:AW41"/>
    <mergeCell ref="AX41:AY41"/>
  </mergeCells>
  <phoneticPr fontId="50" type="noConversion"/>
  <pageMargins left="0.7" right="0.7" top="0.75" bottom="0.75" header="0.3" footer="0.3"/>
  <pageSetup scale="73" orientation="landscape"/>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7"/>
  <sheetViews>
    <sheetView showGridLines="0" topLeftCell="A26" zoomScale="180" zoomScaleNormal="180" zoomScalePageLayoutView="180" workbookViewId="0">
      <selection activeCell="B20" sqref="B20:B33"/>
    </sheetView>
  </sheetViews>
  <sheetFormatPr baseColWidth="10" defaultColWidth="8.83203125" defaultRowHeight="12" x14ac:dyDescent="0"/>
  <cols>
    <col min="1" max="1" width="5.6640625" style="62" customWidth="1"/>
    <col min="2" max="2" width="35.83203125" style="63" customWidth="1"/>
    <col min="3" max="3" width="23.5" style="61" customWidth="1"/>
    <col min="4" max="4" width="3.6640625" style="87" customWidth="1"/>
    <col min="5" max="5" width="3.6640625" style="90" customWidth="1"/>
    <col min="6" max="6" width="5.6640625" style="91" customWidth="1"/>
    <col min="7" max="16384" width="8.83203125" style="61"/>
  </cols>
  <sheetData>
    <row r="1" spans="1:6" s="4" customFormat="1" ht="17">
      <c r="A1" s="233">
        <f>-1</f>
        <v>-1</v>
      </c>
      <c r="B1" s="662" t="s">
        <v>140</v>
      </c>
      <c r="C1" s="662"/>
      <c r="D1" s="662"/>
      <c r="E1" s="662"/>
      <c r="F1" s="663"/>
    </row>
    <row r="2" spans="1:6" s="60" customFormat="1" ht="13">
      <c r="A2" s="476"/>
      <c r="B2" s="660" t="s">
        <v>306</v>
      </c>
      <c r="C2" s="660"/>
      <c r="D2" s="660"/>
      <c r="E2" s="660"/>
      <c r="F2" s="661"/>
    </row>
    <row r="3" spans="1:6" s="60" customFormat="1" ht="13">
      <c r="A3" s="644">
        <f>A1-0.01</f>
        <v>-1.01</v>
      </c>
      <c r="B3" s="646" t="s">
        <v>307</v>
      </c>
      <c r="C3" s="477" t="s">
        <v>131</v>
      </c>
      <c r="D3" s="478">
        <v>1</v>
      </c>
      <c r="E3" s="479"/>
      <c r="F3" s="480"/>
    </row>
    <row r="4" spans="1:6" s="60" customFormat="1" ht="13">
      <c r="A4" s="645"/>
      <c r="B4" s="647"/>
      <c r="C4" s="481" t="s">
        <v>132</v>
      </c>
      <c r="D4" s="482">
        <v>2</v>
      </c>
      <c r="E4" s="483"/>
      <c r="F4" s="484"/>
    </row>
    <row r="5" spans="1:6" s="60" customFormat="1" ht="13">
      <c r="A5" s="644">
        <f>A3-0.01</f>
        <v>-1.02</v>
      </c>
      <c r="B5" s="648" t="s">
        <v>418</v>
      </c>
      <c r="C5" s="477" t="s">
        <v>129</v>
      </c>
      <c r="D5" s="485">
        <v>1</v>
      </c>
      <c r="E5" s="486"/>
      <c r="F5" s="480"/>
    </row>
    <row r="6" spans="1:6" s="60" customFormat="1" ht="13">
      <c r="A6" s="645"/>
      <c r="B6" s="649"/>
      <c r="C6" s="481" t="s">
        <v>130</v>
      </c>
      <c r="D6" s="487">
        <v>2</v>
      </c>
      <c r="E6" s="488"/>
      <c r="F6" s="489"/>
    </row>
    <row r="7" spans="1:6" s="60" customFormat="1" ht="13">
      <c r="A7" s="644">
        <f>A5-0.01</f>
        <v>-1.03</v>
      </c>
      <c r="B7" s="646" t="s">
        <v>320</v>
      </c>
      <c r="C7" s="477" t="s">
        <v>131</v>
      </c>
      <c r="D7" s="478">
        <v>1</v>
      </c>
      <c r="E7" s="479"/>
      <c r="F7" s="480"/>
    </row>
    <row r="8" spans="1:6" s="60" customFormat="1" ht="13">
      <c r="A8" s="645"/>
      <c r="B8" s="647"/>
      <c r="C8" s="481" t="s">
        <v>132</v>
      </c>
      <c r="D8" s="482">
        <v>2</v>
      </c>
      <c r="E8" s="483"/>
      <c r="F8" s="484"/>
    </row>
    <row r="9" spans="1:6" s="99" customFormat="1" ht="20">
      <c r="A9" s="490">
        <f>A7-0.01</f>
        <v>-1.04</v>
      </c>
      <c r="B9" s="231" t="s">
        <v>419</v>
      </c>
      <c r="C9" s="491" t="s">
        <v>367</v>
      </c>
      <c r="D9" s="492"/>
      <c r="E9" s="493"/>
      <c r="F9" s="494"/>
    </row>
    <row r="10" spans="1:6" s="99" customFormat="1" ht="13">
      <c r="A10" s="495"/>
      <c r="B10" s="232"/>
      <c r="C10" s="496" t="s">
        <v>368</v>
      </c>
      <c r="D10" s="497">
        <v>-99</v>
      </c>
      <c r="E10" s="498"/>
      <c r="F10" s="499"/>
    </row>
    <row r="11" spans="1:6" s="60" customFormat="1" ht="13">
      <c r="A11" s="644">
        <f>A9-0.01</f>
        <v>-1.05</v>
      </c>
      <c r="B11" s="646" t="s">
        <v>406</v>
      </c>
      <c r="C11" s="656" t="s">
        <v>245</v>
      </c>
      <c r="D11" s="657"/>
      <c r="E11" s="657"/>
      <c r="F11" s="658"/>
    </row>
    <row r="12" spans="1:6" s="60" customFormat="1" ht="13">
      <c r="A12" s="645"/>
      <c r="B12" s="647"/>
      <c r="C12" s="664" t="s">
        <v>244</v>
      </c>
      <c r="D12" s="665"/>
      <c r="E12" s="665"/>
      <c r="F12" s="666"/>
    </row>
    <row r="13" spans="1:6">
      <c r="A13" s="644">
        <f>A11-0.01</f>
        <v>-1.06</v>
      </c>
      <c r="B13" s="646" t="s">
        <v>273</v>
      </c>
      <c r="C13" s="500" t="s">
        <v>101</v>
      </c>
      <c r="D13" s="501">
        <v>1</v>
      </c>
      <c r="E13" s="502"/>
      <c r="F13" s="471"/>
    </row>
    <row r="14" spans="1:6">
      <c r="A14" s="667"/>
      <c r="B14" s="659"/>
      <c r="C14" s="464" t="s">
        <v>100</v>
      </c>
      <c r="D14" s="85">
        <v>2</v>
      </c>
      <c r="E14" s="50"/>
      <c r="F14" s="463"/>
    </row>
    <row r="15" spans="1:6" ht="20">
      <c r="A15" s="667"/>
      <c r="B15" s="659"/>
      <c r="C15" s="465" t="s">
        <v>127</v>
      </c>
      <c r="D15" s="85">
        <v>3</v>
      </c>
      <c r="E15" s="50"/>
      <c r="F15" s="463"/>
    </row>
    <row r="16" spans="1:6">
      <c r="A16" s="667"/>
      <c r="B16" s="659"/>
      <c r="C16" s="465" t="s">
        <v>128</v>
      </c>
      <c r="D16" s="85">
        <v>4</v>
      </c>
      <c r="E16" s="50"/>
      <c r="F16" s="463"/>
    </row>
    <row r="17" spans="1:6">
      <c r="A17" s="645"/>
      <c r="B17" s="647"/>
      <c r="C17" s="503" t="s">
        <v>202</v>
      </c>
      <c r="D17" s="504">
        <v>96</v>
      </c>
      <c r="E17" s="505"/>
      <c r="F17" s="475"/>
    </row>
    <row r="18" spans="1:6">
      <c r="A18" s="643">
        <f>A13-0.01</f>
        <v>-1.07</v>
      </c>
      <c r="B18" s="648" t="s">
        <v>369</v>
      </c>
      <c r="C18" s="506" t="s">
        <v>97</v>
      </c>
      <c r="D18" s="507">
        <v>1</v>
      </c>
      <c r="E18" s="502"/>
      <c r="F18" s="471"/>
    </row>
    <row r="19" spans="1:6">
      <c r="A19" s="642"/>
      <c r="B19" s="649"/>
      <c r="C19" s="503" t="s">
        <v>121</v>
      </c>
      <c r="D19" s="508">
        <v>2</v>
      </c>
      <c r="E19" s="505"/>
      <c r="F19" s="475"/>
    </row>
    <row r="20" spans="1:6">
      <c r="A20" s="643">
        <f>A18-0.01</f>
        <v>-1.08</v>
      </c>
      <c r="B20" s="646" t="s">
        <v>407</v>
      </c>
      <c r="C20" s="458" t="s">
        <v>395</v>
      </c>
      <c r="D20" s="459">
        <v>1</v>
      </c>
      <c r="E20" s="460"/>
      <c r="F20" s="509"/>
    </row>
    <row r="21" spans="1:6">
      <c r="A21" s="641"/>
      <c r="B21" s="659"/>
      <c r="C21" s="103" t="s">
        <v>417</v>
      </c>
      <c r="D21" s="84">
        <v>2</v>
      </c>
      <c r="E21" s="100"/>
      <c r="F21" s="466"/>
    </row>
    <row r="22" spans="1:6">
      <c r="A22" s="641"/>
      <c r="B22" s="659"/>
      <c r="C22" s="104" t="s">
        <v>396</v>
      </c>
      <c r="D22" s="84">
        <v>3</v>
      </c>
      <c r="E22" s="100"/>
      <c r="F22" s="466"/>
    </row>
    <row r="23" spans="1:6">
      <c r="A23" s="641"/>
      <c r="B23" s="659"/>
      <c r="C23" s="103" t="s">
        <v>397</v>
      </c>
      <c r="D23" s="84">
        <v>4</v>
      </c>
      <c r="E23" s="100"/>
      <c r="F23" s="466"/>
    </row>
    <row r="24" spans="1:6">
      <c r="A24" s="641"/>
      <c r="B24" s="659"/>
      <c r="C24" s="105" t="s">
        <v>398</v>
      </c>
      <c r="D24" s="84">
        <v>5</v>
      </c>
      <c r="E24" s="100"/>
      <c r="F24" s="466"/>
    </row>
    <row r="25" spans="1:6">
      <c r="A25" s="641"/>
      <c r="B25" s="659"/>
      <c r="C25" s="105" t="s">
        <v>399</v>
      </c>
      <c r="D25" s="84">
        <v>6</v>
      </c>
      <c r="E25" s="100"/>
      <c r="F25" s="466"/>
    </row>
    <row r="26" spans="1:6">
      <c r="A26" s="641"/>
      <c r="B26" s="659"/>
      <c r="C26" s="105" t="s">
        <v>400</v>
      </c>
      <c r="D26" s="84">
        <v>7</v>
      </c>
      <c r="E26" s="100"/>
      <c r="F26" s="466"/>
    </row>
    <row r="27" spans="1:6">
      <c r="A27" s="641"/>
      <c r="B27" s="659"/>
      <c r="C27" s="106" t="s">
        <v>401</v>
      </c>
      <c r="D27" s="102">
        <v>8</v>
      </c>
      <c r="E27" s="100"/>
      <c r="F27" s="466"/>
    </row>
    <row r="28" spans="1:6">
      <c r="A28" s="641"/>
      <c r="B28" s="659"/>
      <c r="C28" s="101" t="s">
        <v>415</v>
      </c>
      <c r="D28" s="102">
        <v>9</v>
      </c>
      <c r="E28" s="100"/>
      <c r="F28" s="466"/>
    </row>
    <row r="29" spans="1:6">
      <c r="A29" s="641"/>
      <c r="B29" s="659"/>
      <c r="C29" s="101" t="s">
        <v>416</v>
      </c>
      <c r="D29" s="102">
        <v>10</v>
      </c>
      <c r="E29" s="100"/>
      <c r="F29" s="466"/>
    </row>
    <row r="30" spans="1:6">
      <c r="A30" s="641"/>
      <c r="B30" s="659"/>
      <c r="C30" s="82" t="s">
        <v>402</v>
      </c>
      <c r="D30" s="84">
        <v>11</v>
      </c>
      <c r="E30" s="100" t="s">
        <v>124</v>
      </c>
      <c r="F30" s="466">
        <f>A34</f>
        <v>-1.0900000000000001</v>
      </c>
    </row>
    <row r="31" spans="1:6">
      <c r="A31" s="641"/>
      <c r="B31" s="659"/>
      <c r="C31" s="83" t="s">
        <v>338</v>
      </c>
      <c r="D31" s="84">
        <v>96</v>
      </c>
      <c r="E31" s="100"/>
      <c r="F31" s="463"/>
    </row>
    <row r="32" spans="1:6">
      <c r="A32" s="641"/>
      <c r="B32" s="659"/>
      <c r="C32" s="510" t="s">
        <v>308</v>
      </c>
      <c r="D32" s="511" t="s">
        <v>403</v>
      </c>
      <c r="E32" s="512"/>
      <c r="F32" s="475"/>
    </row>
    <row r="33" spans="1:6">
      <c r="A33" s="642"/>
      <c r="B33" s="647"/>
      <c r="C33" s="635" t="s">
        <v>274</v>
      </c>
      <c r="D33" s="636"/>
      <c r="E33" s="636"/>
      <c r="F33" s="637"/>
    </row>
    <row r="34" spans="1:6" s="28" customFormat="1">
      <c r="A34" s="650">
        <f>A20-0.01</f>
        <v>-1.0900000000000001</v>
      </c>
      <c r="B34" s="653" t="s">
        <v>122</v>
      </c>
      <c r="C34" s="468" t="s">
        <v>3</v>
      </c>
      <c r="D34" s="469">
        <v>1</v>
      </c>
      <c r="E34" s="470" t="s">
        <v>124</v>
      </c>
      <c r="F34" s="471">
        <f>'2Treatment'!A3</f>
        <v>-2.0099999999999998</v>
      </c>
    </row>
    <row r="35" spans="1:6" s="28" customFormat="1">
      <c r="A35" s="651"/>
      <c r="B35" s="654"/>
      <c r="C35" s="467" t="s">
        <v>405</v>
      </c>
      <c r="D35" s="107">
        <v>2</v>
      </c>
      <c r="E35" s="108"/>
      <c r="F35" s="463"/>
    </row>
    <row r="36" spans="1:6" s="28" customFormat="1">
      <c r="A36" s="651"/>
      <c r="B36" s="654"/>
      <c r="C36" s="467" t="s">
        <v>404</v>
      </c>
      <c r="D36" s="107">
        <v>3</v>
      </c>
      <c r="E36" s="108"/>
      <c r="F36" s="463"/>
    </row>
    <row r="37" spans="1:6" s="28" customFormat="1">
      <c r="A37" s="651"/>
      <c r="B37" s="654"/>
      <c r="C37" s="467" t="s">
        <v>0</v>
      </c>
      <c r="D37" s="86">
        <v>4</v>
      </c>
      <c r="E37" s="89" t="s">
        <v>124</v>
      </c>
      <c r="F37" s="463">
        <f>'2Treatment'!A3</f>
        <v>-2.0099999999999998</v>
      </c>
    </row>
    <row r="38" spans="1:6" s="28" customFormat="1">
      <c r="A38" s="652"/>
      <c r="B38" s="655"/>
      <c r="C38" s="472" t="s">
        <v>1</v>
      </c>
      <c r="D38" s="473">
        <v>5</v>
      </c>
      <c r="E38" s="474" t="s">
        <v>124</v>
      </c>
      <c r="F38" s="475">
        <f>'2Treatment'!A3</f>
        <v>-2.0099999999999998</v>
      </c>
    </row>
    <row r="39" spans="1:6">
      <c r="A39" s="643">
        <f>A34-0.01</f>
        <v>-1.1000000000000001</v>
      </c>
      <c r="B39" s="638" t="s">
        <v>408</v>
      </c>
      <c r="C39" s="458" t="s">
        <v>395</v>
      </c>
      <c r="D39" s="459">
        <v>1</v>
      </c>
      <c r="E39" s="460"/>
      <c r="F39" s="461"/>
    </row>
    <row r="40" spans="1:6">
      <c r="A40" s="641"/>
      <c r="B40" s="639"/>
      <c r="C40" s="103" t="s">
        <v>417</v>
      </c>
      <c r="D40" s="84">
        <v>2</v>
      </c>
      <c r="E40" s="100"/>
      <c r="F40" s="462"/>
    </row>
    <row r="41" spans="1:6">
      <c r="A41" s="641"/>
      <c r="B41" s="639"/>
      <c r="C41" s="104" t="s">
        <v>396</v>
      </c>
      <c r="D41" s="84">
        <v>3</v>
      </c>
      <c r="E41" s="100"/>
      <c r="F41" s="462"/>
    </row>
    <row r="42" spans="1:6">
      <c r="A42" s="641"/>
      <c r="B42" s="639"/>
      <c r="C42" s="103" t="s">
        <v>397</v>
      </c>
      <c r="D42" s="84">
        <v>4</v>
      </c>
      <c r="E42" s="100"/>
      <c r="F42" s="462"/>
    </row>
    <row r="43" spans="1:6">
      <c r="A43" s="641"/>
      <c r="B43" s="639"/>
      <c r="C43" s="105" t="s">
        <v>398</v>
      </c>
      <c r="D43" s="84">
        <v>5</v>
      </c>
      <c r="E43" s="100"/>
      <c r="F43" s="462"/>
    </row>
    <row r="44" spans="1:6">
      <c r="A44" s="641"/>
      <c r="B44" s="639"/>
      <c r="C44" s="105" t="s">
        <v>399</v>
      </c>
      <c r="D44" s="84">
        <v>6</v>
      </c>
      <c r="E44" s="100"/>
      <c r="F44" s="462"/>
    </row>
    <row r="45" spans="1:6">
      <c r="A45" s="641"/>
      <c r="B45" s="639"/>
      <c r="C45" s="105" t="s">
        <v>400</v>
      </c>
      <c r="D45" s="84">
        <v>7</v>
      </c>
      <c r="E45" s="100"/>
      <c r="F45" s="462"/>
    </row>
    <row r="46" spans="1:6">
      <c r="A46" s="641"/>
      <c r="B46" s="639"/>
      <c r="C46" s="106" t="s">
        <v>401</v>
      </c>
      <c r="D46" s="102">
        <v>8</v>
      </c>
      <c r="E46" s="100"/>
      <c r="F46" s="462"/>
    </row>
    <row r="47" spans="1:6">
      <c r="A47" s="641"/>
      <c r="B47" s="639"/>
      <c r="C47" s="101" t="s">
        <v>415</v>
      </c>
      <c r="D47" s="102">
        <v>9</v>
      </c>
      <c r="E47" s="100"/>
      <c r="F47" s="462"/>
    </row>
    <row r="48" spans="1:6">
      <c r="A48" s="641"/>
      <c r="B48" s="639"/>
      <c r="C48" s="101" t="s">
        <v>416</v>
      </c>
      <c r="D48" s="102">
        <v>10</v>
      </c>
      <c r="E48" s="100"/>
      <c r="F48" s="462"/>
    </row>
    <row r="49" spans="1:6">
      <c r="A49" s="641"/>
      <c r="B49" s="639"/>
      <c r="C49" s="82" t="s">
        <v>402</v>
      </c>
      <c r="D49" s="84">
        <v>11</v>
      </c>
      <c r="E49" s="100" t="s">
        <v>124</v>
      </c>
      <c r="F49" s="462">
        <f>'2Treatment'!A3</f>
        <v>-2.0099999999999998</v>
      </c>
    </row>
    <row r="50" spans="1:6">
      <c r="A50" s="641"/>
      <c r="B50" s="639"/>
      <c r="C50" s="83" t="s">
        <v>338</v>
      </c>
      <c r="D50" s="84">
        <v>96</v>
      </c>
      <c r="E50" s="100"/>
      <c r="F50" s="463"/>
    </row>
    <row r="51" spans="1:6">
      <c r="A51" s="641"/>
      <c r="B51" s="639"/>
      <c r="C51" s="510" t="s">
        <v>308</v>
      </c>
      <c r="D51" s="511" t="s">
        <v>403</v>
      </c>
      <c r="E51" s="512"/>
      <c r="F51" s="475"/>
    </row>
    <row r="52" spans="1:6">
      <c r="A52" s="642"/>
      <c r="B52" s="640"/>
      <c r="C52" s="635" t="s">
        <v>274</v>
      </c>
      <c r="D52" s="636"/>
      <c r="E52" s="636"/>
      <c r="F52" s="637"/>
    </row>
    <row r="53" spans="1:6">
      <c r="B53" s="61"/>
      <c r="F53" s="136"/>
    </row>
    <row r="54" spans="1:6">
      <c r="B54" s="61"/>
      <c r="F54" s="136"/>
    </row>
    <row r="55" spans="1:6">
      <c r="B55" s="61"/>
      <c r="F55" s="136"/>
    </row>
    <row r="56" spans="1:6">
      <c r="B56" s="61"/>
      <c r="F56" s="136"/>
    </row>
    <row r="57" spans="1:6">
      <c r="B57" s="61"/>
      <c r="F57" s="136"/>
    </row>
    <row r="58" spans="1:6">
      <c r="B58" s="61"/>
      <c r="F58" s="136"/>
    </row>
    <row r="59" spans="1:6">
      <c r="B59" s="61"/>
      <c r="F59" s="136"/>
    </row>
    <row r="60" spans="1:6">
      <c r="B60" s="61"/>
      <c r="F60" s="136"/>
    </row>
    <row r="61" spans="1:6">
      <c r="B61" s="61"/>
      <c r="F61" s="136"/>
    </row>
    <row r="62" spans="1:6">
      <c r="B62" s="61"/>
      <c r="F62" s="136"/>
    </row>
    <row r="63" spans="1:6">
      <c r="B63" s="61"/>
      <c r="F63" s="136"/>
    </row>
    <row r="64" spans="1:6">
      <c r="B64" s="61"/>
      <c r="F64" s="136"/>
    </row>
    <row r="65" spans="2:6">
      <c r="B65" s="61"/>
      <c r="F65" s="136"/>
    </row>
    <row r="66" spans="2:6">
      <c r="B66" s="61"/>
      <c r="F66" s="136"/>
    </row>
    <row r="67" spans="2:6">
      <c r="B67" s="61"/>
      <c r="F67" s="136"/>
    </row>
    <row r="68" spans="2:6">
      <c r="B68" s="61"/>
      <c r="F68" s="136"/>
    </row>
    <row r="69" spans="2:6">
      <c r="B69" s="61"/>
      <c r="F69" s="136"/>
    </row>
    <row r="70" spans="2:6">
      <c r="B70" s="61"/>
      <c r="F70" s="136"/>
    </row>
    <row r="71" spans="2:6">
      <c r="B71" s="61"/>
      <c r="F71" s="136"/>
    </row>
    <row r="72" spans="2:6">
      <c r="B72" s="61"/>
      <c r="F72" s="136"/>
    </row>
    <row r="73" spans="2:6">
      <c r="B73" s="61"/>
      <c r="F73" s="136"/>
    </row>
    <row r="74" spans="2:6">
      <c r="B74" s="61"/>
      <c r="F74" s="136"/>
    </row>
    <row r="75" spans="2:6">
      <c r="B75" s="61"/>
      <c r="F75" s="136"/>
    </row>
    <row r="76" spans="2:6">
      <c r="B76" s="61"/>
      <c r="F76" s="136"/>
    </row>
    <row r="77" spans="2:6">
      <c r="B77" s="61"/>
      <c r="F77" s="136"/>
    </row>
    <row r="78" spans="2:6">
      <c r="B78" s="61"/>
      <c r="F78" s="136"/>
    </row>
    <row r="79" spans="2:6">
      <c r="B79" s="61"/>
      <c r="F79" s="136"/>
    </row>
    <row r="80" spans="2:6">
      <c r="B80" s="61"/>
      <c r="F80" s="136"/>
    </row>
    <row r="81" spans="2:6">
      <c r="B81" s="61"/>
      <c r="F81" s="136"/>
    </row>
    <row r="82" spans="2:6">
      <c r="B82" s="61"/>
      <c r="F82" s="136"/>
    </row>
    <row r="83" spans="2:6">
      <c r="B83" s="61"/>
      <c r="F83" s="136"/>
    </row>
    <row r="84" spans="2:6">
      <c r="B84" s="61"/>
      <c r="F84" s="136"/>
    </row>
    <row r="85" spans="2:6">
      <c r="B85" s="61"/>
      <c r="F85" s="136"/>
    </row>
    <row r="86" spans="2:6">
      <c r="B86" s="61"/>
      <c r="F86" s="136"/>
    </row>
    <row r="87" spans="2:6">
      <c r="B87" s="61"/>
      <c r="F87" s="136"/>
    </row>
    <row r="88" spans="2:6">
      <c r="B88" s="61"/>
      <c r="F88" s="136"/>
    </row>
    <row r="89" spans="2:6">
      <c r="B89" s="61"/>
      <c r="F89" s="136"/>
    </row>
    <row r="90" spans="2:6">
      <c r="B90" s="61"/>
      <c r="F90" s="136"/>
    </row>
    <row r="91" spans="2:6">
      <c r="B91" s="61"/>
      <c r="F91" s="136"/>
    </row>
    <row r="92" spans="2:6">
      <c r="B92" s="61"/>
      <c r="F92" s="136"/>
    </row>
    <row r="93" spans="2:6">
      <c r="B93" s="61"/>
      <c r="F93" s="136"/>
    </row>
    <row r="94" spans="2:6">
      <c r="B94" s="61"/>
      <c r="F94" s="136"/>
    </row>
    <row r="95" spans="2:6">
      <c r="B95" s="61"/>
      <c r="F95" s="136"/>
    </row>
    <row r="96" spans="2:6">
      <c r="B96" s="61"/>
      <c r="F96" s="136"/>
    </row>
    <row r="97" spans="2:6">
      <c r="B97" s="61"/>
      <c r="F97" s="136"/>
    </row>
    <row r="98" spans="2:6">
      <c r="B98" s="61"/>
      <c r="F98" s="136"/>
    </row>
    <row r="99" spans="2:6">
      <c r="B99" s="61"/>
      <c r="F99" s="136"/>
    </row>
    <row r="100" spans="2:6">
      <c r="B100" s="61"/>
      <c r="F100" s="136"/>
    </row>
    <row r="101" spans="2:6">
      <c r="B101" s="61"/>
      <c r="F101" s="136"/>
    </row>
    <row r="102" spans="2:6">
      <c r="B102" s="61"/>
      <c r="F102" s="136"/>
    </row>
    <row r="103" spans="2:6">
      <c r="B103" s="61"/>
      <c r="F103" s="136"/>
    </row>
    <row r="104" spans="2:6">
      <c r="B104" s="61"/>
      <c r="F104" s="136"/>
    </row>
    <row r="105" spans="2:6">
      <c r="B105" s="61"/>
      <c r="F105" s="136"/>
    </row>
    <row r="106" spans="2:6">
      <c r="B106" s="61"/>
      <c r="F106" s="136"/>
    </row>
    <row r="107" spans="2:6">
      <c r="B107" s="61"/>
      <c r="F107" s="136"/>
    </row>
    <row r="108" spans="2:6">
      <c r="B108" s="61"/>
      <c r="F108" s="136"/>
    </row>
    <row r="109" spans="2:6">
      <c r="B109" s="61"/>
      <c r="F109" s="136"/>
    </row>
    <row r="110" spans="2:6">
      <c r="B110" s="61"/>
      <c r="F110" s="136"/>
    </row>
    <row r="111" spans="2:6">
      <c r="B111" s="61"/>
      <c r="F111" s="136"/>
    </row>
    <row r="112" spans="2:6">
      <c r="B112" s="61"/>
      <c r="F112" s="136"/>
    </row>
    <row r="113" spans="2:6">
      <c r="B113" s="61"/>
      <c r="F113" s="136"/>
    </row>
    <row r="114" spans="2:6">
      <c r="B114" s="61"/>
      <c r="F114" s="136"/>
    </row>
    <row r="115" spans="2:6">
      <c r="B115" s="61"/>
      <c r="F115" s="136"/>
    </row>
    <row r="116" spans="2:6">
      <c r="B116" s="61"/>
      <c r="F116" s="136"/>
    </row>
    <row r="117" spans="2:6">
      <c r="B117" s="61"/>
      <c r="F117" s="136"/>
    </row>
    <row r="118" spans="2:6">
      <c r="B118" s="61"/>
      <c r="F118" s="136"/>
    </row>
    <row r="119" spans="2:6">
      <c r="B119" s="61"/>
      <c r="F119" s="136"/>
    </row>
    <row r="120" spans="2:6">
      <c r="B120" s="61"/>
      <c r="F120" s="136"/>
    </row>
    <row r="121" spans="2:6">
      <c r="B121" s="61"/>
      <c r="F121" s="136"/>
    </row>
    <row r="122" spans="2:6">
      <c r="B122" s="61"/>
      <c r="F122" s="136"/>
    </row>
    <row r="123" spans="2:6">
      <c r="B123" s="61"/>
      <c r="F123" s="136"/>
    </row>
    <row r="124" spans="2:6">
      <c r="B124" s="61"/>
      <c r="F124" s="136"/>
    </row>
    <row r="125" spans="2:6">
      <c r="B125" s="61"/>
      <c r="F125" s="136"/>
    </row>
    <row r="126" spans="2:6">
      <c r="B126" s="61"/>
      <c r="F126" s="136"/>
    </row>
    <row r="127" spans="2:6">
      <c r="B127" s="61"/>
      <c r="F127" s="136"/>
    </row>
    <row r="128" spans="2:6">
      <c r="B128" s="61"/>
      <c r="F128" s="136"/>
    </row>
    <row r="129" spans="2:6">
      <c r="B129" s="61"/>
      <c r="F129" s="136"/>
    </row>
    <row r="130" spans="2:6">
      <c r="B130" s="61"/>
      <c r="F130" s="136"/>
    </row>
    <row r="131" spans="2:6">
      <c r="B131" s="61"/>
      <c r="F131" s="136"/>
    </row>
    <row r="132" spans="2:6">
      <c r="B132" s="61"/>
      <c r="F132" s="136"/>
    </row>
    <row r="133" spans="2:6">
      <c r="B133" s="61"/>
      <c r="F133" s="136"/>
    </row>
    <row r="134" spans="2:6">
      <c r="B134" s="61"/>
      <c r="F134" s="136"/>
    </row>
    <row r="135" spans="2:6">
      <c r="B135" s="61"/>
      <c r="F135" s="136"/>
    </row>
    <row r="136" spans="2:6">
      <c r="B136" s="61"/>
      <c r="F136" s="136"/>
    </row>
    <row r="137" spans="2:6">
      <c r="B137" s="61"/>
      <c r="F137" s="136"/>
    </row>
    <row r="138" spans="2:6">
      <c r="B138" s="61"/>
      <c r="F138" s="136"/>
    </row>
    <row r="139" spans="2:6">
      <c r="B139" s="61"/>
      <c r="F139" s="136"/>
    </row>
    <row r="140" spans="2:6">
      <c r="B140" s="61"/>
      <c r="F140" s="136"/>
    </row>
    <row r="141" spans="2:6">
      <c r="B141" s="61"/>
      <c r="F141" s="136"/>
    </row>
    <row r="142" spans="2:6">
      <c r="B142" s="61"/>
      <c r="F142" s="136"/>
    </row>
    <row r="143" spans="2:6">
      <c r="B143" s="61"/>
      <c r="F143" s="136"/>
    </row>
    <row r="144" spans="2:6">
      <c r="B144" s="61"/>
      <c r="F144" s="136"/>
    </row>
    <row r="145" spans="2:6">
      <c r="B145" s="61"/>
      <c r="F145" s="136"/>
    </row>
    <row r="146" spans="2:6">
      <c r="B146" s="61"/>
      <c r="F146" s="136"/>
    </row>
    <row r="147" spans="2:6">
      <c r="B147" s="61"/>
      <c r="F147" s="136"/>
    </row>
    <row r="148" spans="2:6">
      <c r="B148" s="61"/>
      <c r="F148" s="136"/>
    </row>
    <row r="149" spans="2:6">
      <c r="B149" s="61"/>
      <c r="F149" s="136"/>
    </row>
    <row r="150" spans="2:6">
      <c r="B150" s="61"/>
      <c r="F150" s="136"/>
    </row>
    <row r="151" spans="2:6">
      <c r="B151" s="61"/>
      <c r="F151" s="136"/>
    </row>
    <row r="152" spans="2:6">
      <c r="B152" s="61"/>
      <c r="F152" s="136"/>
    </row>
    <row r="153" spans="2:6">
      <c r="B153" s="61"/>
      <c r="F153" s="136"/>
    </row>
    <row r="154" spans="2:6">
      <c r="B154" s="61"/>
      <c r="F154" s="136"/>
    </row>
    <row r="155" spans="2:6">
      <c r="B155" s="61"/>
      <c r="F155" s="136"/>
    </row>
    <row r="156" spans="2:6">
      <c r="B156" s="61"/>
      <c r="F156" s="136"/>
    </row>
    <row r="157" spans="2:6">
      <c r="B157" s="61"/>
      <c r="F157" s="136"/>
    </row>
    <row r="158" spans="2:6">
      <c r="B158" s="61"/>
      <c r="F158" s="136"/>
    </row>
    <row r="159" spans="2:6">
      <c r="B159" s="61"/>
      <c r="F159" s="136"/>
    </row>
    <row r="160" spans="2:6">
      <c r="B160" s="61"/>
      <c r="F160" s="136"/>
    </row>
    <row r="161" spans="2:6">
      <c r="B161" s="61"/>
      <c r="F161" s="136"/>
    </row>
    <row r="162" spans="2:6">
      <c r="B162" s="61"/>
      <c r="F162" s="136"/>
    </row>
    <row r="163" spans="2:6">
      <c r="B163" s="61"/>
      <c r="F163" s="136"/>
    </row>
    <row r="164" spans="2:6">
      <c r="B164" s="61"/>
      <c r="F164" s="136"/>
    </row>
    <row r="165" spans="2:6">
      <c r="B165" s="61"/>
      <c r="F165" s="136"/>
    </row>
    <row r="166" spans="2:6">
      <c r="B166" s="61"/>
      <c r="F166" s="136"/>
    </row>
    <row r="167" spans="2:6">
      <c r="B167" s="61"/>
      <c r="F167" s="136"/>
    </row>
    <row r="168" spans="2:6">
      <c r="B168" s="61"/>
      <c r="F168" s="136"/>
    </row>
    <row r="169" spans="2:6">
      <c r="B169" s="61"/>
      <c r="F169" s="136"/>
    </row>
    <row r="170" spans="2:6">
      <c r="B170" s="61"/>
      <c r="F170" s="136"/>
    </row>
    <row r="171" spans="2:6">
      <c r="B171" s="61"/>
      <c r="F171" s="136"/>
    </row>
    <row r="172" spans="2:6">
      <c r="B172" s="61"/>
      <c r="F172" s="136"/>
    </row>
    <row r="173" spans="2:6">
      <c r="B173" s="61"/>
      <c r="F173" s="136"/>
    </row>
    <row r="174" spans="2:6">
      <c r="B174" s="61"/>
      <c r="F174" s="136"/>
    </row>
    <row r="175" spans="2:6">
      <c r="B175" s="61"/>
      <c r="F175" s="136"/>
    </row>
    <row r="176" spans="2:6">
      <c r="B176" s="61"/>
      <c r="F176" s="136"/>
    </row>
    <row r="177" spans="2:6">
      <c r="B177" s="61"/>
      <c r="F177" s="136"/>
    </row>
    <row r="178" spans="2:6">
      <c r="B178" s="61"/>
      <c r="F178" s="136"/>
    </row>
    <row r="179" spans="2:6">
      <c r="B179" s="61"/>
      <c r="F179" s="136"/>
    </row>
    <row r="180" spans="2:6">
      <c r="B180" s="61"/>
      <c r="F180" s="136"/>
    </row>
    <row r="181" spans="2:6">
      <c r="B181" s="61"/>
      <c r="F181" s="136"/>
    </row>
    <row r="182" spans="2:6">
      <c r="B182" s="61"/>
      <c r="F182" s="136"/>
    </row>
    <row r="183" spans="2:6">
      <c r="B183" s="61"/>
      <c r="F183" s="136"/>
    </row>
    <row r="184" spans="2:6">
      <c r="B184" s="61"/>
      <c r="F184" s="136"/>
    </row>
    <row r="185" spans="2:6">
      <c r="B185" s="61"/>
      <c r="F185" s="136"/>
    </row>
    <row r="186" spans="2:6">
      <c r="B186" s="61"/>
      <c r="F186" s="136"/>
    </row>
    <row r="187" spans="2:6">
      <c r="B187" s="61"/>
      <c r="F187" s="136"/>
    </row>
    <row r="188" spans="2:6">
      <c r="B188" s="61"/>
      <c r="F188" s="136"/>
    </row>
    <row r="189" spans="2:6">
      <c r="B189" s="61"/>
      <c r="F189" s="136"/>
    </row>
    <row r="190" spans="2:6">
      <c r="B190" s="61"/>
      <c r="F190" s="136"/>
    </row>
    <row r="191" spans="2:6">
      <c r="B191" s="61"/>
      <c r="F191" s="136"/>
    </row>
    <row r="192" spans="2:6">
      <c r="B192" s="61"/>
      <c r="F192" s="136"/>
    </row>
    <row r="193" spans="2:6">
      <c r="B193" s="61"/>
      <c r="F193" s="136"/>
    </row>
    <row r="194" spans="2:6">
      <c r="B194" s="61"/>
      <c r="F194" s="136"/>
    </row>
    <row r="195" spans="2:6">
      <c r="B195" s="61"/>
      <c r="F195" s="136"/>
    </row>
    <row r="196" spans="2:6">
      <c r="B196" s="61"/>
      <c r="F196" s="136"/>
    </row>
    <row r="197" spans="2:6">
      <c r="B197" s="61"/>
      <c r="F197" s="136"/>
    </row>
    <row r="198" spans="2:6">
      <c r="B198" s="61"/>
      <c r="F198" s="136"/>
    </row>
    <row r="199" spans="2:6">
      <c r="B199" s="61"/>
      <c r="F199" s="136"/>
    </row>
    <row r="200" spans="2:6">
      <c r="B200" s="61"/>
      <c r="F200" s="136"/>
    </row>
    <row r="201" spans="2:6">
      <c r="B201" s="61"/>
      <c r="F201" s="136"/>
    </row>
    <row r="202" spans="2:6">
      <c r="B202" s="61"/>
      <c r="F202" s="136"/>
    </row>
    <row r="203" spans="2:6">
      <c r="B203" s="61"/>
      <c r="F203" s="136"/>
    </row>
    <row r="204" spans="2:6">
      <c r="B204" s="61"/>
      <c r="F204" s="136"/>
    </row>
    <row r="205" spans="2:6">
      <c r="B205" s="61"/>
      <c r="F205" s="136"/>
    </row>
    <row r="206" spans="2:6">
      <c r="B206" s="61"/>
      <c r="F206" s="136"/>
    </row>
    <row r="207" spans="2:6">
      <c r="B207" s="61"/>
      <c r="F207" s="136"/>
    </row>
    <row r="208" spans="2:6">
      <c r="B208" s="61"/>
      <c r="F208" s="136"/>
    </row>
    <row r="209" spans="2:6">
      <c r="B209" s="61"/>
      <c r="F209" s="136"/>
    </row>
    <row r="210" spans="2:6">
      <c r="B210" s="61"/>
      <c r="F210" s="136"/>
    </row>
    <row r="211" spans="2:6">
      <c r="B211" s="61"/>
      <c r="F211" s="136"/>
    </row>
    <row r="212" spans="2:6">
      <c r="B212" s="61"/>
      <c r="F212" s="136"/>
    </row>
    <row r="213" spans="2:6">
      <c r="B213" s="61"/>
      <c r="F213" s="136"/>
    </row>
    <row r="214" spans="2:6">
      <c r="B214" s="61"/>
      <c r="F214" s="136"/>
    </row>
    <row r="215" spans="2:6">
      <c r="B215" s="61"/>
      <c r="F215" s="136"/>
    </row>
    <row r="216" spans="2:6">
      <c r="B216" s="61"/>
      <c r="F216" s="136"/>
    </row>
    <row r="217" spans="2:6">
      <c r="B217" s="61"/>
      <c r="F217" s="136"/>
    </row>
    <row r="218" spans="2:6">
      <c r="B218" s="61"/>
      <c r="F218" s="136"/>
    </row>
    <row r="219" spans="2:6">
      <c r="B219" s="61"/>
      <c r="F219" s="136"/>
    </row>
    <row r="220" spans="2:6">
      <c r="B220" s="61"/>
      <c r="F220" s="136"/>
    </row>
    <row r="221" spans="2:6">
      <c r="B221" s="61"/>
      <c r="F221" s="136"/>
    </row>
    <row r="222" spans="2:6">
      <c r="B222" s="61"/>
      <c r="F222" s="136"/>
    </row>
    <row r="223" spans="2:6">
      <c r="B223" s="61"/>
      <c r="F223" s="136"/>
    </row>
    <row r="224" spans="2:6">
      <c r="B224" s="61"/>
      <c r="F224" s="136"/>
    </row>
    <row r="225" spans="2:6">
      <c r="B225" s="61"/>
      <c r="F225" s="136"/>
    </row>
    <row r="226" spans="2:6">
      <c r="B226" s="61"/>
      <c r="F226" s="136"/>
    </row>
    <row r="227" spans="2:6">
      <c r="B227" s="61"/>
      <c r="F227" s="136"/>
    </row>
    <row r="228" spans="2:6">
      <c r="B228" s="61"/>
      <c r="F228" s="136"/>
    </row>
    <row r="229" spans="2:6">
      <c r="B229" s="61"/>
      <c r="F229" s="136"/>
    </row>
    <row r="230" spans="2:6">
      <c r="B230" s="61"/>
      <c r="F230" s="136"/>
    </row>
    <row r="231" spans="2:6">
      <c r="B231" s="61"/>
      <c r="F231" s="136"/>
    </row>
    <row r="232" spans="2:6">
      <c r="B232" s="61"/>
      <c r="F232" s="136"/>
    </row>
    <row r="233" spans="2:6">
      <c r="B233" s="61"/>
      <c r="F233" s="136"/>
    </row>
    <row r="234" spans="2:6">
      <c r="B234" s="61"/>
      <c r="F234" s="136"/>
    </row>
    <row r="235" spans="2:6">
      <c r="B235" s="61"/>
      <c r="F235" s="136"/>
    </row>
    <row r="236" spans="2:6">
      <c r="B236" s="61"/>
      <c r="F236" s="136"/>
    </row>
    <row r="237" spans="2:6">
      <c r="B237" s="61"/>
      <c r="F237" s="136"/>
    </row>
    <row r="238" spans="2:6">
      <c r="B238" s="61"/>
      <c r="F238" s="136"/>
    </row>
    <row r="239" spans="2:6">
      <c r="B239" s="61"/>
      <c r="F239" s="136"/>
    </row>
    <row r="240" spans="2:6">
      <c r="B240" s="61"/>
      <c r="F240" s="136"/>
    </row>
    <row r="241" spans="2:6">
      <c r="B241" s="61"/>
      <c r="F241" s="136"/>
    </row>
    <row r="242" spans="2:6">
      <c r="B242" s="61"/>
      <c r="F242" s="136"/>
    </row>
    <row r="243" spans="2:6">
      <c r="B243" s="61"/>
      <c r="F243" s="136"/>
    </row>
    <row r="244" spans="2:6">
      <c r="B244" s="61"/>
      <c r="F244" s="136"/>
    </row>
    <row r="245" spans="2:6">
      <c r="B245" s="61"/>
      <c r="F245" s="136"/>
    </row>
    <row r="246" spans="2:6">
      <c r="B246" s="61"/>
      <c r="F246" s="136"/>
    </row>
    <row r="247" spans="2:6">
      <c r="B247" s="61"/>
      <c r="F247" s="136"/>
    </row>
    <row r="248" spans="2:6">
      <c r="B248" s="61"/>
      <c r="F248" s="136"/>
    </row>
    <row r="249" spans="2:6">
      <c r="B249" s="61"/>
      <c r="F249" s="136"/>
    </row>
    <row r="250" spans="2:6">
      <c r="B250" s="61"/>
      <c r="F250" s="136"/>
    </row>
    <row r="251" spans="2:6">
      <c r="B251" s="61"/>
      <c r="F251" s="136"/>
    </row>
    <row r="252" spans="2:6">
      <c r="B252" s="61"/>
      <c r="F252" s="136"/>
    </row>
    <row r="253" spans="2:6">
      <c r="B253" s="61"/>
      <c r="F253" s="136"/>
    </row>
    <row r="254" spans="2:6">
      <c r="B254" s="61"/>
      <c r="F254" s="136"/>
    </row>
    <row r="255" spans="2:6">
      <c r="B255" s="61"/>
      <c r="F255" s="136"/>
    </row>
    <row r="256" spans="2:6">
      <c r="B256" s="61"/>
      <c r="F256" s="136"/>
    </row>
    <row r="257" spans="2:6">
      <c r="B257" s="61"/>
      <c r="F257" s="136"/>
    </row>
    <row r="258" spans="2:6">
      <c r="B258" s="61"/>
      <c r="F258" s="136"/>
    </row>
    <row r="259" spans="2:6">
      <c r="B259" s="61"/>
      <c r="F259" s="136"/>
    </row>
    <row r="260" spans="2:6">
      <c r="B260" s="61"/>
      <c r="F260" s="136"/>
    </row>
    <row r="261" spans="2:6">
      <c r="B261" s="61"/>
      <c r="F261" s="136"/>
    </row>
    <row r="262" spans="2:6">
      <c r="B262" s="61"/>
      <c r="F262" s="136"/>
    </row>
    <row r="263" spans="2:6">
      <c r="B263" s="61"/>
      <c r="F263" s="136"/>
    </row>
    <row r="264" spans="2:6">
      <c r="B264" s="61"/>
      <c r="F264" s="136"/>
    </row>
    <row r="265" spans="2:6">
      <c r="B265" s="61"/>
      <c r="F265" s="136"/>
    </row>
    <row r="266" spans="2:6">
      <c r="B266" s="61"/>
      <c r="F266" s="136"/>
    </row>
    <row r="267" spans="2:6">
      <c r="B267" s="61"/>
      <c r="F267" s="136"/>
    </row>
    <row r="268" spans="2:6">
      <c r="B268" s="61"/>
      <c r="F268" s="136"/>
    </row>
    <row r="269" spans="2:6">
      <c r="B269" s="61"/>
      <c r="F269" s="136"/>
    </row>
    <row r="270" spans="2:6">
      <c r="B270" s="61"/>
      <c r="F270" s="136"/>
    </row>
    <row r="271" spans="2:6">
      <c r="B271" s="61"/>
      <c r="F271" s="136"/>
    </row>
    <row r="272" spans="2:6">
      <c r="B272" s="61"/>
      <c r="F272" s="136"/>
    </row>
    <row r="273" spans="2:6">
      <c r="B273" s="61"/>
      <c r="F273" s="136"/>
    </row>
    <row r="274" spans="2:6">
      <c r="B274" s="61"/>
      <c r="F274" s="136"/>
    </row>
    <row r="275" spans="2:6">
      <c r="B275" s="61"/>
      <c r="F275" s="136"/>
    </row>
    <row r="276" spans="2:6">
      <c r="B276" s="61"/>
      <c r="F276" s="136"/>
    </row>
    <row r="277" spans="2:6">
      <c r="B277" s="61"/>
      <c r="F277" s="136"/>
    </row>
    <row r="278" spans="2:6">
      <c r="B278" s="61"/>
      <c r="F278" s="136"/>
    </row>
    <row r="279" spans="2:6">
      <c r="B279" s="61"/>
      <c r="F279" s="136"/>
    </row>
    <row r="280" spans="2:6">
      <c r="B280" s="61"/>
      <c r="F280" s="136"/>
    </row>
    <row r="281" spans="2:6">
      <c r="B281" s="61"/>
      <c r="F281" s="136"/>
    </row>
    <row r="282" spans="2:6">
      <c r="B282" s="61"/>
      <c r="F282" s="136"/>
    </row>
    <row r="283" spans="2:6">
      <c r="B283" s="61"/>
      <c r="F283" s="136"/>
    </row>
    <row r="284" spans="2:6">
      <c r="B284" s="61"/>
      <c r="F284" s="136"/>
    </row>
    <row r="285" spans="2:6">
      <c r="B285" s="61"/>
      <c r="F285" s="136"/>
    </row>
    <row r="286" spans="2:6">
      <c r="B286" s="61"/>
      <c r="F286" s="136"/>
    </row>
    <row r="287" spans="2:6">
      <c r="B287" s="61"/>
      <c r="F287" s="136"/>
    </row>
    <row r="288" spans="2:6">
      <c r="B288" s="61"/>
      <c r="F288" s="136"/>
    </row>
    <row r="289" spans="2:6">
      <c r="B289" s="61"/>
      <c r="F289" s="136"/>
    </row>
    <row r="290" spans="2:6">
      <c r="B290" s="61"/>
      <c r="F290" s="136"/>
    </row>
    <row r="291" spans="2:6">
      <c r="B291" s="61"/>
      <c r="F291" s="136"/>
    </row>
    <row r="292" spans="2:6">
      <c r="B292" s="61"/>
      <c r="F292" s="136"/>
    </row>
    <row r="293" spans="2:6">
      <c r="B293" s="61"/>
      <c r="F293" s="136"/>
    </row>
    <row r="294" spans="2:6">
      <c r="B294" s="61"/>
      <c r="F294" s="136"/>
    </row>
    <row r="295" spans="2:6">
      <c r="B295" s="61"/>
      <c r="F295" s="136"/>
    </row>
    <row r="296" spans="2:6">
      <c r="B296" s="61"/>
      <c r="F296" s="136"/>
    </row>
    <row r="297" spans="2:6">
      <c r="B297" s="61"/>
      <c r="F297" s="136"/>
    </row>
    <row r="298" spans="2:6">
      <c r="B298" s="61"/>
      <c r="F298" s="136"/>
    </row>
    <row r="299" spans="2:6">
      <c r="B299" s="61"/>
      <c r="F299" s="136"/>
    </row>
    <row r="300" spans="2:6">
      <c r="B300" s="61"/>
      <c r="F300" s="136"/>
    </row>
    <row r="301" spans="2:6">
      <c r="B301" s="61"/>
      <c r="F301" s="136"/>
    </row>
    <row r="302" spans="2:6">
      <c r="B302" s="61"/>
      <c r="F302" s="136"/>
    </row>
    <row r="303" spans="2:6">
      <c r="B303" s="61"/>
      <c r="F303" s="136"/>
    </row>
    <row r="304" spans="2:6">
      <c r="B304" s="61"/>
      <c r="F304" s="136"/>
    </row>
    <row r="305" spans="2:6">
      <c r="B305" s="61"/>
      <c r="F305" s="136"/>
    </row>
    <row r="306" spans="2:6">
      <c r="B306" s="61"/>
      <c r="F306" s="136"/>
    </row>
    <row r="307" spans="2:6">
      <c r="B307" s="61"/>
      <c r="F307" s="136"/>
    </row>
    <row r="308" spans="2:6">
      <c r="B308" s="61"/>
      <c r="F308" s="136"/>
    </row>
    <row r="309" spans="2:6">
      <c r="B309" s="61"/>
      <c r="F309" s="136"/>
    </row>
    <row r="310" spans="2:6">
      <c r="B310" s="61"/>
      <c r="F310" s="136"/>
    </row>
    <row r="311" spans="2:6">
      <c r="B311" s="61"/>
      <c r="F311" s="136"/>
    </row>
    <row r="312" spans="2:6">
      <c r="B312" s="61"/>
      <c r="F312" s="136"/>
    </row>
    <row r="313" spans="2:6">
      <c r="B313" s="61"/>
      <c r="F313" s="136"/>
    </row>
    <row r="314" spans="2:6">
      <c r="B314" s="61"/>
      <c r="F314" s="136"/>
    </row>
    <row r="315" spans="2:6">
      <c r="B315" s="61"/>
      <c r="F315" s="136"/>
    </row>
    <row r="316" spans="2:6">
      <c r="B316" s="61"/>
      <c r="F316" s="136"/>
    </row>
    <row r="317" spans="2:6">
      <c r="B317" s="61"/>
      <c r="F317" s="136"/>
    </row>
    <row r="318" spans="2:6">
      <c r="B318" s="61"/>
      <c r="F318" s="136"/>
    </row>
    <row r="319" spans="2:6">
      <c r="B319" s="61"/>
      <c r="F319" s="136"/>
    </row>
    <row r="320" spans="2:6">
      <c r="B320" s="61"/>
      <c r="F320" s="136"/>
    </row>
    <row r="321" spans="2:6">
      <c r="B321" s="61"/>
      <c r="F321" s="136"/>
    </row>
    <row r="322" spans="2:6">
      <c r="B322" s="61"/>
      <c r="F322" s="136"/>
    </row>
    <row r="323" spans="2:6">
      <c r="B323" s="61"/>
      <c r="F323" s="136"/>
    </row>
    <row r="324" spans="2:6">
      <c r="B324" s="61"/>
      <c r="F324" s="136"/>
    </row>
    <row r="325" spans="2:6">
      <c r="B325" s="61"/>
      <c r="F325" s="136"/>
    </row>
    <row r="326" spans="2:6">
      <c r="B326" s="61"/>
      <c r="F326" s="136"/>
    </row>
    <row r="327" spans="2:6">
      <c r="B327" s="61"/>
      <c r="F327" s="136"/>
    </row>
    <row r="328" spans="2:6">
      <c r="B328" s="61"/>
      <c r="F328" s="136"/>
    </row>
    <row r="329" spans="2:6">
      <c r="B329" s="61"/>
      <c r="F329" s="136"/>
    </row>
    <row r="330" spans="2:6">
      <c r="B330" s="61"/>
      <c r="F330" s="136"/>
    </row>
    <row r="331" spans="2:6">
      <c r="B331" s="61"/>
      <c r="F331" s="136"/>
    </row>
    <row r="332" spans="2:6">
      <c r="B332" s="61"/>
      <c r="F332" s="136"/>
    </row>
    <row r="333" spans="2:6">
      <c r="B333" s="61"/>
      <c r="F333" s="136"/>
    </row>
    <row r="334" spans="2:6">
      <c r="B334" s="61"/>
      <c r="F334" s="136"/>
    </row>
    <row r="335" spans="2:6">
      <c r="B335" s="61"/>
      <c r="F335" s="136"/>
    </row>
    <row r="336" spans="2:6">
      <c r="B336" s="61"/>
      <c r="F336" s="136"/>
    </row>
    <row r="337" spans="2:6">
      <c r="B337" s="61"/>
      <c r="F337" s="136"/>
    </row>
    <row r="338" spans="2:6">
      <c r="B338" s="61"/>
      <c r="F338" s="136"/>
    </row>
    <row r="339" spans="2:6">
      <c r="B339" s="61"/>
      <c r="F339" s="136"/>
    </row>
    <row r="340" spans="2:6">
      <c r="B340" s="61"/>
      <c r="F340" s="136"/>
    </row>
    <row r="341" spans="2:6">
      <c r="B341" s="61"/>
      <c r="F341" s="136"/>
    </row>
    <row r="342" spans="2:6">
      <c r="B342" s="61"/>
      <c r="F342" s="136"/>
    </row>
    <row r="343" spans="2:6">
      <c r="B343" s="61"/>
      <c r="F343" s="136"/>
    </row>
    <row r="344" spans="2:6">
      <c r="B344" s="61"/>
      <c r="F344" s="136"/>
    </row>
    <row r="345" spans="2:6">
      <c r="B345" s="61"/>
      <c r="F345" s="136"/>
    </row>
    <row r="346" spans="2:6">
      <c r="B346" s="61"/>
      <c r="F346" s="136"/>
    </row>
    <row r="347" spans="2:6">
      <c r="B347" s="61"/>
      <c r="F347" s="136"/>
    </row>
    <row r="348" spans="2:6">
      <c r="B348" s="61"/>
      <c r="F348" s="136"/>
    </row>
    <row r="349" spans="2:6">
      <c r="B349" s="61"/>
      <c r="F349" s="136"/>
    </row>
    <row r="350" spans="2:6">
      <c r="B350" s="61"/>
      <c r="F350" s="136"/>
    </row>
    <row r="351" spans="2:6">
      <c r="B351" s="61"/>
      <c r="F351" s="136"/>
    </row>
    <row r="352" spans="2:6">
      <c r="B352" s="61"/>
      <c r="F352" s="136"/>
    </row>
    <row r="353" spans="2:6">
      <c r="B353" s="61"/>
      <c r="F353" s="136"/>
    </row>
    <row r="354" spans="2:6">
      <c r="B354" s="61"/>
      <c r="F354" s="136"/>
    </row>
    <row r="355" spans="2:6">
      <c r="B355" s="61"/>
      <c r="F355" s="136"/>
    </row>
    <row r="356" spans="2:6">
      <c r="B356" s="61"/>
      <c r="F356" s="136"/>
    </row>
    <row r="357" spans="2:6">
      <c r="B357" s="61"/>
      <c r="F357" s="136"/>
    </row>
  </sheetData>
  <mergeCells count="25">
    <mergeCell ref="B1:F1"/>
    <mergeCell ref="C12:F12"/>
    <mergeCell ref="A13:A17"/>
    <mergeCell ref="B13:B17"/>
    <mergeCell ref="A18:A19"/>
    <mergeCell ref="B18:B19"/>
    <mergeCell ref="A20:A33"/>
    <mergeCell ref="B20:B33"/>
    <mergeCell ref="B2:F2"/>
    <mergeCell ref="C52:F52"/>
    <mergeCell ref="B39:B52"/>
    <mergeCell ref="A47:A52"/>
    <mergeCell ref="A39:A46"/>
    <mergeCell ref="A3:A4"/>
    <mergeCell ref="B3:B4"/>
    <mergeCell ref="A7:A8"/>
    <mergeCell ref="B7:B8"/>
    <mergeCell ref="A5:A6"/>
    <mergeCell ref="B5:B6"/>
    <mergeCell ref="A34:A38"/>
    <mergeCell ref="B34:B38"/>
    <mergeCell ref="A11:A12"/>
    <mergeCell ref="B11:B12"/>
    <mergeCell ref="C11:F11"/>
    <mergeCell ref="C33:F33"/>
  </mergeCells>
  <phoneticPr fontId="50" type="noConversion"/>
  <pageMargins left="0.7" right="0.7" top="0.75" bottom="0.75" header="0.3" footer="0.3"/>
  <pageSetup orientation="portrait"/>
  <rowBreaks count="1" manualBreakCount="1">
    <brk id="52" max="16383" man="1"/>
  </row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23"/>
  <sheetViews>
    <sheetView showGridLines="0" zoomScale="180" zoomScaleNormal="180" zoomScalePageLayoutView="180" workbookViewId="0">
      <selection activeCell="M46" sqref="M46"/>
    </sheetView>
  </sheetViews>
  <sheetFormatPr baseColWidth="10" defaultColWidth="8.83203125" defaultRowHeight="12" x14ac:dyDescent="0"/>
  <cols>
    <col min="1" max="1" width="6.1640625" style="38" customWidth="1"/>
    <col min="2" max="2" width="37.83203125" style="24" customWidth="1"/>
    <col min="3" max="3" width="4" style="1" customWidth="1"/>
    <col min="4" max="4" width="12.33203125" style="1" customWidth="1"/>
    <col min="5" max="5" width="8.1640625" style="1" customWidth="1"/>
    <col min="6" max="6" width="2.5" style="1" customWidth="1"/>
    <col min="7" max="7" width="4.83203125" style="25" customWidth="1"/>
    <col min="8" max="16384" width="8.83203125" style="1"/>
  </cols>
  <sheetData>
    <row r="1" spans="1:7" s="4" customFormat="1" ht="17">
      <c r="A1" s="233">
        <f>-2</f>
        <v>-2</v>
      </c>
      <c r="B1" s="662" t="s">
        <v>141</v>
      </c>
      <c r="C1" s="662"/>
      <c r="D1" s="662"/>
      <c r="E1" s="662"/>
      <c r="F1" s="662"/>
      <c r="G1" s="663"/>
    </row>
    <row r="2" spans="1:7" s="2" customFormat="1">
      <c r="A2" s="668" t="s">
        <v>249</v>
      </c>
      <c r="B2" s="669"/>
      <c r="C2" s="669"/>
      <c r="D2" s="669"/>
      <c r="E2" s="669"/>
      <c r="F2" s="669"/>
      <c r="G2" s="669"/>
    </row>
    <row r="3" spans="1:7" s="2" customFormat="1">
      <c r="A3" s="670">
        <f>A1-0.01</f>
        <v>-2.0099999999999998</v>
      </c>
      <c r="B3" s="672" t="s">
        <v>253</v>
      </c>
      <c r="C3" s="366" t="s">
        <v>86</v>
      </c>
      <c r="D3" s="367" t="s">
        <v>299</v>
      </c>
      <c r="E3" s="367"/>
      <c r="F3" s="368" t="s">
        <v>5</v>
      </c>
      <c r="G3" s="369">
        <f>A16</f>
        <v>-2.0399999999999991</v>
      </c>
    </row>
    <row r="4" spans="1:7" s="2" customFormat="1">
      <c r="A4" s="671"/>
      <c r="B4" s="673"/>
      <c r="C4" s="370" t="s">
        <v>85</v>
      </c>
      <c r="D4" s="371" t="s">
        <v>12</v>
      </c>
      <c r="E4" s="371"/>
      <c r="F4" s="372" t="s">
        <v>5</v>
      </c>
      <c r="G4" s="373">
        <f>A16</f>
        <v>-2.0399999999999991</v>
      </c>
    </row>
    <row r="5" spans="1:7" s="2" customFormat="1">
      <c r="A5" s="337"/>
      <c r="B5" s="673"/>
      <c r="C5" s="370" t="s">
        <v>114</v>
      </c>
      <c r="D5" s="675" t="s">
        <v>210</v>
      </c>
      <c r="E5" s="675"/>
      <c r="F5" s="374" t="s">
        <v>5</v>
      </c>
      <c r="G5" s="375">
        <f>A16</f>
        <v>-2.0399999999999991</v>
      </c>
    </row>
    <row r="6" spans="1:7" s="2" customFormat="1">
      <c r="A6" s="363"/>
      <c r="B6" s="674"/>
      <c r="C6" s="376" t="s">
        <v>113</v>
      </c>
      <c r="D6" s="676" t="s">
        <v>4</v>
      </c>
      <c r="E6" s="676"/>
      <c r="F6" s="377"/>
      <c r="G6" s="378"/>
    </row>
    <row r="7" spans="1:7" s="2" customFormat="1">
      <c r="A7" s="337">
        <f>A3-0.01</f>
        <v>-2.0199999999999996</v>
      </c>
      <c r="B7" s="13" t="s">
        <v>254</v>
      </c>
      <c r="C7" s="365" t="s">
        <v>142</v>
      </c>
      <c r="D7" s="334"/>
      <c r="E7" s="334"/>
      <c r="F7" s="334"/>
      <c r="G7" s="336"/>
    </row>
    <row r="8" spans="1:7" s="2" customFormat="1">
      <c r="A8" s="670">
        <f>A7-0.01</f>
        <v>-2.0299999999999994</v>
      </c>
      <c r="B8" s="690" t="s">
        <v>420</v>
      </c>
      <c r="C8" s="366" t="s">
        <v>86</v>
      </c>
      <c r="D8" s="692" t="s">
        <v>143</v>
      </c>
      <c r="E8" s="692"/>
      <c r="F8" s="692"/>
      <c r="G8" s="693"/>
    </row>
    <row r="9" spans="1:7" s="2" customFormat="1">
      <c r="A9" s="671"/>
      <c r="B9" s="691"/>
      <c r="C9" s="370" t="s">
        <v>85</v>
      </c>
      <c r="D9" s="675" t="s">
        <v>144</v>
      </c>
      <c r="E9" s="675"/>
      <c r="F9" s="675"/>
      <c r="G9" s="694"/>
    </row>
    <row r="10" spans="1:7" s="2" customFormat="1" ht="13" customHeight="1">
      <c r="A10" s="671"/>
      <c r="B10" s="13"/>
      <c r="C10" s="370" t="s">
        <v>114</v>
      </c>
      <c r="D10" s="675" t="s">
        <v>145</v>
      </c>
      <c r="E10" s="675"/>
      <c r="F10" s="675"/>
      <c r="G10" s="694"/>
    </row>
    <row r="11" spans="1:7" s="2" customFormat="1">
      <c r="A11" s="671"/>
      <c r="B11" s="695" t="s">
        <v>250</v>
      </c>
      <c r="C11" s="370" t="s">
        <v>113</v>
      </c>
      <c r="D11" s="675" t="s">
        <v>146</v>
      </c>
      <c r="E11" s="675"/>
      <c r="F11" s="675"/>
      <c r="G11" s="694"/>
    </row>
    <row r="12" spans="1:7" s="2" customFormat="1">
      <c r="A12" s="671"/>
      <c r="B12" s="695"/>
      <c r="C12" s="370" t="s">
        <v>112</v>
      </c>
      <c r="D12" s="675" t="s">
        <v>147</v>
      </c>
      <c r="E12" s="675"/>
      <c r="F12" s="675"/>
      <c r="G12" s="694"/>
    </row>
    <row r="13" spans="1:7" s="2" customFormat="1">
      <c r="A13" s="671"/>
      <c r="B13" s="695"/>
      <c r="C13" s="370" t="s">
        <v>111</v>
      </c>
      <c r="D13" s="675" t="s">
        <v>148</v>
      </c>
      <c r="E13" s="675"/>
      <c r="F13" s="675"/>
      <c r="G13" s="694"/>
    </row>
    <row r="14" spans="1:7" s="2" customFormat="1">
      <c r="A14" s="671"/>
      <c r="B14" s="13" t="s">
        <v>255</v>
      </c>
      <c r="C14" s="370" t="s">
        <v>110</v>
      </c>
      <c r="D14" s="675" t="s">
        <v>149</v>
      </c>
      <c r="E14" s="675"/>
      <c r="F14" s="675"/>
      <c r="G14" s="694"/>
    </row>
    <row r="15" spans="1:7" s="2" customFormat="1">
      <c r="A15" s="689"/>
      <c r="B15" s="65" t="s">
        <v>165</v>
      </c>
      <c r="C15" s="370" t="s">
        <v>109</v>
      </c>
      <c r="D15" s="681" t="s">
        <v>203</v>
      </c>
      <c r="E15" s="681"/>
      <c r="F15" s="681"/>
      <c r="G15" s="682"/>
    </row>
    <row r="16" spans="1:7" s="2" customFormat="1">
      <c r="A16" s="671">
        <f>A8-0.01</f>
        <v>-2.0399999999999991</v>
      </c>
      <c r="B16" s="673" t="s">
        <v>150</v>
      </c>
      <c r="C16" s="683" t="s">
        <v>151</v>
      </c>
      <c r="D16" s="684"/>
      <c r="E16" s="684"/>
      <c r="F16" s="684"/>
      <c r="G16" s="380">
        <v>1</v>
      </c>
    </row>
    <row r="17" spans="1:7" s="2" customFormat="1">
      <c r="A17" s="671"/>
      <c r="B17" s="673"/>
      <c r="C17" s="685" t="s">
        <v>152</v>
      </c>
      <c r="D17" s="686"/>
      <c r="E17" s="686"/>
      <c r="F17" s="686"/>
      <c r="G17" s="381">
        <v>2</v>
      </c>
    </row>
    <row r="18" spans="1:7" s="2" customFormat="1">
      <c r="A18" s="671"/>
      <c r="B18" s="673"/>
      <c r="C18" s="687" t="s">
        <v>153</v>
      </c>
      <c r="D18" s="688"/>
      <c r="E18" s="688"/>
      <c r="F18" s="688"/>
      <c r="G18" s="382">
        <v>3</v>
      </c>
    </row>
    <row r="19" spans="1:7" s="2" customFormat="1">
      <c r="A19" s="360">
        <f>A16-0.01</f>
        <v>-2.0499999999999989</v>
      </c>
      <c r="B19" s="677" t="s">
        <v>134</v>
      </c>
      <c r="C19" s="383"/>
      <c r="D19" s="307" t="s">
        <v>136</v>
      </c>
      <c r="E19" s="384">
        <v>1</v>
      </c>
      <c r="F19" s="385"/>
      <c r="G19" s="386"/>
    </row>
    <row r="20" spans="1:7" s="2" customFormat="1">
      <c r="A20" s="363"/>
      <c r="B20" s="678"/>
      <c r="C20" s="387"/>
      <c r="D20" s="310" t="s">
        <v>137</v>
      </c>
      <c r="E20" s="388">
        <v>2</v>
      </c>
      <c r="F20" s="389"/>
      <c r="G20" s="379"/>
    </row>
    <row r="21" spans="1:7" s="2" customFormat="1">
      <c r="A21" s="337">
        <f>A19-0.01</f>
        <v>-2.0599999999999987</v>
      </c>
      <c r="B21" s="679" t="s">
        <v>117</v>
      </c>
      <c r="C21" s="383"/>
      <c r="D21" s="307" t="s">
        <v>136</v>
      </c>
      <c r="E21" s="384">
        <v>1</v>
      </c>
      <c r="F21" s="385"/>
      <c r="G21" s="386"/>
    </row>
    <row r="22" spans="1:7" s="2" customFormat="1">
      <c r="A22" s="337"/>
      <c r="B22" s="679"/>
      <c r="C22" s="387"/>
      <c r="D22" s="310" t="s">
        <v>137</v>
      </c>
      <c r="E22" s="388">
        <v>2</v>
      </c>
      <c r="F22" s="389"/>
      <c r="G22" s="379"/>
    </row>
    <row r="23" spans="1:7" s="2" customFormat="1">
      <c r="A23" s="360">
        <f>A21-0.01</f>
        <v>-2.0699999999999985</v>
      </c>
      <c r="B23" s="677" t="s">
        <v>116</v>
      </c>
      <c r="C23" s="383"/>
      <c r="D23" s="307" t="s">
        <v>136</v>
      </c>
      <c r="E23" s="384">
        <v>1</v>
      </c>
      <c r="F23" s="385"/>
      <c r="G23" s="386"/>
    </row>
    <row r="24" spans="1:7" s="2" customFormat="1">
      <c r="A24" s="363"/>
      <c r="B24" s="678"/>
      <c r="C24" s="387"/>
      <c r="D24" s="310" t="s">
        <v>137</v>
      </c>
      <c r="E24" s="388">
        <v>2</v>
      </c>
      <c r="F24" s="389"/>
      <c r="G24" s="379"/>
    </row>
    <row r="25" spans="1:7" s="2" customFormat="1">
      <c r="A25" s="337">
        <f>A23-0.01</f>
        <v>-2.0799999999999983</v>
      </c>
      <c r="B25" s="680" t="s">
        <v>115</v>
      </c>
      <c r="C25" s="284"/>
      <c r="D25" s="307" t="s">
        <v>136</v>
      </c>
      <c r="E25" s="384">
        <v>1</v>
      </c>
      <c r="F25" s="385"/>
      <c r="G25" s="386"/>
    </row>
    <row r="26" spans="1:7" s="2" customFormat="1">
      <c r="A26" s="337"/>
      <c r="B26" s="680"/>
      <c r="C26" s="134"/>
      <c r="D26" s="135" t="s">
        <v>137</v>
      </c>
      <c r="E26" s="390">
        <v>2</v>
      </c>
      <c r="F26" s="391"/>
      <c r="G26" s="392"/>
    </row>
    <row r="27" spans="1:7" s="2" customFormat="1">
      <c r="A27" s="337"/>
      <c r="B27" s="680"/>
      <c r="C27" s="295"/>
      <c r="D27" s="310" t="s">
        <v>308</v>
      </c>
      <c r="E27" s="388">
        <v>-99</v>
      </c>
      <c r="F27" s="389"/>
      <c r="G27" s="379"/>
    </row>
    <row r="28" spans="1:7" s="2" customFormat="1">
      <c r="A28" s="360">
        <f>A25-0.01</f>
        <v>-2.0899999999999981</v>
      </c>
      <c r="B28" s="677" t="s">
        <v>92</v>
      </c>
      <c r="C28" s="383"/>
      <c r="D28" s="307" t="s">
        <v>136</v>
      </c>
      <c r="E28" s="384">
        <v>1</v>
      </c>
      <c r="F28" s="385"/>
      <c r="G28" s="386"/>
    </row>
    <row r="29" spans="1:7" s="2" customFormat="1">
      <c r="A29" s="363"/>
      <c r="B29" s="678"/>
      <c r="C29" s="387"/>
      <c r="D29" s="310" t="s">
        <v>137</v>
      </c>
      <c r="E29" s="388">
        <v>2</v>
      </c>
      <c r="F29" s="389"/>
      <c r="G29" s="379"/>
    </row>
    <row r="30" spans="1:7" s="2" customFormat="1">
      <c r="A30" s="337">
        <f t="shared" ref="A30" si="0">A28-0.01</f>
        <v>-2.0999999999999979</v>
      </c>
      <c r="B30" s="679" t="s">
        <v>189</v>
      </c>
      <c r="C30" s="393"/>
      <c r="D30" s="307" t="s">
        <v>136</v>
      </c>
      <c r="E30" s="384">
        <v>1</v>
      </c>
      <c r="F30" s="394"/>
      <c r="G30" s="395"/>
    </row>
    <row r="31" spans="1:7" s="2" customFormat="1">
      <c r="A31" s="337"/>
      <c r="B31" s="679"/>
      <c r="C31" s="396"/>
      <c r="D31" s="310" t="s">
        <v>137</v>
      </c>
      <c r="E31" s="388">
        <v>2</v>
      </c>
      <c r="F31" s="397" t="s">
        <v>5</v>
      </c>
      <c r="G31" s="379">
        <f>A91</f>
        <v>-2.2599999999999945</v>
      </c>
    </row>
    <row r="32" spans="1:7" s="2" customFormat="1">
      <c r="A32" s="360">
        <f>A30-0.01</f>
        <v>-2.1099999999999977</v>
      </c>
      <c r="B32" s="677" t="s">
        <v>179</v>
      </c>
      <c r="C32" s="366" t="s">
        <v>86</v>
      </c>
      <c r="D32" s="398" t="s">
        <v>308</v>
      </c>
      <c r="E32" s="398"/>
      <c r="F32" s="398"/>
      <c r="G32" s="399"/>
    </row>
    <row r="33" spans="1:12" s="2" customFormat="1">
      <c r="A33" s="337"/>
      <c r="B33" s="679"/>
      <c r="C33" s="370" t="s">
        <v>85</v>
      </c>
      <c r="D33" s="696" t="s">
        <v>154</v>
      </c>
      <c r="E33" s="696"/>
      <c r="F33" s="696"/>
      <c r="G33" s="697"/>
    </row>
    <row r="34" spans="1:12" s="2" customFormat="1">
      <c r="A34" s="338"/>
      <c r="B34" s="679"/>
      <c r="C34" s="370" t="s">
        <v>114</v>
      </c>
      <c r="D34" s="696" t="s">
        <v>144</v>
      </c>
      <c r="E34" s="696"/>
      <c r="F34" s="696"/>
      <c r="G34" s="697"/>
    </row>
    <row r="35" spans="1:12" s="2" customFormat="1">
      <c r="A35" s="338"/>
      <c r="B35" s="679"/>
      <c r="C35" s="370" t="s">
        <v>113</v>
      </c>
      <c r="D35" s="696" t="s">
        <v>155</v>
      </c>
      <c r="E35" s="696"/>
      <c r="F35" s="696"/>
      <c r="G35" s="697"/>
    </row>
    <row r="36" spans="1:12" s="2" customFormat="1">
      <c r="A36" s="338"/>
      <c r="B36" s="679"/>
      <c r="C36" s="370" t="s">
        <v>112</v>
      </c>
      <c r="D36" s="696" t="s">
        <v>156</v>
      </c>
      <c r="E36" s="696"/>
      <c r="F36" s="696"/>
      <c r="G36" s="697"/>
    </row>
    <row r="37" spans="1:12" s="2" customFormat="1">
      <c r="A37" s="338"/>
      <c r="B37" s="698" t="s">
        <v>256</v>
      </c>
      <c r="C37" s="370" t="s">
        <v>111</v>
      </c>
      <c r="D37" s="696" t="s">
        <v>157</v>
      </c>
      <c r="E37" s="696"/>
      <c r="F37" s="696"/>
      <c r="G37" s="697"/>
    </row>
    <row r="38" spans="1:12" s="2" customFormat="1">
      <c r="A38" s="338"/>
      <c r="B38" s="698"/>
      <c r="C38" s="370" t="s">
        <v>110</v>
      </c>
      <c r="D38" s="696" t="s">
        <v>143</v>
      </c>
      <c r="E38" s="696"/>
      <c r="F38" s="696"/>
      <c r="G38" s="697"/>
    </row>
    <row r="39" spans="1:12" s="2" customFormat="1">
      <c r="A39" s="338"/>
      <c r="B39" s="698"/>
      <c r="C39" s="370" t="s">
        <v>109</v>
      </c>
      <c r="D39" s="696" t="s">
        <v>258</v>
      </c>
      <c r="E39" s="696"/>
      <c r="F39" s="696"/>
      <c r="G39" s="697"/>
    </row>
    <row r="40" spans="1:12" s="2" customFormat="1">
      <c r="A40" s="338"/>
      <c r="B40" s="13" t="s">
        <v>164</v>
      </c>
      <c r="C40" s="370" t="s">
        <v>465</v>
      </c>
      <c r="D40" s="701" t="s">
        <v>257</v>
      </c>
      <c r="E40" s="701"/>
      <c r="F40" s="701"/>
      <c r="G40" s="702"/>
    </row>
    <row r="41" spans="1:12" s="2" customFormat="1">
      <c r="A41" s="338"/>
      <c r="B41" s="13" t="s">
        <v>165</v>
      </c>
      <c r="C41" s="370" t="s">
        <v>64</v>
      </c>
      <c r="D41" s="696" t="s">
        <v>158</v>
      </c>
      <c r="E41" s="696"/>
      <c r="F41" s="696"/>
      <c r="G41" s="697"/>
    </row>
    <row r="42" spans="1:12" s="2" customFormat="1">
      <c r="A42" s="338"/>
      <c r="B42" s="45"/>
      <c r="C42" s="370" t="s">
        <v>62</v>
      </c>
      <c r="D42" s="696" t="s">
        <v>159</v>
      </c>
      <c r="E42" s="696"/>
      <c r="F42" s="696"/>
      <c r="G42" s="697"/>
    </row>
    <row r="43" spans="1:12" s="2" customFormat="1">
      <c r="A43" s="338"/>
      <c r="B43" s="45"/>
      <c r="C43" s="400" t="s">
        <v>60</v>
      </c>
      <c r="D43" s="696" t="s">
        <v>160</v>
      </c>
      <c r="E43" s="696"/>
      <c r="F43" s="696"/>
      <c r="G43" s="697"/>
    </row>
    <row r="44" spans="1:12" s="2" customFormat="1">
      <c r="A44" s="361"/>
      <c r="B44" s="362"/>
      <c r="C44" s="401" t="s">
        <v>58</v>
      </c>
      <c r="D44" s="703" t="s">
        <v>203</v>
      </c>
      <c r="E44" s="703"/>
      <c r="F44" s="703"/>
      <c r="G44" s="704"/>
    </row>
    <row r="45" spans="1:12" s="2" customFormat="1">
      <c r="A45" s="360">
        <f>A32-0.01</f>
        <v>-2.1199999999999974</v>
      </c>
      <c r="B45" s="677" t="s">
        <v>108</v>
      </c>
      <c r="C45" s="393"/>
      <c r="D45" s="307" t="s">
        <v>136</v>
      </c>
      <c r="E45" s="384">
        <v>1</v>
      </c>
      <c r="F45" s="394"/>
      <c r="G45" s="395"/>
      <c r="J45" s="34"/>
      <c r="K45" s="32"/>
      <c r="L45" s="35"/>
    </row>
    <row r="46" spans="1:12" s="2" customFormat="1">
      <c r="A46" s="363"/>
      <c r="B46" s="678"/>
      <c r="C46" s="396"/>
      <c r="D46" s="310" t="s">
        <v>137</v>
      </c>
      <c r="E46" s="388">
        <v>2</v>
      </c>
      <c r="F46" s="397" t="s">
        <v>5</v>
      </c>
      <c r="G46" s="379">
        <f>A53</f>
        <v>-2.139999999999997</v>
      </c>
      <c r="J46" s="34"/>
      <c r="K46" s="32"/>
      <c r="L46" s="35"/>
    </row>
    <row r="47" spans="1:12" s="46" customFormat="1">
      <c r="A47" s="360">
        <f>A45-0.01</f>
        <v>-2.1299999999999972</v>
      </c>
      <c r="B47" s="364" t="s">
        <v>180</v>
      </c>
      <c r="C47" s="402" t="s">
        <v>86</v>
      </c>
      <c r="D47" s="711" t="s">
        <v>161</v>
      </c>
      <c r="E47" s="711"/>
      <c r="F47" s="711"/>
      <c r="G47" s="712"/>
    </row>
    <row r="48" spans="1:12" s="46" customFormat="1">
      <c r="A48" s="338"/>
      <c r="B48" s="695" t="s">
        <v>256</v>
      </c>
      <c r="C48" s="400" t="s">
        <v>85</v>
      </c>
      <c r="D48" s="699" t="s">
        <v>259</v>
      </c>
      <c r="E48" s="699"/>
      <c r="F48" s="699"/>
      <c r="G48" s="700"/>
    </row>
    <row r="49" spans="1:7" s="46" customFormat="1">
      <c r="A49" s="338"/>
      <c r="B49" s="695"/>
      <c r="C49" s="400" t="s">
        <v>114</v>
      </c>
      <c r="D49" s="713" t="s">
        <v>321</v>
      </c>
      <c r="E49" s="713"/>
      <c r="F49" s="713"/>
      <c r="G49" s="714"/>
    </row>
    <row r="50" spans="1:7" s="46" customFormat="1">
      <c r="A50" s="338"/>
      <c r="B50" s="695"/>
      <c r="C50" s="400" t="s">
        <v>113</v>
      </c>
      <c r="D50" s="715" t="s">
        <v>162</v>
      </c>
      <c r="E50" s="715"/>
      <c r="F50" s="715"/>
      <c r="G50" s="716"/>
    </row>
    <row r="51" spans="1:7" s="46" customFormat="1">
      <c r="A51" s="338"/>
      <c r="B51" s="335" t="s">
        <v>260</v>
      </c>
      <c r="C51" s="400" t="s">
        <v>112</v>
      </c>
      <c r="D51" s="699" t="s">
        <v>163</v>
      </c>
      <c r="E51" s="699"/>
      <c r="F51" s="699"/>
      <c r="G51" s="700"/>
    </row>
    <row r="52" spans="1:7" s="46" customFormat="1">
      <c r="A52" s="361"/>
      <c r="B52" s="65" t="s">
        <v>165</v>
      </c>
      <c r="C52" s="401" t="s">
        <v>111</v>
      </c>
      <c r="D52" s="703" t="s">
        <v>203</v>
      </c>
      <c r="E52" s="703"/>
      <c r="F52" s="703"/>
      <c r="G52" s="704"/>
    </row>
    <row r="53" spans="1:7" s="2" customFormat="1">
      <c r="A53" s="360">
        <f>A47-0.01</f>
        <v>-2.139999999999997</v>
      </c>
      <c r="B53" s="677" t="s">
        <v>133</v>
      </c>
      <c r="C53" s="393"/>
      <c r="D53" s="454" t="s">
        <v>136</v>
      </c>
      <c r="E53" s="384">
        <v>1</v>
      </c>
      <c r="F53" s="394"/>
      <c r="G53" s="395"/>
    </row>
    <row r="54" spans="1:7" s="2" customFormat="1">
      <c r="A54" s="363"/>
      <c r="B54" s="678"/>
      <c r="C54" s="396"/>
      <c r="D54" s="455" t="s">
        <v>137</v>
      </c>
      <c r="E54" s="388">
        <v>2</v>
      </c>
      <c r="F54" s="397" t="s">
        <v>5</v>
      </c>
      <c r="G54" s="379">
        <f>A65</f>
        <v>-2.1599999999999966</v>
      </c>
    </row>
    <row r="55" spans="1:7" s="2" customFormat="1">
      <c r="A55" s="671">
        <f>A53-0.01</f>
        <v>-2.1499999999999968</v>
      </c>
      <c r="B55" s="673" t="s">
        <v>317</v>
      </c>
      <c r="C55" s="366" t="s">
        <v>86</v>
      </c>
      <c r="D55" s="705" t="s">
        <v>181</v>
      </c>
      <c r="E55" s="705"/>
      <c r="F55" s="705"/>
      <c r="G55" s="706"/>
    </row>
    <row r="56" spans="1:7" s="2" customFormat="1">
      <c r="A56" s="671"/>
      <c r="B56" s="673"/>
      <c r="C56" s="370" t="s">
        <v>85</v>
      </c>
      <c r="D56" s="707" t="s">
        <v>182</v>
      </c>
      <c r="E56" s="707"/>
      <c r="F56" s="707"/>
      <c r="G56" s="708"/>
    </row>
    <row r="57" spans="1:7" s="2" customFormat="1">
      <c r="A57" s="671"/>
      <c r="B57" s="673"/>
      <c r="C57" s="370" t="s">
        <v>114</v>
      </c>
      <c r="D57" s="709" t="s">
        <v>183</v>
      </c>
      <c r="E57" s="709"/>
      <c r="F57" s="709"/>
      <c r="G57" s="710"/>
    </row>
    <row r="58" spans="1:7" s="2" customFormat="1">
      <c r="A58" s="671"/>
      <c r="B58" s="673"/>
      <c r="C58" s="370" t="s">
        <v>113</v>
      </c>
      <c r="D58" s="707" t="s">
        <v>261</v>
      </c>
      <c r="E58" s="707"/>
      <c r="F58" s="707"/>
      <c r="G58" s="708"/>
    </row>
    <row r="59" spans="1:7" s="2" customFormat="1">
      <c r="A59" s="671"/>
      <c r="B59" s="695" t="s">
        <v>256</v>
      </c>
      <c r="C59" s="370" t="s">
        <v>112</v>
      </c>
      <c r="D59" s="707" t="s">
        <v>184</v>
      </c>
      <c r="E59" s="707"/>
      <c r="F59" s="707"/>
      <c r="G59" s="708"/>
    </row>
    <row r="60" spans="1:7" s="2" customFormat="1">
      <c r="A60" s="671"/>
      <c r="B60" s="695"/>
      <c r="C60" s="370" t="s">
        <v>111</v>
      </c>
      <c r="D60" s="707" t="s">
        <v>185</v>
      </c>
      <c r="E60" s="707"/>
      <c r="F60" s="707"/>
      <c r="G60" s="708"/>
    </row>
    <row r="61" spans="1:7" s="2" customFormat="1">
      <c r="A61" s="671"/>
      <c r="B61" s="695"/>
      <c r="C61" s="370" t="s">
        <v>110</v>
      </c>
      <c r="D61" s="709" t="s">
        <v>186</v>
      </c>
      <c r="E61" s="709"/>
      <c r="F61" s="709"/>
      <c r="G61" s="710"/>
    </row>
    <row r="62" spans="1:7" s="2" customFormat="1">
      <c r="A62" s="671"/>
      <c r="B62" s="695"/>
      <c r="C62" s="370" t="s">
        <v>109</v>
      </c>
      <c r="D62" s="709" t="s">
        <v>187</v>
      </c>
      <c r="E62" s="709"/>
      <c r="F62" s="709"/>
      <c r="G62" s="710"/>
    </row>
    <row r="63" spans="1:7" s="2" customFormat="1">
      <c r="A63" s="671"/>
      <c r="B63" s="13" t="s">
        <v>164</v>
      </c>
      <c r="C63" s="370" t="s">
        <v>34</v>
      </c>
      <c r="D63" s="707" t="s">
        <v>188</v>
      </c>
      <c r="E63" s="707"/>
      <c r="F63" s="707"/>
      <c r="G63" s="708"/>
    </row>
    <row r="64" spans="1:7" s="2" customFormat="1">
      <c r="A64" s="671"/>
      <c r="B64" s="13" t="s">
        <v>165</v>
      </c>
      <c r="C64" s="401" t="s">
        <v>64</v>
      </c>
      <c r="D64" s="717" t="s">
        <v>203</v>
      </c>
      <c r="E64" s="717"/>
      <c r="F64" s="717"/>
      <c r="G64" s="718"/>
    </row>
    <row r="65" spans="1:7" s="2" customFormat="1">
      <c r="A65" s="719">
        <f>A55-0.01</f>
        <v>-2.1599999999999966</v>
      </c>
      <c r="B65" s="722" t="s">
        <v>106</v>
      </c>
      <c r="C65" s="725" t="s">
        <v>126</v>
      </c>
      <c r="D65" s="726"/>
      <c r="E65" s="403">
        <v>1</v>
      </c>
      <c r="F65" s="404"/>
      <c r="G65" s="405"/>
    </row>
    <row r="66" spans="1:7" s="2" customFormat="1">
      <c r="A66" s="720"/>
      <c r="B66" s="723"/>
      <c r="C66" s="730" t="s">
        <v>421</v>
      </c>
      <c r="D66" s="731"/>
      <c r="E66" s="29">
        <v>2</v>
      </c>
      <c r="F66" s="3"/>
      <c r="G66" s="373"/>
    </row>
    <row r="67" spans="1:7" s="2" customFormat="1">
      <c r="A67" s="721"/>
      <c r="B67" s="724"/>
      <c r="C67" s="732" t="s">
        <v>125</v>
      </c>
      <c r="D67" s="733"/>
      <c r="E67" s="30">
        <v>3</v>
      </c>
      <c r="F67" s="406" t="s">
        <v>124</v>
      </c>
      <c r="G67" s="407">
        <f>A89</f>
        <v>-2.2499999999999947</v>
      </c>
    </row>
    <row r="68" spans="1:7" s="5" customFormat="1" ht="24">
      <c r="A68" s="354">
        <f>A65-0.01</f>
        <v>-2.1699999999999964</v>
      </c>
      <c r="B68" s="355" t="s">
        <v>166</v>
      </c>
      <c r="C68" s="356"/>
      <c r="D68" s="357"/>
      <c r="E68" s="357"/>
      <c r="F68" s="358"/>
      <c r="G68" s="359"/>
    </row>
    <row r="69" spans="1:7" s="5" customFormat="1" ht="13">
      <c r="A69" s="339"/>
      <c r="B69" s="691" t="str">
        <f>"INTERVIEWER: CHECK ANSWER FROM (" &amp; -A65 &amp; "). IF ANSWER=01 ►(" &amp; -A75 &amp; "). IF ANSWER=02 ►(" &amp; -A70 &amp; ")."</f>
        <v>INTERVIEWER: CHECK ANSWER FROM (2.16). IF ANSWER=01 ►(2.19). IF ANSWER=02 ►(2.18).</v>
      </c>
      <c r="C69" s="691"/>
      <c r="D69" s="691"/>
      <c r="E69" s="691"/>
      <c r="F69" s="691"/>
      <c r="G69" s="734"/>
    </row>
    <row r="70" spans="1:7" s="5" customFormat="1" ht="13">
      <c r="A70" s="735">
        <f>A68-0.01</f>
        <v>-2.1799999999999962</v>
      </c>
      <c r="B70" s="690" t="s">
        <v>251</v>
      </c>
      <c r="C70" s="408" t="s">
        <v>204</v>
      </c>
      <c r="D70" s="409"/>
      <c r="E70" s="409"/>
      <c r="F70" s="410"/>
      <c r="G70" s="411"/>
    </row>
    <row r="71" spans="1:7" s="5" customFormat="1" ht="13">
      <c r="A71" s="736"/>
      <c r="B71" s="691"/>
      <c r="C71" s="412" t="s">
        <v>205</v>
      </c>
      <c r="D71" s="413"/>
      <c r="E71" s="413"/>
      <c r="F71" s="414"/>
      <c r="G71" s="415"/>
    </row>
    <row r="72" spans="1:7" s="5" customFormat="1" ht="13">
      <c r="A72" s="736"/>
      <c r="B72" s="691"/>
      <c r="C72" s="412" t="s">
        <v>209</v>
      </c>
      <c r="D72" s="413"/>
      <c r="E72" s="413"/>
      <c r="F72" s="414"/>
      <c r="G72" s="415"/>
    </row>
    <row r="73" spans="1:7" s="5" customFormat="1" ht="13">
      <c r="A73" s="736"/>
      <c r="B73" s="691"/>
      <c r="C73" s="412" t="s">
        <v>207</v>
      </c>
      <c r="D73" s="413"/>
      <c r="E73" s="416"/>
      <c r="F73" s="414"/>
      <c r="G73" s="415"/>
    </row>
    <row r="74" spans="1:7" s="5" customFormat="1" ht="13">
      <c r="A74" s="737"/>
      <c r="B74" s="738"/>
      <c r="C74" s="417" t="s">
        <v>208</v>
      </c>
      <c r="D74" s="418"/>
      <c r="E74" s="418"/>
      <c r="F74" s="419"/>
      <c r="G74" s="420"/>
    </row>
    <row r="75" spans="1:7" s="5" customFormat="1" ht="13">
      <c r="A75" s="735">
        <f>A70-0.01</f>
        <v>-2.1899999999999959</v>
      </c>
      <c r="B75" s="690" t="s">
        <v>252</v>
      </c>
      <c r="C75" s="408" t="s">
        <v>204</v>
      </c>
      <c r="D75" s="409"/>
      <c r="E75" s="409"/>
      <c r="F75" s="410"/>
      <c r="G75" s="411"/>
    </row>
    <row r="76" spans="1:7" s="5" customFormat="1" ht="13">
      <c r="A76" s="736"/>
      <c r="B76" s="691"/>
      <c r="C76" s="412" t="s">
        <v>205</v>
      </c>
      <c r="D76" s="413"/>
      <c r="E76" s="413"/>
      <c r="F76" s="414"/>
      <c r="G76" s="415"/>
    </row>
    <row r="77" spans="1:7" s="5" customFormat="1" ht="13">
      <c r="A77" s="736"/>
      <c r="B77" s="691"/>
      <c r="C77" s="412" t="s">
        <v>206</v>
      </c>
      <c r="D77" s="413"/>
      <c r="E77" s="413"/>
      <c r="F77" s="414"/>
      <c r="G77" s="415"/>
    </row>
    <row r="78" spans="1:7" s="5" customFormat="1" ht="13">
      <c r="A78" s="736"/>
      <c r="B78" s="271" t="str">
        <f>" ►(" &amp; TEXT(-A82, "0.00") &amp; ")"</f>
        <v xml:space="preserve"> ►(2.21)</v>
      </c>
      <c r="C78" s="412" t="s">
        <v>207</v>
      </c>
      <c r="D78" s="413"/>
      <c r="E78" s="413"/>
      <c r="F78" s="414"/>
      <c r="G78" s="415"/>
    </row>
    <row r="79" spans="1:7" s="5" customFormat="1" ht="13">
      <c r="A79" s="737"/>
      <c r="B79" s="353"/>
      <c r="C79" s="417" t="s">
        <v>208</v>
      </c>
      <c r="D79" s="418"/>
      <c r="E79" s="418"/>
      <c r="F79" s="419"/>
      <c r="G79" s="420"/>
    </row>
    <row r="80" spans="1:7" s="109" customFormat="1" ht="13">
      <c r="A80" s="351">
        <f>A75-0.01</f>
        <v>-2.1999999999999957</v>
      </c>
      <c r="B80" s="690" t="s">
        <v>318</v>
      </c>
      <c r="C80" s="408" t="s">
        <v>136</v>
      </c>
      <c r="D80" s="421"/>
      <c r="E80" s="421">
        <v>1</v>
      </c>
      <c r="F80" s="410"/>
      <c r="G80" s="411"/>
    </row>
    <row r="81" spans="1:7" s="109" customFormat="1" ht="13">
      <c r="A81" s="352"/>
      <c r="B81" s="738"/>
      <c r="C81" s="417" t="s">
        <v>137</v>
      </c>
      <c r="D81" s="422"/>
      <c r="E81" s="422">
        <v>2</v>
      </c>
      <c r="F81" s="419"/>
      <c r="G81" s="420"/>
    </row>
    <row r="82" spans="1:7" s="2" customFormat="1">
      <c r="A82" s="670">
        <f>A80-0.01</f>
        <v>-2.2099999999999955</v>
      </c>
      <c r="B82" s="672" t="s">
        <v>2</v>
      </c>
      <c r="C82" s="745" t="s">
        <v>248</v>
      </c>
      <c r="D82" s="746"/>
      <c r="E82" s="746"/>
      <c r="F82" s="746"/>
      <c r="G82" s="747"/>
    </row>
    <row r="83" spans="1:7" s="2" customFormat="1">
      <c r="A83" s="689"/>
      <c r="B83" s="674"/>
      <c r="C83" s="748"/>
      <c r="D83" s="749"/>
      <c r="E83" s="749"/>
      <c r="F83" s="749"/>
      <c r="G83" s="750"/>
    </row>
    <row r="84" spans="1:7" s="61" customFormat="1" ht="24">
      <c r="A84" s="256">
        <f>A82-0.01</f>
        <v>-2.2199999999999953</v>
      </c>
      <c r="B84" s="350" t="s">
        <v>422</v>
      </c>
      <c r="C84" s="751" t="s">
        <v>305</v>
      </c>
      <c r="D84" s="752"/>
      <c r="E84" s="305"/>
      <c r="F84" s="305"/>
      <c r="G84" s="453"/>
    </row>
    <row r="85" spans="1:7">
      <c r="A85" s="735">
        <f>A84-0.01</f>
        <v>-2.2299999999999951</v>
      </c>
      <c r="B85" s="690" t="s">
        <v>262</v>
      </c>
      <c r="C85" s="284"/>
      <c r="D85" s="307" t="s">
        <v>136</v>
      </c>
      <c r="E85" s="384">
        <v>1</v>
      </c>
      <c r="F85" s="385"/>
      <c r="G85" s="386"/>
    </row>
    <row r="86" spans="1:7">
      <c r="A86" s="737"/>
      <c r="B86" s="738"/>
      <c r="C86" s="295"/>
      <c r="D86" s="310" t="s">
        <v>137</v>
      </c>
      <c r="E86" s="388">
        <v>2</v>
      </c>
      <c r="F86" s="389"/>
      <c r="G86" s="379"/>
    </row>
    <row r="87" spans="1:7" s="2" customFormat="1">
      <c r="A87" s="670">
        <f>A85-0.01</f>
        <v>-2.2399999999999949</v>
      </c>
      <c r="B87" s="672" t="s">
        <v>99</v>
      </c>
      <c r="C87" s="383"/>
      <c r="D87" s="456" t="s">
        <v>136</v>
      </c>
      <c r="E87" s="384">
        <v>1</v>
      </c>
      <c r="F87" s="423"/>
      <c r="G87" s="405"/>
    </row>
    <row r="88" spans="1:7" s="2" customFormat="1">
      <c r="A88" s="689"/>
      <c r="B88" s="674"/>
      <c r="C88" s="387"/>
      <c r="D88" s="457" t="s">
        <v>137</v>
      </c>
      <c r="E88" s="388">
        <v>2</v>
      </c>
      <c r="F88" s="406"/>
      <c r="G88" s="407"/>
    </row>
    <row r="89" spans="1:7" s="2" customFormat="1">
      <c r="A89" s="670">
        <f>A87-0.01</f>
        <v>-2.2499999999999947</v>
      </c>
      <c r="B89" s="672" t="s">
        <v>98</v>
      </c>
      <c r="C89" s="383"/>
      <c r="D89" s="456" t="s">
        <v>136</v>
      </c>
      <c r="E89" s="424">
        <v>1</v>
      </c>
      <c r="F89" s="425"/>
      <c r="G89" s="369"/>
    </row>
    <row r="90" spans="1:7" s="2" customFormat="1">
      <c r="A90" s="689"/>
      <c r="B90" s="674"/>
      <c r="C90" s="387"/>
      <c r="D90" s="457" t="s">
        <v>137</v>
      </c>
      <c r="E90" s="426">
        <v>2</v>
      </c>
      <c r="F90" s="377"/>
      <c r="G90" s="378"/>
    </row>
    <row r="91" spans="1:7" s="9" customFormat="1">
      <c r="A91" s="753">
        <f>A89-0.01</f>
        <v>-2.2599999999999945</v>
      </c>
      <c r="B91" s="755" t="s">
        <v>322</v>
      </c>
      <c r="C91" s="383"/>
      <c r="D91" s="456" t="s">
        <v>136</v>
      </c>
      <c r="E91" s="427">
        <v>1</v>
      </c>
      <c r="F91" s="428"/>
      <c r="G91" s="429"/>
    </row>
    <row r="92" spans="1:7" s="9" customFormat="1">
      <c r="A92" s="754"/>
      <c r="B92" s="756"/>
      <c r="C92" s="387"/>
      <c r="D92" s="457" t="s">
        <v>137</v>
      </c>
      <c r="E92" s="430">
        <v>2</v>
      </c>
      <c r="F92" s="406" t="s">
        <v>124</v>
      </c>
      <c r="G92" s="431">
        <f>A114</f>
        <v>-2.279999999999994</v>
      </c>
    </row>
    <row r="93" spans="1:7" s="9" customFormat="1" ht="24">
      <c r="A93" s="348">
        <f>A91-0.01</f>
        <v>-2.2699999999999942</v>
      </c>
      <c r="B93" s="450" t="s">
        <v>263</v>
      </c>
      <c r="C93" s="450"/>
      <c r="D93" s="452"/>
      <c r="E93" s="451"/>
      <c r="F93" s="451"/>
      <c r="G93" s="452"/>
    </row>
    <row r="94" spans="1:7" s="9" customFormat="1">
      <c r="A94" s="340"/>
      <c r="B94" s="741" t="s">
        <v>264</v>
      </c>
      <c r="C94" s="757" t="s">
        <v>41</v>
      </c>
      <c r="D94" s="742"/>
      <c r="E94" s="741" t="s">
        <v>42</v>
      </c>
      <c r="F94" s="741"/>
      <c r="G94" s="742"/>
    </row>
    <row r="95" spans="1:7" s="9" customFormat="1">
      <c r="A95" s="349"/>
      <c r="B95" s="743"/>
      <c r="C95" s="758"/>
      <c r="D95" s="744"/>
      <c r="E95" s="743"/>
      <c r="F95" s="743"/>
      <c r="G95" s="744"/>
    </row>
    <row r="96" spans="1:7" s="9" customFormat="1">
      <c r="A96" s="342" t="s">
        <v>22</v>
      </c>
      <c r="B96" s="343" t="s">
        <v>21</v>
      </c>
      <c r="C96" s="739">
        <v>1</v>
      </c>
      <c r="D96" s="739"/>
      <c r="E96" s="727">
        <v>2</v>
      </c>
      <c r="F96" s="728"/>
      <c r="G96" s="729"/>
    </row>
    <row r="97" spans="1:7" s="9" customFormat="1">
      <c r="A97" s="342" t="s">
        <v>20</v>
      </c>
      <c r="B97" s="344" t="s">
        <v>370</v>
      </c>
      <c r="C97" s="739">
        <v>1</v>
      </c>
      <c r="D97" s="739"/>
      <c r="E97" s="727">
        <v>2</v>
      </c>
      <c r="F97" s="728"/>
      <c r="G97" s="729"/>
    </row>
    <row r="98" spans="1:7" s="9" customFormat="1">
      <c r="A98" s="342" t="s">
        <v>19</v>
      </c>
      <c r="B98" s="344" t="s">
        <v>371</v>
      </c>
      <c r="C98" s="739">
        <v>1</v>
      </c>
      <c r="D98" s="739"/>
      <c r="E98" s="727">
        <v>2</v>
      </c>
      <c r="F98" s="728"/>
      <c r="G98" s="729"/>
    </row>
    <row r="99" spans="1:7" s="9" customFormat="1">
      <c r="A99" s="345" t="s">
        <v>18</v>
      </c>
      <c r="B99" s="344" t="s">
        <v>372</v>
      </c>
      <c r="C99" s="740">
        <v>1</v>
      </c>
      <c r="D99" s="740"/>
      <c r="E99" s="727">
        <v>2</v>
      </c>
      <c r="F99" s="728"/>
      <c r="G99" s="729"/>
    </row>
    <row r="100" spans="1:7" s="9" customFormat="1">
      <c r="A100" s="345" t="s">
        <v>17</v>
      </c>
      <c r="B100" s="344" t="s">
        <v>373</v>
      </c>
      <c r="C100" s="739">
        <v>1</v>
      </c>
      <c r="D100" s="739"/>
      <c r="E100" s="727">
        <v>2</v>
      </c>
      <c r="F100" s="728"/>
      <c r="G100" s="729"/>
    </row>
    <row r="101" spans="1:7" s="9" customFormat="1">
      <c r="A101" s="345" t="s">
        <v>79</v>
      </c>
      <c r="B101" s="344" t="s">
        <v>374</v>
      </c>
      <c r="C101" s="740">
        <v>1</v>
      </c>
      <c r="D101" s="740"/>
      <c r="E101" s="727">
        <v>2</v>
      </c>
      <c r="F101" s="728"/>
      <c r="G101" s="729"/>
    </row>
    <row r="102" spans="1:7" s="9" customFormat="1">
      <c r="A102" s="345" t="s">
        <v>77</v>
      </c>
      <c r="B102" s="344" t="s">
        <v>375</v>
      </c>
      <c r="C102" s="739">
        <v>1</v>
      </c>
      <c r="D102" s="739"/>
      <c r="E102" s="727">
        <v>2</v>
      </c>
      <c r="F102" s="728"/>
      <c r="G102" s="729"/>
    </row>
    <row r="103" spans="1:7" s="9" customFormat="1">
      <c r="A103" s="345" t="s">
        <v>75</v>
      </c>
      <c r="B103" s="344" t="s">
        <v>16</v>
      </c>
      <c r="C103" s="740">
        <v>1</v>
      </c>
      <c r="D103" s="740"/>
      <c r="E103" s="727">
        <v>2</v>
      </c>
      <c r="F103" s="728"/>
      <c r="G103" s="729"/>
    </row>
    <row r="104" spans="1:7" s="9" customFormat="1">
      <c r="A104" s="345" t="s">
        <v>105</v>
      </c>
      <c r="B104" s="344" t="s">
        <v>78</v>
      </c>
      <c r="C104" s="739">
        <v>1</v>
      </c>
      <c r="D104" s="739"/>
      <c r="E104" s="727">
        <v>2</v>
      </c>
      <c r="F104" s="728"/>
      <c r="G104" s="729"/>
    </row>
    <row r="105" spans="1:7" s="9" customFormat="1">
      <c r="A105" s="345" t="s">
        <v>379</v>
      </c>
      <c r="B105" s="344" t="s">
        <v>76</v>
      </c>
      <c r="C105" s="740">
        <v>1</v>
      </c>
      <c r="D105" s="740"/>
      <c r="E105" s="727">
        <v>2</v>
      </c>
      <c r="F105" s="728"/>
      <c r="G105" s="729"/>
    </row>
    <row r="106" spans="1:7" s="9" customFormat="1">
      <c r="A106" s="345" t="s">
        <v>380</v>
      </c>
      <c r="B106" s="344" t="s">
        <v>376</v>
      </c>
      <c r="C106" s="739">
        <v>1</v>
      </c>
      <c r="D106" s="739"/>
      <c r="E106" s="727">
        <v>2</v>
      </c>
      <c r="F106" s="728"/>
      <c r="G106" s="729"/>
    </row>
    <row r="107" spans="1:7" s="9" customFormat="1">
      <c r="A107" s="345" t="s">
        <v>381</v>
      </c>
      <c r="B107" s="344" t="s">
        <v>377</v>
      </c>
      <c r="C107" s="740">
        <v>1</v>
      </c>
      <c r="D107" s="740"/>
      <c r="E107" s="727">
        <v>2</v>
      </c>
      <c r="F107" s="728"/>
      <c r="G107" s="729"/>
    </row>
    <row r="108" spans="1:7" s="9" customFormat="1">
      <c r="A108" s="345" t="s">
        <v>382</v>
      </c>
      <c r="B108" s="344" t="s">
        <v>378</v>
      </c>
      <c r="C108" s="739">
        <v>1</v>
      </c>
      <c r="D108" s="739"/>
      <c r="E108" s="727">
        <v>2</v>
      </c>
      <c r="F108" s="728"/>
      <c r="G108" s="729"/>
    </row>
    <row r="109" spans="1:7" s="9" customFormat="1">
      <c r="A109" s="345" t="s">
        <v>383</v>
      </c>
      <c r="B109" s="344" t="s">
        <v>389</v>
      </c>
      <c r="C109" s="739">
        <v>1</v>
      </c>
      <c r="D109" s="739"/>
      <c r="E109" s="727">
        <v>2</v>
      </c>
      <c r="F109" s="728"/>
      <c r="G109" s="729"/>
    </row>
    <row r="110" spans="1:7" s="9" customFormat="1">
      <c r="A110" s="345" t="s">
        <v>384</v>
      </c>
      <c r="B110" s="344" t="s">
        <v>388</v>
      </c>
      <c r="C110" s="739">
        <v>1</v>
      </c>
      <c r="D110" s="739"/>
      <c r="E110" s="727">
        <v>2</v>
      </c>
      <c r="F110" s="728"/>
      <c r="G110" s="729"/>
    </row>
    <row r="111" spans="1:7" s="9" customFormat="1">
      <c r="A111" s="345" t="s">
        <v>386</v>
      </c>
      <c r="B111" s="344" t="s">
        <v>104</v>
      </c>
      <c r="C111" s="740">
        <v>1</v>
      </c>
      <c r="D111" s="740"/>
      <c r="E111" s="727">
        <v>2</v>
      </c>
      <c r="F111" s="728"/>
      <c r="G111" s="729"/>
    </row>
    <row r="112" spans="1:7" s="9" customFormat="1">
      <c r="A112" s="345" t="s">
        <v>387</v>
      </c>
      <c r="B112" s="344" t="s">
        <v>74</v>
      </c>
      <c r="C112" s="740">
        <v>1</v>
      </c>
      <c r="D112" s="740"/>
      <c r="E112" s="727">
        <v>2</v>
      </c>
      <c r="F112" s="728"/>
      <c r="G112" s="729"/>
    </row>
    <row r="113" spans="1:7" s="111" customFormat="1">
      <c r="A113" s="346" t="s">
        <v>410</v>
      </c>
      <c r="B113" s="347" t="s">
        <v>409</v>
      </c>
      <c r="C113" s="776">
        <v>1</v>
      </c>
      <c r="D113" s="776"/>
      <c r="E113" s="777">
        <v>2</v>
      </c>
      <c r="F113" s="778"/>
      <c r="G113" s="779"/>
    </row>
    <row r="114" spans="1:7" s="9" customFormat="1">
      <c r="A114" s="759">
        <f>A93-0.01</f>
        <v>-2.279999999999994</v>
      </c>
      <c r="B114" s="690" t="s">
        <v>323</v>
      </c>
      <c r="C114" s="284" t="s">
        <v>136</v>
      </c>
      <c r="D114" s="432">
        <v>1</v>
      </c>
      <c r="E114" s="771"/>
      <c r="F114" s="771"/>
      <c r="G114" s="772"/>
    </row>
    <row r="115" spans="1:7" s="9" customFormat="1">
      <c r="A115" s="761"/>
      <c r="B115" s="738"/>
      <c r="C115" s="295" t="s">
        <v>137</v>
      </c>
      <c r="D115" s="433">
        <v>2</v>
      </c>
      <c r="E115" s="773"/>
      <c r="F115" s="773"/>
      <c r="G115" s="774"/>
    </row>
    <row r="116" spans="1:7" s="9" customFormat="1">
      <c r="A116" s="759">
        <f>A114-0.01</f>
        <v>-2.2899999999999938</v>
      </c>
      <c r="B116" s="762" t="s">
        <v>294</v>
      </c>
      <c r="C116" s="284" t="s">
        <v>136</v>
      </c>
      <c r="D116" s="432">
        <v>1</v>
      </c>
      <c r="E116" s="434"/>
      <c r="F116" s="307"/>
      <c r="G116" s="435"/>
    </row>
    <row r="117" spans="1:7" s="9" customFormat="1">
      <c r="A117" s="761"/>
      <c r="B117" s="763"/>
      <c r="C117" s="295" t="s">
        <v>137</v>
      </c>
      <c r="D117" s="433">
        <v>2</v>
      </c>
      <c r="E117" s="436"/>
      <c r="F117" s="310" t="s">
        <v>124</v>
      </c>
      <c r="G117" s="437">
        <f>A121</f>
        <v>-2.3099999999999934</v>
      </c>
    </row>
    <row r="118" spans="1:7" s="9" customFormat="1">
      <c r="A118" s="759">
        <f>A116-0.01</f>
        <v>-2.2999999999999936</v>
      </c>
      <c r="B118" s="341" t="s">
        <v>291</v>
      </c>
      <c r="C118" s="438" t="s">
        <v>212</v>
      </c>
      <c r="D118" s="764" t="s">
        <v>246</v>
      </c>
      <c r="E118" s="764"/>
      <c r="F118" s="764"/>
      <c r="G118" s="765"/>
    </row>
    <row r="119" spans="1:7" s="9" customFormat="1" ht="14">
      <c r="A119" s="760"/>
      <c r="B119" s="775" t="s">
        <v>292</v>
      </c>
      <c r="C119" s="439" t="s">
        <v>214</v>
      </c>
      <c r="D119" s="696" t="s">
        <v>211</v>
      </c>
      <c r="E119" s="766"/>
      <c r="F119" s="766"/>
      <c r="G119" s="767"/>
    </row>
    <row r="120" spans="1:7" s="9" customFormat="1" ht="14">
      <c r="A120" s="761"/>
      <c r="B120" s="763"/>
      <c r="C120" s="440" t="s">
        <v>213</v>
      </c>
      <c r="D120" s="768" t="s">
        <v>190</v>
      </c>
      <c r="E120" s="769"/>
      <c r="F120" s="769"/>
      <c r="G120" s="770"/>
    </row>
    <row r="121" spans="1:7" s="9" customFormat="1">
      <c r="A121" s="759">
        <f>A118-0.01</f>
        <v>-2.3099999999999934</v>
      </c>
      <c r="B121" s="762" t="s">
        <v>201</v>
      </c>
      <c r="C121" s="284" t="s">
        <v>136</v>
      </c>
      <c r="D121" s="441">
        <v>1</v>
      </c>
      <c r="E121" s="442"/>
      <c r="F121" s="443"/>
      <c r="G121" s="444"/>
    </row>
    <row r="122" spans="1:7" s="9" customFormat="1">
      <c r="A122" s="761"/>
      <c r="B122" s="763"/>
      <c r="C122" s="295" t="s">
        <v>137</v>
      </c>
      <c r="D122" s="445">
        <v>2</v>
      </c>
      <c r="E122" s="446"/>
      <c r="F122" s="447" t="s">
        <v>124</v>
      </c>
      <c r="G122" s="407">
        <v>-3.01</v>
      </c>
    </row>
    <row r="123" spans="1:7" s="9" customFormat="1">
      <c r="A123" s="759">
        <f>A121-0.01</f>
        <v>-2.3199999999999932</v>
      </c>
      <c r="B123" s="762" t="s">
        <v>103</v>
      </c>
      <c r="C123" s="448" t="s">
        <v>212</v>
      </c>
      <c r="D123" s="711" t="s">
        <v>211</v>
      </c>
      <c r="E123" s="711"/>
      <c r="F123" s="711"/>
      <c r="G123" s="712"/>
    </row>
    <row r="124" spans="1:7" s="9" customFormat="1">
      <c r="A124" s="761"/>
      <c r="B124" s="763"/>
      <c r="C124" s="449" t="s">
        <v>214</v>
      </c>
      <c r="D124" s="703" t="s">
        <v>190</v>
      </c>
      <c r="E124" s="703"/>
      <c r="F124" s="703"/>
      <c r="G124" s="704"/>
    </row>
    <row r="125" spans="1:7">
      <c r="B125" s="1"/>
      <c r="G125" s="137"/>
    </row>
    <row r="126" spans="1:7">
      <c r="B126" s="1"/>
      <c r="G126" s="137"/>
    </row>
    <row r="127" spans="1:7">
      <c r="B127" s="1"/>
      <c r="G127" s="137"/>
    </row>
    <row r="128" spans="1:7">
      <c r="B128" s="1"/>
      <c r="G128" s="137"/>
    </row>
    <row r="129" spans="2:7">
      <c r="B129" s="1"/>
      <c r="G129" s="137"/>
    </row>
    <row r="130" spans="2:7">
      <c r="B130" s="1"/>
      <c r="G130" s="137"/>
    </row>
    <row r="131" spans="2:7">
      <c r="B131" s="1"/>
      <c r="G131" s="137"/>
    </row>
    <row r="132" spans="2:7">
      <c r="B132" s="1"/>
      <c r="G132" s="137"/>
    </row>
    <row r="133" spans="2:7">
      <c r="B133" s="1"/>
      <c r="G133" s="137"/>
    </row>
    <row r="134" spans="2:7">
      <c r="B134" s="1"/>
      <c r="G134" s="137"/>
    </row>
    <row r="135" spans="2:7">
      <c r="B135" s="1"/>
      <c r="G135" s="137"/>
    </row>
    <row r="136" spans="2:7">
      <c r="B136" s="1"/>
      <c r="G136" s="137"/>
    </row>
    <row r="137" spans="2:7">
      <c r="B137" s="1"/>
      <c r="G137" s="137"/>
    </row>
    <row r="138" spans="2:7">
      <c r="B138" s="1"/>
      <c r="G138" s="137"/>
    </row>
    <row r="139" spans="2:7">
      <c r="B139" s="1"/>
      <c r="G139" s="137"/>
    </row>
    <row r="140" spans="2:7">
      <c r="B140" s="1"/>
      <c r="G140" s="137"/>
    </row>
    <row r="141" spans="2:7">
      <c r="B141" s="1"/>
      <c r="G141" s="137"/>
    </row>
    <row r="142" spans="2:7">
      <c r="B142" s="1"/>
      <c r="G142" s="137"/>
    </row>
    <row r="143" spans="2:7">
      <c r="B143" s="1"/>
      <c r="G143" s="137"/>
    </row>
    <row r="144" spans="2:7">
      <c r="B144" s="1"/>
      <c r="G144" s="137"/>
    </row>
    <row r="145" spans="2:7">
      <c r="B145" s="1"/>
      <c r="G145" s="137"/>
    </row>
    <row r="146" spans="2:7">
      <c r="B146" s="1"/>
      <c r="G146" s="137"/>
    </row>
    <row r="147" spans="2:7">
      <c r="B147" s="1"/>
      <c r="G147" s="137"/>
    </row>
    <row r="148" spans="2:7">
      <c r="B148" s="1"/>
      <c r="G148" s="137"/>
    </row>
    <row r="149" spans="2:7">
      <c r="B149" s="1"/>
      <c r="G149" s="137"/>
    </row>
    <row r="150" spans="2:7">
      <c r="B150" s="1"/>
      <c r="G150" s="137"/>
    </row>
    <row r="151" spans="2:7">
      <c r="B151" s="1"/>
      <c r="G151" s="137"/>
    </row>
    <row r="152" spans="2:7">
      <c r="B152" s="1"/>
      <c r="G152" s="137"/>
    </row>
    <row r="153" spans="2:7">
      <c r="B153" s="1"/>
      <c r="G153" s="137"/>
    </row>
    <row r="154" spans="2:7">
      <c r="B154" s="1"/>
      <c r="G154" s="137"/>
    </row>
    <row r="155" spans="2:7">
      <c r="B155" s="1"/>
      <c r="G155" s="137"/>
    </row>
    <row r="156" spans="2:7">
      <c r="B156" s="1"/>
      <c r="G156" s="137"/>
    </row>
    <row r="157" spans="2:7">
      <c r="B157" s="1"/>
      <c r="G157" s="137"/>
    </row>
    <row r="158" spans="2:7">
      <c r="B158" s="1"/>
      <c r="G158" s="137"/>
    </row>
    <row r="159" spans="2:7">
      <c r="B159" s="1"/>
      <c r="G159" s="137"/>
    </row>
    <row r="160" spans="2:7">
      <c r="B160" s="1"/>
      <c r="G160" s="137"/>
    </row>
    <row r="161" spans="2:7">
      <c r="B161" s="1"/>
      <c r="G161" s="137"/>
    </row>
    <row r="162" spans="2:7">
      <c r="B162" s="1"/>
      <c r="G162" s="137"/>
    </row>
    <row r="163" spans="2:7">
      <c r="B163" s="1"/>
      <c r="G163" s="137"/>
    </row>
    <row r="164" spans="2:7">
      <c r="B164" s="1"/>
      <c r="G164" s="137"/>
    </row>
    <row r="165" spans="2:7">
      <c r="B165" s="1"/>
      <c r="G165" s="137"/>
    </row>
    <row r="166" spans="2:7">
      <c r="B166" s="1"/>
      <c r="G166" s="137"/>
    </row>
    <row r="167" spans="2:7">
      <c r="B167" s="1"/>
      <c r="G167" s="137"/>
    </row>
    <row r="168" spans="2:7">
      <c r="B168" s="1"/>
      <c r="G168" s="137"/>
    </row>
    <row r="169" spans="2:7">
      <c r="B169" s="1"/>
      <c r="G169" s="137"/>
    </row>
    <row r="170" spans="2:7">
      <c r="B170" s="1"/>
      <c r="G170" s="137"/>
    </row>
    <row r="171" spans="2:7">
      <c r="B171" s="1"/>
      <c r="G171" s="137"/>
    </row>
    <row r="172" spans="2:7">
      <c r="B172" s="1"/>
      <c r="G172" s="137"/>
    </row>
    <row r="173" spans="2:7">
      <c r="B173" s="1"/>
      <c r="G173" s="137"/>
    </row>
    <row r="174" spans="2:7">
      <c r="B174" s="1"/>
      <c r="G174" s="137"/>
    </row>
    <row r="175" spans="2:7">
      <c r="B175" s="1"/>
      <c r="G175" s="137"/>
    </row>
    <row r="176" spans="2:7">
      <c r="B176" s="1"/>
      <c r="G176" s="137"/>
    </row>
    <row r="177" spans="2:7">
      <c r="B177" s="1"/>
      <c r="G177" s="137"/>
    </row>
    <row r="178" spans="2:7">
      <c r="B178" s="1"/>
      <c r="G178" s="137"/>
    </row>
    <row r="179" spans="2:7">
      <c r="B179" s="1"/>
      <c r="G179" s="137"/>
    </row>
    <row r="180" spans="2:7">
      <c r="B180" s="1"/>
      <c r="G180" s="137"/>
    </row>
    <row r="181" spans="2:7">
      <c r="B181" s="1"/>
      <c r="G181" s="137"/>
    </row>
    <row r="182" spans="2:7">
      <c r="B182" s="1"/>
      <c r="G182" s="137"/>
    </row>
    <row r="183" spans="2:7">
      <c r="B183" s="1"/>
      <c r="G183" s="137"/>
    </row>
    <row r="184" spans="2:7">
      <c r="B184" s="1"/>
      <c r="G184" s="137"/>
    </row>
    <row r="185" spans="2:7">
      <c r="B185" s="1"/>
      <c r="G185" s="137"/>
    </row>
    <row r="186" spans="2:7">
      <c r="B186" s="1"/>
      <c r="G186" s="137"/>
    </row>
    <row r="187" spans="2:7">
      <c r="B187" s="1"/>
      <c r="G187" s="137"/>
    </row>
    <row r="188" spans="2:7">
      <c r="B188" s="1"/>
      <c r="G188" s="137"/>
    </row>
    <row r="189" spans="2:7">
      <c r="B189" s="1"/>
      <c r="G189" s="137"/>
    </row>
    <row r="190" spans="2:7">
      <c r="B190" s="1"/>
      <c r="G190" s="137"/>
    </row>
    <row r="191" spans="2:7">
      <c r="B191" s="1"/>
      <c r="G191" s="137"/>
    </row>
    <row r="192" spans="2:7">
      <c r="B192" s="1"/>
      <c r="G192" s="137"/>
    </row>
    <row r="193" spans="2:7">
      <c r="B193" s="1"/>
      <c r="G193" s="137"/>
    </row>
    <row r="194" spans="2:7">
      <c r="B194" s="1"/>
      <c r="G194" s="137"/>
    </row>
    <row r="195" spans="2:7">
      <c r="B195" s="1"/>
      <c r="G195" s="137"/>
    </row>
    <row r="196" spans="2:7">
      <c r="B196" s="1"/>
      <c r="G196" s="137"/>
    </row>
    <row r="197" spans="2:7">
      <c r="B197" s="1"/>
      <c r="G197" s="137"/>
    </row>
    <row r="198" spans="2:7">
      <c r="B198" s="1"/>
      <c r="G198" s="137"/>
    </row>
    <row r="199" spans="2:7">
      <c r="B199" s="1"/>
      <c r="G199" s="137"/>
    </row>
    <row r="200" spans="2:7">
      <c r="B200" s="1"/>
      <c r="G200" s="137"/>
    </row>
    <row r="201" spans="2:7">
      <c r="B201" s="1"/>
      <c r="G201" s="137"/>
    </row>
    <row r="202" spans="2:7">
      <c r="B202" s="1"/>
      <c r="G202" s="137"/>
    </row>
    <row r="203" spans="2:7">
      <c r="B203" s="1"/>
      <c r="G203" s="137"/>
    </row>
    <row r="204" spans="2:7">
      <c r="B204" s="1"/>
      <c r="G204" s="137"/>
    </row>
    <row r="205" spans="2:7">
      <c r="B205" s="1"/>
      <c r="G205" s="137"/>
    </row>
    <row r="206" spans="2:7">
      <c r="B206" s="1"/>
      <c r="G206" s="137"/>
    </row>
    <row r="207" spans="2:7">
      <c r="B207" s="1"/>
      <c r="G207" s="137"/>
    </row>
    <row r="208" spans="2:7">
      <c r="B208" s="1"/>
      <c r="G208" s="137"/>
    </row>
    <row r="209" spans="2:7">
      <c r="B209" s="1"/>
      <c r="G209" s="137"/>
    </row>
    <row r="210" spans="2:7">
      <c r="B210" s="1"/>
      <c r="G210" s="137"/>
    </row>
    <row r="211" spans="2:7">
      <c r="B211" s="1"/>
      <c r="G211" s="137"/>
    </row>
    <row r="212" spans="2:7">
      <c r="B212" s="1"/>
      <c r="G212" s="137"/>
    </row>
    <row r="213" spans="2:7">
      <c r="B213" s="1"/>
      <c r="G213" s="137"/>
    </row>
    <row r="214" spans="2:7">
      <c r="B214" s="1"/>
      <c r="G214" s="137"/>
    </row>
    <row r="215" spans="2:7">
      <c r="B215" s="1"/>
      <c r="G215" s="137"/>
    </row>
    <row r="216" spans="2:7">
      <c r="B216" s="1"/>
      <c r="G216" s="137"/>
    </row>
    <row r="217" spans="2:7">
      <c r="B217" s="1"/>
      <c r="G217" s="137"/>
    </row>
    <row r="218" spans="2:7">
      <c r="B218" s="1"/>
      <c r="G218" s="137"/>
    </row>
    <row r="219" spans="2:7">
      <c r="B219" s="1"/>
      <c r="G219" s="137"/>
    </row>
    <row r="220" spans="2:7">
      <c r="B220" s="1"/>
      <c r="G220" s="137"/>
    </row>
    <row r="221" spans="2:7">
      <c r="B221" s="1"/>
      <c r="G221" s="137"/>
    </row>
    <row r="222" spans="2:7">
      <c r="B222" s="1"/>
      <c r="G222" s="137"/>
    </row>
    <row r="223" spans="2:7">
      <c r="B223" s="1"/>
      <c r="G223" s="137"/>
    </row>
    <row r="224" spans="2:7">
      <c r="B224" s="1"/>
      <c r="G224" s="137"/>
    </row>
    <row r="225" spans="2:7">
      <c r="B225" s="1"/>
      <c r="G225" s="137"/>
    </row>
    <row r="226" spans="2:7">
      <c r="B226" s="1"/>
      <c r="G226" s="137"/>
    </row>
    <row r="227" spans="2:7">
      <c r="B227" s="1"/>
      <c r="G227" s="137"/>
    </row>
    <row r="228" spans="2:7">
      <c r="B228" s="1"/>
      <c r="G228" s="137"/>
    </row>
    <row r="229" spans="2:7">
      <c r="B229" s="1"/>
      <c r="G229" s="137"/>
    </row>
    <row r="230" spans="2:7">
      <c r="B230" s="1"/>
      <c r="G230" s="137"/>
    </row>
    <row r="231" spans="2:7">
      <c r="B231" s="1"/>
      <c r="G231" s="137"/>
    </row>
    <row r="232" spans="2:7">
      <c r="B232" s="1"/>
      <c r="G232" s="137"/>
    </row>
    <row r="233" spans="2:7">
      <c r="B233" s="1"/>
      <c r="G233" s="137"/>
    </row>
    <row r="234" spans="2:7">
      <c r="B234" s="1"/>
      <c r="G234" s="137"/>
    </row>
    <row r="235" spans="2:7">
      <c r="B235" s="1"/>
      <c r="G235" s="137"/>
    </row>
    <row r="236" spans="2:7">
      <c r="B236" s="1"/>
      <c r="G236" s="137"/>
    </row>
    <row r="237" spans="2:7">
      <c r="B237" s="1"/>
      <c r="G237" s="137"/>
    </row>
    <row r="238" spans="2:7">
      <c r="B238" s="1"/>
      <c r="G238" s="137"/>
    </row>
    <row r="239" spans="2:7">
      <c r="B239" s="1"/>
      <c r="G239" s="137"/>
    </row>
    <row r="240" spans="2:7">
      <c r="B240" s="1"/>
      <c r="G240" s="137"/>
    </row>
    <row r="241" spans="2:7">
      <c r="B241" s="1"/>
      <c r="G241" s="137"/>
    </row>
    <row r="242" spans="2:7">
      <c r="B242" s="1"/>
      <c r="G242" s="137"/>
    </row>
    <row r="243" spans="2:7">
      <c r="B243" s="1"/>
      <c r="G243" s="137"/>
    </row>
    <row r="244" spans="2:7">
      <c r="B244" s="1"/>
      <c r="G244" s="137"/>
    </row>
    <row r="245" spans="2:7">
      <c r="B245" s="1"/>
      <c r="G245" s="137"/>
    </row>
    <row r="246" spans="2:7">
      <c r="B246" s="1"/>
      <c r="G246" s="137"/>
    </row>
    <row r="247" spans="2:7">
      <c r="B247" s="1"/>
      <c r="G247" s="137"/>
    </row>
    <row r="248" spans="2:7">
      <c r="B248" s="1"/>
      <c r="G248" s="137"/>
    </row>
    <row r="249" spans="2:7">
      <c r="B249" s="1"/>
      <c r="G249" s="137"/>
    </row>
    <row r="250" spans="2:7">
      <c r="B250" s="1"/>
      <c r="G250" s="137"/>
    </row>
    <row r="251" spans="2:7">
      <c r="B251" s="1"/>
      <c r="G251" s="137"/>
    </row>
    <row r="252" spans="2:7">
      <c r="B252" s="1"/>
      <c r="G252" s="137"/>
    </row>
    <row r="253" spans="2:7">
      <c r="B253" s="1"/>
      <c r="G253" s="137"/>
    </row>
    <row r="254" spans="2:7">
      <c r="B254" s="1"/>
      <c r="G254" s="137"/>
    </row>
    <row r="255" spans="2:7">
      <c r="B255" s="1"/>
      <c r="G255" s="137"/>
    </row>
    <row r="256" spans="2:7">
      <c r="B256" s="1"/>
      <c r="G256" s="137"/>
    </row>
    <row r="257" spans="2:7">
      <c r="B257" s="1"/>
      <c r="G257" s="137"/>
    </row>
    <row r="258" spans="2:7">
      <c r="B258" s="1"/>
      <c r="G258" s="137"/>
    </row>
    <row r="259" spans="2:7">
      <c r="B259" s="1"/>
      <c r="G259" s="137"/>
    </row>
    <row r="260" spans="2:7">
      <c r="B260" s="1"/>
      <c r="G260" s="137"/>
    </row>
    <row r="261" spans="2:7">
      <c r="B261" s="1"/>
      <c r="G261" s="137"/>
    </row>
    <row r="262" spans="2:7">
      <c r="B262" s="1"/>
      <c r="G262" s="137"/>
    </row>
    <row r="263" spans="2:7">
      <c r="B263" s="1"/>
      <c r="G263" s="137"/>
    </row>
    <row r="264" spans="2:7">
      <c r="B264" s="1"/>
      <c r="G264" s="137"/>
    </row>
    <row r="265" spans="2:7">
      <c r="B265" s="1"/>
      <c r="G265" s="137"/>
    </row>
    <row r="266" spans="2:7">
      <c r="B266" s="1"/>
      <c r="G266" s="137"/>
    </row>
    <row r="267" spans="2:7">
      <c r="B267" s="1"/>
      <c r="G267" s="137"/>
    </row>
    <row r="268" spans="2:7">
      <c r="B268" s="1"/>
      <c r="G268" s="137"/>
    </row>
    <row r="269" spans="2:7">
      <c r="B269" s="1"/>
      <c r="G269" s="137"/>
    </row>
    <row r="270" spans="2:7">
      <c r="B270" s="1"/>
      <c r="G270" s="137"/>
    </row>
    <row r="271" spans="2:7">
      <c r="B271" s="1"/>
      <c r="G271" s="137"/>
    </row>
    <row r="272" spans="2:7">
      <c r="B272" s="1"/>
      <c r="G272" s="137"/>
    </row>
    <row r="273" spans="2:7">
      <c r="B273" s="1"/>
      <c r="G273" s="137"/>
    </row>
    <row r="274" spans="2:7">
      <c r="B274" s="1"/>
      <c r="G274" s="137"/>
    </row>
    <row r="275" spans="2:7">
      <c r="B275" s="1"/>
      <c r="G275" s="137"/>
    </row>
    <row r="276" spans="2:7">
      <c r="B276" s="1"/>
      <c r="G276" s="137"/>
    </row>
    <row r="277" spans="2:7">
      <c r="B277" s="1"/>
      <c r="G277" s="137"/>
    </row>
    <row r="278" spans="2:7">
      <c r="B278" s="1"/>
      <c r="G278" s="137"/>
    </row>
    <row r="279" spans="2:7">
      <c r="B279" s="1"/>
      <c r="G279" s="137"/>
    </row>
    <row r="280" spans="2:7">
      <c r="B280" s="1"/>
      <c r="G280" s="137"/>
    </row>
    <row r="281" spans="2:7">
      <c r="B281" s="1"/>
      <c r="G281" s="137"/>
    </row>
    <row r="282" spans="2:7">
      <c r="B282" s="1"/>
      <c r="G282" s="137"/>
    </row>
    <row r="283" spans="2:7">
      <c r="B283" s="1"/>
      <c r="G283" s="137"/>
    </row>
    <row r="284" spans="2:7">
      <c r="B284" s="1"/>
      <c r="G284" s="137"/>
    </row>
    <row r="285" spans="2:7">
      <c r="B285" s="1"/>
      <c r="G285" s="137"/>
    </row>
    <row r="286" spans="2:7">
      <c r="B286" s="1"/>
      <c r="G286" s="137"/>
    </row>
    <row r="287" spans="2:7">
      <c r="B287" s="1"/>
      <c r="G287" s="137"/>
    </row>
    <row r="288" spans="2:7">
      <c r="B288" s="1"/>
      <c r="G288" s="137"/>
    </row>
    <row r="289" spans="2:7">
      <c r="B289" s="1"/>
      <c r="G289" s="137"/>
    </row>
    <row r="290" spans="2:7">
      <c r="B290" s="1"/>
      <c r="G290" s="137"/>
    </row>
    <row r="291" spans="2:7">
      <c r="B291" s="1"/>
      <c r="G291" s="137"/>
    </row>
    <row r="292" spans="2:7">
      <c r="B292" s="1"/>
      <c r="G292" s="137"/>
    </row>
    <row r="293" spans="2:7">
      <c r="B293" s="1"/>
      <c r="G293" s="137"/>
    </row>
    <row r="294" spans="2:7">
      <c r="B294" s="1"/>
      <c r="G294" s="137"/>
    </row>
    <row r="295" spans="2:7">
      <c r="B295" s="1"/>
      <c r="G295" s="137"/>
    </row>
    <row r="296" spans="2:7">
      <c r="B296" s="1"/>
      <c r="G296" s="137"/>
    </row>
    <row r="297" spans="2:7">
      <c r="B297" s="1"/>
      <c r="G297" s="137"/>
    </row>
    <row r="298" spans="2:7">
      <c r="B298" s="1"/>
      <c r="G298" s="137"/>
    </row>
    <row r="299" spans="2:7">
      <c r="B299" s="1"/>
      <c r="G299" s="137"/>
    </row>
    <row r="300" spans="2:7">
      <c r="B300" s="1"/>
      <c r="G300" s="137"/>
    </row>
    <row r="301" spans="2:7">
      <c r="B301" s="1"/>
      <c r="G301" s="137"/>
    </row>
    <row r="302" spans="2:7">
      <c r="B302" s="1"/>
      <c r="G302" s="137"/>
    </row>
    <row r="303" spans="2:7">
      <c r="B303" s="1"/>
      <c r="G303" s="137"/>
    </row>
    <row r="304" spans="2:7">
      <c r="B304" s="1"/>
      <c r="G304" s="137"/>
    </row>
    <row r="305" spans="2:7">
      <c r="B305" s="1"/>
      <c r="G305" s="137"/>
    </row>
    <row r="306" spans="2:7">
      <c r="B306" s="1"/>
      <c r="G306" s="137"/>
    </row>
    <row r="307" spans="2:7">
      <c r="B307" s="1"/>
      <c r="G307" s="137"/>
    </row>
    <row r="308" spans="2:7">
      <c r="B308" s="1"/>
      <c r="G308" s="137"/>
    </row>
    <row r="309" spans="2:7">
      <c r="B309" s="1"/>
      <c r="G309" s="137"/>
    </row>
    <row r="310" spans="2:7">
      <c r="B310" s="1"/>
      <c r="G310" s="137"/>
    </row>
    <row r="311" spans="2:7">
      <c r="B311" s="1"/>
      <c r="G311" s="137"/>
    </row>
    <row r="312" spans="2:7">
      <c r="B312" s="1"/>
      <c r="G312" s="137"/>
    </row>
    <row r="313" spans="2:7">
      <c r="B313" s="1"/>
      <c r="G313" s="137"/>
    </row>
    <row r="314" spans="2:7">
      <c r="B314" s="1"/>
      <c r="G314" s="137"/>
    </row>
    <row r="315" spans="2:7">
      <c r="B315" s="1"/>
      <c r="G315" s="137"/>
    </row>
    <row r="316" spans="2:7">
      <c r="B316" s="1"/>
      <c r="G316" s="137"/>
    </row>
    <row r="317" spans="2:7">
      <c r="B317" s="1"/>
      <c r="G317" s="137"/>
    </row>
    <row r="318" spans="2:7">
      <c r="B318" s="1"/>
      <c r="G318" s="137"/>
    </row>
    <row r="319" spans="2:7">
      <c r="B319" s="1"/>
      <c r="G319" s="137"/>
    </row>
    <row r="320" spans="2:7">
      <c r="B320" s="1"/>
      <c r="G320" s="137"/>
    </row>
    <row r="321" spans="2:7">
      <c r="B321" s="1"/>
      <c r="G321" s="137"/>
    </row>
    <row r="322" spans="2:7">
      <c r="B322" s="1"/>
      <c r="G322" s="137"/>
    </row>
    <row r="323" spans="2:7">
      <c r="B323" s="1"/>
      <c r="G323" s="137"/>
    </row>
    <row r="324" spans="2:7">
      <c r="B324" s="1"/>
      <c r="G324" s="137"/>
    </row>
    <row r="325" spans="2:7">
      <c r="B325" s="1"/>
      <c r="G325" s="137"/>
    </row>
    <row r="326" spans="2:7">
      <c r="B326" s="1"/>
      <c r="G326" s="137"/>
    </row>
    <row r="327" spans="2:7">
      <c r="B327" s="1"/>
      <c r="G327" s="137"/>
    </row>
    <row r="328" spans="2:7">
      <c r="B328" s="1"/>
      <c r="G328" s="137"/>
    </row>
    <row r="329" spans="2:7">
      <c r="B329" s="1"/>
      <c r="G329" s="137"/>
    </row>
    <row r="330" spans="2:7">
      <c r="B330" s="1"/>
      <c r="G330" s="137"/>
    </row>
    <row r="331" spans="2:7">
      <c r="B331" s="1"/>
      <c r="G331" s="137"/>
    </row>
    <row r="332" spans="2:7">
      <c r="B332" s="1"/>
      <c r="G332" s="137"/>
    </row>
    <row r="333" spans="2:7">
      <c r="B333" s="1"/>
      <c r="G333" s="137"/>
    </row>
    <row r="334" spans="2:7">
      <c r="B334" s="1"/>
      <c r="G334" s="137"/>
    </row>
    <row r="335" spans="2:7">
      <c r="B335" s="1"/>
      <c r="G335" s="137"/>
    </row>
    <row r="336" spans="2:7">
      <c r="B336" s="1"/>
      <c r="G336" s="137"/>
    </row>
    <row r="337" spans="2:7">
      <c r="B337" s="1"/>
      <c r="G337" s="137"/>
    </row>
    <row r="338" spans="2:7">
      <c r="B338" s="1"/>
      <c r="G338" s="137"/>
    </row>
    <row r="339" spans="2:7">
      <c r="B339" s="1"/>
      <c r="G339" s="137"/>
    </row>
    <row r="340" spans="2:7">
      <c r="B340" s="1"/>
      <c r="G340" s="137"/>
    </row>
    <row r="341" spans="2:7">
      <c r="B341" s="1"/>
      <c r="G341" s="137"/>
    </row>
    <row r="342" spans="2:7">
      <c r="B342" s="1"/>
      <c r="G342" s="137"/>
    </row>
    <row r="343" spans="2:7">
      <c r="B343" s="1"/>
      <c r="G343" s="137"/>
    </row>
    <row r="344" spans="2:7">
      <c r="B344" s="1"/>
      <c r="G344" s="137"/>
    </row>
    <row r="345" spans="2:7">
      <c r="B345" s="1"/>
      <c r="G345" s="137"/>
    </row>
    <row r="346" spans="2:7">
      <c r="B346" s="1"/>
      <c r="G346" s="137"/>
    </row>
    <row r="347" spans="2:7">
      <c r="B347" s="1"/>
      <c r="G347" s="137"/>
    </row>
    <row r="348" spans="2:7">
      <c r="B348" s="1"/>
      <c r="G348" s="137"/>
    </row>
    <row r="349" spans="2:7">
      <c r="B349" s="1"/>
      <c r="G349" s="137"/>
    </row>
    <row r="350" spans="2:7">
      <c r="B350" s="1"/>
      <c r="G350" s="137"/>
    </row>
    <row r="351" spans="2:7">
      <c r="B351" s="1"/>
      <c r="G351" s="137"/>
    </row>
    <row r="352" spans="2:7">
      <c r="B352" s="1"/>
      <c r="G352" s="137"/>
    </row>
    <row r="353" spans="2:7">
      <c r="B353" s="1"/>
      <c r="G353" s="137"/>
    </row>
    <row r="354" spans="2:7">
      <c r="B354" s="1"/>
      <c r="G354" s="137"/>
    </row>
    <row r="355" spans="2:7">
      <c r="B355" s="1"/>
      <c r="G355" s="137"/>
    </row>
    <row r="356" spans="2:7">
      <c r="B356" s="1"/>
      <c r="G356" s="137"/>
    </row>
    <row r="357" spans="2:7">
      <c r="B357" s="1"/>
      <c r="G357" s="137"/>
    </row>
    <row r="358" spans="2:7">
      <c r="B358" s="1"/>
      <c r="G358" s="137"/>
    </row>
    <row r="359" spans="2:7">
      <c r="B359" s="1"/>
      <c r="G359" s="137"/>
    </row>
    <row r="360" spans="2:7">
      <c r="B360" s="1"/>
      <c r="G360" s="137"/>
    </row>
    <row r="361" spans="2:7">
      <c r="B361" s="1"/>
      <c r="G361" s="137"/>
    </row>
    <row r="362" spans="2:7">
      <c r="B362" s="1"/>
      <c r="G362" s="137"/>
    </row>
    <row r="363" spans="2:7">
      <c r="B363" s="1"/>
      <c r="G363" s="137"/>
    </row>
    <row r="364" spans="2:7">
      <c r="B364" s="1"/>
      <c r="G364" s="137"/>
    </row>
    <row r="365" spans="2:7">
      <c r="B365" s="1"/>
      <c r="G365" s="137"/>
    </row>
    <row r="366" spans="2:7">
      <c r="B366" s="1"/>
      <c r="G366" s="137"/>
    </row>
    <row r="367" spans="2:7">
      <c r="B367" s="1"/>
      <c r="G367" s="137"/>
    </row>
    <row r="368" spans="2:7">
      <c r="B368" s="1"/>
      <c r="G368" s="137"/>
    </row>
    <row r="369" spans="2:7">
      <c r="B369" s="1"/>
      <c r="G369" s="137"/>
    </row>
    <row r="370" spans="2:7">
      <c r="B370" s="1"/>
      <c r="G370" s="137"/>
    </row>
    <row r="371" spans="2:7">
      <c r="B371" s="1"/>
      <c r="G371" s="137"/>
    </row>
    <row r="372" spans="2:7">
      <c r="B372" s="1"/>
      <c r="G372" s="137"/>
    </row>
    <row r="373" spans="2:7">
      <c r="B373" s="1"/>
      <c r="G373" s="137"/>
    </row>
    <row r="374" spans="2:7">
      <c r="B374" s="1"/>
      <c r="G374" s="137"/>
    </row>
    <row r="375" spans="2:7">
      <c r="B375" s="1"/>
      <c r="G375" s="137"/>
    </row>
    <row r="376" spans="2:7">
      <c r="B376" s="1"/>
      <c r="G376" s="137"/>
    </row>
    <row r="377" spans="2:7">
      <c r="B377" s="1"/>
      <c r="G377" s="137"/>
    </row>
    <row r="378" spans="2:7">
      <c r="B378" s="1"/>
      <c r="G378" s="137"/>
    </row>
    <row r="379" spans="2:7">
      <c r="B379" s="1"/>
      <c r="G379" s="137"/>
    </row>
    <row r="380" spans="2:7">
      <c r="B380" s="1"/>
      <c r="G380" s="137"/>
    </row>
    <row r="381" spans="2:7">
      <c r="B381" s="1"/>
      <c r="G381" s="137"/>
    </row>
    <row r="382" spans="2:7">
      <c r="B382" s="1"/>
      <c r="G382" s="137"/>
    </row>
    <row r="383" spans="2:7">
      <c r="B383" s="1"/>
      <c r="G383" s="137"/>
    </row>
    <row r="384" spans="2:7">
      <c r="B384" s="1"/>
      <c r="G384" s="137"/>
    </row>
    <row r="385" spans="2:7">
      <c r="B385" s="1"/>
      <c r="G385" s="137"/>
    </row>
    <row r="386" spans="2:7">
      <c r="B386" s="1"/>
      <c r="G386" s="137"/>
    </row>
    <row r="387" spans="2:7">
      <c r="B387" s="1"/>
      <c r="G387" s="137"/>
    </row>
    <row r="388" spans="2:7">
      <c r="B388" s="1"/>
      <c r="G388" s="137"/>
    </row>
    <row r="389" spans="2:7">
      <c r="B389" s="1"/>
      <c r="G389" s="137"/>
    </row>
    <row r="390" spans="2:7">
      <c r="B390" s="1"/>
      <c r="G390" s="137"/>
    </row>
    <row r="391" spans="2:7">
      <c r="B391" s="1"/>
      <c r="G391" s="137"/>
    </row>
    <row r="392" spans="2:7">
      <c r="B392" s="1"/>
      <c r="G392" s="137"/>
    </row>
    <row r="393" spans="2:7">
      <c r="B393" s="1"/>
      <c r="G393" s="137"/>
    </row>
    <row r="394" spans="2:7">
      <c r="B394" s="1"/>
      <c r="G394" s="137"/>
    </row>
    <row r="395" spans="2:7">
      <c r="B395" s="1"/>
      <c r="G395" s="137"/>
    </row>
    <row r="396" spans="2:7">
      <c r="B396" s="1"/>
      <c r="G396" s="137"/>
    </row>
    <row r="397" spans="2:7">
      <c r="B397" s="1"/>
      <c r="G397" s="137"/>
    </row>
    <row r="398" spans="2:7">
      <c r="B398" s="1"/>
      <c r="G398" s="137"/>
    </row>
    <row r="399" spans="2:7">
      <c r="B399" s="1"/>
      <c r="G399" s="137"/>
    </row>
    <row r="400" spans="2:7">
      <c r="B400" s="1"/>
      <c r="G400" s="137"/>
    </row>
    <row r="401" spans="2:7">
      <c r="B401" s="1"/>
      <c r="G401" s="137"/>
    </row>
    <row r="402" spans="2:7">
      <c r="B402" s="1"/>
      <c r="G402" s="137"/>
    </row>
    <row r="403" spans="2:7">
      <c r="B403" s="1"/>
      <c r="G403" s="137"/>
    </row>
    <row r="404" spans="2:7">
      <c r="B404" s="1"/>
      <c r="G404" s="137"/>
    </row>
    <row r="405" spans="2:7">
      <c r="B405" s="1"/>
      <c r="G405" s="137"/>
    </row>
    <row r="406" spans="2:7">
      <c r="B406" s="1"/>
      <c r="G406" s="137"/>
    </row>
    <row r="407" spans="2:7">
      <c r="B407" s="1"/>
      <c r="G407" s="137"/>
    </row>
    <row r="408" spans="2:7">
      <c r="B408" s="1"/>
      <c r="G408" s="137"/>
    </row>
    <row r="409" spans="2:7">
      <c r="B409" s="1"/>
      <c r="G409" s="137"/>
    </row>
    <row r="410" spans="2:7">
      <c r="B410" s="1"/>
      <c r="G410" s="137"/>
    </row>
    <row r="411" spans="2:7">
      <c r="B411" s="1"/>
      <c r="G411" s="137"/>
    </row>
    <row r="412" spans="2:7">
      <c r="B412" s="1"/>
      <c r="G412" s="137"/>
    </row>
    <row r="413" spans="2:7">
      <c r="B413" s="1"/>
      <c r="G413" s="137"/>
    </row>
    <row r="414" spans="2:7">
      <c r="B414" s="1"/>
      <c r="G414" s="137"/>
    </row>
    <row r="415" spans="2:7">
      <c r="B415" s="1"/>
      <c r="G415" s="137"/>
    </row>
    <row r="416" spans="2:7">
      <c r="B416" s="1"/>
      <c r="G416" s="137"/>
    </row>
    <row r="417" spans="2:7">
      <c r="B417" s="1"/>
      <c r="G417" s="137"/>
    </row>
    <row r="418" spans="2:7">
      <c r="B418" s="1"/>
      <c r="G418" s="137"/>
    </row>
    <row r="419" spans="2:7">
      <c r="B419" s="1"/>
      <c r="G419" s="137"/>
    </row>
    <row r="420" spans="2:7">
      <c r="B420" s="1"/>
      <c r="G420" s="137"/>
    </row>
    <row r="421" spans="2:7">
      <c r="B421" s="1"/>
      <c r="G421" s="137"/>
    </row>
    <row r="422" spans="2:7">
      <c r="B422" s="1"/>
      <c r="G422" s="137"/>
    </row>
    <row r="423" spans="2:7">
      <c r="B423" s="1"/>
      <c r="G423" s="137"/>
    </row>
    <row r="424" spans="2:7">
      <c r="B424" s="1"/>
      <c r="G424" s="137"/>
    </row>
    <row r="425" spans="2:7">
      <c r="B425" s="1"/>
      <c r="G425" s="137"/>
    </row>
    <row r="426" spans="2:7">
      <c r="B426" s="1"/>
      <c r="G426" s="137"/>
    </row>
    <row r="427" spans="2:7">
      <c r="B427" s="1"/>
      <c r="G427" s="137"/>
    </row>
    <row r="428" spans="2:7">
      <c r="B428" s="1"/>
      <c r="G428" s="137"/>
    </row>
    <row r="429" spans="2:7">
      <c r="B429" s="1"/>
      <c r="G429" s="137"/>
    </row>
    <row r="430" spans="2:7">
      <c r="B430" s="1"/>
      <c r="G430" s="137"/>
    </row>
    <row r="431" spans="2:7">
      <c r="B431" s="1"/>
      <c r="G431" s="137"/>
    </row>
    <row r="432" spans="2:7">
      <c r="B432" s="1"/>
      <c r="G432" s="137"/>
    </row>
    <row r="433" spans="2:7">
      <c r="B433" s="1"/>
      <c r="G433" s="137"/>
    </row>
    <row r="434" spans="2:7">
      <c r="B434" s="1"/>
      <c r="G434" s="137"/>
    </row>
    <row r="435" spans="2:7">
      <c r="B435" s="1"/>
      <c r="G435" s="137"/>
    </row>
    <row r="436" spans="2:7">
      <c r="B436" s="1"/>
      <c r="G436" s="137"/>
    </row>
    <row r="437" spans="2:7">
      <c r="B437" s="1"/>
      <c r="G437" s="137"/>
    </row>
    <row r="438" spans="2:7">
      <c r="B438" s="1"/>
      <c r="G438" s="137"/>
    </row>
    <row r="439" spans="2:7">
      <c r="B439" s="1"/>
      <c r="G439" s="137"/>
    </row>
    <row r="440" spans="2:7">
      <c r="B440" s="1"/>
      <c r="G440" s="137"/>
    </row>
    <row r="441" spans="2:7">
      <c r="B441" s="1"/>
      <c r="G441" s="137"/>
    </row>
    <row r="442" spans="2:7">
      <c r="B442" s="1"/>
      <c r="G442" s="137"/>
    </row>
    <row r="443" spans="2:7">
      <c r="B443" s="1"/>
      <c r="G443" s="137"/>
    </row>
    <row r="444" spans="2:7">
      <c r="B444" s="1"/>
      <c r="G444" s="137"/>
    </row>
    <row r="445" spans="2:7">
      <c r="B445" s="1"/>
      <c r="G445" s="137"/>
    </row>
    <row r="446" spans="2:7">
      <c r="B446" s="1"/>
      <c r="G446" s="137"/>
    </row>
    <row r="447" spans="2:7">
      <c r="B447" s="1"/>
      <c r="G447" s="137"/>
    </row>
    <row r="448" spans="2:7">
      <c r="B448" s="1"/>
      <c r="G448" s="137"/>
    </row>
    <row r="449" spans="2:7">
      <c r="B449" s="1"/>
      <c r="G449" s="137"/>
    </row>
    <row r="450" spans="2:7">
      <c r="B450" s="1"/>
      <c r="G450" s="137"/>
    </row>
    <row r="451" spans="2:7">
      <c r="B451" s="1"/>
      <c r="G451" s="137"/>
    </row>
    <row r="452" spans="2:7">
      <c r="B452" s="1"/>
      <c r="G452" s="137"/>
    </row>
    <row r="453" spans="2:7">
      <c r="B453" s="1"/>
      <c r="G453" s="137"/>
    </row>
    <row r="454" spans="2:7">
      <c r="B454" s="1"/>
      <c r="G454" s="137"/>
    </row>
    <row r="455" spans="2:7">
      <c r="B455" s="1"/>
      <c r="G455" s="137"/>
    </row>
    <row r="456" spans="2:7">
      <c r="B456" s="1"/>
      <c r="G456" s="137"/>
    </row>
    <row r="457" spans="2:7">
      <c r="B457" s="1"/>
      <c r="G457" s="137"/>
    </row>
    <row r="458" spans="2:7">
      <c r="B458" s="1"/>
      <c r="G458" s="137"/>
    </row>
    <row r="459" spans="2:7">
      <c r="B459" s="1"/>
      <c r="G459" s="137"/>
    </row>
    <row r="460" spans="2:7">
      <c r="B460" s="1"/>
      <c r="G460" s="137"/>
    </row>
    <row r="461" spans="2:7">
      <c r="B461" s="1"/>
      <c r="G461" s="137"/>
    </row>
    <row r="462" spans="2:7">
      <c r="B462" s="1"/>
      <c r="G462" s="137"/>
    </row>
    <row r="463" spans="2:7">
      <c r="B463" s="1"/>
      <c r="G463" s="137"/>
    </row>
    <row r="464" spans="2:7">
      <c r="B464" s="1"/>
      <c r="G464" s="137"/>
    </row>
    <row r="465" spans="2:7">
      <c r="B465" s="1"/>
      <c r="G465" s="137"/>
    </row>
    <row r="466" spans="2:7">
      <c r="B466" s="1"/>
      <c r="G466" s="137"/>
    </row>
    <row r="467" spans="2:7">
      <c r="B467" s="1"/>
      <c r="G467" s="137"/>
    </row>
    <row r="468" spans="2:7">
      <c r="B468" s="1"/>
      <c r="G468" s="137"/>
    </row>
    <row r="469" spans="2:7">
      <c r="B469" s="1"/>
      <c r="G469" s="137"/>
    </row>
    <row r="470" spans="2:7">
      <c r="B470" s="1"/>
      <c r="G470" s="137"/>
    </row>
    <row r="471" spans="2:7">
      <c r="B471" s="1"/>
      <c r="G471" s="137"/>
    </row>
    <row r="472" spans="2:7">
      <c r="B472" s="1"/>
      <c r="G472" s="137"/>
    </row>
    <row r="473" spans="2:7">
      <c r="B473" s="1"/>
      <c r="G473" s="137"/>
    </row>
    <row r="474" spans="2:7">
      <c r="B474" s="1"/>
      <c r="G474" s="137"/>
    </row>
    <row r="475" spans="2:7">
      <c r="B475" s="1"/>
      <c r="G475" s="137"/>
    </row>
    <row r="476" spans="2:7">
      <c r="B476" s="1"/>
      <c r="G476" s="137"/>
    </row>
    <row r="477" spans="2:7">
      <c r="B477" s="1"/>
      <c r="G477" s="137"/>
    </row>
    <row r="478" spans="2:7">
      <c r="B478" s="1"/>
      <c r="G478" s="137"/>
    </row>
    <row r="479" spans="2:7">
      <c r="B479" s="1"/>
      <c r="G479" s="137"/>
    </row>
    <row r="480" spans="2:7">
      <c r="B480" s="1"/>
      <c r="G480" s="137"/>
    </row>
    <row r="481" spans="2:7">
      <c r="B481" s="1"/>
      <c r="G481" s="137"/>
    </row>
    <row r="482" spans="2:7">
      <c r="B482" s="1"/>
      <c r="G482" s="137"/>
    </row>
    <row r="483" spans="2:7">
      <c r="B483" s="1"/>
      <c r="G483" s="137"/>
    </row>
    <row r="484" spans="2:7">
      <c r="B484" s="1"/>
      <c r="G484" s="137"/>
    </row>
    <row r="485" spans="2:7">
      <c r="B485" s="1"/>
      <c r="G485" s="137"/>
    </row>
    <row r="486" spans="2:7">
      <c r="B486" s="1"/>
      <c r="G486" s="137"/>
    </row>
    <row r="487" spans="2:7">
      <c r="B487" s="1"/>
      <c r="G487" s="137"/>
    </row>
    <row r="488" spans="2:7">
      <c r="B488" s="1"/>
      <c r="G488" s="137"/>
    </row>
    <row r="489" spans="2:7">
      <c r="B489" s="1"/>
      <c r="G489" s="137"/>
    </row>
    <row r="490" spans="2:7">
      <c r="B490" s="1"/>
      <c r="G490" s="137"/>
    </row>
    <row r="491" spans="2:7">
      <c r="B491" s="1"/>
      <c r="G491" s="137"/>
    </row>
    <row r="492" spans="2:7">
      <c r="B492" s="1"/>
      <c r="G492" s="137"/>
    </row>
    <row r="493" spans="2:7">
      <c r="B493" s="1"/>
      <c r="G493" s="137"/>
    </row>
    <row r="494" spans="2:7">
      <c r="B494" s="1"/>
      <c r="G494" s="137"/>
    </row>
    <row r="495" spans="2:7">
      <c r="B495" s="1"/>
      <c r="G495" s="137"/>
    </row>
    <row r="496" spans="2:7">
      <c r="B496" s="1"/>
      <c r="G496" s="137"/>
    </row>
    <row r="497" spans="2:7">
      <c r="B497" s="1"/>
      <c r="G497" s="137"/>
    </row>
    <row r="498" spans="2:7">
      <c r="B498" s="1"/>
      <c r="G498" s="137"/>
    </row>
    <row r="499" spans="2:7">
      <c r="B499" s="1"/>
      <c r="G499" s="137"/>
    </row>
    <row r="500" spans="2:7">
      <c r="B500" s="1"/>
      <c r="G500" s="137"/>
    </row>
    <row r="501" spans="2:7">
      <c r="B501" s="1"/>
      <c r="G501" s="137"/>
    </row>
    <row r="502" spans="2:7">
      <c r="B502" s="1"/>
      <c r="G502" s="137"/>
    </row>
    <row r="503" spans="2:7">
      <c r="B503" s="1"/>
      <c r="G503" s="137"/>
    </row>
    <row r="504" spans="2:7">
      <c r="B504" s="1"/>
      <c r="G504" s="137"/>
    </row>
    <row r="505" spans="2:7">
      <c r="B505" s="1"/>
      <c r="G505" s="137"/>
    </row>
    <row r="506" spans="2:7">
      <c r="B506" s="1"/>
      <c r="G506" s="137"/>
    </row>
    <row r="507" spans="2:7">
      <c r="B507" s="1"/>
      <c r="G507" s="137"/>
    </row>
    <row r="508" spans="2:7">
      <c r="B508" s="1"/>
      <c r="G508" s="137"/>
    </row>
    <row r="509" spans="2:7">
      <c r="B509" s="1"/>
      <c r="G509" s="137"/>
    </row>
    <row r="510" spans="2:7">
      <c r="B510" s="1"/>
      <c r="G510" s="137"/>
    </row>
    <row r="511" spans="2:7">
      <c r="B511" s="1"/>
      <c r="G511" s="137"/>
    </row>
    <row r="512" spans="2:7">
      <c r="B512" s="1"/>
      <c r="G512" s="137"/>
    </row>
    <row r="513" spans="2:7">
      <c r="B513" s="1"/>
      <c r="G513" s="137"/>
    </row>
    <row r="514" spans="2:7">
      <c r="B514" s="1"/>
      <c r="G514" s="137"/>
    </row>
    <row r="515" spans="2:7">
      <c r="B515" s="1"/>
      <c r="G515" s="137"/>
    </row>
    <row r="516" spans="2:7">
      <c r="B516" s="1"/>
      <c r="G516" s="137"/>
    </row>
    <row r="517" spans="2:7">
      <c r="B517" s="1"/>
      <c r="G517" s="137"/>
    </row>
    <row r="518" spans="2:7">
      <c r="B518" s="1"/>
      <c r="G518" s="137"/>
    </row>
    <row r="519" spans="2:7">
      <c r="B519" s="1"/>
      <c r="G519" s="137"/>
    </row>
    <row r="520" spans="2:7">
      <c r="B520" s="1"/>
      <c r="G520" s="137"/>
    </row>
    <row r="521" spans="2:7">
      <c r="B521" s="1"/>
      <c r="G521" s="137"/>
    </row>
    <row r="522" spans="2:7">
      <c r="B522" s="1"/>
      <c r="G522" s="137"/>
    </row>
    <row r="523" spans="2:7">
      <c r="B523" s="1"/>
      <c r="G523" s="137"/>
    </row>
    <row r="524" spans="2:7">
      <c r="B524" s="1"/>
      <c r="G524" s="137"/>
    </row>
    <row r="525" spans="2:7">
      <c r="B525" s="1"/>
      <c r="G525" s="137"/>
    </row>
    <row r="526" spans="2:7">
      <c r="B526" s="1"/>
      <c r="G526" s="137"/>
    </row>
    <row r="527" spans="2:7">
      <c r="B527" s="1"/>
      <c r="G527" s="137"/>
    </row>
    <row r="528" spans="2:7">
      <c r="B528" s="1"/>
      <c r="G528" s="137"/>
    </row>
    <row r="529" spans="2:7">
      <c r="B529" s="1"/>
      <c r="G529" s="137"/>
    </row>
    <row r="530" spans="2:7">
      <c r="B530" s="1"/>
      <c r="G530" s="137"/>
    </row>
    <row r="531" spans="2:7">
      <c r="B531" s="1"/>
      <c r="G531" s="137"/>
    </row>
    <row r="532" spans="2:7">
      <c r="B532" s="1"/>
      <c r="G532" s="137"/>
    </row>
    <row r="533" spans="2:7">
      <c r="B533" s="1"/>
      <c r="G533" s="137"/>
    </row>
    <row r="534" spans="2:7">
      <c r="B534" s="1"/>
      <c r="G534" s="137"/>
    </row>
    <row r="535" spans="2:7">
      <c r="B535" s="1"/>
      <c r="G535" s="137"/>
    </row>
    <row r="536" spans="2:7">
      <c r="B536" s="1"/>
      <c r="G536" s="137"/>
    </row>
    <row r="537" spans="2:7">
      <c r="B537" s="1"/>
      <c r="G537" s="137"/>
    </row>
    <row r="538" spans="2:7">
      <c r="B538" s="1"/>
      <c r="G538" s="137"/>
    </row>
    <row r="539" spans="2:7">
      <c r="B539" s="1"/>
      <c r="G539" s="137"/>
    </row>
    <row r="540" spans="2:7">
      <c r="B540" s="1"/>
      <c r="G540" s="137"/>
    </row>
    <row r="541" spans="2:7">
      <c r="B541" s="1"/>
      <c r="G541" s="137"/>
    </row>
    <row r="542" spans="2:7">
      <c r="B542" s="1"/>
      <c r="G542" s="137"/>
    </row>
    <row r="543" spans="2:7">
      <c r="B543" s="1"/>
      <c r="G543" s="137"/>
    </row>
    <row r="544" spans="2:7">
      <c r="B544" s="1"/>
      <c r="G544" s="137"/>
    </row>
    <row r="545" spans="2:7">
      <c r="B545" s="1"/>
      <c r="G545" s="137"/>
    </row>
    <row r="546" spans="2:7">
      <c r="B546" s="1"/>
      <c r="G546" s="137"/>
    </row>
    <row r="547" spans="2:7">
      <c r="B547" s="1"/>
      <c r="G547" s="137"/>
    </row>
    <row r="548" spans="2:7">
      <c r="B548" s="1"/>
      <c r="G548" s="137"/>
    </row>
    <row r="549" spans="2:7">
      <c r="B549" s="1"/>
      <c r="G549" s="137"/>
    </row>
    <row r="550" spans="2:7">
      <c r="B550" s="1"/>
      <c r="G550" s="137"/>
    </row>
    <row r="551" spans="2:7">
      <c r="B551" s="1"/>
      <c r="G551" s="137"/>
    </row>
    <row r="552" spans="2:7">
      <c r="B552" s="1"/>
      <c r="G552" s="137"/>
    </row>
    <row r="553" spans="2:7">
      <c r="B553" s="1"/>
      <c r="G553" s="137"/>
    </row>
    <row r="554" spans="2:7">
      <c r="B554" s="1"/>
      <c r="G554" s="137"/>
    </row>
    <row r="555" spans="2:7">
      <c r="B555" s="1"/>
      <c r="G555" s="137"/>
    </row>
    <row r="556" spans="2:7">
      <c r="B556" s="1"/>
      <c r="G556" s="137"/>
    </row>
    <row r="557" spans="2:7">
      <c r="B557" s="1"/>
      <c r="G557" s="137"/>
    </row>
    <row r="558" spans="2:7">
      <c r="B558" s="1"/>
      <c r="G558" s="137"/>
    </row>
    <row r="559" spans="2:7">
      <c r="B559" s="1"/>
      <c r="G559" s="137"/>
    </row>
    <row r="560" spans="2:7">
      <c r="B560" s="1"/>
      <c r="G560" s="137"/>
    </row>
    <row r="561" spans="2:7">
      <c r="B561" s="1"/>
      <c r="G561" s="137"/>
    </row>
    <row r="562" spans="2:7">
      <c r="B562" s="1"/>
      <c r="G562" s="137"/>
    </row>
    <row r="563" spans="2:7">
      <c r="B563" s="1"/>
      <c r="G563" s="137"/>
    </row>
    <row r="564" spans="2:7">
      <c r="B564" s="1"/>
      <c r="G564" s="137"/>
    </row>
    <row r="565" spans="2:7">
      <c r="B565" s="1"/>
      <c r="G565" s="137"/>
    </row>
    <row r="566" spans="2:7">
      <c r="B566" s="1"/>
      <c r="G566" s="137"/>
    </row>
    <row r="567" spans="2:7">
      <c r="B567" s="1"/>
      <c r="G567" s="137"/>
    </row>
    <row r="568" spans="2:7">
      <c r="B568" s="1"/>
      <c r="G568" s="137"/>
    </row>
    <row r="569" spans="2:7">
      <c r="B569" s="1"/>
      <c r="G569" s="137"/>
    </row>
    <row r="570" spans="2:7">
      <c r="B570" s="1"/>
      <c r="G570" s="137"/>
    </row>
    <row r="571" spans="2:7">
      <c r="B571" s="1"/>
      <c r="G571" s="137"/>
    </row>
    <row r="572" spans="2:7">
      <c r="B572" s="1"/>
      <c r="G572" s="137"/>
    </row>
    <row r="573" spans="2:7">
      <c r="B573" s="1"/>
      <c r="G573" s="137"/>
    </row>
    <row r="574" spans="2:7">
      <c r="B574" s="1"/>
      <c r="G574" s="137"/>
    </row>
    <row r="575" spans="2:7">
      <c r="B575" s="1"/>
      <c r="G575" s="137"/>
    </row>
    <row r="576" spans="2:7">
      <c r="B576" s="1"/>
      <c r="G576" s="137"/>
    </row>
    <row r="577" spans="2:7">
      <c r="B577" s="1"/>
      <c r="G577" s="137"/>
    </row>
    <row r="578" spans="2:7">
      <c r="B578" s="1"/>
      <c r="G578" s="137"/>
    </row>
    <row r="579" spans="2:7">
      <c r="B579" s="1"/>
      <c r="G579" s="137"/>
    </row>
    <row r="580" spans="2:7">
      <c r="B580" s="1"/>
      <c r="G580" s="137"/>
    </row>
    <row r="581" spans="2:7">
      <c r="B581" s="1"/>
      <c r="G581" s="137"/>
    </row>
    <row r="582" spans="2:7">
      <c r="B582" s="1"/>
      <c r="G582" s="137"/>
    </row>
    <row r="583" spans="2:7">
      <c r="B583" s="1"/>
      <c r="G583" s="137"/>
    </row>
    <row r="584" spans="2:7">
      <c r="B584" s="1"/>
      <c r="G584" s="137"/>
    </row>
    <row r="585" spans="2:7">
      <c r="B585" s="1"/>
      <c r="G585" s="137"/>
    </row>
    <row r="586" spans="2:7">
      <c r="B586" s="1"/>
      <c r="G586" s="137"/>
    </row>
    <row r="587" spans="2:7">
      <c r="B587" s="1"/>
      <c r="G587" s="137"/>
    </row>
    <row r="588" spans="2:7">
      <c r="B588" s="1"/>
      <c r="G588" s="137"/>
    </row>
    <row r="589" spans="2:7">
      <c r="B589" s="1"/>
      <c r="G589" s="137"/>
    </row>
    <row r="590" spans="2:7">
      <c r="B590" s="1"/>
      <c r="G590" s="137"/>
    </row>
    <row r="591" spans="2:7">
      <c r="B591" s="1"/>
      <c r="G591" s="137"/>
    </row>
    <row r="592" spans="2:7">
      <c r="B592" s="1"/>
      <c r="G592" s="137"/>
    </row>
    <row r="593" spans="2:7">
      <c r="B593" s="1"/>
      <c r="G593" s="137"/>
    </row>
    <row r="594" spans="2:7">
      <c r="B594" s="1"/>
      <c r="G594" s="137"/>
    </row>
    <row r="595" spans="2:7">
      <c r="B595" s="1"/>
      <c r="G595" s="137"/>
    </row>
    <row r="596" spans="2:7">
      <c r="B596" s="1"/>
      <c r="G596" s="137"/>
    </row>
    <row r="597" spans="2:7">
      <c r="B597" s="1"/>
      <c r="G597" s="137"/>
    </row>
    <row r="598" spans="2:7">
      <c r="B598" s="1"/>
      <c r="G598" s="137"/>
    </row>
    <row r="599" spans="2:7">
      <c r="B599" s="1"/>
      <c r="G599" s="137"/>
    </row>
    <row r="600" spans="2:7">
      <c r="B600" s="1"/>
      <c r="G600" s="137"/>
    </row>
    <row r="601" spans="2:7">
      <c r="B601" s="1"/>
      <c r="G601" s="137"/>
    </row>
    <row r="602" spans="2:7">
      <c r="B602" s="1"/>
      <c r="G602" s="137"/>
    </row>
    <row r="603" spans="2:7">
      <c r="B603" s="1"/>
      <c r="G603" s="137"/>
    </row>
    <row r="604" spans="2:7">
      <c r="B604" s="1"/>
      <c r="G604" s="137"/>
    </row>
    <row r="605" spans="2:7">
      <c r="B605" s="1"/>
      <c r="G605" s="137"/>
    </row>
    <row r="606" spans="2:7">
      <c r="B606" s="1"/>
      <c r="G606" s="137"/>
    </row>
    <row r="607" spans="2:7">
      <c r="B607" s="1"/>
      <c r="G607" s="137"/>
    </row>
    <row r="608" spans="2:7">
      <c r="B608" s="1"/>
      <c r="G608" s="137"/>
    </row>
    <row r="609" spans="2:7">
      <c r="B609" s="1"/>
      <c r="G609" s="137"/>
    </row>
    <row r="610" spans="2:7">
      <c r="B610" s="1"/>
      <c r="G610" s="137"/>
    </row>
    <row r="611" spans="2:7">
      <c r="B611" s="1"/>
      <c r="G611" s="137"/>
    </row>
    <row r="612" spans="2:7">
      <c r="B612" s="1"/>
      <c r="G612" s="137"/>
    </row>
    <row r="613" spans="2:7">
      <c r="B613" s="1"/>
      <c r="G613" s="137"/>
    </row>
    <row r="614" spans="2:7">
      <c r="B614" s="1"/>
      <c r="G614" s="137"/>
    </row>
    <row r="615" spans="2:7">
      <c r="B615" s="1"/>
      <c r="G615" s="137"/>
    </row>
    <row r="616" spans="2:7">
      <c r="B616" s="1"/>
      <c r="G616" s="137"/>
    </row>
    <row r="617" spans="2:7">
      <c r="B617" s="1"/>
      <c r="G617" s="137"/>
    </row>
    <row r="618" spans="2:7">
      <c r="B618" s="1"/>
      <c r="G618" s="137"/>
    </row>
    <row r="619" spans="2:7">
      <c r="B619" s="1"/>
      <c r="G619" s="137"/>
    </row>
    <row r="620" spans="2:7">
      <c r="B620" s="1"/>
      <c r="G620" s="137"/>
    </row>
    <row r="621" spans="2:7">
      <c r="B621" s="1"/>
      <c r="G621" s="137"/>
    </row>
    <row r="622" spans="2:7">
      <c r="B622" s="1"/>
      <c r="G622" s="137"/>
    </row>
    <row r="623" spans="2:7">
      <c r="B623" s="1"/>
      <c r="G623" s="137"/>
    </row>
    <row r="624" spans="2:7">
      <c r="B624" s="1"/>
      <c r="G624" s="137"/>
    </row>
    <row r="625" spans="2:7">
      <c r="B625" s="1"/>
      <c r="G625" s="137"/>
    </row>
    <row r="626" spans="2:7">
      <c r="B626" s="1"/>
      <c r="G626" s="137"/>
    </row>
    <row r="627" spans="2:7">
      <c r="B627" s="1"/>
      <c r="G627" s="137"/>
    </row>
    <row r="628" spans="2:7">
      <c r="B628" s="1"/>
      <c r="G628" s="137"/>
    </row>
    <row r="629" spans="2:7">
      <c r="B629" s="1"/>
      <c r="G629" s="137"/>
    </row>
    <row r="630" spans="2:7">
      <c r="B630" s="1"/>
      <c r="G630" s="137"/>
    </row>
    <row r="631" spans="2:7">
      <c r="B631" s="1"/>
      <c r="G631" s="137"/>
    </row>
    <row r="632" spans="2:7">
      <c r="B632" s="1"/>
      <c r="G632" s="137"/>
    </row>
    <row r="633" spans="2:7">
      <c r="B633" s="1"/>
      <c r="G633" s="137"/>
    </row>
    <row r="634" spans="2:7">
      <c r="B634" s="1"/>
      <c r="G634" s="137"/>
    </row>
    <row r="635" spans="2:7">
      <c r="B635" s="1"/>
      <c r="G635" s="137"/>
    </row>
    <row r="636" spans="2:7">
      <c r="B636" s="1"/>
      <c r="G636" s="137"/>
    </row>
    <row r="637" spans="2:7">
      <c r="B637" s="1"/>
      <c r="G637" s="137"/>
    </row>
    <row r="638" spans="2:7">
      <c r="B638" s="1"/>
      <c r="G638" s="137"/>
    </row>
    <row r="639" spans="2:7">
      <c r="B639" s="1"/>
      <c r="G639" s="137"/>
    </row>
    <row r="640" spans="2:7">
      <c r="B640" s="1"/>
      <c r="G640" s="137"/>
    </row>
    <row r="641" spans="2:7">
      <c r="B641" s="1"/>
      <c r="G641" s="137"/>
    </row>
    <row r="642" spans="2:7">
      <c r="B642" s="1"/>
      <c r="G642" s="137"/>
    </row>
    <row r="643" spans="2:7">
      <c r="B643" s="1"/>
      <c r="G643" s="137"/>
    </row>
    <row r="644" spans="2:7">
      <c r="B644" s="1"/>
      <c r="G644" s="137"/>
    </row>
    <row r="645" spans="2:7">
      <c r="B645" s="1"/>
      <c r="G645" s="137"/>
    </row>
    <row r="646" spans="2:7">
      <c r="B646" s="1"/>
      <c r="G646" s="137"/>
    </row>
    <row r="647" spans="2:7">
      <c r="B647" s="1"/>
      <c r="G647" s="137"/>
    </row>
    <row r="648" spans="2:7">
      <c r="B648" s="1"/>
      <c r="G648" s="137"/>
    </row>
    <row r="649" spans="2:7">
      <c r="B649" s="1"/>
      <c r="G649" s="137"/>
    </row>
    <row r="650" spans="2:7">
      <c r="B650" s="1"/>
      <c r="G650" s="137"/>
    </row>
    <row r="651" spans="2:7">
      <c r="B651" s="1"/>
      <c r="G651" s="137"/>
    </row>
    <row r="652" spans="2:7">
      <c r="B652" s="1"/>
      <c r="G652" s="137"/>
    </row>
    <row r="653" spans="2:7">
      <c r="B653" s="1"/>
      <c r="G653" s="137"/>
    </row>
    <row r="654" spans="2:7">
      <c r="B654" s="1"/>
      <c r="G654" s="137"/>
    </row>
    <row r="655" spans="2:7">
      <c r="B655" s="1"/>
      <c r="G655" s="137"/>
    </row>
    <row r="656" spans="2:7">
      <c r="B656" s="1"/>
      <c r="G656" s="137"/>
    </row>
    <row r="657" spans="2:7">
      <c r="B657" s="1"/>
      <c r="G657" s="137"/>
    </row>
    <row r="658" spans="2:7">
      <c r="B658" s="1"/>
      <c r="G658" s="137"/>
    </row>
    <row r="659" spans="2:7">
      <c r="B659" s="1"/>
      <c r="G659" s="137"/>
    </row>
    <row r="660" spans="2:7">
      <c r="B660" s="1"/>
      <c r="G660" s="137"/>
    </row>
    <row r="661" spans="2:7">
      <c r="B661" s="1"/>
      <c r="G661" s="137"/>
    </row>
    <row r="662" spans="2:7">
      <c r="B662" s="1"/>
      <c r="G662" s="137"/>
    </row>
    <row r="663" spans="2:7">
      <c r="B663" s="1"/>
      <c r="G663" s="137"/>
    </row>
    <row r="664" spans="2:7">
      <c r="B664" s="1"/>
      <c r="G664" s="137"/>
    </row>
    <row r="665" spans="2:7">
      <c r="B665" s="1"/>
      <c r="G665" s="137"/>
    </row>
    <row r="666" spans="2:7">
      <c r="B666" s="1"/>
      <c r="G666" s="137"/>
    </row>
    <row r="667" spans="2:7">
      <c r="B667" s="1"/>
      <c r="G667" s="137"/>
    </row>
    <row r="668" spans="2:7">
      <c r="B668" s="1"/>
      <c r="G668" s="137"/>
    </row>
    <row r="669" spans="2:7">
      <c r="B669" s="1"/>
      <c r="G669" s="137"/>
    </row>
    <row r="670" spans="2:7">
      <c r="B670" s="1"/>
      <c r="G670" s="137"/>
    </row>
    <row r="671" spans="2:7">
      <c r="B671" s="1"/>
      <c r="G671" s="137"/>
    </row>
    <row r="672" spans="2:7">
      <c r="B672" s="1"/>
      <c r="G672" s="137"/>
    </row>
    <row r="673" spans="2:7">
      <c r="B673" s="1"/>
      <c r="G673" s="137"/>
    </row>
    <row r="674" spans="2:7">
      <c r="B674" s="1"/>
      <c r="G674" s="137"/>
    </row>
    <row r="675" spans="2:7">
      <c r="B675" s="1"/>
      <c r="G675" s="137"/>
    </row>
    <row r="676" spans="2:7">
      <c r="B676" s="1"/>
      <c r="G676" s="137"/>
    </row>
    <row r="677" spans="2:7">
      <c r="B677" s="1"/>
      <c r="G677" s="137"/>
    </row>
    <row r="678" spans="2:7">
      <c r="B678" s="1"/>
      <c r="G678" s="137"/>
    </row>
    <row r="679" spans="2:7">
      <c r="B679" s="1"/>
      <c r="G679" s="137"/>
    </row>
    <row r="680" spans="2:7">
      <c r="B680" s="1"/>
      <c r="G680" s="137"/>
    </row>
    <row r="681" spans="2:7">
      <c r="B681" s="1"/>
      <c r="G681" s="137"/>
    </row>
    <row r="682" spans="2:7">
      <c r="B682" s="1"/>
      <c r="G682" s="137"/>
    </row>
    <row r="683" spans="2:7">
      <c r="B683" s="1"/>
      <c r="G683" s="137"/>
    </row>
    <row r="684" spans="2:7">
      <c r="B684" s="1"/>
      <c r="G684" s="137"/>
    </row>
    <row r="685" spans="2:7">
      <c r="B685" s="1"/>
      <c r="G685" s="137"/>
    </row>
    <row r="686" spans="2:7">
      <c r="B686" s="1"/>
      <c r="G686" s="137"/>
    </row>
    <row r="687" spans="2:7">
      <c r="B687" s="1"/>
      <c r="G687" s="137"/>
    </row>
    <row r="688" spans="2:7">
      <c r="B688" s="1"/>
      <c r="G688" s="137"/>
    </row>
    <row r="689" spans="2:7">
      <c r="B689" s="1"/>
      <c r="G689" s="137"/>
    </row>
    <row r="690" spans="2:7">
      <c r="B690" s="1"/>
      <c r="G690" s="137"/>
    </row>
    <row r="691" spans="2:7">
      <c r="B691" s="1"/>
      <c r="G691" s="137"/>
    </row>
    <row r="692" spans="2:7">
      <c r="B692" s="1"/>
      <c r="G692" s="137"/>
    </row>
    <row r="693" spans="2:7">
      <c r="B693" s="1"/>
      <c r="G693" s="137"/>
    </row>
    <row r="694" spans="2:7">
      <c r="B694" s="1"/>
      <c r="G694" s="137"/>
    </row>
    <row r="695" spans="2:7">
      <c r="B695" s="1"/>
      <c r="G695" s="137"/>
    </row>
    <row r="696" spans="2:7">
      <c r="B696" s="1"/>
      <c r="G696" s="137"/>
    </row>
    <row r="697" spans="2:7">
      <c r="B697" s="1"/>
      <c r="G697" s="137"/>
    </row>
    <row r="698" spans="2:7">
      <c r="B698" s="1"/>
      <c r="G698" s="137"/>
    </row>
    <row r="699" spans="2:7">
      <c r="B699" s="1"/>
      <c r="G699" s="137"/>
    </row>
    <row r="700" spans="2:7">
      <c r="B700" s="1"/>
      <c r="G700" s="137"/>
    </row>
    <row r="701" spans="2:7">
      <c r="B701" s="1"/>
      <c r="G701" s="137"/>
    </row>
    <row r="702" spans="2:7">
      <c r="B702" s="1"/>
      <c r="G702" s="137"/>
    </row>
    <row r="703" spans="2:7">
      <c r="B703" s="1"/>
      <c r="G703" s="137"/>
    </row>
    <row r="704" spans="2:7">
      <c r="B704" s="1"/>
      <c r="G704" s="137"/>
    </row>
    <row r="705" spans="2:7">
      <c r="B705" s="1"/>
      <c r="G705" s="137"/>
    </row>
    <row r="706" spans="2:7">
      <c r="B706" s="1"/>
      <c r="G706" s="137"/>
    </row>
    <row r="707" spans="2:7">
      <c r="B707" s="1"/>
      <c r="G707" s="137"/>
    </row>
    <row r="708" spans="2:7">
      <c r="B708" s="1"/>
      <c r="G708" s="137"/>
    </row>
    <row r="709" spans="2:7">
      <c r="B709" s="1"/>
      <c r="G709" s="137"/>
    </row>
    <row r="710" spans="2:7">
      <c r="B710" s="1"/>
      <c r="G710" s="137"/>
    </row>
    <row r="711" spans="2:7">
      <c r="B711" s="1"/>
      <c r="G711" s="137"/>
    </row>
    <row r="712" spans="2:7">
      <c r="B712" s="1"/>
      <c r="G712" s="137"/>
    </row>
    <row r="713" spans="2:7">
      <c r="B713" s="1"/>
      <c r="G713" s="137"/>
    </row>
    <row r="714" spans="2:7">
      <c r="B714" s="1"/>
      <c r="G714" s="137"/>
    </row>
    <row r="715" spans="2:7">
      <c r="B715" s="1"/>
      <c r="G715" s="137"/>
    </row>
    <row r="716" spans="2:7">
      <c r="B716" s="1"/>
      <c r="G716" s="137"/>
    </row>
    <row r="717" spans="2:7">
      <c r="B717" s="1"/>
      <c r="G717" s="137"/>
    </row>
    <row r="718" spans="2:7">
      <c r="B718" s="1"/>
      <c r="G718" s="137"/>
    </row>
    <row r="719" spans="2:7">
      <c r="B719" s="1"/>
      <c r="G719" s="137"/>
    </row>
    <row r="720" spans="2:7">
      <c r="B720" s="1"/>
      <c r="G720" s="137"/>
    </row>
    <row r="721" spans="2:7">
      <c r="B721" s="1"/>
      <c r="G721" s="137"/>
    </row>
    <row r="722" spans="2:7">
      <c r="B722" s="1"/>
      <c r="G722" s="137"/>
    </row>
    <row r="723" spans="2:7">
      <c r="B723" s="1"/>
      <c r="G723" s="137"/>
    </row>
    <row r="724" spans="2:7">
      <c r="B724" s="1"/>
      <c r="G724" s="137"/>
    </row>
    <row r="725" spans="2:7">
      <c r="B725" s="1"/>
      <c r="G725" s="137"/>
    </row>
    <row r="726" spans="2:7">
      <c r="B726" s="1"/>
      <c r="G726" s="137"/>
    </row>
    <row r="727" spans="2:7">
      <c r="B727" s="1"/>
      <c r="G727" s="137"/>
    </row>
    <row r="728" spans="2:7">
      <c r="B728" s="1"/>
      <c r="G728" s="137"/>
    </row>
    <row r="729" spans="2:7">
      <c r="B729" s="1"/>
      <c r="G729" s="137"/>
    </row>
    <row r="730" spans="2:7">
      <c r="B730" s="1"/>
      <c r="G730" s="137"/>
    </row>
    <row r="731" spans="2:7">
      <c r="B731" s="1"/>
      <c r="G731" s="137"/>
    </row>
    <row r="732" spans="2:7">
      <c r="B732" s="1"/>
      <c r="G732" s="137"/>
    </row>
    <row r="733" spans="2:7">
      <c r="B733" s="1"/>
      <c r="G733" s="137"/>
    </row>
    <row r="734" spans="2:7">
      <c r="B734" s="1"/>
      <c r="G734" s="137"/>
    </row>
    <row r="735" spans="2:7">
      <c r="B735" s="1"/>
      <c r="G735" s="137"/>
    </row>
    <row r="736" spans="2:7">
      <c r="B736" s="1"/>
      <c r="G736" s="137"/>
    </row>
    <row r="737" spans="2:7">
      <c r="B737" s="1"/>
      <c r="G737" s="137"/>
    </row>
    <row r="738" spans="2:7">
      <c r="B738" s="1"/>
      <c r="G738" s="137"/>
    </row>
    <row r="739" spans="2:7">
      <c r="B739" s="1"/>
      <c r="G739" s="137"/>
    </row>
    <row r="740" spans="2:7">
      <c r="B740" s="1"/>
      <c r="G740" s="137"/>
    </row>
    <row r="741" spans="2:7">
      <c r="B741" s="1"/>
      <c r="G741" s="137"/>
    </row>
    <row r="742" spans="2:7">
      <c r="B742" s="1"/>
      <c r="G742" s="137"/>
    </row>
    <row r="743" spans="2:7">
      <c r="B743" s="1"/>
      <c r="G743" s="137"/>
    </row>
    <row r="744" spans="2:7">
      <c r="B744" s="1"/>
      <c r="G744" s="137"/>
    </row>
    <row r="745" spans="2:7">
      <c r="B745" s="1"/>
      <c r="G745" s="137"/>
    </row>
    <row r="746" spans="2:7">
      <c r="B746" s="1"/>
      <c r="G746" s="137"/>
    </row>
    <row r="747" spans="2:7">
      <c r="B747" s="1"/>
      <c r="G747" s="137"/>
    </row>
    <row r="748" spans="2:7">
      <c r="B748" s="1"/>
      <c r="G748" s="137"/>
    </row>
    <row r="749" spans="2:7">
      <c r="B749" s="1"/>
      <c r="G749" s="137"/>
    </row>
    <row r="750" spans="2:7">
      <c r="B750" s="1"/>
      <c r="G750" s="137"/>
    </row>
    <row r="751" spans="2:7">
      <c r="B751" s="1"/>
      <c r="G751" s="137"/>
    </row>
    <row r="752" spans="2:7">
      <c r="B752" s="1"/>
      <c r="G752" s="137"/>
    </row>
    <row r="753" spans="2:7">
      <c r="B753" s="1"/>
      <c r="G753" s="137"/>
    </row>
    <row r="754" spans="2:7">
      <c r="B754" s="1"/>
      <c r="G754" s="137"/>
    </row>
    <row r="755" spans="2:7">
      <c r="B755" s="1"/>
      <c r="G755" s="137"/>
    </row>
    <row r="756" spans="2:7">
      <c r="B756" s="1"/>
      <c r="G756" s="137"/>
    </row>
    <row r="757" spans="2:7">
      <c r="B757" s="1"/>
      <c r="G757" s="137"/>
    </row>
    <row r="758" spans="2:7">
      <c r="B758" s="1"/>
      <c r="G758" s="137"/>
    </row>
    <row r="759" spans="2:7">
      <c r="B759" s="1"/>
      <c r="G759" s="137"/>
    </row>
    <row r="760" spans="2:7">
      <c r="B760" s="1"/>
      <c r="G760" s="137"/>
    </row>
    <row r="761" spans="2:7">
      <c r="B761" s="1"/>
      <c r="G761" s="137"/>
    </row>
    <row r="762" spans="2:7">
      <c r="B762" s="1"/>
      <c r="G762" s="137"/>
    </row>
    <row r="763" spans="2:7">
      <c r="B763" s="1"/>
      <c r="G763" s="137"/>
    </row>
    <row r="764" spans="2:7">
      <c r="B764" s="1"/>
      <c r="G764" s="137"/>
    </row>
    <row r="765" spans="2:7">
      <c r="B765" s="1"/>
      <c r="G765" s="137"/>
    </row>
    <row r="766" spans="2:7">
      <c r="B766" s="1"/>
      <c r="G766" s="137"/>
    </row>
    <row r="767" spans="2:7">
      <c r="B767" s="1"/>
      <c r="G767" s="137"/>
    </row>
    <row r="768" spans="2:7">
      <c r="B768" s="1"/>
      <c r="G768" s="137"/>
    </row>
    <row r="769" spans="2:7">
      <c r="B769" s="1"/>
      <c r="G769" s="137"/>
    </row>
    <row r="770" spans="2:7">
      <c r="B770" s="1"/>
      <c r="G770" s="137"/>
    </row>
    <row r="771" spans="2:7">
      <c r="B771" s="1"/>
      <c r="G771" s="137"/>
    </row>
    <row r="772" spans="2:7">
      <c r="B772" s="1"/>
      <c r="G772" s="137"/>
    </row>
    <row r="773" spans="2:7">
      <c r="B773" s="1"/>
      <c r="G773" s="137"/>
    </row>
    <row r="774" spans="2:7">
      <c r="B774" s="1"/>
      <c r="G774" s="137"/>
    </row>
    <row r="775" spans="2:7">
      <c r="B775" s="1"/>
      <c r="G775" s="137"/>
    </row>
    <row r="776" spans="2:7">
      <c r="B776" s="1"/>
      <c r="G776" s="137"/>
    </row>
    <row r="777" spans="2:7">
      <c r="B777" s="1"/>
      <c r="G777" s="137"/>
    </row>
    <row r="778" spans="2:7">
      <c r="B778" s="1"/>
      <c r="G778" s="137"/>
    </row>
    <row r="779" spans="2:7">
      <c r="B779" s="1"/>
      <c r="G779" s="137"/>
    </row>
    <row r="780" spans="2:7">
      <c r="B780" s="1"/>
      <c r="G780" s="137"/>
    </row>
    <row r="781" spans="2:7">
      <c r="B781" s="1"/>
      <c r="G781" s="137"/>
    </row>
    <row r="782" spans="2:7">
      <c r="B782" s="1"/>
      <c r="G782" s="137"/>
    </row>
    <row r="783" spans="2:7">
      <c r="B783" s="1"/>
      <c r="G783" s="137"/>
    </row>
    <row r="784" spans="2:7">
      <c r="B784" s="1"/>
      <c r="G784" s="137"/>
    </row>
    <row r="785" spans="2:7">
      <c r="B785" s="1"/>
      <c r="G785" s="137"/>
    </row>
    <row r="786" spans="2:7">
      <c r="B786" s="1"/>
      <c r="G786" s="137"/>
    </row>
    <row r="787" spans="2:7">
      <c r="B787" s="1"/>
      <c r="G787" s="137"/>
    </row>
    <row r="788" spans="2:7">
      <c r="B788" s="1"/>
      <c r="G788" s="137"/>
    </row>
    <row r="789" spans="2:7">
      <c r="B789" s="1"/>
      <c r="G789" s="137"/>
    </row>
    <row r="790" spans="2:7">
      <c r="B790" s="1"/>
      <c r="G790" s="137"/>
    </row>
    <row r="791" spans="2:7">
      <c r="B791" s="1"/>
      <c r="G791" s="137"/>
    </row>
    <row r="792" spans="2:7">
      <c r="B792" s="1"/>
      <c r="G792" s="137"/>
    </row>
    <row r="793" spans="2:7">
      <c r="B793" s="1"/>
      <c r="G793" s="137"/>
    </row>
    <row r="794" spans="2:7">
      <c r="B794" s="1"/>
      <c r="G794" s="137"/>
    </row>
    <row r="795" spans="2:7">
      <c r="B795" s="1"/>
      <c r="G795" s="137"/>
    </row>
    <row r="796" spans="2:7">
      <c r="B796" s="1"/>
      <c r="G796" s="137"/>
    </row>
    <row r="797" spans="2:7">
      <c r="B797" s="1"/>
      <c r="G797" s="137"/>
    </row>
    <row r="798" spans="2:7">
      <c r="B798" s="1"/>
      <c r="G798" s="137"/>
    </row>
    <row r="799" spans="2:7">
      <c r="B799" s="1"/>
      <c r="G799" s="137"/>
    </row>
    <row r="800" spans="2:7">
      <c r="B800" s="1"/>
      <c r="G800" s="137"/>
    </row>
    <row r="801" spans="2:7">
      <c r="B801" s="1"/>
      <c r="G801" s="137"/>
    </row>
    <row r="802" spans="2:7">
      <c r="B802" s="1"/>
      <c r="G802" s="137"/>
    </row>
    <row r="803" spans="2:7">
      <c r="B803" s="1"/>
      <c r="G803" s="137"/>
    </row>
    <row r="804" spans="2:7">
      <c r="B804" s="1"/>
      <c r="G804" s="137"/>
    </row>
    <row r="805" spans="2:7">
      <c r="B805" s="1"/>
      <c r="G805" s="137"/>
    </row>
    <row r="806" spans="2:7">
      <c r="B806" s="1"/>
      <c r="G806" s="137"/>
    </row>
    <row r="807" spans="2:7">
      <c r="B807" s="1"/>
      <c r="G807" s="137"/>
    </row>
    <row r="808" spans="2:7">
      <c r="B808" s="1"/>
      <c r="G808" s="137"/>
    </row>
    <row r="809" spans="2:7">
      <c r="B809" s="1"/>
      <c r="G809" s="137"/>
    </row>
    <row r="810" spans="2:7">
      <c r="B810" s="1"/>
      <c r="G810" s="137"/>
    </row>
    <row r="811" spans="2:7">
      <c r="B811" s="1"/>
      <c r="G811" s="137"/>
    </row>
    <row r="812" spans="2:7">
      <c r="B812" s="1"/>
      <c r="G812" s="137"/>
    </row>
    <row r="813" spans="2:7">
      <c r="B813" s="1"/>
      <c r="G813" s="137"/>
    </row>
    <row r="814" spans="2:7">
      <c r="B814" s="1"/>
      <c r="G814" s="137"/>
    </row>
    <row r="815" spans="2:7">
      <c r="B815" s="1"/>
      <c r="G815" s="137"/>
    </row>
    <row r="816" spans="2:7">
      <c r="B816" s="1"/>
      <c r="G816" s="137"/>
    </row>
    <row r="817" spans="2:7">
      <c r="B817" s="1"/>
      <c r="G817" s="137"/>
    </row>
    <row r="818" spans="2:7">
      <c r="B818" s="1"/>
      <c r="G818" s="137"/>
    </row>
    <row r="819" spans="2:7">
      <c r="B819" s="1"/>
      <c r="G819" s="137"/>
    </row>
    <row r="820" spans="2:7">
      <c r="B820" s="1"/>
      <c r="G820" s="137"/>
    </row>
    <row r="821" spans="2:7">
      <c r="B821" s="1"/>
      <c r="G821" s="137"/>
    </row>
    <row r="822" spans="2:7">
      <c r="B822" s="1"/>
      <c r="G822" s="137"/>
    </row>
    <row r="823" spans="2:7">
      <c r="B823" s="1"/>
      <c r="G823" s="137"/>
    </row>
    <row r="824" spans="2:7">
      <c r="B824" s="1"/>
      <c r="G824" s="137"/>
    </row>
    <row r="825" spans="2:7">
      <c r="B825" s="1"/>
      <c r="G825" s="137"/>
    </row>
    <row r="826" spans="2:7">
      <c r="B826" s="1"/>
      <c r="G826" s="137"/>
    </row>
    <row r="827" spans="2:7">
      <c r="B827" s="1"/>
      <c r="G827" s="137"/>
    </row>
    <row r="828" spans="2:7">
      <c r="B828" s="1"/>
      <c r="G828" s="137"/>
    </row>
    <row r="829" spans="2:7">
      <c r="B829" s="1"/>
      <c r="G829" s="137"/>
    </row>
    <row r="830" spans="2:7">
      <c r="B830" s="1"/>
      <c r="G830" s="137"/>
    </row>
    <row r="831" spans="2:7">
      <c r="B831" s="1"/>
      <c r="G831" s="137"/>
    </row>
    <row r="832" spans="2:7">
      <c r="B832" s="1"/>
      <c r="G832" s="137"/>
    </row>
    <row r="833" spans="2:7">
      <c r="B833" s="1"/>
      <c r="G833" s="137"/>
    </row>
    <row r="834" spans="2:7">
      <c r="B834" s="1"/>
      <c r="G834" s="137"/>
    </row>
    <row r="835" spans="2:7">
      <c r="B835" s="1"/>
      <c r="G835" s="137"/>
    </row>
    <row r="836" spans="2:7">
      <c r="B836" s="1"/>
      <c r="G836" s="137"/>
    </row>
    <row r="837" spans="2:7">
      <c r="B837" s="1"/>
      <c r="G837" s="137"/>
    </row>
    <row r="838" spans="2:7">
      <c r="B838" s="1"/>
      <c r="G838" s="137"/>
    </row>
    <row r="839" spans="2:7">
      <c r="B839" s="1"/>
      <c r="G839" s="137"/>
    </row>
    <row r="840" spans="2:7">
      <c r="B840" s="1"/>
      <c r="G840" s="137"/>
    </row>
    <row r="841" spans="2:7">
      <c r="B841" s="1"/>
      <c r="G841" s="137"/>
    </row>
    <row r="842" spans="2:7">
      <c r="B842" s="1"/>
      <c r="G842" s="137"/>
    </row>
    <row r="843" spans="2:7">
      <c r="B843" s="1"/>
      <c r="G843" s="137"/>
    </row>
    <row r="844" spans="2:7">
      <c r="B844" s="1"/>
      <c r="G844" s="137"/>
    </row>
    <row r="845" spans="2:7">
      <c r="B845" s="1"/>
      <c r="G845" s="137"/>
    </row>
    <row r="846" spans="2:7">
      <c r="B846" s="1"/>
      <c r="G846" s="137"/>
    </row>
    <row r="847" spans="2:7">
      <c r="B847" s="1"/>
      <c r="G847" s="137"/>
    </row>
    <row r="848" spans="2:7">
      <c r="B848" s="1"/>
      <c r="G848" s="137"/>
    </row>
    <row r="849" spans="2:7">
      <c r="B849" s="1"/>
      <c r="G849" s="137"/>
    </row>
    <row r="850" spans="2:7">
      <c r="B850" s="1"/>
      <c r="G850" s="137"/>
    </row>
    <row r="851" spans="2:7">
      <c r="B851" s="1"/>
      <c r="G851" s="137"/>
    </row>
    <row r="852" spans="2:7">
      <c r="B852" s="1"/>
      <c r="G852" s="137"/>
    </row>
    <row r="853" spans="2:7">
      <c r="B853" s="1"/>
      <c r="G853" s="137"/>
    </row>
    <row r="854" spans="2:7">
      <c r="B854" s="1"/>
      <c r="G854" s="137"/>
    </row>
    <row r="855" spans="2:7">
      <c r="B855" s="1"/>
      <c r="G855" s="137"/>
    </row>
    <row r="856" spans="2:7">
      <c r="B856" s="1"/>
      <c r="G856" s="137"/>
    </row>
    <row r="857" spans="2:7">
      <c r="B857" s="1"/>
      <c r="G857" s="137"/>
    </row>
    <row r="858" spans="2:7">
      <c r="B858" s="1"/>
      <c r="G858" s="137"/>
    </row>
    <row r="859" spans="2:7">
      <c r="B859" s="1"/>
      <c r="G859" s="137"/>
    </row>
    <row r="860" spans="2:7">
      <c r="B860" s="1"/>
      <c r="G860" s="137"/>
    </row>
    <row r="861" spans="2:7">
      <c r="B861" s="1"/>
      <c r="G861" s="137"/>
    </row>
    <row r="862" spans="2:7">
      <c r="B862" s="1"/>
      <c r="G862" s="137"/>
    </row>
    <row r="863" spans="2:7">
      <c r="B863" s="1"/>
      <c r="G863" s="137"/>
    </row>
    <row r="864" spans="2:7">
      <c r="B864" s="1"/>
      <c r="G864" s="137"/>
    </row>
    <row r="865" spans="2:7">
      <c r="B865" s="1"/>
      <c r="G865" s="137"/>
    </row>
    <row r="866" spans="2:7">
      <c r="B866" s="1"/>
      <c r="G866" s="137"/>
    </row>
    <row r="867" spans="2:7">
      <c r="B867" s="1"/>
      <c r="G867" s="137"/>
    </row>
    <row r="868" spans="2:7">
      <c r="B868" s="1"/>
      <c r="G868" s="137"/>
    </row>
    <row r="869" spans="2:7">
      <c r="B869" s="1"/>
      <c r="G869" s="137"/>
    </row>
    <row r="870" spans="2:7">
      <c r="B870" s="1"/>
      <c r="G870" s="137"/>
    </row>
    <row r="871" spans="2:7">
      <c r="B871" s="1"/>
      <c r="G871" s="137"/>
    </row>
    <row r="872" spans="2:7">
      <c r="B872" s="1"/>
      <c r="G872" s="137"/>
    </row>
    <row r="873" spans="2:7">
      <c r="B873" s="1"/>
      <c r="G873" s="137"/>
    </row>
    <row r="874" spans="2:7">
      <c r="B874" s="1"/>
      <c r="G874" s="137"/>
    </row>
    <row r="875" spans="2:7">
      <c r="B875" s="1"/>
      <c r="G875" s="137"/>
    </row>
    <row r="876" spans="2:7">
      <c r="B876" s="1"/>
      <c r="G876" s="137"/>
    </row>
    <row r="877" spans="2:7">
      <c r="B877" s="1"/>
      <c r="G877" s="137"/>
    </row>
    <row r="878" spans="2:7">
      <c r="B878" s="1"/>
      <c r="G878" s="137"/>
    </row>
    <row r="879" spans="2:7">
      <c r="B879" s="1"/>
      <c r="G879" s="137"/>
    </row>
    <row r="880" spans="2:7">
      <c r="B880" s="1"/>
      <c r="G880" s="137"/>
    </row>
    <row r="881" spans="2:7">
      <c r="B881" s="1"/>
      <c r="G881" s="137"/>
    </row>
    <row r="882" spans="2:7">
      <c r="B882" s="1"/>
      <c r="G882" s="137"/>
    </row>
    <row r="883" spans="2:7">
      <c r="B883" s="1"/>
      <c r="G883" s="137"/>
    </row>
    <row r="884" spans="2:7">
      <c r="B884" s="1"/>
      <c r="G884" s="137"/>
    </row>
    <row r="885" spans="2:7">
      <c r="B885" s="1"/>
      <c r="G885" s="137"/>
    </row>
    <row r="886" spans="2:7">
      <c r="B886" s="1"/>
      <c r="G886" s="137"/>
    </row>
    <row r="887" spans="2:7">
      <c r="B887" s="1"/>
      <c r="G887" s="137"/>
    </row>
    <row r="888" spans="2:7">
      <c r="B888" s="1"/>
      <c r="G888" s="137"/>
    </row>
    <row r="889" spans="2:7">
      <c r="B889" s="1"/>
      <c r="G889" s="137"/>
    </row>
    <row r="890" spans="2:7">
      <c r="B890" s="1"/>
      <c r="G890" s="137"/>
    </row>
    <row r="891" spans="2:7">
      <c r="B891" s="1"/>
      <c r="G891" s="137"/>
    </row>
    <row r="892" spans="2:7">
      <c r="B892" s="1"/>
      <c r="G892" s="137"/>
    </row>
    <row r="893" spans="2:7">
      <c r="B893" s="1"/>
      <c r="G893" s="137"/>
    </row>
    <row r="894" spans="2:7">
      <c r="B894" s="1"/>
      <c r="G894" s="137"/>
    </row>
    <row r="895" spans="2:7">
      <c r="B895" s="1"/>
      <c r="G895" s="137"/>
    </row>
    <row r="896" spans="2:7">
      <c r="B896" s="1"/>
      <c r="G896" s="137"/>
    </row>
    <row r="897" spans="2:7">
      <c r="B897" s="1"/>
      <c r="G897" s="137"/>
    </row>
    <row r="898" spans="2:7">
      <c r="B898" s="1"/>
      <c r="G898" s="137"/>
    </row>
    <row r="899" spans="2:7">
      <c r="B899" s="1"/>
      <c r="G899" s="137"/>
    </row>
    <row r="900" spans="2:7">
      <c r="B900" s="1"/>
      <c r="G900" s="137"/>
    </row>
    <row r="901" spans="2:7">
      <c r="B901" s="1"/>
      <c r="G901" s="137"/>
    </row>
    <row r="902" spans="2:7">
      <c r="B902" s="1"/>
      <c r="G902" s="137"/>
    </row>
    <row r="903" spans="2:7">
      <c r="B903" s="1"/>
      <c r="G903" s="137"/>
    </row>
    <row r="904" spans="2:7">
      <c r="B904" s="1"/>
      <c r="G904" s="137"/>
    </row>
    <row r="905" spans="2:7">
      <c r="B905" s="1"/>
      <c r="G905" s="137"/>
    </row>
    <row r="906" spans="2:7">
      <c r="B906" s="1"/>
      <c r="G906" s="137"/>
    </row>
    <row r="907" spans="2:7">
      <c r="B907" s="1"/>
      <c r="G907" s="137"/>
    </row>
    <row r="908" spans="2:7">
      <c r="B908" s="1"/>
      <c r="G908" s="137"/>
    </row>
    <row r="909" spans="2:7">
      <c r="B909" s="1"/>
      <c r="G909" s="137"/>
    </row>
    <row r="910" spans="2:7">
      <c r="B910" s="1"/>
      <c r="G910" s="137"/>
    </row>
    <row r="911" spans="2:7">
      <c r="B911" s="1"/>
      <c r="G911" s="137"/>
    </row>
    <row r="912" spans="2:7">
      <c r="B912" s="1"/>
      <c r="G912" s="137"/>
    </row>
    <row r="913" spans="2:7">
      <c r="B913" s="1"/>
      <c r="G913" s="137"/>
    </row>
    <row r="914" spans="2:7">
      <c r="B914" s="1"/>
      <c r="G914" s="137"/>
    </row>
    <row r="915" spans="2:7">
      <c r="B915" s="1"/>
      <c r="G915" s="137"/>
    </row>
    <row r="916" spans="2:7">
      <c r="B916" s="1"/>
      <c r="G916" s="137"/>
    </row>
    <row r="917" spans="2:7">
      <c r="B917" s="1"/>
      <c r="G917" s="137"/>
    </row>
    <row r="918" spans="2:7">
      <c r="B918" s="1"/>
      <c r="G918" s="137"/>
    </row>
    <row r="919" spans="2:7">
      <c r="B919" s="1"/>
      <c r="G919" s="137"/>
    </row>
    <row r="920" spans="2:7">
      <c r="B920" s="1"/>
      <c r="G920" s="137"/>
    </row>
    <row r="921" spans="2:7">
      <c r="B921" s="1"/>
      <c r="G921" s="137"/>
    </row>
    <row r="922" spans="2:7">
      <c r="B922" s="1"/>
      <c r="G922" s="137"/>
    </row>
    <row r="923" spans="2:7">
      <c r="B923" s="1"/>
      <c r="G923" s="137"/>
    </row>
    <row r="924" spans="2:7">
      <c r="B924" s="1"/>
      <c r="G924" s="137"/>
    </row>
    <row r="925" spans="2:7">
      <c r="B925" s="1"/>
      <c r="G925" s="137"/>
    </row>
    <row r="926" spans="2:7">
      <c r="B926" s="1"/>
      <c r="G926" s="137"/>
    </row>
    <row r="927" spans="2:7">
      <c r="B927" s="1"/>
      <c r="G927" s="137"/>
    </row>
    <row r="928" spans="2:7">
      <c r="B928" s="1"/>
      <c r="G928" s="137"/>
    </row>
    <row r="929" spans="2:7">
      <c r="B929" s="1"/>
      <c r="G929" s="137"/>
    </row>
    <row r="930" spans="2:7">
      <c r="B930" s="1"/>
      <c r="G930" s="137"/>
    </row>
    <row r="931" spans="2:7">
      <c r="B931" s="1"/>
      <c r="G931" s="137"/>
    </row>
    <row r="932" spans="2:7">
      <c r="B932" s="1"/>
      <c r="G932" s="137"/>
    </row>
    <row r="933" spans="2:7">
      <c r="B933" s="1"/>
      <c r="G933" s="137"/>
    </row>
    <row r="934" spans="2:7">
      <c r="B934" s="1"/>
      <c r="G934" s="137"/>
    </row>
    <row r="935" spans="2:7">
      <c r="B935" s="1"/>
      <c r="G935" s="137"/>
    </row>
    <row r="936" spans="2:7">
      <c r="B936" s="1"/>
      <c r="G936" s="137"/>
    </row>
    <row r="937" spans="2:7">
      <c r="B937" s="1"/>
      <c r="G937" s="137"/>
    </row>
    <row r="938" spans="2:7">
      <c r="B938" s="1"/>
      <c r="G938" s="137"/>
    </row>
    <row r="939" spans="2:7">
      <c r="B939" s="1"/>
      <c r="G939" s="137"/>
    </row>
    <row r="940" spans="2:7">
      <c r="B940" s="1"/>
      <c r="G940" s="137"/>
    </row>
    <row r="941" spans="2:7">
      <c r="B941" s="1"/>
      <c r="G941" s="137"/>
    </row>
    <row r="942" spans="2:7">
      <c r="B942" s="1"/>
      <c r="G942" s="137"/>
    </row>
    <row r="943" spans="2:7">
      <c r="B943" s="1"/>
      <c r="G943" s="137"/>
    </row>
    <row r="944" spans="2:7">
      <c r="B944" s="1"/>
      <c r="G944" s="137"/>
    </row>
    <row r="945" spans="2:7">
      <c r="B945" s="1"/>
      <c r="G945" s="137"/>
    </row>
    <row r="946" spans="2:7">
      <c r="B946" s="1"/>
      <c r="G946" s="137"/>
    </row>
    <row r="947" spans="2:7">
      <c r="B947" s="1"/>
      <c r="G947" s="137"/>
    </row>
    <row r="948" spans="2:7">
      <c r="B948" s="1"/>
      <c r="G948" s="137"/>
    </row>
    <row r="949" spans="2:7">
      <c r="B949" s="1"/>
      <c r="G949" s="137"/>
    </row>
    <row r="950" spans="2:7">
      <c r="B950" s="1"/>
      <c r="G950" s="137"/>
    </row>
    <row r="951" spans="2:7">
      <c r="B951" s="1"/>
      <c r="G951" s="137"/>
    </row>
    <row r="952" spans="2:7">
      <c r="B952" s="1"/>
      <c r="G952" s="137"/>
    </row>
    <row r="953" spans="2:7">
      <c r="B953" s="1"/>
      <c r="G953" s="137"/>
    </row>
    <row r="954" spans="2:7">
      <c r="B954" s="1"/>
      <c r="G954" s="137"/>
    </row>
    <row r="955" spans="2:7">
      <c r="B955" s="1"/>
      <c r="G955" s="137"/>
    </row>
    <row r="956" spans="2:7">
      <c r="B956" s="1"/>
      <c r="G956" s="137"/>
    </row>
    <row r="957" spans="2:7">
      <c r="B957" s="1"/>
      <c r="G957" s="137"/>
    </row>
    <row r="958" spans="2:7">
      <c r="B958" s="1"/>
      <c r="G958" s="137"/>
    </row>
    <row r="959" spans="2:7">
      <c r="B959" s="1"/>
      <c r="G959" s="137"/>
    </row>
    <row r="960" spans="2:7">
      <c r="B960" s="1"/>
      <c r="G960" s="137"/>
    </row>
    <row r="961" spans="2:7">
      <c r="B961" s="1"/>
      <c r="G961" s="137"/>
    </row>
    <row r="962" spans="2:7">
      <c r="B962" s="1"/>
      <c r="G962" s="137"/>
    </row>
    <row r="963" spans="2:7">
      <c r="B963" s="1"/>
      <c r="G963" s="137"/>
    </row>
    <row r="964" spans="2:7">
      <c r="B964" s="1"/>
      <c r="G964" s="137"/>
    </row>
    <row r="965" spans="2:7">
      <c r="B965" s="1"/>
      <c r="G965" s="137"/>
    </row>
    <row r="966" spans="2:7">
      <c r="B966" s="1"/>
      <c r="G966" s="137"/>
    </row>
    <row r="967" spans="2:7">
      <c r="B967" s="1"/>
      <c r="G967" s="137"/>
    </row>
    <row r="968" spans="2:7">
      <c r="B968" s="1"/>
      <c r="G968" s="137"/>
    </row>
    <row r="969" spans="2:7">
      <c r="B969" s="1"/>
      <c r="G969" s="137"/>
    </row>
    <row r="970" spans="2:7">
      <c r="B970" s="1"/>
      <c r="G970" s="137"/>
    </row>
    <row r="971" spans="2:7">
      <c r="B971" s="1"/>
      <c r="G971" s="137"/>
    </row>
    <row r="972" spans="2:7">
      <c r="B972" s="1"/>
      <c r="G972" s="137"/>
    </row>
    <row r="973" spans="2:7">
      <c r="B973" s="1"/>
      <c r="G973" s="137"/>
    </row>
    <row r="974" spans="2:7">
      <c r="B974" s="1"/>
      <c r="G974" s="137"/>
    </row>
    <row r="975" spans="2:7">
      <c r="B975" s="1"/>
      <c r="G975" s="137"/>
    </row>
    <row r="976" spans="2:7">
      <c r="B976" s="1"/>
      <c r="G976" s="137"/>
    </row>
    <row r="977" spans="2:7">
      <c r="B977" s="1"/>
      <c r="G977" s="137"/>
    </row>
    <row r="978" spans="2:7">
      <c r="B978" s="1"/>
      <c r="G978" s="137"/>
    </row>
    <row r="979" spans="2:7">
      <c r="B979" s="1"/>
      <c r="G979" s="137"/>
    </row>
    <row r="980" spans="2:7">
      <c r="B980" s="1"/>
      <c r="G980" s="137"/>
    </row>
    <row r="981" spans="2:7">
      <c r="B981" s="1"/>
      <c r="G981" s="137"/>
    </row>
    <row r="982" spans="2:7">
      <c r="B982" s="1"/>
      <c r="G982" s="137"/>
    </row>
    <row r="983" spans="2:7">
      <c r="B983" s="1"/>
      <c r="G983" s="137"/>
    </row>
    <row r="984" spans="2:7">
      <c r="B984" s="1"/>
      <c r="G984" s="137"/>
    </row>
    <row r="985" spans="2:7">
      <c r="B985" s="1"/>
      <c r="G985" s="137"/>
    </row>
    <row r="986" spans="2:7">
      <c r="B986" s="1"/>
      <c r="G986" s="137"/>
    </row>
    <row r="987" spans="2:7">
      <c r="B987" s="1"/>
      <c r="G987" s="137"/>
    </row>
    <row r="988" spans="2:7">
      <c r="B988" s="1"/>
      <c r="G988" s="137"/>
    </row>
    <row r="989" spans="2:7">
      <c r="B989" s="1"/>
      <c r="G989" s="137"/>
    </row>
    <row r="990" spans="2:7">
      <c r="B990" s="1"/>
      <c r="G990" s="137"/>
    </row>
    <row r="991" spans="2:7">
      <c r="B991" s="1"/>
      <c r="G991" s="137"/>
    </row>
    <row r="992" spans="2:7">
      <c r="B992" s="1"/>
      <c r="G992" s="137"/>
    </row>
    <row r="993" spans="2:7">
      <c r="B993" s="1"/>
      <c r="G993" s="137"/>
    </row>
    <row r="994" spans="2:7">
      <c r="B994" s="1"/>
      <c r="G994" s="137"/>
    </row>
    <row r="995" spans="2:7">
      <c r="B995" s="1"/>
      <c r="G995" s="137"/>
    </row>
    <row r="996" spans="2:7">
      <c r="B996" s="1"/>
      <c r="G996" s="137"/>
    </row>
    <row r="997" spans="2:7">
      <c r="B997" s="1"/>
      <c r="G997" s="137"/>
    </row>
    <row r="998" spans="2:7">
      <c r="B998" s="1"/>
      <c r="G998" s="137"/>
    </row>
    <row r="999" spans="2:7">
      <c r="B999" s="1"/>
      <c r="G999" s="137"/>
    </row>
    <row r="1000" spans="2:7">
      <c r="B1000" s="1"/>
      <c r="G1000" s="137"/>
    </row>
    <row r="1001" spans="2:7">
      <c r="B1001" s="1"/>
      <c r="G1001" s="137"/>
    </row>
    <row r="1002" spans="2:7">
      <c r="B1002" s="1"/>
      <c r="G1002" s="137"/>
    </row>
    <row r="1003" spans="2:7">
      <c r="B1003" s="1"/>
      <c r="G1003" s="137"/>
    </row>
    <row r="1004" spans="2:7">
      <c r="B1004" s="1"/>
      <c r="G1004" s="137"/>
    </row>
    <row r="1005" spans="2:7">
      <c r="B1005" s="1"/>
      <c r="G1005" s="137"/>
    </row>
    <row r="1006" spans="2:7">
      <c r="B1006" s="1"/>
      <c r="G1006" s="137"/>
    </row>
    <row r="1007" spans="2:7">
      <c r="B1007" s="1"/>
      <c r="G1007" s="137"/>
    </row>
    <row r="1008" spans="2:7">
      <c r="B1008" s="1"/>
      <c r="G1008" s="137"/>
    </row>
    <row r="1009" spans="2:7">
      <c r="B1009" s="1"/>
      <c r="G1009" s="137"/>
    </row>
    <row r="1010" spans="2:7">
      <c r="B1010" s="1"/>
      <c r="G1010" s="137"/>
    </row>
    <row r="1011" spans="2:7">
      <c r="B1011" s="1"/>
      <c r="G1011" s="137"/>
    </row>
    <row r="1012" spans="2:7">
      <c r="B1012" s="1"/>
      <c r="G1012" s="137"/>
    </row>
    <row r="1013" spans="2:7">
      <c r="B1013" s="1"/>
      <c r="G1013" s="137"/>
    </row>
    <row r="1014" spans="2:7">
      <c r="B1014" s="1"/>
      <c r="G1014" s="137"/>
    </row>
    <row r="1015" spans="2:7">
      <c r="B1015" s="1"/>
      <c r="G1015" s="137"/>
    </row>
    <row r="1016" spans="2:7">
      <c r="B1016" s="1"/>
      <c r="G1016" s="137"/>
    </row>
    <row r="1017" spans="2:7">
      <c r="B1017" s="1"/>
      <c r="G1017" s="137"/>
    </row>
    <row r="1018" spans="2:7">
      <c r="B1018" s="1"/>
      <c r="G1018" s="137"/>
    </row>
    <row r="1019" spans="2:7">
      <c r="B1019" s="1"/>
      <c r="G1019" s="137"/>
    </row>
    <row r="1020" spans="2:7">
      <c r="B1020" s="1"/>
      <c r="G1020" s="137"/>
    </row>
    <row r="1021" spans="2:7">
      <c r="B1021" s="1"/>
      <c r="G1021" s="137"/>
    </row>
    <row r="1022" spans="2:7">
      <c r="B1022" s="1"/>
      <c r="G1022" s="137"/>
    </row>
    <row r="1023" spans="2:7">
      <c r="B1023" s="1"/>
      <c r="G1023" s="137"/>
    </row>
    <row r="1024" spans="2:7">
      <c r="B1024" s="1"/>
      <c r="G1024" s="137"/>
    </row>
    <row r="1025" spans="2:7">
      <c r="B1025" s="1"/>
      <c r="G1025" s="137"/>
    </row>
    <row r="1026" spans="2:7">
      <c r="B1026" s="1"/>
      <c r="G1026" s="137"/>
    </row>
    <row r="1027" spans="2:7">
      <c r="B1027" s="1"/>
      <c r="G1027" s="137"/>
    </row>
    <row r="1028" spans="2:7">
      <c r="B1028" s="1"/>
      <c r="G1028" s="137"/>
    </row>
    <row r="1029" spans="2:7">
      <c r="B1029" s="1"/>
      <c r="G1029" s="137"/>
    </row>
    <row r="1030" spans="2:7">
      <c r="B1030" s="1"/>
      <c r="G1030" s="137"/>
    </row>
    <row r="1031" spans="2:7">
      <c r="B1031" s="1"/>
      <c r="G1031" s="137"/>
    </row>
    <row r="1032" spans="2:7">
      <c r="B1032" s="1"/>
      <c r="G1032" s="137"/>
    </row>
    <row r="1033" spans="2:7">
      <c r="B1033" s="1"/>
      <c r="G1033" s="137"/>
    </row>
    <row r="1034" spans="2:7">
      <c r="B1034" s="1"/>
      <c r="G1034" s="137"/>
    </row>
    <row r="1035" spans="2:7">
      <c r="B1035" s="1"/>
      <c r="G1035" s="137"/>
    </row>
    <row r="1036" spans="2:7">
      <c r="B1036" s="1"/>
      <c r="G1036" s="137"/>
    </row>
    <row r="1037" spans="2:7">
      <c r="B1037" s="1"/>
      <c r="G1037" s="137"/>
    </row>
    <row r="1038" spans="2:7">
      <c r="B1038" s="1"/>
      <c r="G1038" s="137"/>
    </row>
    <row r="1039" spans="2:7">
      <c r="B1039" s="1"/>
      <c r="G1039" s="137"/>
    </row>
    <row r="1040" spans="2:7">
      <c r="B1040" s="1"/>
      <c r="G1040" s="137"/>
    </row>
    <row r="1041" spans="2:7">
      <c r="B1041" s="1"/>
      <c r="G1041" s="137"/>
    </row>
    <row r="1042" spans="2:7">
      <c r="B1042" s="1"/>
      <c r="G1042" s="137"/>
    </row>
    <row r="1043" spans="2:7">
      <c r="B1043" s="1"/>
      <c r="G1043" s="137"/>
    </row>
    <row r="1044" spans="2:7">
      <c r="B1044" s="1"/>
      <c r="G1044" s="137"/>
    </row>
    <row r="1045" spans="2:7">
      <c r="B1045" s="1"/>
      <c r="G1045" s="137"/>
    </row>
    <row r="1046" spans="2:7">
      <c r="B1046" s="1"/>
      <c r="G1046" s="137"/>
    </row>
    <row r="1047" spans="2:7">
      <c r="B1047" s="1"/>
      <c r="G1047" s="137"/>
    </row>
    <row r="1048" spans="2:7">
      <c r="B1048" s="1"/>
      <c r="G1048" s="137"/>
    </row>
    <row r="1049" spans="2:7">
      <c r="B1049" s="1"/>
      <c r="G1049" s="137"/>
    </row>
    <row r="1050" spans="2:7">
      <c r="B1050" s="1"/>
      <c r="G1050" s="137"/>
    </row>
    <row r="1051" spans="2:7">
      <c r="B1051" s="1"/>
      <c r="G1051" s="137"/>
    </row>
    <row r="1052" spans="2:7">
      <c r="B1052" s="1"/>
      <c r="G1052" s="137"/>
    </row>
    <row r="1053" spans="2:7">
      <c r="B1053" s="1"/>
      <c r="G1053" s="137"/>
    </row>
    <row r="1054" spans="2:7">
      <c r="B1054" s="1"/>
      <c r="G1054" s="137"/>
    </row>
    <row r="1055" spans="2:7">
      <c r="B1055" s="1"/>
      <c r="G1055" s="137"/>
    </row>
    <row r="1056" spans="2:7">
      <c r="B1056" s="1"/>
      <c r="G1056" s="137"/>
    </row>
    <row r="1057" spans="2:7">
      <c r="B1057" s="1"/>
      <c r="G1057" s="137"/>
    </row>
    <row r="1058" spans="2:7">
      <c r="B1058" s="1"/>
      <c r="G1058" s="137"/>
    </row>
    <row r="1059" spans="2:7">
      <c r="B1059" s="1"/>
      <c r="G1059" s="137"/>
    </row>
    <row r="1060" spans="2:7">
      <c r="B1060" s="1"/>
      <c r="G1060" s="137"/>
    </row>
    <row r="1061" spans="2:7">
      <c r="B1061" s="1"/>
      <c r="G1061" s="137"/>
    </row>
    <row r="1062" spans="2:7">
      <c r="B1062" s="1"/>
      <c r="G1062" s="137"/>
    </row>
    <row r="1063" spans="2:7">
      <c r="B1063" s="1"/>
      <c r="G1063" s="137"/>
    </row>
    <row r="1064" spans="2:7">
      <c r="B1064" s="1"/>
      <c r="G1064" s="137"/>
    </row>
    <row r="1065" spans="2:7">
      <c r="B1065" s="1"/>
      <c r="G1065" s="137"/>
    </row>
    <row r="1066" spans="2:7">
      <c r="B1066" s="1"/>
      <c r="G1066" s="137"/>
    </row>
    <row r="1067" spans="2:7">
      <c r="B1067" s="1"/>
      <c r="G1067" s="137"/>
    </row>
    <row r="1068" spans="2:7">
      <c r="B1068" s="1"/>
      <c r="G1068" s="137"/>
    </row>
    <row r="1069" spans="2:7">
      <c r="B1069" s="1"/>
      <c r="G1069" s="137"/>
    </row>
    <row r="1070" spans="2:7">
      <c r="B1070" s="1"/>
      <c r="G1070" s="137"/>
    </row>
    <row r="1071" spans="2:7">
      <c r="B1071" s="1"/>
      <c r="G1071" s="137"/>
    </row>
    <row r="1072" spans="2:7">
      <c r="B1072" s="1"/>
      <c r="G1072" s="137"/>
    </row>
    <row r="1073" spans="2:7">
      <c r="B1073" s="1"/>
      <c r="G1073" s="137"/>
    </row>
    <row r="1074" spans="2:7">
      <c r="B1074" s="1"/>
      <c r="G1074" s="137"/>
    </row>
    <row r="1075" spans="2:7">
      <c r="B1075" s="1"/>
      <c r="G1075" s="137"/>
    </row>
    <row r="1076" spans="2:7">
      <c r="B1076" s="1"/>
      <c r="G1076" s="137"/>
    </row>
    <row r="1077" spans="2:7">
      <c r="B1077" s="1"/>
      <c r="G1077" s="137"/>
    </row>
    <row r="1078" spans="2:7">
      <c r="B1078" s="1"/>
      <c r="G1078" s="137"/>
    </row>
    <row r="1079" spans="2:7">
      <c r="B1079" s="1"/>
      <c r="G1079" s="137"/>
    </row>
    <row r="1080" spans="2:7">
      <c r="B1080" s="1"/>
      <c r="G1080" s="137"/>
    </row>
    <row r="1081" spans="2:7">
      <c r="B1081" s="1"/>
      <c r="G1081" s="137"/>
    </row>
    <row r="1082" spans="2:7">
      <c r="B1082" s="1"/>
      <c r="G1082" s="137"/>
    </row>
    <row r="1083" spans="2:7">
      <c r="B1083" s="1"/>
      <c r="G1083" s="137"/>
    </row>
    <row r="1084" spans="2:7">
      <c r="B1084" s="1"/>
      <c r="G1084" s="137"/>
    </row>
    <row r="1085" spans="2:7">
      <c r="B1085" s="1"/>
      <c r="G1085" s="137"/>
    </row>
    <row r="1086" spans="2:7">
      <c r="B1086" s="1"/>
      <c r="G1086" s="137"/>
    </row>
    <row r="1087" spans="2:7">
      <c r="B1087" s="1"/>
      <c r="G1087" s="137"/>
    </row>
    <row r="1088" spans="2:7">
      <c r="B1088" s="1"/>
      <c r="G1088" s="137"/>
    </row>
    <row r="1089" spans="2:7">
      <c r="B1089" s="1"/>
      <c r="G1089" s="137"/>
    </row>
    <row r="1090" spans="2:7">
      <c r="B1090" s="1"/>
      <c r="G1090" s="137"/>
    </row>
    <row r="1091" spans="2:7">
      <c r="B1091" s="1"/>
      <c r="G1091" s="137"/>
    </row>
    <row r="1092" spans="2:7">
      <c r="B1092" s="1"/>
      <c r="G1092" s="137"/>
    </row>
    <row r="1093" spans="2:7">
      <c r="B1093" s="1"/>
      <c r="G1093" s="137"/>
    </row>
    <row r="1094" spans="2:7">
      <c r="B1094" s="1"/>
      <c r="G1094" s="137"/>
    </row>
    <row r="1095" spans="2:7">
      <c r="B1095" s="1"/>
      <c r="G1095" s="137"/>
    </row>
    <row r="1096" spans="2:7">
      <c r="B1096" s="1"/>
      <c r="G1096" s="137"/>
    </row>
    <row r="1097" spans="2:7">
      <c r="B1097" s="1"/>
      <c r="G1097" s="137"/>
    </row>
    <row r="1098" spans="2:7">
      <c r="B1098" s="1"/>
      <c r="G1098" s="137"/>
    </row>
    <row r="1099" spans="2:7">
      <c r="B1099" s="1"/>
      <c r="G1099" s="137"/>
    </row>
    <row r="1100" spans="2:7">
      <c r="B1100" s="1"/>
      <c r="G1100" s="137"/>
    </row>
    <row r="1101" spans="2:7">
      <c r="B1101" s="1"/>
      <c r="G1101" s="137"/>
    </row>
    <row r="1102" spans="2:7">
      <c r="B1102" s="1"/>
      <c r="G1102" s="137"/>
    </row>
    <row r="1103" spans="2:7">
      <c r="B1103" s="1"/>
      <c r="G1103" s="137"/>
    </row>
    <row r="1104" spans="2:7">
      <c r="B1104" s="1"/>
      <c r="G1104" s="137"/>
    </row>
    <row r="1105" spans="2:7">
      <c r="B1105" s="1"/>
      <c r="G1105" s="137"/>
    </row>
    <row r="1106" spans="2:7">
      <c r="B1106" s="1"/>
      <c r="G1106" s="137"/>
    </row>
    <row r="1107" spans="2:7">
      <c r="B1107" s="1"/>
      <c r="G1107" s="137"/>
    </row>
    <row r="1108" spans="2:7">
      <c r="B1108" s="1"/>
      <c r="G1108" s="137"/>
    </row>
    <row r="1109" spans="2:7">
      <c r="B1109" s="1"/>
      <c r="G1109" s="137"/>
    </row>
    <row r="1110" spans="2:7">
      <c r="B1110" s="1"/>
      <c r="G1110" s="137"/>
    </row>
    <row r="1111" spans="2:7">
      <c r="B1111" s="1"/>
      <c r="G1111" s="137"/>
    </row>
    <row r="1112" spans="2:7">
      <c r="B1112" s="1"/>
      <c r="G1112" s="137"/>
    </row>
    <row r="1113" spans="2:7">
      <c r="B1113" s="1"/>
      <c r="G1113" s="137"/>
    </row>
    <row r="1114" spans="2:7">
      <c r="B1114" s="1"/>
      <c r="G1114" s="137"/>
    </row>
    <row r="1115" spans="2:7">
      <c r="B1115" s="1"/>
      <c r="G1115" s="137"/>
    </row>
    <row r="1116" spans="2:7">
      <c r="B1116" s="1"/>
      <c r="G1116" s="137"/>
    </row>
    <row r="1117" spans="2:7">
      <c r="B1117" s="1"/>
      <c r="G1117" s="137"/>
    </row>
    <row r="1118" spans="2:7">
      <c r="B1118" s="1"/>
      <c r="G1118" s="137"/>
    </row>
    <row r="1119" spans="2:7">
      <c r="B1119" s="1"/>
      <c r="G1119" s="137"/>
    </row>
    <row r="1120" spans="2:7">
      <c r="B1120" s="1"/>
      <c r="G1120" s="137"/>
    </row>
    <row r="1121" spans="2:7">
      <c r="B1121" s="1"/>
      <c r="G1121" s="137"/>
    </row>
    <row r="1122" spans="2:7">
      <c r="B1122" s="1"/>
      <c r="G1122" s="137"/>
    </row>
    <row r="1123" spans="2:7">
      <c r="B1123" s="1"/>
      <c r="G1123" s="137"/>
    </row>
    <row r="1124" spans="2:7">
      <c r="B1124" s="1"/>
      <c r="G1124" s="137"/>
    </row>
    <row r="1125" spans="2:7">
      <c r="B1125" s="1"/>
      <c r="G1125" s="137"/>
    </row>
    <row r="1126" spans="2:7">
      <c r="B1126" s="1"/>
      <c r="G1126" s="137"/>
    </row>
    <row r="1127" spans="2:7">
      <c r="B1127" s="1"/>
      <c r="G1127" s="137"/>
    </row>
    <row r="1128" spans="2:7">
      <c r="B1128" s="1"/>
      <c r="G1128" s="137"/>
    </row>
    <row r="1129" spans="2:7">
      <c r="B1129" s="1"/>
      <c r="G1129" s="137"/>
    </row>
    <row r="1130" spans="2:7">
      <c r="B1130" s="1"/>
      <c r="G1130" s="137"/>
    </row>
    <row r="1131" spans="2:7">
      <c r="B1131" s="1"/>
      <c r="G1131" s="137"/>
    </row>
    <row r="1132" spans="2:7">
      <c r="B1132" s="1"/>
      <c r="G1132" s="137"/>
    </row>
    <row r="1133" spans="2:7">
      <c r="B1133" s="1"/>
      <c r="G1133" s="137"/>
    </row>
    <row r="1134" spans="2:7">
      <c r="B1134" s="1"/>
      <c r="G1134" s="137"/>
    </row>
    <row r="1135" spans="2:7">
      <c r="B1135" s="1"/>
      <c r="G1135" s="137"/>
    </row>
    <row r="1136" spans="2:7">
      <c r="B1136" s="1"/>
      <c r="G1136" s="137"/>
    </row>
    <row r="1137" spans="2:7">
      <c r="B1137" s="1"/>
      <c r="G1137" s="137"/>
    </row>
    <row r="1138" spans="2:7">
      <c r="B1138" s="1"/>
      <c r="G1138" s="137"/>
    </row>
    <row r="1139" spans="2:7">
      <c r="B1139" s="1"/>
      <c r="G1139" s="137"/>
    </row>
    <row r="1140" spans="2:7">
      <c r="B1140" s="1"/>
      <c r="G1140" s="137"/>
    </row>
    <row r="1141" spans="2:7">
      <c r="B1141" s="1"/>
      <c r="G1141" s="137"/>
    </row>
    <row r="1142" spans="2:7">
      <c r="B1142" s="1"/>
      <c r="G1142" s="137"/>
    </row>
    <row r="1143" spans="2:7">
      <c r="B1143" s="1"/>
      <c r="G1143" s="137"/>
    </row>
    <row r="1144" spans="2:7">
      <c r="B1144" s="1"/>
      <c r="G1144" s="137"/>
    </row>
    <row r="1145" spans="2:7">
      <c r="B1145" s="1"/>
      <c r="G1145" s="137"/>
    </row>
    <row r="1146" spans="2:7">
      <c r="B1146" s="1"/>
      <c r="G1146" s="137"/>
    </row>
    <row r="1147" spans="2:7">
      <c r="B1147" s="1"/>
      <c r="G1147" s="137"/>
    </row>
    <row r="1148" spans="2:7">
      <c r="B1148" s="1"/>
      <c r="G1148" s="137"/>
    </row>
    <row r="1149" spans="2:7">
      <c r="B1149" s="1"/>
      <c r="G1149" s="137"/>
    </row>
    <row r="1150" spans="2:7">
      <c r="B1150" s="1"/>
      <c r="G1150" s="137"/>
    </row>
    <row r="1151" spans="2:7">
      <c r="B1151" s="1"/>
      <c r="G1151" s="137"/>
    </row>
    <row r="1152" spans="2:7">
      <c r="B1152" s="1"/>
      <c r="G1152" s="137"/>
    </row>
    <row r="1153" spans="2:7">
      <c r="B1153" s="1"/>
      <c r="G1153" s="137"/>
    </row>
    <row r="1154" spans="2:7">
      <c r="B1154" s="1"/>
      <c r="G1154" s="137"/>
    </row>
    <row r="1155" spans="2:7">
      <c r="B1155" s="1"/>
      <c r="G1155" s="137"/>
    </row>
    <row r="1156" spans="2:7">
      <c r="B1156" s="1"/>
      <c r="G1156" s="137"/>
    </row>
    <row r="1157" spans="2:7">
      <c r="B1157" s="1"/>
      <c r="G1157" s="137"/>
    </row>
    <row r="1158" spans="2:7">
      <c r="B1158" s="1"/>
      <c r="G1158" s="137"/>
    </row>
    <row r="1159" spans="2:7">
      <c r="B1159" s="1"/>
      <c r="G1159" s="137"/>
    </row>
    <row r="1160" spans="2:7">
      <c r="B1160" s="1"/>
      <c r="G1160" s="137"/>
    </row>
    <row r="1161" spans="2:7">
      <c r="B1161" s="1"/>
      <c r="G1161" s="137"/>
    </row>
    <row r="1162" spans="2:7">
      <c r="B1162" s="1"/>
      <c r="G1162" s="137"/>
    </row>
    <row r="1163" spans="2:7">
      <c r="B1163" s="1"/>
      <c r="G1163" s="137"/>
    </row>
    <row r="1164" spans="2:7">
      <c r="B1164" s="1"/>
      <c r="G1164" s="137"/>
    </row>
    <row r="1165" spans="2:7">
      <c r="B1165" s="1"/>
      <c r="G1165" s="137"/>
    </row>
    <row r="1166" spans="2:7">
      <c r="B1166" s="1"/>
      <c r="G1166" s="137"/>
    </row>
    <row r="1167" spans="2:7">
      <c r="B1167" s="1"/>
      <c r="G1167" s="137"/>
    </row>
    <row r="1168" spans="2:7">
      <c r="B1168" s="1"/>
      <c r="G1168" s="137"/>
    </row>
    <row r="1169" spans="2:7">
      <c r="B1169" s="1"/>
      <c r="G1169" s="137"/>
    </row>
    <row r="1170" spans="2:7">
      <c r="B1170" s="1"/>
      <c r="G1170" s="137"/>
    </row>
    <row r="1171" spans="2:7">
      <c r="B1171" s="1"/>
      <c r="G1171" s="137"/>
    </row>
    <row r="1172" spans="2:7">
      <c r="B1172" s="1"/>
      <c r="G1172" s="137"/>
    </row>
    <row r="1173" spans="2:7">
      <c r="B1173" s="1"/>
      <c r="G1173" s="137"/>
    </row>
    <row r="1174" spans="2:7">
      <c r="B1174" s="1"/>
      <c r="G1174" s="137"/>
    </row>
    <row r="1175" spans="2:7">
      <c r="B1175" s="1"/>
      <c r="G1175" s="137"/>
    </row>
    <row r="1176" spans="2:7">
      <c r="B1176" s="1"/>
      <c r="G1176" s="137"/>
    </row>
    <row r="1177" spans="2:7">
      <c r="B1177" s="1"/>
      <c r="G1177" s="137"/>
    </row>
    <row r="1178" spans="2:7">
      <c r="B1178" s="1"/>
      <c r="G1178" s="137"/>
    </row>
    <row r="1179" spans="2:7">
      <c r="B1179" s="1"/>
      <c r="G1179" s="137"/>
    </row>
    <row r="1180" spans="2:7">
      <c r="B1180" s="1"/>
      <c r="G1180" s="137"/>
    </row>
    <row r="1181" spans="2:7">
      <c r="B1181" s="1"/>
      <c r="G1181" s="137"/>
    </row>
    <row r="1182" spans="2:7">
      <c r="B1182" s="1"/>
      <c r="G1182" s="137"/>
    </row>
    <row r="1183" spans="2:7">
      <c r="B1183" s="1"/>
      <c r="G1183" s="137"/>
    </row>
    <row r="1184" spans="2:7">
      <c r="B1184" s="1"/>
      <c r="G1184" s="137"/>
    </row>
    <row r="1185" spans="2:7">
      <c r="B1185" s="1"/>
      <c r="G1185" s="137"/>
    </row>
    <row r="1186" spans="2:7">
      <c r="B1186" s="1"/>
      <c r="G1186" s="137"/>
    </row>
    <row r="1187" spans="2:7">
      <c r="B1187" s="1"/>
      <c r="G1187" s="137"/>
    </row>
    <row r="1188" spans="2:7">
      <c r="B1188" s="1"/>
      <c r="G1188" s="137"/>
    </row>
    <row r="1189" spans="2:7">
      <c r="B1189" s="1"/>
      <c r="G1189" s="137"/>
    </row>
    <row r="1190" spans="2:7">
      <c r="B1190" s="1"/>
      <c r="G1190" s="137"/>
    </row>
    <row r="1191" spans="2:7">
      <c r="B1191" s="1"/>
      <c r="G1191" s="137"/>
    </row>
    <row r="1192" spans="2:7">
      <c r="B1192" s="1"/>
      <c r="G1192" s="137"/>
    </row>
    <row r="1193" spans="2:7">
      <c r="B1193" s="1"/>
      <c r="G1193" s="137"/>
    </row>
    <row r="1194" spans="2:7">
      <c r="B1194" s="1"/>
      <c r="G1194" s="137"/>
    </row>
    <row r="1195" spans="2:7">
      <c r="B1195" s="1"/>
      <c r="G1195" s="137"/>
    </row>
    <row r="1196" spans="2:7">
      <c r="B1196" s="1"/>
      <c r="G1196" s="137"/>
    </row>
    <row r="1197" spans="2:7">
      <c r="B1197" s="1"/>
      <c r="G1197" s="137"/>
    </row>
    <row r="1198" spans="2:7">
      <c r="B1198" s="1"/>
      <c r="G1198" s="137"/>
    </row>
    <row r="1199" spans="2:7">
      <c r="B1199" s="1"/>
      <c r="G1199" s="137"/>
    </row>
    <row r="1200" spans="2:7">
      <c r="B1200" s="1"/>
      <c r="G1200" s="137"/>
    </row>
    <row r="1201" spans="2:7">
      <c r="B1201" s="1"/>
      <c r="G1201" s="137"/>
    </row>
    <row r="1202" spans="2:7">
      <c r="B1202" s="1"/>
      <c r="G1202" s="137"/>
    </row>
    <row r="1203" spans="2:7">
      <c r="B1203" s="1"/>
      <c r="G1203" s="137"/>
    </row>
    <row r="1204" spans="2:7">
      <c r="B1204" s="1"/>
      <c r="G1204" s="137"/>
    </row>
    <row r="1205" spans="2:7">
      <c r="B1205" s="1"/>
      <c r="G1205" s="137"/>
    </row>
    <row r="1206" spans="2:7">
      <c r="B1206" s="1"/>
      <c r="G1206" s="137"/>
    </row>
    <row r="1207" spans="2:7">
      <c r="B1207" s="1"/>
      <c r="G1207" s="137"/>
    </row>
    <row r="1208" spans="2:7">
      <c r="B1208" s="1"/>
      <c r="G1208" s="137"/>
    </row>
    <row r="1209" spans="2:7">
      <c r="B1209" s="1"/>
      <c r="G1209" s="137"/>
    </row>
    <row r="1210" spans="2:7">
      <c r="B1210" s="1"/>
      <c r="G1210" s="137"/>
    </row>
    <row r="1211" spans="2:7">
      <c r="B1211" s="1"/>
      <c r="G1211" s="137"/>
    </row>
    <row r="1212" spans="2:7">
      <c r="B1212" s="1"/>
      <c r="G1212" s="137"/>
    </row>
    <row r="1213" spans="2:7">
      <c r="B1213" s="1"/>
      <c r="G1213" s="137"/>
    </row>
    <row r="1214" spans="2:7">
      <c r="B1214" s="1"/>
      <c r="G1214" s="137"/>
    </row>
    <row r="1215" spans="2:7">
      <c r="B1215" s="1"/>
      <c r="G1215" s="137"/>
    </row>
    <row r="1216" spans="2:7">
      <c r="B1216" s="1"/>
      <c r="G1216" s="137"/>
    </row>
    <row r="1217" spans="2:7">
      <c r="B1217" s="1"/>
      <c r="G1217" s="137"/>
    </row>
    <row r="1218" spans="2:7">
      <c r="B1218" s="1"/>
      <c r="G1218" s="137"/>
    </row>
    <row r="1219" spans="2:7">
      <c r="B1219" s="1"/>
      <c r="G1219" s="137"/>
    </row>
    <row r="1220" spans="2:7">
      <c r="B1220" s="1"/>
      <c r="G1220" s="137"/>
    </row>
    <row r="1221" spans="2:7">
      <c r="B1221" s="1"/>
      <c r="G1221" s="137"/>
    </row>
    <row r="1222" spans="2:7">
      <c r="B1222" s="1"/>
      <c r="G1222" s="137"/>
    </row>
    <row r="1223" spans="2:7">
      <c r="B1223" s="1"/>
      <c r="G1223" s="137"/>
    </row>
    <row r="1224" spans="2:7">
      <c r="B1224" s="1"/>
      <c r="G1224" s="137"/>
    </row>
    <row r="1225" spans="2:7">
      <c r="B1225" s="1"/>
      <c r="G1225" s="137"/>
    </row>
    <row r="1226" spans="2:7">
      <c r="B1226" s="1"/>
      <c r="G1226" s="137"/>
    </row>
    <row r="1227" spans="2:7">
      <c r="B1227" s="1"/>
      <c r="G1227" s="137"/>
    </row>
    <row r="1228" spans="2:7">
      <c r="B1228" s="1"/>
      <c r="G1228" s="137"/>
    </row>
    <row r="1229" spans="2:7">
      <c r="B1229" s="1"/>
      <c r="G1229" s="137"/>
    </row>
    <row r="1230" spans="2:7">
      <c r="B1230" s="1"/>
      <c r="G1230" s="137"/>
    </row>
    <row r="1231" spans="2:7">
      <c r="B1231" s="1"/>
      <c r="G1231" s="137"/>
    </row>
    <row r="1232" spans="2:7">
      <c r="B1232" s="1"/>
      <c r="G1232" s="137"/>
    </row>
    <row r="1233" spans="2:7">
      <c r="B1233" s="1"/>
      <c r="G1233" s="137"/>
    </row>
    <row r="1234" spans="2:7">
      <c r="B1234" s="1"/>
      <c r="G1234" s="137"/>
    </row>
    <row r="1235" spans="2:7">
      <c r="B1235" s="1"/>
      <c r="G1235" s="137"/>
    </row>
    <row r="1236" spans="2:7">
      <c r="B1236" s="1"/>
      <c r="G1236" s="137"/>
    </row>
    <row r="1237" spans="2:7">
      <c r="B1237" s="1"/>
      <c r="G1237" s="137"/>
    </row>
    <row r="1238" spans="2:7">
      <c r="B1238" s="1"/>
      <c r="G1238" s="137"/>
    </row>
    <row r="1239" spans="2:7">
      <c r="B1239" s="1"/>
      <c r="G1239" s="137"/>
    </row>
    <row r="1240" spans="2:7">
      <c r="B1240" s="1"/>
      <c r="G1240" s="137"/>
    </row>
    <row r="1241" spans="2:7">
      <c r="B1241" s="1"/>
      <c r="G1241" s="137"/>
    </row>
    <row r="1242" spans="2:7">
      <c r="B1242" s="1"/>
      <c r="G1242" s="137"/>
    </row>
    <row r="1243" spans="2:7">
      <c r="B1243" s="1"/>
      <c r="G1243" s="137"/>
    </row>
    <row r="1244" spans="2:7">
      <c r="B1244" s="1"/>
      <c r="G1244" s="137"/>
    </row>
    <row r="1245" spans="2:7">
      <c r="B1245" s="1"/>
      <c r="G1245" s="137"/>
    </row>
    <row r="1246" spans="2:7">
      <c r="B1246" s="1"/>
      <c r="G1246" s="137"/>
    </row>
    <row r="1247" spans="2:7">
      <c r="B1247" s="1"/>
      <c r="G1247" s="137"/>
    </row>
    <row r="1248" spans="2:7">
      <c r="B1248" s="1"/>
      <c r="G1248" s="137"/>
    </row>
    <row r="1249" spans="2:7">
      <c r="B1249" s="1"/>
      <c r="G1249" s="137"/>
    </row>
    <row r="1250" spans="2:7">
      <c r="B1250" s="1"/>
      <c r="G1250" s="137"/>
    </row>
    <row r="1251" spans="2:7">
      <c r="B1251" s="1"/>
      <c r="G1251" s="137"/>
    </row>
    <row r="1252" spans="2:7">
      <c r="B1252" s="1"/>
      <c r="G1252" s="137"/>
    </row>
    <row r="1253" spans="2:7">
      <c r="B1253" s="1"/>
      <c r="G1253" s="137"/>
    </row>
    <row r="1254" spans="2:7">
      <c r="B1254" s="1"/>
      <c r="G1254" s="137"/>
    </row>
    <row r="1255" spans="2:7">
      <c r="B1255" s="1"/>
      <c r="G1255" s="137"/>
    </row>
    <row r="1256" spans="2:7">
      <c r="B1256" s="1"/>
      <c r="G1256" s="137"/>
    </row>
    <row r="1257" spans="2:7">
      <c r="B1257" s="1"/>
      <c r="G1257" s="137"/>
    </row>
    <row r="1258" spans="2:7">
      <c r="B1258" s="1"/>
      <c r="G1258" s="137"/>
    </row>
    <row r="1259" spans="2:7">
      <c r="B1259" s="1"/>
      <c r="G1259" s="137"/>
    </row>
    <row r="1260" spans="2:7">
      <c r="B1260" s="1"/>
      <c r="G1260" s="137"/>
    </row>
    <row r="1261" spans="2:7">
      <c r="B1261" s="1"/>
      <c r="G1261" s="137"/>
    </row>
    <row r="1262" spans="2:7">
      <c r="B1262" s="1"/>
      <c r="G1262" s="137"/>
    </row>
    <row r="1263" spans="2:7">
      <c r="B1263" s="1"/>
      <c r="G1263" s="137"/>
    </row>
    <row r="1264" spans="2:7">
      <c r="B1264" s="1"/>
      <c r="G1264" s="137"/>
    </row>
    <row r="1265" spans="2:7">
      <c r="B1265" s="1"/>
      <c r="G1265" s="137"/>
    </row>
    <row r="1266" spans="2:7">
      <c r="B1266" s="1"/>
      <c r="G1266" s="137"/>
    </row>
    <row r="1267" spans="2:7">
      <c r="B1267" s="1"/>
      <c r="G1267" s="137"/>
    </row>
    <row r="1268" spans="2:7">
      <c r="B1268" s="1"/>
      <c r="G1268" s="137"/>
    </row>
    <row r="1269" spans="2:7">
      <c r="B1269" s="1"/>
      <c r="G1269" s="137"/>
    </row>
    <row r="1270" spans="2:7">
      <c r="B1270" s="1"/>
      <c r="G1270" s="137"/>
    </row>
    <row r="1271" spans="2:7">
      <c r="B1271" s="1"/>
      <c r="G1271" s="137"/>
    </row>
    <row r="1272" spans="2:7">
      <c r="B1272" s="1"/>
      <c r="G1272" s="137"/>
    </row>
    <row r="1273" spans="2:7">
      <c r="B1273" s="1"/>
      <c r="G1273" s="137"/>
    </row>
    <row r="1274" spans="2:7">
      <c r="B1274" s="1"/>
      <c r="G1274" s="137"/>
    </row>
    <row r="1275" spans="2:7">
      <c r="B1275" s="1"/>
      <c r="G1275" s="137"/>
    </row>
    <row r="1276" spans="2:7">
      <c r="B1276" s="1"/>
      <c r="G1276" s="137"/>
    </row>
    <row r="1277" spans="2:7">
      <c r="B1277" s="1"/>
      <c r="G1277" s="137"/>
    </row>
    <row r="1278" spans="2:7">
      <c r="B1278" s="1"/>
      <c r="G1278" s="137"/>
    </row>
    <row r="1279" spans="2:7">
      <c r="B1279" s="1"/>
      <c r="G1279" s="137"/>
    </row>
    <row r="1280" spans="2:7">
      <c r="B1280" s="1"/>
      <c r="G1280" s="137"/>
    </row>
    <row r="1281" spans="2:7">
      <c r="B1281" s="1"/>
      <c r="G1281" s="137"/>
    </row>
    <row r="1282" spans="2:7">
      <c r="B1282" s="1"/>
      <c r="G1282" s="137"/>
    </row>
    <row r="1283" spans="2:7">
      <c r="B1283" s="1"/>
      <c r="G1283" s="137"/>
    </row>
    <row r="1284" spans="2:7">
      <c r="B1284" s="1"/>
      <c r="G1284" s="137"/>
    </row>
    <row r="1285" spans="2:7">
      <c r="B1285" s="1"/>
      <c r="G1285" s="137"/>
    </row>
    <row r="1286" spans="2:7">
      <c r="B1286" s="1"/>
      <c r="G1286" s="137"/>
    </row>
    <row r="1287" spans="2:7">
      <c r="B1287" s="1"/>
      <c r="G1287" s="137"/>
    </row>
    <row r="1288" spans="2:7">
      <c r="B1288" s="1"/>
      <c r="G1288" s="137"/>
    </row>
    <row r="1289" spans="2:7">
      <c r="B1289" s="1"/>
      <c r="G1289" s="137"/>
    </row>
    <row r="1290" spans="2:7">
      <c r="B1290" s="1"/>
      <c r="G1290" s="137"/>
    </row>
    <row r="1291" spans="2:7">
      <c r="B1291" s="1"/>
      <c r="G1291" s="137"/>
    </row>
    <row r="1292" spans="2:7">
      <c r="B1292" s="1"/>
      <c r="G1292" s="137"/>
    </row>
    <row r="1293" spans="2:7">
      <c r="B1293" s="1"/>
      <c r="G1293" s="137"/>
    </row>
    <row r="1294" spans="2:7">
      <c r="B1294" s="1"/>
      <c r="G1294" s="137"/>
    </row>
    <row r="1295" spans="2:7">
      <c r="B1295" s="1"/>
      <c r="G1295" s="137"/>
    </row>
    <row r="1296" spans="2:7">
      <c r="B1296" s="1"/>
      <c r="G1296" s="137"/>
    </row>
    <row r="1297" spans="2:7">
      <c r="B1297" s="1"/>
      <c r="G1297" s="137"/>
    </row>
    <row r="1298" spans="2:7">
      <c r="B1298" s="1"/>
      <c r="G1298" s="137"/>
    </row>
    <row r="1299" spans="2:7">
      <c r="B1299" s="1"/>
      <c r="G1299" s="137"/>
    </row>
    <row r="1300" spans="2:7">
      <c r="B1300" s="1"/>
      <c r="G1300" s="137"/>
    </row>
    <row r="1301" spans="2:7">
      <c r="B1301" s="1"/>
      <c r="G1301" s="137"/>
    </row>
    <row r="1302" spans="2:7">
      <c r="B1302" s="1"/>
      <c r="G1302" s="137"/>
    </row>
    <row r="1303" spans="2:7">
      <c r="B1303" s="1"/>
      <c r="G1303" s="137"/>
    </row>
    <row r="1304" spans="2:7">
      <c r="B1304" s="1"/>
      <c r="G1304" s="137"/>
    </row>
    <row r="1305" spans="2:7">
      <c r="B1305" s="1"/>
      <c r="G1305" s="137"/>
    </row>
    <row r="1306" spans="2:7">
      <c r="B1306" s="1"/>
      <c r="G1306" s="137"/>
    </row>
    <row r="1307" spans="2:7">
      <c r="B1307" s="1"/>
      <c r="G1307" s="137"/>
    </row>
    <row r="1308" spans="2:7">
      <c r="B1308" s="1"/>
      <c r="G1308" s="137"/>
    </row>
    <row r="1309" spans="2:7">
      <c r="B1309" s="1"/>
      <c r="G1309" s="137"/>
    </row>
    <row r="1310" spans="2:7">
      <c r="B1310" s="1"/>
      <c r="G1310" s="137"/>
    </row>
    <row r="1311" spans="2:7">
      <c r="B1311" s="1"/>
      <c r="G1311" s="137"/>
    </row>
    <row r="1312" spans="2:7">
      <c r="B1312" s="1"/>
      <c r="G1312" s="137"/>
    </row>
    <row r="1313" spans="2:7">
      <c r="B1313" s="1"/>
      <c r="G1313" s="137"/>
    </row>
    <row r="1314" spans="2:7">
      <c r="B1314" s="1"/>
      <c r="G1314" s="137"/>
    </row>
    <row r="1315" spans="2:7">
      <c r="B1315" s="1"/>
      <c r="G1315" s="137"/>
    </row>
    <row r="1316" spans="2:7">
      <c r="B1316" s="1"/>
      <c r="G1316" s="137"/>
    </row>
    <row r="1317" spans="2:7">
      <c r="B1317" s="1"/>
      <c r="G1317" s="137"/>
    </row>
    <row r="1318" spans="2:7">
      <c r="B1318" s="1"/>
      <c r="G1318" s="137"/>
    </row>
    <row r="1319" spans="2:7">
      <c r="B1319" s="1"/>
      <c r="G1319" s="137"/>
    </row>
    <row r="1320" spans="2:7">
      <c r="B1320" s="1"/>
      <c r="G1320" s="137"/>
    </row>
    <row r="1321" spans="2:7">
      <c r="B1321" s="1"/>
      <c r="G1321" s="137"/>
    </row>
    <row r="1322" spans="2:7">
      <c r="B1322" s="1"/>
      <c r="G1322" s="137"/>
    </row>
    <row r="1323" spans="2:7">
      <c r="B1323" s="1"/>
      <c r="G1323" s="137"/>
    </row>
    <row r="1324" spans="2:7">
      <c r="B1324" s="1"/>
      <c r="G1324" s="137"/>
    </row>
    <row r="1325" spans="2:7">
      <c r="B1325" s="1"/>
      <c r="G1325" s="137"/>
    </row>
    <row r="1326" spans="2:7">
      <c r="B1326" s="1"/>
      <c r="G1326" s="137"/>
    </row>
    <row r="1327" spans="2:7">
      <c r="B1327" s="1"/>
      <c r="G1327" s="137"/>
    </row>
    <row r="1328" spans="2:7">
      <c r="B1328" s="1"/>
      <c r="G1328" s="137"/>
    </row>
    <row r="1329" spans="2:7">
      <c r="B1329" s="1"/>
      <c r="G1329" s="137"/>
    </row>
    <row r="1330" spans="2:7">
      <c r="B1330" s="1"/>
      <c r="G1330" s="137"/>
    </row>
    <row r="1331" spans="2:7">
      <c r="B1331" s="1"/>
      <c r="G1331" s="137"/>
    </row>
    <row r="1332" spans="2:7">
      <c r="B1332" s="1"/>
      <c r="G1332" s="137"/>
    </row>
    <row r="1333" spans="2:7">
      <c r="B1333" s="1"/>
      <c r="G1333" s="137"/>
    </row>
    <row r="1334" spans="2:7">
      <c r="B1334" s="1"/>
      <c r="G1334" s="137"/>
    </row>
    <row r="1335" spans="2:7">
      <c r="B1335" s="1"/>
      <c r="G1335" s="137"/>
    </row>
    <row r="1336" spans="2:7">
      <c r="B1336" s="1"/>
      <c r="G1336" s="137"/>
    </row>
    <row r="1337" spans="2:7">
      <c r="B1337" s="1"/>
      <c r="G1337" s="137"/>
    </row>
    <row r="1338" spans="2:7">
      <c r="B1338" s="1"/>
      <c r="G1338" s="137"/>
    </row>
    <row r="1339" spans="2:7">
      <c r="B1339" s="1"/>
      <c r="G1339" s="137"/>
    </row>
    <row r="1340" spans="2:7">
      <c r="B1340" s="1"/>
      <c r="G1340" s="137"/>
    </row>
    <row r="1341" spans="2:7">
      <c r="B1341" s="1"/>
      <c r="G1341" s="137"/>
    </row>
    <row r="1342" spans="2:7">
      <c r="B1342" s="1"/>
      <c r="G1342" s="137"/>
    </row>
    <row r="1343" spans="2:7">
      <c r="B1343" s="1"/>
      <c r="G1343" s="137"/>
    </row>
    <row r="1344" spans="2:7">
      <c r="B1344" s="1"/>
      <c r="G1344" s="137"/>
    </row>
    <row r="1345" spans="2:7">
      <c r="B1345" s="1"/>
      <c r="G1345" s="137"/>
    </row>
    <row r="1346" spans="2:7">
      <c r="B1346" s="1"/>
      <c r="G1346" s="137"/>
    </row>
    <row r="1347" spans="2:7">
      <c r="B1347" s="1"/>
      <c r="G1347" s="137"/>
    </row>
    <row r="1348" spans="2:7">
      <c r="B1348" s="1"/>
      <c r="G1348" s="137"/>
    </row>
    <row r="1349" spans="2:7">
      <c r="B1349" s="1"/>
      <c r="G1349" s="137"/>
    </row>
    <row r="1350" spans="2:7">
      <c r="B1350" s="1"/>
      <c r="G1350" s="137"/>
    </row>
    <row r="1351" spans="2:7">
      <c r="B1351" s="1"/>
      <c r="G1351" s="137"/>
    </row>
    <row r="1352" spans="2:7">
      <c r="B1352" s="1"/>
      <c r="G1352" s="137"/>
    </row>
    <row r="1353" spans="2:7">
      <c r="B1353" s="1"/>
      <c r="G1353" s="137"/>
    </row>
    <row r="1354" spans="2:7">
      <c r="B1354" s="1"/>
      <c r="G1354" s="137"/>
    </row>
    <row r="1355" spans="2:7">
      <c r="B1355" s="1"/>
      <c r="G1355" s="137"/>
    </row>
    <row r="1356" spans="2:7">
      <c r="B1356" s="1"/>
      <c r="G1356" s="137"/>
    </row>
    <row r="1357" spans="2:7">
      <c r="B1357" s="1"/>
      <c r="G1357" s="137"/>
    </row>
    <row r="1358" spans="2:7">
      <c r="B1358" s="1"/>
      <c r="G1358" s="137"/>
    </row>
    <row r="1359" spans="2:7">
      <c r="B1359" s="1"/>
      <c r="G1359" s="137"/>
    </row>
    <row r="1360" spans="2:7">
      <c r="B1360" s="1"/>
      <c r="G1360" s="137"/>
    </row>
    <row r="1361" spans="2:7">
      <c r="B1361" s="1"/>
      <c r="G1361" s="137"/>
    </row>
    <row r="1362" spans="2:7">
      <c r="B1362" s="1"/>
      <c r="G1362" s="137"/>
    </row>
    <row r="1363" spans="2:7">
      <c r="B1363" s="1"/>
      <c r="G1363" s="137"/>
    </row>
    <row r="1364" spans="2:7">
      <c r="B1364" s="1"/>
      <c r="G1364" s="137"/>
    </row>
    <row r="1365" spans="2:7">
      <c r="B1365" s="1"/>
      <c r="G1365" s="137"/>
    </row>
    <row r="1366" spans="2:7">
      <c r="B1366" s="1"/>
      <c r="G1366" s="137"/>
    </row>
    <row r="1367" spans="2:7">
      <c r="B1367" s="1"/>
      <c r="G1367" s="137"/>
    </row>
    <row r="1368" spans="2:7">
      <c r="B1368" s="1"/>
      <c r="G1368" s="137"/>
    </row>
    <row r="1369" spans="2:7">
      <c r="B1369" s="1"/>
      <c r="G1369" s="137"/>
    </row>
    <row r="1370" spans="2:7">
      <c r="B1370" s="1"/>
      <c r="G1370" s="137"/>
    </row>
    <row r="1371" spans="2:7">
      <c r="B1371" s="1"/>
      <c r="G1371" s="137"/>
    </row>
    <row r="1372" spans="2:7">
      <c r="B1372" s="1"/>
      <c r="G1372" s="137"/>
    </row>
    <row r="1373" spans="2:7">
      <c r="B1373" s="1"/>
      <c r="G1373" s="137"/>
    </row>
    <row r="1374" spans="2:7">
      <c r="B1374" s="1"/>
      <c r="G1374" s="137"/>
    </row>
    <row r="1375" spans="2:7">
      <c r="B1375" s="1"/>
      <c r="G1375" s="137"/>
    </row>
    <row r="1376" spans="2:7">
      <c r="B1376" s="1"/>
      <c r="G1376" s="137"/>
    </row>
    <row r="1377" spans="2:7">
      <c r="B1377" s="1"/>
      <c r="G1377" s="137"/>
    </row>
    <row r="1378" spans="2:7">
      <c r="B1378" s="1"/>
      <c r="G1378" s="137"/>
    </row>
    <row r="1379" spans="2:7">
      <c r="B1379" s="1"/>
      <c r="G1379" s="137"/>
    </row>
    <row r="1380" spans="2:7">
      <c r="B1380" s="1"/>
      <c r="G1380" s="137"/>
    </row>
    <row r="1381" spans="2:7">
      <c r="B1381" s="1"/>
      <c r="G1381" s="137"/>
    </row>
    <row r="1382" spans="2:7">
      <c r="B1382" s="1"/>
      <c r="G1382" s="137"/>
    </row>
    <row r="1383" spans="2:7">
      <c r="B1383" s="1"/>
      <c r="G1383" s="137"/>
    </row>
    <row r="1384" spans="2:7">
      <c r="B1384" s="1"/>
      <c r="G1384" s="137"/>
    </row>
    <row r="1385" spans="2:7">
      <c r="B1385" s="1"/>
      <c r="G1385" s="137"/>
    </row>
    <row r="1386" spans="2:7">
      <c r="B1386" s="1"/>
      <c r="G1386" s="137"/>
    </row>
    <row r="1387" spans="2:7">
      <c r="B1387" s="1"/>
      <c r="G1387" s="137"/>
    </row>
    <row r="1388" spans="2:7">
      <c r="B1388" s="1"/>
      <c r="G1388" s="137"/>
    </row>
    <row r="1389" spans="2:7">
      <c r="B1389" s="1"/>
      <c r="G1389" s="137"/>
    </row>
    <row r="1390" spans="2:7">
      <c r="B1390" s="1"/>
      <c r="G1390" s="137"/>
    </row>
    <row r="1391" spans="2:7">
      <c r="B1391" s="1"/>
      <c r="G1391" s="137"/>
    </row>
    <row r="1392" spans="2:7">
      <c r="B1392" s="1"/>
      <c r="G1392" s="137"/>
    </row>
    <row r="1393" spans="2:7">
      <c r="B1393" s="1"/>
      <c r="G1393" s="137"/>
    </row>
    <row r="1394" spans="2:7">
      <c r="B1394" s="1"/>
      <c r="G1394" s="137"/>
    </row>
    <row r="1395" spans="2:7">
      <c r="B1395" s="1"/>
      <c r="G1395" s="137"/>
    </row>
    <row r="1396" spans="2:7">
      <c r="B1396" s="1"/>
      <c r="G1396" s="137"/>
    </row>
    <row r="1397" spans="2:7">
      <c r="B1397" s="1"/>
      <c r="G1397" s="137"/>
    </row>
    <row r="1398" spans="2:7">
      <c r="B1398" s="1"/>
      <c r="G1398" s="137"/>
    </row>
    <row r="1399" spans="2:7">
      <c r="B1399" s="1"/>
      <c r="G1399" s="137"/>
    </row>
    <row r="1400" spans="2:7">
      <c r="B1400" s="1"/>
      <c r="G1400" s="137"/>
    </row>
    <row r="1401" spans="2:7">
      <c r="B1401" s="1"/>
      <c r="G1401" s="137"/>
    </row>
    <row r="1402" spans="2:7">
      <c r="B1402" s="1"/>
      <c r="G1402" s="137"/>
    </row>
    <row r="1403" spans="2:7">
      <c r="B1403" s="1"/>
      <c r="G1403" s="137"/>
    </row>
    <row r="1404" spans="2:7">
      <c r="B1404" s="1"/>
      <c r="G1404" s="137"/>
    </row>
    <row r="1405" spans="2:7">
      <c r="B1405" s="1"/>
      <c r="G1405" s="137"/>
    </row>
    <row r="1406" spans="2:7">
      <c r="B1406" s="1"/>
      <c r="G1406" s="137"/>
    </row>
    <row r="1407" spans="2:7">
      <c r="B1407" s="1"/>
      <c r="G1407" s="137"/>
    </row>
    <row r="1408" spans="2:7">
      <c r="B1408" s="1"/>
      <c r="G1408" s="137"/>
    </row>
    <row r="1409" spans="2:7">
      <c r="B1409" s="1"/>
      <c r="G1409" s="137"/>
    </row>
    <row r="1410" spans="2:7">
      <c r="B1410" s="1"/>
      <c r="G1410" s="137"/>
    </row>
    <row r="1411" spans="2:7">
      <c r="B1411" s="1"/>
      <c r="G1411" s="137"/>
    </row>
    <row r="1412" spans="2:7">
      <c r="B1412" s="1"/>
      <c r="G1412" s="137"/>
    </row>
    <row r="1413" spans="2:7">
      <c r="B1413" s="1"/>
      <c r="G1413" s="137"/>
    </row>
    <row r="1414" spans="2:7">
      <c r="B1414" s="1"/>
      <c r="G1414" s="137"/>
    </row>
    <row r="1415" spans="2:7">
      <c r="B1415" s="1"/>
      <c r="G1415" s="137"/>
    </row>
    <row r="1416" spans="2:7">
      <c r="B1416" s="1"/>
      <c r="G1416" s="137"/>
    </row>
    <row r="1417" spans="2:7">
      <c r="B1417" s="1"/>
      <c r="G1417" s="137"/>
    </row>
    <row r="1418" spans="2:7">
      <c r="B1418" s="1"/>
      <c r="G1418" s="137"/>
    </row>
    <row r="1419" spans="2:7">
      <c r="B1419" s="1"/>
      <c r="G1419" s="137"/>
    </row>
    <row r="1420" spans="2:7">
      <c r="B1420" s="1"/>
      <c r="G1420" s="137"/>
    </row>
    <row r="1421" spans="2:7">
      <c r="B1421" s="1"/>
      <c r="G1421" s="137"/>
    </row>
    <row r="1422" spans="2:7">
      <c r="B1422" s="1"/>
      <c r="G1422" s="137"/>
    </row>
    <row r="1423" spans="2:7">
      <c r="B1423" s="1"/>
      <c r="G1423" s="137"/>
    </row>
    <row r="1424" spans="2:7">
      <c r="B1424" s="1"/>
      <c r="G1424" s="137"/>
    </row>
    <row r="1425" spans="2:7">
      <c r="B1425" s="1"/>
      <c r="G1425" s="137"/>
    </row>
    <row r="1426" spans="2:7">
      <c r="B1426" s="1"/>
      <c r="G1426" s="137"/>
    </row>
    <row r="1427" spans="2:7">
      <c r="B1427" s="1"/>
      <c r="G1427" s="137"/>
    </row>
    <row r="1428" spans="2:7">
      <c r="B1428" s="1"/>
      <c r="G1428" s="137"/>
    </row>
    <row r="1429" spans="2:7">
      <c r="B1429" s="1"/>
      <c r="G1429" s="137"/>
    </row>
    <row r="1430" spans="2:7">
      <c r="B1430" s="1"/>
      <c r="G1430" s="137"/>
    </row>
    <row r="1431" spans="2:7">
      <c r="B1431" s="1"/>
      <c r="G1431" s="137"/>
    </row>
    <row r="1432" spans="2:7">
      <c r="B1432" s="1"/>
      <c r="G1432" s="137"/>
    </row>
    <row r="1433" spans="2:7">
      <c r="B1433" s="1"/>
      <c r="G1433" s="137"/>
    </row>
    <row r="1434" spans="2:7">
      <c r="B1434" s="1"/>
      <c r="G1434" s="137"/>
    </row>
    <row r="1435" spans="2:7">
      <c r="B1435" s="1"/>
      <c r="G1435" s="137"/>
    </row>
    <row r="1436" spans="2:7">
      <c r="B1436" s="1"/>
      <c r="G1436" s="137"/>
    </row>
    <row r="1437" spans="2:7">
      <c r="B1437" s="1"/>
      <c r="G1437" s="137"/>
    </row>
    <row r="1438" spans="2:7">
      <c r="B1438" s="1"/>
      <c r="G1438" s="137"/>
    </row>
    <row r="1439" spans="2:7">
      <c r="B1439" s="1"/>
      <c r="G1439" s="137"/>
    </row>
    <row r="1440" spans="2:7">
      <c r="B1440" s="1"/>
      <c r="G1440" s="137"/>
    </row>
    <row r="1441" spans="2:7">
      <c r="B1441" s="1"/>
      <c r="G1441" s="137"/>
    </row>
    <row r="1442" spans="2:7">
      <c r="B1442" s="1"/>
      <c r="G1442" s="137"/>
    </row>
    <row r="1443" spans="2:7">
      <c r="B1443" s="1"/>
      <c r="G1443" s="137"/>
    </row>
    <row r="1444" spans="2:7">
      <c r="B1444" s="1"/>
      <c r="G1444" s="137"/>
    </row>
    <row r="1445" spans="2:7">
      <c r="B1445" s="1"/>
      <c r="G1445" s="137"/>
    </row>
    <row r="1446" spans="2:7">
      <c r="B1446" s="1"/>
      <c r="G1446" s="137"/>
    </row>
    <row r="1447" spans="2:7">
      <c r="B1447" s="1"/>
      <c r="G1447" s="137"/>
    </row>
    <row r="1448" spans="2:7">
      <c r="B1448" s="1"/>
      <c r="G1448" s="137"/>
    </row>
    <row r="1449" spans="2:7">
      <c r="B1449" s="1"/>
      <c r="G1449" s="137"/>
    </row>
    <row r="1450" spans="2:7">
      <c r="B1450" s="1"/>
      <c r="G1450" s="137"/>
    </row>
    <row r="1451" spans="2:7">
      <c r="B1451" s="1"/>
      <c r="G1451" s="137"/>
    </row>
    <row r="1452" spans="2:7">
      <c r="B1452" s="1"/>
      <c r="G1452" s="137"/>
    </row>
    <row r="1453" spans="2:7">
      <c r="B1453" s="1"/>
      <c r="G1453" s="137"/>
    </row>
    <row r="1454" spans="2:7">
      <c r="B1454" s="1"/>
      <c r="G1454" s="137"/>
    </row>
    <row r="1455" spans="2:7">
      <c r="B1455" s="1"/>
      <c r="G1455" s="137"/>
    </row>
    <row r="1456" spans="2:7">
      <c r="B1456" s="1"/>
      <c r="G1456" s="137"/>
    </row>
    <row r="1457" spans="2:7">
      <c r="B1457" s="1"/>
      <c r="G1457" s="137"/>
    </row>
    <row r="1458" spans="2:7">
      <c r="B1458" s="1"/>
      <c r="G1458" s="137"/>
    </row>
    <row r="1459" spans="2:7">
      <c r="B1459" s="1"/>
      <c r="G1459" s="137"/>
    </row>
    <row r="1460" spans="2:7">
      <c r="B1460" s="1"/>
      <c r="G1460" s="137"/>
    </row>
    <row r="1461" spans="2:7">
      <c r="B1461" s="1"/>
      <c r="G1461" s="137"/>
    </row>
    <row r="1462" spans="2:7">
      <c r="B1462" s="1"/>
      <c r="G1462" s="137"/>
    </row>
    <row r="1463" spans="2:7">
      <c r="B1463" s="1"/>
      <c r="G1463" s="137"/>
    </row>
    <row r="1464" spans="2:7">
      <c r="B1464" s="1"/>
      <c r="G1464" s="137"/>
    </row>
    <row r="1465" spans="2:7">
      <c r="B1465" s="1"/>
      <c r="G1465" s="137"/>
    </row>
    <row r="1466" spans="2:7">
      <c r="B1466" s="1"/>
      <c r="G1466" s="137"/>
    </row>
    <row r="1467" spans="2:7">
      <c r="B1467" s="1"/>
      <c r="G1467" s="137"/>
    </row>
    <row r="1468" spans="2:7">
      <c r="B1468" s="1"/>
      <c r="G1468" s="137"/>
    </row>
    <row r="1469" spans="2:7">
      <c r="B1469" s="1"/>
      <c r="G1469" s="137"/>
    </row>
    <row r="1470" spans="2:7">
      <c r="B1470" s="1"/>
      <c r="G1470" s="137"/>
    </row>
    <row r="1471" spans="2:7">
      <c r="B1471" s="1"/>
      <c r="G1471" s="137"/>
    </row>
    <row r="1472" spans="2:7">
      <c r="B1472" s="1"/>
      <c r="G1472" s="137"/>
    </row>
    <row r="1473" spans="2:7">
      <c r="B1473" s="1"/>
      <c r="G1473" s="137"/>
    </row>
    <row r="1474" spans="2:7">
      <c r="B1474" s="1"/>
      <c r="G1474" s="137"/>
    </row>
    <row r="1475" spans="2:7">
      <c r="B1475" s="1"/>
      <c r="G1475" s="137"/>
    </row>
    <row r="1476" spans="2:7">
      <c r="B1476" s="1"/>
      <c r="G1476" s="137"/>
    </row>
    <row r="1477" spans="2:7">
      <c r="B1477" s="1"/>
      <c r="G1477" s="137"/>
    </row>
    <row r="1478" spans="2:7">
      <c r="B1478" s="1"/>
      <c r="G1478" s="137"/>
    </row>
    <row r="1479" spans="2:7">
      <c r="B1479" s="1"/>
      <c r="G1479" s="137"/>
    </row>
    <row r="1480" spans="2:7">
      <c r="B1480" s="1"/>
      <c r="G1480" s="137"/>
    </row>
    <row r="1481" spans="2:7">
      <c r="B1481" s="1"/>
      <c r="G1481" s="137"/>
    </row>
    <row r="1482" spans="2:7">
      <c r="B1482" s="1"/>
      <c r="G1482" s="137"/>
    </row>
    <row r="1483" spans="2:7">
      <c r="B1483" s="1"/>
      <c r="G1483" s="137"/>
    </row>
    <row r="1484" spans="2:7">
      <c r="B1484" s="1"/>
      <c r="G1484" s="137"/>
    </row>
    <row r="1485" spans="2:7">
      <c r="B1485" s="1"/>
      <c r="G1485" s="137"/>
    </row>
    <row r="1486" spans="2:7">
      <c r="B1486" s="1"/>
      <c r="G1486" s="137"/>
    </row>
    <row r="1487" spans="2:7">
      <c r="B1487" s="1"/>
      <c r="G1487" s="137"/>
    </row>
    <row r="1488" spans="2:7">
      <c r="B1488" s="1"/>
      <c r="G1488" s="137"/>
    </row>
    <row r="1489" spans="2:7">
      <c r="B1489" s="1"/>
      <c r="G1489" s="137"/>
    </row>
    <row r="1490" spans="2:7">
      <c r="B1490" s="1"/>
      <c r="G1490" s="137"/>
    </row>
    <row r="1491" spans="2:7">
      <c r="B1491" s="1"/>
      <c r="G1491" s="137"/>
    </row>
    <row r="1492" spans="2:7">
      <c r="B1492" s="1"/>
      <c r="G1492" s="137"/>
    </row>
    <row r="1493" spans="2:7">
      <c r="B1493" s="1"/>
      <c r="G1493" s="137"/>
    </row>
    <row r="1494" spans="2:7">
      <c r="B1494" s="1"/>
      <c r="G1494" s="137"/>
    </row>
    <row r="1495" spans="2:7">
      <c r="B1495" s="1"/>
      <c r="G1495" s="137"/>
    </row>
    <row r="1496" spans="2:7">
      <c r="B1496" s="1"/>
      <c r="G1496" s="137"/>
    </row>
    <row r="1497" spans="2:7">
      <c r="B1497" s="1"/>
      <c r="G1497" s="137"/>
    </row>
    <row r="1498" spans="2:7">
      <c r="B1498" s="1"/>
      <c r="G1498" s="137"/>
    </row>
    <row r="1499" spans="2:7">
      <c r="B1499" s="1"/>
      <c r="G1499" s="137"/>
    </row>
    <row r="1500" spans="2:7">
      <c r="B1500" s="1"/>
      <c r="G1500" s="137"/>
    </row>
    <row r="1501" spans="2:7">
      <c r="B1501" s="1"/>
      <c r="G1501" s="137"/>
    </row>
    <row r="1502" spans="2:7">
      <c r="B1502" s="1"/>
      <c r="G1502" s="137"/>
    </row>
    <row r="1503" spans="2:7">
      <c r="B1503" s="1"/>
      <c r="G1503" s="137"/>
    </row>
    <row r="1504" spans="2:7">
      <c r="B1504" s="1"/>
      <c r="G1504" s="137"/>
    </row>
    <row r="1505" spans="2:7">
      <c r="B1505" s="1"/>
      <c r="G1505" s="137"/>
    </row>
    <row r="1506" spans="2:7">
      <c r="B1506" s="1"/>
      <c r="G1506" s="137"/>
    </row>
    <row r="1507" spans="2:7">
      <c r="B1507" s="1"/>
      <c r="G1507" s="137"/>
    </row>
    <row r="1508" spans="2:7">
      <c r="B1508" s="1"/>
      <c r="G1508" s="137"/>
    </row>
    <row r="1509" spans="2:7">
      <c r="B1509" s="1"/>
      <c r="G1509" s="137"/>
    </row>
    <row r="1510" spans="2:7">
      <c r="B1510" s="1"/>
      <c r="G1510" s="137"/>
    </row>
    <row r="1511" spans="2:7">
      <c r="B1511" s="1"/>
      <c r="G1511" s="137"/>
    </row>
    <row r="1512" spans="2:7">
      <c r="B1512" s="1"/>
      <c r="G1512" s="137"/>
    </row>
    <row r="1513" spans="2:7">
      <c r="B1513" s="1"/>
      <c r="G1513" s="137"/>
    </row>
    <row r="1514" spans="2:7">
      <c r="B1514" s="1"/>
      <c r="G1514" s="137"/>
    </row>
    <row r="1515" spans="2:7">
      <c r="B1515" s="1"/>
      <c r="G1515" s="137"/>
    </row>
    <row r="1516" spans="2:7">
      <c r="B1516" s="1"/>
      <c r="G1516" s="137"/>
    </row>
    <row r="1517" spans="2:7">
      <c r="B1517" s="1"/>
      <c r="G1517" s="137"/>
    </row>
    <row r="1518" spans="2:7">
      <c r="B1518" s="1"/>
      <c r="G1518" s="137"/>
    </row>
    <row r="1519" spans="2:7">
      <c r="B1519" s="1"/>
      <c r="G1519" s="137"/>
    </row>
    <row r="1520" spans="2:7">
      <c r="B1520" s="1"/>
      <c r="G1520" s="137"/>
    </row>
    <row r="1521" spans="2:7">
      <c r="B1521" s="1"/>
      <c r="G1521" s="137"/>
    </row>
    <row r="1522" spans="2:7">
      <c r="B1522" s="1"/>
      <c r="G1522" s="137"/>
    </row>
    <row r="1523" spans="2:7">
      <c r="B1523" s="1"/>
      <c r="G1523" s="137"/>
    </row>
    <row r="1524" spans="2:7">
      <c r="B1524" s="1"/>
      <c r="G1524" s="137"/>
    </row>
    <row r="1525" spans="2:7">
      <c r="B1525" s="1"/>
      <c r="G1525" s="137"/>
    </row>
    <row r="1526" spans="2:7">
      <c r="B1526" s="1"/>
      <c r="G1526" s="137"/>
    </row>
    <row r="1527" spans="2:7">
      <c r="B1527" s="1"/>
      <c r="G1527" s="137"/>
    </row>
    <row r="1528" spans="2:7">
      <c r="B1528" s="1"/>
      <c r="G1528" s="137"/>
    </row>
    <row r="1529" spans="2:7">
      <c r="B1529" s="1"/>
      <c r="G1529" s="137"/>
    </row>
    <row r="1530" spans="2:7">
      <c r="B1530" s="1"/>
      <c r="G1530" s="137"/>
    </row>
    <row r="1531" spans="2:7">
      <c r="B1531" s="1"/>
      <c r="G1531" s="137"/>
    </row>
    <row r="1532" spans="2:7">
      <c r="B1532" s="1"/>
      <c r="G1532" s="137"/>
    </row>
    <row r="1533" spans="2:7">
      <c r="B1533" s="1"/>
      <c r="G1533" s="137"/>
    </row>
    <row r="1534" spans="2:7">
      <c r="B1534" s="1"/>
      <c r="G1534" s="137"/>
    </row>
    <row r="1535" spans="2:7">
      <c r="B1535" s="1"/>
      <c r="G1535" s="137"/>
    </row>
    <row r="1536" spans="2:7">
      <c r="B1536" s="1"/>
      <c r="G1536" s="137"/>
    </row>
    <row r="1537" spans="2:7">
      <c r="B1537" s="1"/>
      <c r="G1537" s="137"/>
    </row>
    <row r="1538" spans="2:7">
      <c r="B1538" s="1"/>
      <c r="G1538" s="137"/>
    </row>
    <row r="1539" spans="2:7">
      <c r="B1539" s="1"/>
      <c r="G1539" s="137"/>
    </row>
    <row r="1540" spans="2:7">
      <c r="B1540" s="1"/>
      <c r="G1540" s="137"/>
    </row>
    <row r="1541" spans="2:7">
      <c r="B1541" s="1"/>
      <c r="G1541" s="137"/>
    </row>
    <row r="1542" spans="2:7">
      <c r="B1542" s="1"/>
      <c r="G1542" s="137"/>
    </row>
    <row r="1543" spans="2:7">
      <c r="B1543" s="1"/>
      <c r="G1543" s="137"/>
    </row>
    <row r="1544" spans="2:7">
      <c r="B1544" s="1"/>
      <c r="G1544" s="137"/>
    </row>
    <row r="1545" spans="2:7">
      <c r="B1545" s="1"/>
      <c r="G1545" s="137"/>
    </row>
    <row r="1546" spans="2:7">
      <c r="B1546" s="1"/>
      <c r="G1546" s="137"/>
    </row>
    <row r="1547" spans="2:7">
      <c r="B1547" s="1"/>
      <c r="G1547" s="137"/>
    </row>
    <row r="1548" spans="2:7">
      <c r="B1548" s="1"/>
      <c r="G1548" s="137"/>
    </row>
    <row r="1549" spans="2:7">
      <c r="B1549" s="1"/>
      <c r="G1549" s="137"/>
    </row>
    <row r="1550" spans="2:7">
      <c r="B1550" s="1"/>
      <c r="G1550" s="137"/>
    </row>
    <row r="1551" spans="2:7">
      <c r="B1551" s="1"/>
      <c r="G1551" s="137"/>
    </row>
    <row r="1552" spans="2:7">
      <c r="B1552" s="1"/>
      <c r="G1552" s="137"/>
    </row>
    <row r="1553" spans="2:7">
      <c r="B1553" s="1"/>
      <c r="G1553" s="137"/>
    </row>
    <row r="1554" spans="2:7">
      <c r="B1554" s="1"/>
      <c r="G1554" s="137"/>
    </row>
    <row r="1555" spans="2:7">
      <c r="B1555" s="1"/>
      <c r="G1555" s="137"/>
    </row>
    <row r="1556" spans="2:7">
      <c r="B1556" s="1"/>
      <c r="G1556" s="137"/>
    </row>
    <row r="1557" spans="2:7">
      <c r="B1557" s="1"/>
      <c r="G1557" s="137"/>
    </row>
    <row r="1558" spans="2:7">
      <c r="B1558" s="1"/>
      <c r="G1558" s="137"/>
    </row>
    <row r="1559" spans="2:7">
      <c r="B1559" s="1"/>
      <c r="G1559" s="137"/>
    </row>
    <row r="1560" spans="2:7">
      <c r="B1560" s="1"/>
      <c r="G1560" s="137"/>
    </row>
    <row r="1561" spans="2:7">
      <c r="B1561" s="1"/>
      <c r="G1561" s="137"/>
    </row>
    <row r="1562" spans="2:7">
      <c r="B1562" s="1"/>
      <c r="G1562" s="137"/>
    </row>
    <row r="1563" spans="2:7">
      <c r="B1563" s="1"/>
      <c r="G1563" s="137"/>
    </row>
    <row r="1564" spans="2:7">
      <c r="B1564" s="1"/>
      <c r="G1564" s="137"/>
    </row>
    <row r="1565" spans="2:7">
      <c r="B1565" s="1"/>
      <c r="G1565" s="137"/>
    </row>
    <row r="1566" spans="2:7">
      <c r="B1566" s="1"/>
      <c r="G1566" s="137"/>
    </row>
    <row r="1567" spans="2:7">
      <c r="B1567" s="1"/>
      <c r="G1567" s="137"/>
    </row>
    <row r="1568" spans="2:7">
      <c r="B1568" s="1"/>
      <c r="G1568" s="137"/>
    </row>
    <row r="1569" spans="2:7">
      <c r="B1569" s="1"/>
      <c r="G1569" s="137"/>
    </row>
    <row r="1570" spans="2:7">
      <c r="B1570" s="1"/>
      <c r="G1570" s="137"/>
    </row>
    <row r="1571" spans="2:7">
      <c r="B1571" s="1"/>
      <c r="G1571" s="137"/>
    </row>
    <row r="1572" spans="2:7">
      <c r="B1572" s="1"/>
      <c r="G1572" s="137"/>
    </row>
    <row r="1573" spans="2:7">
      <c r="B1573" s="1"/>
      <c r="G1573" s="137"/>
    </row>
    <row r="1574" spans="2:7">
      <c r="B1574" s="1"/>
      <c r="G1574" s="137"/>
    </row>
    <row r="1575" spans="2:7">
      <c r="B1575" s="1"/>
      <c r="G1575" s="137"/>
    </row>
    <row r="1576" spans="2:7">
      <c r="B1576" s="1"/>
      <c r="G1576" s="137"/>
    </row>
    <row r="1577" spans="2:7">
      <c r="B1577" s="1"/>
      <c r="G1577" s="137"/>
    </row>
    <row r="1578" spans="2:7">
      <c r="B1578" s="1"/>
      <c r="G1578" s="137"/>
    </row>
    <row r="1579" spans="2:7">
      <c r="B1579" s="1"/>
      <c r="G1579" s="137"/>
    </row>
    <row r="1580" spans="2:7">
      <c r="B1580" s="1"/>
      <c r="G1580" s="137"/>
    </row>
    <row r="1581" spans="2:7">
      <c r="B1581" s="1"/>
      <c r="G1581" s="137"/>
    </row>
    <row r="1582" spans="2:7">
      <c r="B1582" s="1"/>
      <c r="G1582" s="137"/>
    </row>
    <row r="1583" spans="2:7">
      <c r="B1583" s="1"/>
      <c r="G1583" s="137"/>
    </row>
    <row r="1584" spans="2:7">
      <c r="B1584" s="1"/>
      <c r="G1584" s="137"/>
    </row>
    <row r="1585" spans="2:7">
      <c r="B1585" s="1"/>
      <c r="G1585" s="137"/>
    </row>
    <row r="1586" spans="2:7">
      <c r="B1586" s="1"/>
      <c r="G1586" s="137"/>
    </row>
    <row r="1587" spans="2:7">
      <c r="B1587" s="1"/>
      <c r="G1587" s="137"/>
    </row>
    <row r="1588" spans="2:7">
      <c r="B1588" s="1"/>
      <c r="G1588" s="137"/>
    </row>
    <row r="1589" spans="2:7">
      <c r="B1589" s="1"/>
      <c r="G1589" s="137"/>
    </row>
    <row r="1590" spans="2:7">
      <c r="B1590" s="1"/>
      <c r="G1590" s="137"/>
    </row>
    <row r="1591" spans="2:7">
      <c r="B1591" s="1"/>
      <c r="G1591" s="137"/>
    </row>
    <row r="1592" spans="2:7">
      <c r="B1592" s="1"/>
      <c r="G1592" s="137"/>
    </row>
    <row r="1593" spans="2:7">
      <c r="B1593" s="1"/>
      <c r="G1593" s="137"/>
    </row>
    <row r="1594" spans="2:7">
      <c r="B1594" s="1"/>
      <c r="G1594" s="137"/>
    </row>
    <row r="1595" spans="2:7">
      <c r="B1595" s="1"/>
      <c r="G1595" s="137"/>
    </row>
    <row r="1596" spans="2:7">
      <c r="B1596" s="1"/>
      <c r="G1596" s="137"/>
    </row>
    <row r="1597" spans="2:7">
      <c r="B1597" s="1"/>
      <c r="G1597" s="137"/>
    </row>
    <row r="1598" spans="2:7">
      <c r="B1598" s="1"/>
      <c r="G1598" s="137"/>
    </row>
    <row r="1599" spans="2:7">
      <c r="B1599" s="1"/>
      <c r="G1599" s="137"/>
    </row>
    <row r="1600" spans="2:7">
      <c r="B1600" s="1"/>
      <c r="G1600" s="137"/>
    </row>
    <row r="1601" spans="2:7">
      <c r="B1601" s="1"/>
      <c r="G1601" s="137"/>
    </row>
    <row r="1602" spans="2:7">
      <c r="B1602" s="1"/>
      <c r="G1602" s="137"/>
    </row>
    <row r="1603" spans="2:7">
      <c r="B1603" s="1"/>
      <c r="G1603" s="137"/>
    </row>
    <row r="1604" spans="2:7">
      <c r="B1604" s="1"/>
      <c r="G1604" s="137"/>
    </row>
    <row r="1605" spans="2:7">
      <c r="B1605" s="1"/>
      <c r="G1605" s="137"/>
    </row>
    <row r="1606" spans="2:7">
      <c r="B1606" s="1"/>
      <c r="G1606" s="137"/>
    </row>
    <row r="1607" spans="2:7">
      <c r="B1607" s="1"/>
      <c r="G1607" s="137"/>
    </row>
    <row r="1608" spans="2:7">
      <c r="B1608" s="1"/>
      <c r="G1608" s="137"/>
    </row>
    <row r="1609" spans="2:7">
      <c r="B1609" s="1"/>
      <c r="G1609" s="137"/>
    </row>
    <row r="1610" spans="2:7">
      <c r="B1610" s="1"/>
      <c r="G1610" s="137"/>
    </row>
    <row r="1611" spans="2:7">
      <c r="B1611" s="1"/>
      <c r="G1611" s="137"/>
    </row>
    <row r="1612" spans="2:7">
      <c r="B1612" s="1"/>
      <c r="G1612" s="137"/>
    </row>
    <row r="1613" spans="2:7">
      <c r="B1613" s="1"/>
      <c r="G1613" s="137"/>
    </row>
    <row r="1614" spans="2:7">
      <c r="B1614" s="1"/>
      <c r="G1614" s="137"/>
    </row>
    <row r="1615" spans="2:7">
      <c r="B1615" s="1"/>
      <c r="G1615" s="137"/>
    </row>
    <row r="1616" spans="2:7">
      <c r="B1616" s="1"/>
      <c r="G1616" s="137"/>
    </row>
    <row r="1617" spans="2:7">
      <c r="B1617" s="1"/>
      <c r="G1617" s="137"/>
    </row>
    <row r="1618" spans="2:7">
      <c r="B1618" s="1"/>
      <c r="G1618" s="137"/>
    </row>
    <row r="1619" spans="2:7">
      <c r="B1619" s="1"/>
      <c r="G1619" s="137"/>
    </row>
    <row r="1620" spans="2:7">
      <c r="B1620" s="1"/>
      <c r="G1620" s="137"/>
    </row>
    <row r="1621" spans="2:7">
      <c r="B1621" s="1"/>
      <c r="G1621" s="137"/>
    </row>
    <row r="1622" spans="2:7">
      <c r="B1622" s="1"/>
      <c r="G1622" s="137"/>
    </row>
    <row r="1623" spans="2:7">
      <c r="B1623" s="1"/>
      <c r="G1623" s="137"/>
    </row>
    <row r="1624" spans="2:7">
      <c r="B1624" s="1"/>
      <c r="G1624" s="137"/>
    </row>
    <row r="1625" spans="2:7">
      <c r="B1625" s="1"/>
      <c r="G1625" s="137"/>
    </row>
    <row r="1626" spans="2:7">
      <c r="B1626" s="1"/>
      <c r="G1626" s="137"/>
    </row>
    <row r="1627" spans="2:7">
      <c r="B1627" s="1"/>
      <c r="G1627" s="137"/>
    </row>
    <row r="1628" spans="2:7">
      <c r="B1628" s="1"/>
      <c r="G1628" s="137"/>
    </row>
    <row r="1629" spans="2:7">
      <c r="B1629" s="1"/>
      <c r="G1629" s="137"/>
    </row>
    <row r="1630" spans="2:7">
      <c r="B1630" s="1"/>
      <c r="G1630" s="137"/>
    </row>
    <row r="1631" spans="2:7">
      <c r="B1631" s="1"/>
      <c r="G1631" s="137"/>
    </row>
    <row r="1632" spans="2:7">
      <c r="B1632" s="1"/>
      <c r="G1632" s="137"/>
    </row>
    <row r="1633" spans="2:7">
      <c r="B1633" s="1"/>
      <c r="G1633" s="137"/>
    </row>
    <row r="1634" spans="2:7">
      <c r="B1634" s="1"/>
      <c r="G1634" s="137"/>
    </row>
    <row r="1635" spans="2:7">
      <c r="B1635" s="1"/>
      <c r="G1635" s="137"/>
    </row>
    <row r="1636" spans="2:7">
      <c r="B1636" s="1"/>
      <c r="G1636" s="137"/>
    </row>
    <row r="1637" spans="2:7">
      <c r="B1637" s="1"/>
      <c r="G1637" s="137"/>
    </row>
    <row r="1638" spans="2:7">
      <c r="B1638" s="1"/>
      <c r="G1638" s="137"/>
    </row>
    <row r="1639" spans="2:7">
      <c r="B1639" s="1"/>
      <c r="G1639" s="137"/>
    </row>
    <row r="1640" spans="2:7">
      <c r="B1640" s="1"/>
      <c r="G1640" s="137"/>
    </row>
    <row r="1641" spans="2:7">
      <c r="B1641" s="1"/>
      <c r="G1641" s="137"/>
    </row>
    <row r="1642" spans="2:7">
      <c r="B1642" s="1"/>
      <c r="G1642" s="137"/>
    </row>
    <row r="1643" spans="2:7">
      <c r="B1643" s="1"/>
      <c r="G1643" s="137"/>
    </row>
    <row r="1644" spans="2:7">
      <c r="B1644" s="1"/>
      <c r="G1644" s="137"/>
    </row>
    <row r="1645" spans="2:7">
      <c r="B1645" s="1"/>
      <c r="G1645" s="137"/>
    </row>
    <row r="1646" spans="2:7">
      <c r="B1646" s="1"/>
      <c r="G1646" s="137"/>
    </row>
    <row r="1647" spans="2:7">
      <c r="B1647" s="1"/>
      <c r="G1647" s="137"/>
    </row>
    <row r="1648" spans="2:7">
      <c r="B1648" s="1"/>
      <c r="G1648" s="137"/>
    </row>
    <row r="1649" spans="2:7">
      <c r="B1649" s="1"/>
      <c r="G1649" s="137"/>
    </row>
    <row r="1650" spans="2:7">
      <c r="B1650" s="1"/>
      <c r="G1650" s="137"/>
    </row>
    <row r="1651" spans="2:7">
      <c r="B1651" s="1"/>
      <c r="G1651" s="137"/>
    </row>
    <row r="1652" spans="2:7">
      <c r="B1652" s="1"/>
      <c r="G1652" s="137"/>
    </row>
    <row r="1653" spans="2:7">
      <c r="B1653" s="1"/>
      <c r="G1653" s="137"/>
    </row>
    <row r="1654" spans="2:7">
      <c r="B1654" s="1"/>
      <c r="G1654" s="137"/>
    </row>
    <row r="1655" spans="2:7">
      <c r="B1655" s="1"/>
      <c r="G1655" s="137"/>
    </row>
    <row r="1656" spans="2:7">
      <c r="B1656" s="1"/>
      <c r="G1656" s="137"/>
    </row>
    <row r="1657" spans="2:7">
      <c r="B1657" s="1"/>
      <c r="G1657" s="137"/>
    </row>
    <row r="1658" spans="2:7">
      <c r="B1658" s="1"/>
      <c r="G1658" s="137"/>
    </row>
    <row r="1659" spans="2:7">
      <c r="B1659" s="1"/>
      <c r="G1659" s="137"/>
    </row>
    <row r="1660" spans="2:7">
      <c r="B1660" s="1"/>
      <c r="G1660" s="137"/>
    </row>
    <row r="1661" spans="2:7">
      <c r="B1661" s="1"/>
      <c r="G1661" s="137"/>
    </row>
    <row r="1662" spans="2:7">
      <c r="B1662" s="1"/>
      <c r="G1662" s="137"/>
    </row>
    <row r="1663" spans="2:7">
      <c r="B1663" s="1"/>
      <c r="G1663" s="137"/>
    </row>
    <row r="1664" spans="2:7">
      <c r="B1664" s="1"/>
      <c r="G1664" s="137"/>
    </row>
    <row r="1665" spans="2:7">
      <c r="B1665" s="1"/>
      <c r="G1665" s="137"/>
    </row>
    <row r="1666" spans="2:7">
      <c r="B1666" s="1"/>
      <c r="G1666" s="137"/>
    </row>
    <row r="1667" spans="2:7">
      <c r="B1667" s="1"/>
      <c r="G1667" s="137"/>
    </row>
    <row r="1668" spans="2:7">
      <c r="B1668" s="1"/>
      <c r="G1668" s="137"/>
    </row>
    <row r="1669" spans="2:7">
      <c r="B1669" s="1"/>
      <c r="G1669" s="137"/>
    </row>
    <row r="1670" spans="2:7">
      <c r="B1670" s="1"/>
      <c r="G1670" s="137"/>
    </row>
    <row r="1671" spans="2:7">
      <c r="B1671" s="1"/>
      <c r="G1671" s="137"/>
    </row>
    <row r="1672" spans="2:7">
      <c r="B1672" s="1"/>
      <c r="G1672" s="137"/>
    </row>
    <row r="1673" spans="2:7">
      <c r="B1673" s="1"/>
      <c r="G1673" s="137"/>
    </row>
    <row r="1674" spans="2:7">
      <c r="B1674" s="1"/>
      <c r="G1674" s="137"/>
    </row>
    <row r="1675" spans="2:7">
      <c r="B1675" s="1"/>
      <c r="G1675" s="137"/>
    </row>
    <row r="1676" spans="2:7">
      <c r="B1676" s="1"/>
      <c r="G1676" s="137"/>
    </row>
    <row r="1677" spans="2:7">
      <c r="B1677" s="1"/>
      <c r="G1677" s="137"/>
    </row>
    <row r="1678" spans="2:7">
      <c r="B1678" s="1"/>
      <c r="G1678" s="137"/>
    </row>
    <row r="1679" spans="2:7">
      <c r="B1679" s="1"/>
      <c r="G1679" s="137"/>
    </row>
    <row r="1680" spans="2:7">
      <c r="B1680" s="1"/>
      <c r="G1680" s="137"/>
    </row>
    <row r="1681" spans="2:7">
      <c r="B1681" s="1"/>
      <c r="G1681" s="137"/>
    </row>
    <row r="1682" spans="2:7">
      <c r="B1682" s="1"/>
      <c r="G1682" s="137"/>
    </row>
    <row r="1683" spans="2:7">
      <c r="B1683" s="1"/>
      <c r="G1683" s="137"/>
    </row>
    <row r="1684" spans="2:7">
      <c r="B1684" s="1"/>
      <c r="G1684" s="137"/>
    </row>
    <row r="1685" spans="2:7">
      <c r="B1685" s="1"/>
      <c r="G1685" s="137"/>
    </row>
    <row r="1686" spans="2:7">
      <c r="B1686" s="1"/>
      <c r="G1686" s="137"/>
    </row>
    <row r="1687" spans="2:7">
      <c r="B1687" s="1"/>
      <c r="G1687" s="137"/>
    </row>
    <row r="1688" spans="2:7">
      <c r="B1688" s="1"/>
      <c r="G1688" s="137"/>
    </row>
    <row r="1689" spans="2:7">
      <c r="B1689" s="1"/>
      <c r="G1689" s="137"/>
    </row>
    <row r="1690" spans="2:7">
      <c r="B1690" s="1"/>
      <c r="G1690" s="137"/>
    </row>
    <row r="1691" spans="2:7">
      <c r="B1691" s="1"/>
      <c r="G1691" s="137"/>
    </row>
    <row r="1692" spans="2:7">
      <c r="B1692" s="1"/>
      <c r="G1692" s="137"/>
    </row>
    <row r="1693" spans="2:7">
      <c r="B1693" s="1"/>
      <c r="G1693" s="137"/>
    </row>
    <row r="1694" spans="2:7">
      <c r="B1694" s="1"/>
      <c r="G1694" s="137"/>
    </row>
    <row r="1695" spans="2:7">
      <c r="B1695" s="1"/>
      <c r="G1695" s="137"/>
    </row>
    <row r="1696" spans="2:7">
      <c r="B1696" s="1"/>
      <c r="G1696" s="137"/>
    </row>
    <row r="1697" spans="2:7">
      <c r="B1697" s="1"/>
      <c r="G1697" s="137"/>
    </row>
    <row r="1698" spans="2:7">
      <c r="B1698" s="1"/>
      <c r="G1698" s="137"/>
    </row>
    <row r="1699" spans="2:7">
      <c r="B1699" s="1"/>
      <c r="G1699" s="137"/>
    </row>
    <row r="1700" spans="2:7">
      <c r="B1700" s="1"/>
      <c r="G1700" s="137"/>
    </row>
    <row r="1701" spans="2:7">
      <c r="B1701" s="1"/>
      <c r="G1701" s="137"/>
    </row>
    <row r="1702" spans="2:7">
      <c r="B1702" s="1"/>
      <c r="G1702" s="137"/>
    </row>
    <row r="1703" spans="2:7">
      <c r="B1703" s="1"/>
      <c r="G1703" s="137"/>
    </row>
    <row r="1704" spans="2:7">
      <c r="B1704" s="1"/>
      <c r="G1704" s="137"/>
    </row>
    <row r="1705" spans="2:7">
      <c r="B1705" s="1"/>
      <c r="G1705" s="137"/>
    </row>
    <row r="1706" spans="2:7">
      <c r="B1706" s="1"/>
      <c r="G1706" s="137"/>
    </row>
    <row r="1707" spans="2:7">
      <c r="B1707" s="1"/>
      <c r="G1707" s="137"/>
    </row>
    <row r="1708" spans="2:7">
      <c r="B1708" s="1"/>
      <c r="G1708" s="137"/>
    </row>
    <row r="1709" spans="2:7">
      <c r="B1709" s="1"/>
      <c r="G1709" s="137"/>
    </row>
    <row r="1710" spans="2:7">
      <c r="B1710" s="1"/>
      <c r="G1710" s="137"/>
    </row>
    <row r="1711" spans="2:7">
      <c r="B1711" s="1"/>
      <c r="G1711" s="137"/>
    </row>
    <row r="1712" spans="2:7">
      <c r="B1712" s="1"/>
      <c r="G1712" s="137"/>
    </row>
    <row r="1713" spans="2:7">
      <c r="B1713" s="1"/>
      <c r="G1713" s="137"/>
    </row>
    <row r="1714" spans="2:7">
      <c r="B1714" s="1"/>
      <c r="G1714" s="137"/>
    </row>
    <row r="1715" spans="2:7">
      <c r="B1715" s="1"/>
      <c r="G1715" s="137"/>
    </row>
    <row r="1716" spans="2:7">
      <c r="B1716" s="1"/>
      <c r="G1716" s="137"/>
    </row>
    <row r="1717" spans="2:7">
      <c r="B1717" s="1"/>
      <c r="G1717" s="137"/>
    </row>
    <row r="1718" spans="2:7">
      <c r="B1718" s="1"/>
      <c r="G1718" s="137"/>
    </row>
    <row r="1719" spans="2:7">
      <c r="B1719" s="1"/>
      <c r="G1719" s="137"/>
    </row>
    <row r="1720" spans="2:7">
      <c r="B1720" s="1"/>
      <c r="G1720" s="137"/>
    </row>
    <row r="1721" spans="2:7">
      <c r="B1721" s="1"/>
      <c r="G1721" s="137"/>
    </row>
    <row r="1722" spans="2:7">
      <c r="B1722" s="1"/>
      <c r="G1722" s="137"/>
    </row>
    <row r="1723" spans="2:7">
      <c r="B1723" s="1"/>
      <c r="G1723" s="137"/>
    </row>
    <row r="1724" spans="2:7">
      <c r="B1724" s="1"/>
      <c r="G1724" s="137"/>
    </row>
    <row r="1725" spans="2:7">
      <c r="B1725" s="1"/>
      <c r="G1725" s="137"/>
    </row>
    <row r="1726" spans="2:7">
      <c r="B1726" s="1"/>
      <c r="G1726" s="137"/>
    </row>
    <row r="1727" spans="2:7">
      <c r="B1727" s="1"/>
      <c r="G1727" s="137"/>
    </row>
    <row r="1728" spans="2:7">
      <c r="B1728" s="1"/>
      <c r="G1728" s="137"/>
    </row>
    <row r="1729" spans="2:7">
      <c r="B1729" s="1"/>
      <c r="G1729" s="137"/>
    </row>
    <row r="1730" spans="2:7">
      <c r="B1730" s="1"/>
      <c r="G1730" s="137"/>
    </row>
    <row r="1731" spans="2:7">
      <c r="B1731" s="1"/>
      <c r="G1731" s="137"/>
    </row>
    <row r="1732" spans="2:7">
      <c r="B1732" s="1"/>
      <c r="G1732" s="137"/>
    </row>
    <row r="1733" spans="2:7">
      <c r="B1733" s="1"/>
      <c r="G1733" s="137"/>
    </row>
    <row r="1734" spans="2:7">
      <c r="B1734" s="1"/>
      <c r="G1734" s="137"/>
    </row>
    <row r="1735" spans="2:7">
      <c r="B1735" s="1"/>
      <c r="G1735" s="137"/>
    </row>
    <row r="1736" spans="2:7">
      <c r="B1736" s="1"/>
      <c r="G1736" s="137"/>
    </row>
    <row r="1737" spans="2:7">
      <c r="B1737" s="1"/>
      <c r="G1737" s="137"/>
    </row>
    <row r="1738" spans="2:7">
      <c r="B1738" s="1"/>
      <c r="G1738" s="137"/>
    </row>
    <row r="1739" spans="2:7">
      <c r="B1739" s="1"/>
      <c r="G1739" s="137"/>
    </row>
    <row r="1740" spans="2:7">
      <c r="B1740" s="1"/>
      <c r="G1740" s="137"/>
    </row>
    <row r="1741" spans="2:7">
      <c r="B1741" s="1"/>
      <c r="G1741" s="137"/>
    </row>
    <row r="1742" spans="2:7">
      <c r="B1742" s="1"/>
      <c r="G1742" s="137"/>
    </row>
    <row r="1743" spans="2:7">
      <c r="B1743" s="1"/>
      <c r="G1743" s="137"/>
    </row>
    <row r="1744" spans="2:7">
      <c r="B1744" s="1"/>
      <c r="G1744" s="137"/>
    </row>
    <row r="1745" spans="2:7">
      <c r="B1745" s="1"/>
      <c r="G1745" s="137"/>
    </row>
    <row r="1746" spans="2:7">
      <c r="B1746" s="1"/>
      <c r="G1746" s="137"/>
    </row>
    <row r="1747" spans="2:7">
      <c r="B1747" s="1"/>
      <c r="G1747" s="137"/>
    </row>
    <row r="1748" spans="2:7">
      <c r="B1748" s="1"/>
      <c r="G1748" s="137"/>
    </row>
    <row r="1749" spans="2:7">
      <c r="B1749" s="1"/>
      <c r="G1749" s="137"/>
    </row>
    <row r="1750" spans="2:7">
      <c r="B1750" s="1"/>
      <c r="G1750" s="137"/>
    </row>
    <row r="1751" spans="2:7">
      <c r="B1751" s="1"/>
      <c r="G1751" s="137"/>
    </row>
    <row r="1752" spans="2:7">
      <c r="B1752" s="1"/>
      <c r="G1752" s="137"/>
    </row>
    <row r="1753" spans="2:7">
      <c r="B1753" s="1"/>
      <c r="G1753" s="137"/>
    </row>
    <row r="1754" spans="2:7">
      <c r="B1754" s="1"/>
      <c r="G1754" s="137"/>
    </row>
    <row r="1755" spans="2:7">
      <c r="B1755" s="1"/>
      <c r="G1755" s="137"/>
    </row>
    <row r="1756" spans="2:7">
      <c r="B1756" s="1"/>
      <c r="G1756" s="137"/>
    </row>
    <row r="1757" spans="2:7">
      <c r="B1757" s="1"/>
      <c r="G1757" s="137"/>
    </row>
    <row r="1758" spans="2:7">
      <c r="B1758" s="1"/>
      <c r="G1758" s="137"/>
    </row>
    <row r="1759" spans="2:7">
      <c r="B1759" s="1"/>
      <c r="G1759" s="137"/>
    </row>
    <row r="1760" spans="2:7">
      <c r="B1760" s="1"/>
      <c r="G1760" s="137"/>
    </row>
    <row r="1761" spans="2:7">
      <c r="B1761" s="1"/>
      <c r="G1761" s="137"/>
    </row>
    <row r="1762" spans="2:7">
      <c r="B1762" s="1"/>
      <c r="G1762" s="137"/>
    </row>
    <row r="1763" spans="2:7">
      <c r="B1763" s="1"/>
      <c r="G1763" s="137"/>
    </row>
    <row r="1764" spans="2:7">
      <c r="B1764" s="1"/>
      <c r="G1764" s="137"/>
    </row>
    <row r="1765" spans="2:7">
      <c r="B1765" s="1"/>
      <c r="G1765" s="137"/>
    </row>
    <row r="1766" spans="2:7">
      <c r="B1766" s="1"/>
      <c r="G1766" s="137"/>
    </row>
    <row r="1767" spans="2:7">
      <c r="B1767" s="1"/>
      <c r="G1767" s="137"/>
    </row>
    <row r="1768" spans="2:7">
      <c r="B1768" s="1"/>
      <c r="G1768" s="137"/>
    </row>
    <row r="1769" spans="2:7">
      <c r="B1769" s="1"/>
      <c r="G1769" s="137"/>
    </row>
    <row r="1770" spans="2:7">
      <c r="B1770" s="1"/>
      <c r="G1770" s="137"/>
    </row>
    <row r="1771" spans="2:7">
      <c r="B1771" s="1"/>
      <c r="G1771" s="137"/>
    </row>
    <row r="1772" spans="2:7">
      <c r="B1772" s="1"/>
      <c r="G1772" s="137"/>
    </row>
    <row r="1773" spans="2:7">
      <c r="B1773" s="1"/>
      <c r="G1773" s="137"/>
    </row>
    <row r="1774" spans="2:7">
      <c r="B1774" s="1"/>
      <c r="G1774" s="137"/>
    </row>
    <row r="1775" spans="2:7">
      <c r="B1775" s="1"/>
      <c r="G1775" s="137"/>
    </row>
    <row r="1776" spans="2:7">
      <c r="B1776" s="1"/>
      <c r="G1776" s="137"/>
    </row>
    <row r="1777" spans="2:7">
      <c r="B1777" s="1"/>
      <c r="G1777" s="137"/>
    </row>
    <row r="1778" spans="2:7">
      <c r="B1778" s="1"/>
      <c r="G1778" s="137"/>
    </row>
    <row r="1779" spans="2:7">
      <c r="B1779" s="1"/>
      <c r="G1779" s="137"/>
    </row>
    <row r="1780" spans="2:7">
      <c r="B1780" s="1"/>
      <c r="G1780" s="137"/>
    </row>
    <row r="1781" spans="2:7">
      <c r="B1781" s="1"/>
      <c r="G1781" s="137"/>
    </row>
    <row r="1782" spans="2:7">
      <c r="B1782" s="1"/>
      <c r="G1782" s="137"/>
    </row>
    <row r="1783" spans="2:7">
      <c r="B1783" s="1"/>
      <c r="G1783" s="137"/>
    </row>
    <row r="1784" spans="2:7">
      <c r="B1784" s="1"/>
      <c r="G1784" s="137"/>
    </row>
    <row r="1785" spans="2:7">
      <c r="B1785" s="1"/>
      <c r="G1785" s="137"/>
    </row>
    <row r="1786" spans="2:7">
      <c r="B1786" s="1"/>
      <c r="G1786" s="137"/>
    </row>
    <row r="1787" spans="2:7">
      <c r="B1787" s="1"/>
      <c r="G1787" s="137"/>
    </row>
    <row r="1788" spans="2:7">
      <c r="B1788" s="1"/>
      <c r="G1788" s="137"/>
    </row>
    <row r="1789" spans="2:7">
      <c r="B1789" s="1"/>
      <c r="G1789" s="137"/>
    </row>
    <row r="1790" spans="2:7">
      <c r="B1790" s="1"/>
      <c r="G1790" s="137"/>
    </row>
    <row r="1791" spans="2:7">
      <c r="B1791" s="1"/>
      <c r="G1791" s="137"/>
    </row>
    <row r="1792" spans="2:7">
      <c r="B1792" s="1"/>
      <c r="G1792" s="137"/>
    </row>
    <row r="1793" spans="2:7">
      <c r="B1793" s="1"/>
      <c r="G1793" s="137"/>
    </row>
    <row r="1794" spans="2:7">
      <c r="B1794" s="1"/>
      <c r="G1794" s="137"/>
    </row>
    <row r="1795" spans="2:7">
      <c r="B1795" s="1"/>
      <c r="G1795" s="137"/>
    </row>
    <row r="1796" spans="2:7">
      <c r="B1796" s="1"/>
      <c r="G1796" s="137"/>
    </row>
    <row r="1797" spans="2:7">
      <c r="B1797" s="1"/>
      <c r="G1797" s="137"/>
    </row>
    <row r="1798" spans="2:7">
      <c r="B1798" s="1"/>
      <c r="G1798" s="137"/>
    </row>
    <row r="1799" spans="2:7">
      <c r="B1799" s="1"/>
      <c r="G1799" s="137"/>
    </row>
    <row r="1800" spans="2:7">
      <c r="B1800" s="1"/>
      <c r="G1800" s="137"/>
    </row>
    <row r="1801" spans="2:7">
      <c r="B1801" s="1"/>
      <c r="G1801" s="137"/>
    </row>
    <row r="1802" spans="2:7">
      <c r="B1802" s="1"/>
      <c r="G1802" s="137"/>
    </row>
    <row r="1803" spans="2:7">
      <c r="B1803" s="1"/>
      <c r="G1803" s="137"/>
    </row>
    <row r="1804" spans="2:7">
      <c r="B1804" s="1"/>
      <c r="G1804" s="137"/>
    </row>
    <row r="1805" spans="2:7">
      <c r="B1805" s="1"/>
      <c r="G1805" s="137"/>
    </row>
    <row r="1806" spans="2:7">
      <c r="B1806" s="1"/>
      <c r="G1806" s="137"/>
    </row>
    <row r="1807" spans="2:7">
      <c r="B1807" s="1"/>
      <c r="G1807" s="137"/>
    </row>
    <row r="1808" spans="2:7">
      <c r="B1808" s="1"/>
      <c r="G1808" s="137"/>
    </row>
    <row r="1809" spans="2:7">
      <c r="B1809" s="1"/>
      <c r="G1809" s="137"/>
    </row>
    <row r="1810" spans="2:7">
      <c r="B1810" s="1"/>
      <c r="G1810" s="137"/>
    </row>
    <row r="1811" spans="2:7">
      <c r="B1811" s="1"/>
      <c r="G1811" s="137"/>
    </row>
    <row r="1812" spans="2:7">
      <c r="B1812" s="1"/>
      <c r="G1812" s="137"/>
    </row>
    <row r="1813" spans="2:7">
      <c r="B1813" s="1"/>
      <c r="G1813" s="137"/>
    </row>
    <row r="1814" spans="2:7">
      <c r="B1814" s="1"/>
      <c r="G1814" s="137"/>
    </row>
    <row r="1815" spans="2:7">
      <c r="B1815" s="1"/>
      <c r="G1815" s="137"/>
    </row>
    <row r="1816" spans="2:7">
      <c r="B1816" s="1"/>
      <c r="G1816" s="137"/>
    </row>
    <row r="1817" spans="2:7">
      <c r="B1817" s="1"/>
      <c r="G1817" s="137"/>
    </row>
    <row r="1818" spans="2:7">
      <c r="B1818" s="1"/>
      <c r="G1818" s="137"/>
    </row>
    <row r="1819" spans="2:7">
      <c r="B1819" s="1"/>
      <c r="G1819" s="137"/>
    </row>
    <row r="1820" spans="2:7">
      <c r="B1820" s="1"/>
      <c r="G1820" s="137"/>
    </row>
    <row r="1821" spans="2:7">
      <c r="B1821" s="1"/>
      <c r="G1821" s="137"/>
    </row>
    <row r="1822" spans="2:7">
      <c r="B1822" s="1"/>
      <c r="G1822" s="137"/>
    </row>
    <row r="1823" spans="2:7">
      <c r="B1823" s="1"/>
      <c r="G1823" s="137"/>
    </row>
    <row r="1824" spans="2:7">
      <c r="B1824" s="1"/>
      <c r="G1824" s="137"/>
    </row>
    <row r="1825" spans="2:7">
      <c r="B1825" s="1"/>
      <c r="G1825" s="137"/>
    </row>
    <row r="1826" spans="2:7">
      <c r="B1826" s="1"/>
      <c r="G1826" s="137"/>
    </row>
    <row r="1827" spans="2:7">
      <c r="B1827" s="1"/>
      <c r="G1827" s="137"/>
    </row>
    <row r="1828" spans="2:7">
      <c r="B1828" s="1"/>
      <c r="G1828" s="137"/>
    </row>
    <row r="1829" spans="2:7">
      <c r="B1829" s="1"/>
      <c r="G1829" s="137"/>
    </row>
    <row r="1830" spans="2:7">
      <c r="B1830" s="1"/>
      <c r="G1830" s="137"/>
    </row>
    <row r="1831" spans="2:7">
      <c r="B1831" s="1"/>
      <c r="G1831" s="137"/>
    </row>
    <row r="1832" spans="2:7">
      <c r="B1832" s="1"/>
      <c r="G1832" s="137"/>
    </row>
    <row r="1833" spans="2:7">
      <c r="B1833" s="1"/>
      <c r="G1833" s="137"/>
    </row>
    <row r="1834" spans="2:7">
      <c r="B1834" s="1"/>
      <c r="G1834" s="137"/>
    </row>
    <row r="1835" spans="2:7">
      <c r="B1835" s="1"/>
      <c r="G1835" s="137"/>
    </row>
    <row r="1836" spans="2:7">
      <c r="B1836" s="1"/>
      <c r="G1836" s="137"/>
    </row>
    <row r="1837" spans="2:7">
      <c r="B1837" s="1"/>
      <c r="G1837" s="137"/>
    </row>
    <row r="1838" spans="2:7">
      <c r="B1838" s="1"/>
      <c r="G1838" s="137"/>
    </row>
    <row r="1839" spans="2:7">
      <c r="B1839" s="1"/>
      <c r="G1839" s="137"/>
    </row>
    <row r="1840" spans="2:7">
      <c r="B1840" s="1"/>
      <c r="G1840" s="137"/>
    </row>
    <row r="1841" spans="2:7">
      <c r="B1841" s="1"/>
      <c r="G1841" s="137"/>
    </row>
    <row r="1842" spans="2:7">
      <c r="B1842" s="1"/>
      <c r="G1842" s="137"/>
    </row>
    <row r="1843" spans="2:7">
      <c r="B1843" s="1"/>
      <c r="G1843" s="137"/>
    </row>
    <row r="1844" spans="2:7">
      <c r="B1844" s="1"/>
      <c r="G1844" s="137"/>
    </row>
    <row r="1845" spans="2:7">
      <c r="B1845" s="1"/>
      <c r="G1845" s="137"/>
    </row>
    <row r="1846" spans="2:7">
      <c r="B1846" s="1"/>
      <c r="G1846" s="137"/>
    </row>
    <row r="1847" spans="2:7">
      <c r="B1847" s="1"/>
      <c r="G1847" s="137"/>
    </row>
    <row r="1848" spans="2:7">
      <c r="B1848" s="1"/>
      <c r="G1848" s="137"/>
    </row>
    <row r="1849" spans="2:7">
      <c r="B1849" s="1"/>
      <c r="G1849" s="137"/>
    </row>
    <row r="1850" spans="2:7">
      <c r="B1850" s="1"/>
      <c r="G1850" s="137"/>
    </row>
    <row r="1851" spans="2:7">
      <c r="B1851" s="1"/>
      <c r="G1851" s="137"/>
    </row>
    <row r="1852" spans="2:7">
      <c r="B1852" s="1"/>
      <c r="G1852" s="137"/>
    </row>
    <row r="1853" spans="2:7">
      <c r="B1853" s="1"/>
      <c r="G1853" s="137"/>
    </row>
    <row r="1854" spans="2:7">
      <c r="B1854" s="1"/>
      <c r="G1854" s="137"/>
    </row>
    <row r="1855" spans="2:7">
      <c r="B1855" s="1"/>
      <c r="G1855" s="137"/>
    </row>
    <row r="1856" spans="2:7">
      <c r="B1856" s="1"/>
      <c r="G1856" s="137"/>
    </row>
    <row r="1857" spans="2:7">
      <c r="B1857" s="1"/>
      <c r="G1857" s="137"/>
    </row>
    <row r="1858" spans="2:7">
      <c r="B1858" s="1"/>
      <c r="G1858" s="137"/>
    </row>
    <row r="1859" spans="2:7">
      <c r="B1859" s="1"/>
      <c r="G1859" s="137"/>
    </row>
    <row r="1860" spans="2:7">
      <c r="B1860" s="1"/>
      <c r="G1860" s="137"/>
    </row>
    <row r="1861" spans="2:7">
      <c r="B1861" s="1"/>
      <c r="G1861" s="137"/>
    </row>
    <row r="1862" spans="2:7">
      <c r="B1862" s="1"/>
      <c r="G1862" s="137"/>
    </row>
    <row r="1863" spans="2:7">
      <c r="B1863" s="1"/>
      <c r="G1863" s="137"/>
    </row>
    <row r="1864" spans="2:7">
      <c r="B1864" s="1"/>
      <c r="G1864" s="137"/>
    </row>
    <row r="1865" spans="2:7">
      <c r="B1865" s="1"/>
      <c r="G1865" s="137"/>
    </row>
    <row r="1866" spans="2:7">
      <c r="B1866" s="1"/>
      <c r="G1866" s="137"/>
    </row>
    <row r="1867" spans="2:7">
      <c r="B1867" s="1"/>
      <c r="G1867" s="137"/>
    </row>
    <row r="1868" spans="2:7">
      <c r="B1868" s="1"/>
      <c r="G1868" s="137"/>
    </row>
    <row r="1869" spans="2:7">
      <c r="B1869" s="1"/>
      <c r="G1869" s="137"/>
    </row>
    <row r="1870" spans="2:7">
      <c r="B1870" s="1"/>
      <c r="G1870" s="137"/>
    </row>
    <row r="1871" spans="2:7">
      <c r="B1871" s="1"/>
      <c r="G1871" s="137"/>
    </row>
    <row r="1872" spans="2:7">
      <c r="B1872" s="1"/>
      <c r="G1872" s="137"/>
    </row>
    <row r="1873" spans="2:7">
      <c r="B1873" s="1"/>
      <c r="G1873" s="137"/>
    </row>
    <row r="1874" spans="2:7">
      <c r="B1874" s="1"/>
      <c r="G1874" s="137"/>
    </row>
    <row r="1875" spans="2:7">
      <c r="B1875" s="1"/>
      <c r="G1875" s="137"/>
    </row>
    <row r="1876" spans="2:7">
      <c r="B1876" s="1"/>
      <c r="G1876" s="137"/>
    </row>
    <row r="1877" spans="2:7">
      <c r="B1877" s="1"/>
      <c r="G1877" s="137"/>
    </row>
    <row r="1878" spans="2:7">
      <c r="B1878" s="1"/>
      <c r="G1878" s="137"/>
    </row>
    <row r="1879" spans="2:7">
      <c r="B1879" s="1"/>
      <c r="G1879" s="137"/>
    </row>
    <row r="1880" spans="2:7">
      <c r="B1880" s="1"/>
      <c r="G1880" s="137"/>
    </row>
    <row r="1881" spans="2:7">
      <c r="B1881" s="1"/>
      <c r="G1881" s="137"/>
    </row>
    <row r="1882" spans="2:7">
      <c r="B1882" s="1"/>
      <c r="G1882" s="137"/>
    </row>
    <row r="1883" spans="2:7">
      <c r="B1883" s="1"/>
      <c r="G1883" s="137"/>
    </row>
    <row r="1884" spans="2:7">
      <c r="B1884" s="1"/>
      <c r="G1884" s="137"/>
    </row>
    <row r="1885" spans="2:7">
      <c r="B1885" s="1"/>
      <c r="G1885" s="137"/>
    </row>
    <row r="1886" spans="2:7">
      <c r="B1886" s="1"/>
      <c r="G1886" s="137"/>
    </row>
    <row r="1887" spans="2:7">
      <c r="B1887" s="1"/>
      <c r="G1887" s="137"/>
    </row>
    <row r="1888" spans="2:7">
      <c r="B1888" s="1"/>
      <c r="G1888" s="137"/>
    </row>
    <row r="1889" spans="2:7">
      <c r="B1889" s="1"/>
      <c r="G1889" s="137"/>
    </row>
    <row r="1890" spans="2:7">
      <c r="B1890" s="1"/>
      <c r="G1890" s="137"/>
    </row>
    <row r="1891" spans="2:7">
      <c r="B1891" s="1"/>
      <c r="G1891" s="137"/>
    </row>
    <row r="1892" spans="2:7">
      <c r="B1892" s="1"/>
      <c r="G1892" s="137"/>
    </row>
    <row r="1893" spans="2:7">
      <c r="B1893" s="1"/>
      <c r="G1893" s="137"/>
    </row>
    <row r="1894" spans="2:7">
      <c r="B1894" s="1"/>
      <c r="G1894" s="137"/>
    </row>
    <row r="1895" spans="2:7">
      <c r="B1895" s="1"/>
      <c r="G1895" s="137"/>
    </row>
    <row r="1896" spans="2:7">
      <c r="B1896" s="1"/>
      <c r="G1896" s="137"/>
    </row>
    <row r="1897" spans="2:7">
      <c r="B1897" s="1"/>
      <c r="G1897" s="137"/>
    </row>
    <row r="1898" spans="2:7">
      <c r="B1898" s="1"/>
      <c r="G1898" s="137"/>
    </row>
    <row r="1899" spans="2:7">
      <c r="B1899" s="1"/>
      <c r="G1899" s="137"/>
    </row>
    <row r="1900" spans="2:7">
      <c r="B1900" s="1"/>
      <c r="G1900" s="137"/>
    </row>
    <row r="1901" spans="2:7">
      <c r="B1901" s="1"/>
      <c r="G1901" s="137"/>
    </row>
    <row r="1902" spans="2:7">
      <c r="B1902" s="1"/>
      <c r="G1902" s="137"/>
    </row>
    <row r="1903" spans="2:7">
      <c r="B1903" s="1"/>
      <c r="G1903" s="137"/>
    </row>
    <row r="1904" spans="2:7">
      <c r="B1904" s="1"/>
      <c r="G1904" s="137"/>
    </row>
    <row r="1905" spans="2:7">
      <c r="B1905" s="1"/>
      <c r="G1905" s="137"/>
    </row>
    <row r="1906" spans="2:7">
      <c r="B1906" s="1"/>
      <c r="G1906" s="137"/>
    </row>
    <row r="1907" spans="2:7">
      <c r="B1907" s="1"/>
      <c r="G1907" s="137"/>
    </row>
    <row r="1908" spans="2:7">
      <c r="B1908" s="1"/>
      <c r="G1908" s="137"/>
    </row>
    <row r="1909" spans="2:7">
      <c r="B1909" s="1"/>
      <c r="G1909" s="137"/>
    </row>
    <row r="1910" spans="2:7">
      <c r="B1910" s="1"/>
      <c r="G1910" s="137"/>
    </row>
    <row r="1911" spans="2:7">
      <c r="B1911" s="1"/>
      <c r="G1911" s="137"/>
    </row>
    <row r="1912" spans="2:7">
      <c r="B1912" s="1"/>
      <c r="G1912" s="137"/>
    </row>
    <row r="1913" spans="2:7">
      <c r="B1913" s="1"/>
      <c r="G1913" s="137"/>
    </row>
    <row r="1914" spans="2:7">
      <c r="B1914" s="1"/>
      <c r="G1914" s="137"/>
    </row>
    <row r="1915" spans="2:7">
      <c r="B1915" s="1"/>
      <c r="G1915" s="137"/>
    </row>
    <row r="1916" spans="2:7">
      <c r="B1916" s="1"/>
      <c r="G1916" s="137"/>
    </row>
    <row r="1917" spans="2:7">
      <c r="B1917" s="1"/>
      <c r="G1917" s="137"/>
    </row>
    <row r="1918" spans="2:7">
      <c r="B1918" s="1"/>
      <c r="G1918" s="137"/>
    </row>
    <row r="1919" spans="2:7">
      <c r="B1919" s="1"/>
      <c r="G1919" s="137"/>
    </row>
    <row r="1920" spans="2:7">
      <c r="B1920" s="1"/>
      <c r="G1920" s="137"/>
    </row>
    <row r="1921" spans="2:7">
      <c r="B1921" s="1"/>
      <c r="G1921" s="137"/>
    </row>
    <row r="1922" spans="2:7">
      <c r="B1922" s="1"/>
      <c r="G1922" s="137"/>
    </row>
    <row r="1923" spans="2:7">
      <c r="B1923" s="1"/>
      <c r="G1923" s="137"/>
    </row>
    <row r="1924" spans="2:7">
      <c r="B1924" s="1"/>
      <c r="G1924" s="137"/>
    </row>
    <row r="1925" spans="2:7">
      <c r="B1925" s="1"/>
      <c r="G1925" s="137"/>
    </row>
    <row r="1926" spans="2:7">
      <c r="B1926" s="1"/>
      <c r="G1926" s="137"/>
    </row>
    <row r="1927" spans="2:7">
      <c r="B1927" s="1"/>
      <c r="G1927" s="137"/>
    </row>
    <row r="1928" spans="2:7">
      <c r="B1928" s="1"/>
      <c r="G1928" s="137"/>
    </row>
    <row r="1929" spans="2:7">
      <c r="B1929" s="1"/>
      <c r="G1929" s="137"/>
    </row>
    <row r="1930" spans="2:7">
      <c r="B1930" s="1"/>
      <c r="G1930" s="137"/>
    </row>
    <row r="1931" spans="2:7">
      <c r="B1931" s="1"/>
      <c r="G1931" s="137"/>
    </row>
    <row r="1932" spans="2:7">
      <c r="B1932" s="1"/>
      <c r="G1932" s="137"/>
    </row>
    <row r="1933" spans="2:7">
      <c r="B1933" s="1"/>
      <c r="G1933" s="137"/>
    </row>
    <row r="1934" spans="2:7">
      <c r="B1934" s="1"/>
      <c r="G1934" s="137"/>
    </row>
    <row r="1935" spans="2:7">
      <c r="B1935" s="1"/>
      <c r="G1935" s="137"/>
    </row>
    <row r="1936" spans="2:7">
      <c r="B1936" s="1"/>
      <c r="G1936" s="137"/>
    </row>
    <row r="1937" spans="2:7">
      <c r="B1937" s="1"/>
      <c r="G1937" s="137"/>
    </row>
    <row r="1938" spans="2:7">
      <c r="B1938" s="1"/>
      <c r="G1938" s="137"/>
    </row>
    <row r="1939" spans="2:7">
      <c r="B1939" s="1"/>
      <c r="G1939" s="137"/>
    </row>
    <row r="1940" spans="2:7">
      <c r="B1940" s="1"/>
      <c r="G1940" s="137"/>
    </row>
    <row r="1941" spans="2:7">
      <c r="B1941" s="1"/>
      <c r="G1941" s="137"/>
    </row>
    <row r="1942" spans="2:7">
      <c r="B1942" s="1"/>
      <c r="G1942" s="137"/>
    </row>
    <row r="1943" spans="2:7">
      <c r="B1943" s="1"/>
      <c r="G1943" s="137"/>
    </row>
    <row r="1944" spans="2:7">
      <c r="B1944" s="1"/>
      <c r="G1944" s="137"/>
    </row>
    <row r="1945" spans="2:7">
      <c r="B1945" s="1"/>
      <c r="G1945" s="137"/>
    </row>
    <row r="1946" spans="2:7">
      <c r="B1946" s="1"/>
      <c r="G1946" s="137"/>
    </row>
    <row r="1947" spans="2:7">
      <c r="B1947" s="1"/>
      <c r="G1947" s="137"/>
    </row>
    <row r="1948" spans="2:7">
      <c r="B1948" s="1"/>
      <c r="G1948" s="137"/>
    </row>
    <row r="1949" spans="2:7">
      <c r="B1949" s="1"/>
      <c r="G1949" s="137"/>
    </row>
    <row r="1950" spans="2:7">
      <c r="B1950" s="1"/>
      <c r="G1950" s="137"/>
    </row>
    <row r="1951" spans="2:7">
      <c r="B1951" s="1"/>
      <c r="G1951" s="137"/>
    </row>
    <row r="1952" spans="2:7">
      <c r="B1952" s="1"/>
      <c r="G1952" s="137"/>
    </row>
    <row r="1953" spans="2:7">
      <c r="B1953" s="1"/>
      <c r="G1953" s="137"/>
    </row>
    <row r="1954" spans="2:7">
      <c r="B1954" s="1"/>
      <c r="G1954" s="137"/>
    </row>
    <row r="1955" spans="2:7">
      <c r="B1955" s="1"/>
      <c r="G1955" s="137"/>
    </row>
    <row r="1956" spans="2:7">
      <c r="B1956" s="1"/>
      <c r="G1956" s="137"/>
    </row>
    <row r="1957" spans="2:7">
      <c r="B1957" s="1"/>
      <c r="G1957" s="137"/>
    </row>
    <row r="1958" spans="2:7">
      <c r="B1958" s="1"/>
      <c r="G1958" s="137"/>
    </row>
    <row r="1959" spans="2:7">
      <c r="B1959" s="1"/>
      <c r="G1959" s="137"/>
    </row>
    <row r="1960" spans="2:7">
      <c r="B1960" s="1"/>
      <c r="G1960" s="137"/>
    </row>
    <row r="1961" spans="2:7">
      <c r="B1961" s="1"/>
      <c r="G1961" s="137"/>
    </row>
    <row r="1962" spans="2:7">
      <c r="B1962" s="1"/>
      <c r="G1962" s="137"/>
    </row>
    <row r="1963" spans="2:7">
      <c r="B1963" s="1"/>
      <c r="G1963" s="137"/>
    </row>
    <row r="1964" spans="2:7">
      <c r="B1964" s="1"/>
      <c r="G1964" s="137"/>
    </row>
    <row r="1965" spans="2:7">
      <c r="B1965" s="1"/>
      <c r="G1965" s="137"/>
    </row>
    <row r="1966" spans="2:7">
      <c r="B1966" s="1"/>
      <c r="G1966" s="137"/>
    </row>
    <row r="1967" spans="2:7">
      <c r="B1967" s="1"/>
      <c r="G1967" s="137"/>
    </row>
    <row r="1968" spans="2:7">
      <c r="B1968" s="1"/>
      <c r="G1968" s="137"/>
    </row>
    <row r="1969" spans="2:7">
      <c r="B1969" s="1"/>
      <c r="G1969" s="137"/>
    </row>
    <row r="1970" spans="2:7">
      <c r="B1970" s="1"/>
      <c r="G1970" s="137"/>
    </row>
    <row r="1971" spans="2:7">
      <c r="B1971" s="1"/>
      <c r="G1971" s="137"/>
    </row>
    <row r="1972" spans="2:7">
      <c r="B1972" s="1"/>
      <c r="G1972" s="137"/>
    </row>
    <row r="1973" spans="2:7">
      <c r="B1973" s="1"/>
      <c r="G1973" s="137"/>
    </row>
    <row r="1974" spans="2:7">
      <c r="B1974" s="1"/>
      <c r="G1974" s="137"/>
    </row>
    <row r="1975" spans="2:7">
      <c r="B1975" s="1"/>
      <c r="G1975" s="137"/>
    </row>
    <row r="1976" spans="2:7">
      <c r="B1976" s="1"/>
      <c r="G1976" s="137"/>
    </row>
    <row r="1977" spans="2:7">
      <c r="B1977" s="1"/>
      <c r="G1977" s="137"/>
    </row>
    <row r="1978" spans="2:7">
      <c r="B1978" s="1"/>
      <c r="G1978" s="137"/>
    </row>
    <row r="1979" spans="2:7">
      <c r="B1979" s="1"/>
      <c r="G1979" s="137"/>
    </row>
    <row r="1980" spans="2:7">
      <c r="B1980" s="1"/>
      <c r="G1980" s="137"/>
    </row>
    <row r="1981" spans="2:7">
      <c r="B1981" s="1"/>
      <c r="G1981" s="137"/>
    </row>
    <row r="1982" spans="2:7">
      <c r="B1982" s="1"/>
      <c r="G1982" s="137"/>
    </row>
    <row r="1983" spans="2:7">
      <c r="B1983" s="1"/>
      <c r="G1983" s="137"/>
    </row>
    <row r="1984" spans="2:7">
      <c r="B1984" s="1"/>
      <c r="G1984" s="137"/>
    </row>
    <row r="1985" spans="2:7">
      <c r="B1985" s="1"/>
      <c r="G1985" s="137"/>
    </row>
    <row r="1986" spans="2:7">
      <c r="B1986" s="1"/>
      <c r="G1986" s="137"/>
    </row>
    <row r="1987" spans="2:7">
      <c r="B1987" s="1"/>
      <c r="G1987" s="137"/>
    </row>
    <row r="1988" spans="2:7">
      <c r="B1988" s="1"/>
      <c r="G1988" s="137"/>
    </row>
    <row r="1989" spans="2:7">
      <c r="B1989" s="1"/>
      <c r="G1989" s="137"/>
    </row>
    <row r="1990" spans="2:7">
      <c r="B1990" s="1"/>
      <c r="G1990" s="137"/>
    </row>
    <row r="1991" spans="2:7">
      <c r="B1991" s="1"/>
      <c r="G1991" s="137"/>
    </row>
    <row r="1992" spans="2:7">
      <c r="B1992" s="1"/>
      <c r="G1992" s="137"/>
    </row>
    <row r="1993" spans="2:7">
      <c r="B1993" s="1"/>
      <c r="G1993" s="137"/>
    </row>
    <row r="1994" spans="2:7">
      <c r="B1994" s="1"/>
      <c r="G1994" s="137"/>
    </row>
    <row r="1995" spans="2:7">
      <c r="B1995" s="1"/>
      <c r="G1995" s="137"/>
    </row>
    <row r="1996" spans="2:7">
      <c r="B1996" s="1"/>
      <c r="G1996" s="137"/>
    </row>
    <row r="1997" spans="2:7">
      <c r="B1997" s="1"/>
      <c r="G1997" s="137"/>
    </row>
    <row r="1998" spans="2:7">
      <c r="B1998" s="1"/>
      <c r="G1998" s="137"/>
    </row>
    <row r="1999" spans="2:7">
      <c r="B1999" s="1"/>
      <c r="G1999" s="137"/>
    </row>
    <row r="2000" spans="2:7">
      <c r="B2000" s="1"/>
      <c r="G2000" s="137"/>
    </row>
    <row r="2001" spans="2:7">
      <c r="B2001" s="1"/>
      <c r="G2001" s="137"/>
    </row>
    <row r="2002" spans="2:7">
      <c r="B2002" s="1"/>
      <c r="G2002" s="137"/>
    </row>
    <row r="2003" spans="2:7">
      <c r="B2003" s="1"/>
      <c r="G2003" s="137"/>
    </row>
    <row r="2004" spans="2:7">
      <c r="B2004" s="1"/>
      <c r="G2004" s="137"/>
    </row>
    <row r="2005" spans="2:7">
      <c r="B2005" s="1"/>
      <c r="G2005" s="137"/>
    </row>
    <row r="2006" spans="2:7">
      <c r="B2006" s="1"/>
      <c r="G2006" s="137"/>
    </row>
    <row r="2007" spans="2:7">
      <c r="B2007" s="1"/>
      <c r="G2007" s="137"/>
    </row>
    <row r="2008" spans="2:7">
      <c r="B2008" s="1"/>
      <c r="G2008" s="137"/>
    </row>
    <row r="2009" spans="2:7">
      <c r="B2009" s="1"/>
      <c r="G2009" s="137"/>
    </row>
    <row r="2010" spans="2:7">
      <c r="B2010" s="1"/>
      <c r="G2010" s="137"/>
    </row>
    <row r="2011" spans="2:7">
      <c r="B2011" s="1"/>
      <c r="G2011" s="137"/>
    </row>
    <row r="2012" spans="2:7">
      <c r="B2012" s="1"/>
      <c r="G2012" s="137"/>
    </row>
    <row r="2013" spans="2:7">
      <c r="B2013" s="1"/>
      <c r="G2013" s="137"/>
    </row>
    <row r="2014" spans="2:7">
      <c r="B2014" s="1"/>
      <c r="G2014" s="137"/>
    </row>
    <row r="2015" spans="2:7">
      <c r="B2015" s="1"/>
      <c r="G2015" s="137"/>
    </row>
    <row r="2016" spans="2:7">
      <c r="B2016" s="1"/>
      <c r="G2016" s="137"/>
    </row>
    <row r="2017" spans="2:7">
      <c r="B2017" s="1"/>
      <c r="G2017" s="137"/>
    </row>
    <row r="2018" spans="2:7">
      <c r="B2018" s="1"/>
      <c r="G2018" s="137"/>
    </row>
    <row r="2019" spans="2:7">
      <c r="B2019" s="1"/>
      <c r="G2019" s="137"/>
    </row>
    <row r="2020" spans="2:7">
      <c r="B2020" s="1"/>
      <c r="G2020" s="137"/>
    </row>
    <row r="2021" spans="2:7">
      <c r="B2021" s="1"/>
      <c r="G2021" s="137"/>
    </row>
    <row r="2022" spans="2:7">
      <c r="B2022" s="1"/>
      <c r="G2022" s="137"/>
    </row>
    <row r="2023" spans="2:7">
      <c r="B2023" s="1"/>
      <c r="G2023" s="137"/>
    </row>
    <row r="2024" spans="2:7">
      <c r="B2024" s="1"/>
      <c r="G2024" s="137"/>
    </row>
    <row r="2025" spans="2:7">
      <c r="B2025" s="1"/>
      <c r="G2025" s="137"/>
    </row>
    <row r="2026" spans="2:7">
      <c r="B2026" s="1"/>
      <c r="G2026" s="137"/>
    </row>
    <row r="2027" spans="2:7">
      <c r="B2027" s="1"/>
      <c r="G2027" s="137"/>
    </row>
    <row r="2028" spans="2:7">
      <c r="B2028" s="1"/>
      <c r="G2028" s="137"/>
    </row>
    <row r="2029" spans="2:7">
      <c r="B2029" s="1"/>
      <c r="G2029" s="137"/>
    </row>
    <row r="2030" spans="2:7">
      <c r="B2030" s="1"/>
      <c r="G2030" s="137"/>
    </row>
    <row r="2031" spans="2:7">
      <c r="B2031" s="1"/>
      <c r="G2031" s="137"/>
    </row>
    <row r="2032" spans="2:7">
      <c r="B2032" s="1"/>
      <c r="G2032" s="137"/>
    </row>
    <row r="2033" spans="2:7">
      <c r="B2033" s="1"/>
      <c r="G2033" s="137"/>
    </row>
    <row r="2034" spans="2:7">
      <c r="B2034" s="1"/>
      <c r="G2034" s="137"/>
    </row>
    <row r="2035" spans="2:7">
      <c r="B2035" s="1"/>
      <c r="G2035" s="137"/>
    </row>
    <row r="2036" spans="2:7">
      <c r="B2036" s="1"/>
      <c r="G2036" s="137"/>
    </row>
    <row r="2037" spans="2:7">
      <c r="B2037" s="1"/>
      <c r="G2037" s="137"/>
    </row>
    <row r="2038" spans="2:7">
      <c r="B2038" s="1"/>
      <c r="G2038" s="137"/>
    </row>
    <row r="2039" spans="2:7">
      <c r="B2039" s="1"/>
      <c r="G2039" s="137"/>
    </row>
    <row r="2040" spans="2:7">
      <c r="B2040" s="1"/>
      <c r="G2040" s="137"/>
    </row>
    <row r="2041" spans="2:7">
      <c r="B2041" s="1"/>
      <c r="G2041" s="137"/>
    </row>
    <row r="2042" spans="2:7">
      <c r="B2042" s="1"/>
      <c r="G2042" s="137"/>
    </row>
    <row r="2043" spans="2:7">
      <c r="B2043" s="1"/>
      <c r="G2043" s="137"/>
    </row>
    <row r="2044" spans="2:7">
      <c r="B2044" s="1"/>
      <c r="G2044" s="137"/>
    </row>
    <row r="2045" spans="2:7">
      <c r="B2045" s="1"/>
      <c r="G2045" s="137"/>
    </row>
    <row r="2046" spans="2:7">
      <c r="B2046" s="1"/>
      <c r="G2046" s="137"/>
    </row>
    <row r="2047" spans="2:7">
      <c r="B2047" s="1"/>
      <c r="G2047" s="137"/>
    </row>
    <row r="2048" spans="2:7">
      <c r="B2048" s="1"/>
      <c r="G2048" s="137"/>
    </row>
    <row r="2049" spans="2:7">
      <c r="B2049" s="1"/>
      <c r="G2049" s="137"/>
    </row>
    <row r="2050" spans="2:7">
      <c r="B2050" s="1"/>
      <c r="G2050" s="137"/>
    </row>
    <row r="2051" spans="2:7">
      <c r="B2051" s="1"/>
      <c r="G2051" s="137"/>
    </row>
    <row r="2052" spans="2:7">
      <c r="B2052" s="1"/>
      <c r="G2052" s="137"/>
    </row>
    <row r="2053" spans="2:7">
      <c r="B2053" s="1"/>
      <c r="G2053" s="137"/>
    </row>
    <row r="2054" spans="2:7">
      <c r="B2054" s="1"/>
      <c r="G2054" s="137"/>
    </row>
    <row r="2055" spans="2:7">
      <c r="B2055" s="1"/>
      <c r="G2055" s="137"/>
    </row>
    <row r="2056" spans="2:7">
      <c r="B2056" s="1"/>
      <c r="G2056" s="137"/>
    </row>
    <row r="2057" spans="2:7">
      <c r="B2057" s="1"/>
      <c r="G2057" s="137"/>
    </row>
    <row r="2058" spans="2:7">
      <c r="B2058" s="1"/>
      <c r="G2058" s="137"/>
    </row>
    <row r="2059" spans="2:7">
      <c r="B2059" s="1"/>
      <c r="G2059" s="137"/>
    </row>
    <row r="2060" spans="2:7">
      <c r="B2060" s="1"/>
      <c r="G2060" s="137"/>
    </row>
    <row r="2061" spans="2:7">
      <c r="B2061" s="1"/>
      <c r="G2061" s="137"/>
    </row>
    <row r="2062" spans="2:7">
      <c r="B2062" s="1"/>
      <c r="G2062" s="137"/>
    </row>
    <row r="2063" spans="2:7">
      <c r="B2063" s="1"/>
      <c r="G2063" s="137"/>
    </row>
    <row r="2064" spans="2:7">
      <c r="B2064" s="1"/>
      <c r="G2064" s="137"/>
    </row>
    <row r="2065" spans="2:7">
      <c r="B2065" s="1"/>
      <c r="G2065" s="137"/>
    </row>
    <row r="2066" spans="2:7">
      <c r="B2066" s="1"/>
      <c r="G2066" s="137"/>
    </row>
    <row r="2067" spans="2:7">
      <c r="B2067" s="1"/>
      <c r="G2067" s="137"/>
    </row>
    <row r="2068" spans="2:7">
      <c r="B2068" s="1"/>
      <c r="G2068" s="137"/>
    </row>
    <row r="2069" spans="2:7">
      <c r="B2069" s="1"/>
      <c r="G2069" s="137"/>
    </row>
    <row r="2070" spans="2:7">
      <c r="B2070" s="1"/>
      <c r="G2070" s="137"/>
    </row>
    <row r="2071" spans="2:7">
      <c r="B2071" s="1"/>
      <c r="G2071" s="137"/>
    </row>
    <row r="2072" spans="2:7">
      <c r="B2072" s="1"/>
      <c r="G2072" s="137"/>
    </row>
    <row r="2073" spans="2:7">
      <c r="B2073" s="1"/>
      <c r="G2073" s="137"/>
    </row>
    <row r="2074" spans="2:7">
      <c r="B2074" s="1"/>
      <c r="G2074" s="137"/>
    </row>
    <row r="2075" spans="2:7">
      <c r="B2075" s="1"/>
      <c r="G2075" s="137"/>
    </row>
    <row r="2076" spans="2:7">
      <c r="B2076" s="1"/>
      <c r="G2076" s="137"/>
    </row>
    <row r="2077" spans="2:7">
      <c r="B2077" s="1"/>
      <c r="G2077" s="137"/>
    </row>
    <row r="2078" spans="2:7">
      <c r="B2078" s="1"/>
      <c r="G2078" s="137"/>
    </row>
    <row r="2079" spans="2:7">
      <c r="B2079" s="1"/>
      <c r="G2079" s="137"/>
    </row>
    <row r="2080" spans="2:7">
      <c r="B2080" s="1"/>
      <c r="G2080" s="137"/>
    </row>
    <row r="2081" spans="2:7">
      <c r="B2081" s="1"/>
      <c r="G2081" s="137"/>
    </row>
    <row r="2082" spans="2:7">
      <c r="B2082" s="1"/>
      <c r="G2082" s="137"/>
    </row>
    <row r="2083" spans="2:7">
      <c r="B2083" s="1"/>
      <c r="G2083" s="137"/>
    </row>
    <row r="2084" spans="2:7">
      <c r="B2084" s="1"/>
      <c r="G2084" s="137"/>
    </row>
    <row r="2085" spans="2:7">
      <c r="B2085" s="1"/>
      <c r="G2085" s="137"/>
    </row>
    <row r="2086" spans="2:7">
      <c r="B2086" s="1"/>
      <c r="G2086" s="137"/>
    </row>
    <row r="2087" spans="2:7">
      <c r="B2087" s="1"/>
      <c r="G2087" s="137"/>
    </row>
    <row r="2088" spans="2:7">
      <c r="B2088" s="1"/>
      <c r="G2088" s="137"/>
    </row>
    <row r="2089" spans="2:7">
      <c r="B2089" s="1"/>
      <c r="G2089" s="137"/>
    </row>
    <row r="2090" spans="2:7">
      <c r="B2090" s="1"/>
      <c r="G2090" s="137"/>
    </row>
    <row r="2091" spans="2:7">
      <c r="B2091" s="1"/>
      <c r="G2091" s="137"/>
    </row>
    <row r="2092" spans="2:7">
      <c r="B2092" s="1"/>
      <c r="G2092" s="137"/>
    </row>
    <row r="2093" spans="2:7">
      <c r="B2093" s="1"/>
      <c r="G2093" s="137"/>
    </row>
    <row r="2094" spans="2:7">
      <c r="B2094" s="1"/>
      <c r="G2094" s="137"/>
    </row>
    <row r="2095" spans="2:7">
      <c r="B2095" s="1"/>
      <c r="G2095" s="137"/>
    </row>
    <row r="2096" spans="2:7">
      <c r="B2096" s="1"/>
      <c r="G2096" s="137"/>
    </row>
    <row r="2097" spans="2:7">
      <c r="B2097" s="1"/>
      <c r="G2097" s="137"/>
    </row>
    <row r="2098" spans="2:7">
      <c r="B2098" s="1"/>
      <c r="G2098" s="137"/>
    </row>
    <row r="2099" spans="2:7">
      <c r="B2099" s="1"/>
      <c r="G2099" s="137"/>
    </row>
    <row r="2100" spans="2:7">
      <c r="B2100" s="1"/>
      <c r="G2100" s="137"/>
    </row>
    <row r="2101" spans="2:7">
      <c r="B2101" s="1"/>
      <c r="G2101" s="137"/>
    </row>
    <row r="2102" spans="2:7">
      <c r="B2102" s="1"/>
      <c r="G2102" s="137"/>
    </row>
    <row r="2103" spans="2:7">
      <c r="B2103" s="1"/>
      <c r="G2103" s="137"/>
    </row>
    <row r="2104" spans="2:7">
      <c r="B2104" s="1"/>
      <c r="G2104" s="137"/>
    </row>
    <row r="2105" spans="2:7">
      <c r="B2105" s="1"/>
      <c r="G2105" s="137"/>
    </row>
    <row r="2106" spans="2:7">
      <c r="B2106" s="1"/>
      <c r="G2106" s="137"/>
    </row>
    <row r="2107" spans="2:7">
      <c r="B2107" s="1"/>
      <c r="G2107" s="137"/>
    </row>
    <row r="2108" spans="2:7">
      <c r="B2108" s="1"/>
      <c r="G2108" s="137"/>
    </row>
    <row r="2109" spans="2:7">
      <c r="B2109" s="1"/>
      <c r="G2109" s="137"/>
    </row>
    <row r="2110" spans="2:7">
      <c r="B2110" s="1"/>
      <c r="G2110" s="137"/>
    </row>
    <row r="2111" spans="2:7">
      <c r="B2111" s="1"/>
      <c r="G2111" s="137"/>
    </row>
    <row r="2112" spans="2:7">
      <c r="B2112" s="1"/>
      <c r="G2112" s="137"/>
    </row>
    <row r="2113" spans="2:7">
      <c r="B2113" s="1"/>
      <c r="G2113" s="137"/>
    </row>
    <row r="2114" spans="2:7">
      <c r="B2114" s="1"/>
      <c r="G2114" s="137"/>
    </row>
    <row r="2115" spans="2:7">
      <c r="B2115" s="1"/>
      <c r="G2115" s="137"/>
    </row>
    <row r="2116" spans="2:7">
      <c r="B2116" s="1"/>
      <c r="G2116" s="137"/>
    </row>
    <row r="2117" spans="2:7">
      <c r="B2117" s="1"/>
      <c r="G2117" s="137"/>
    </row>
    <row r="2118" spans="2:7">
      <c r="B2118" s="1"/>
      <c r="G2118" s="137"/>
    </row>
    <row r="2119" spans="2:7">
      <c r="B2119" s="1"/>
      <c r="G2119" s="137"/>
    </row>
    <row r="2120" spans="2:7">
      <c r="B2120" s="1"/>
      <c r="G2120" s="137"/>
    </row>
    <row r="2121" spans="2:7">
      <c r="B2121" s="1"/>
      <c r="G2121" s="137"/>
    </row>
    <row r="2122" spans="2:7">
      <c r="B2122" s="1"/>
      <c r="G2122" s="137"/>
    </row>
    <row r="2123" spans="2:7">
      <c r="B2123" s="1"/>
      <c r="G2123" s="137"/>
    </row>
    <row r="2124" spans="2:7">
      <c r="B2124" s="1"/>
      <c r="G2124" s="137"/>
    </row>
    <row r="2125" spans="2:7">
      <c r="B2125" s="1"/>
      <c r="G2125" s="137"/>
    </row>
    <row r="2126" spans="2:7">
      <c r="B2126" s="1"/>
      <c r="G2126" s="137"/>
    </row>
    <row r="2127" spans="2:7">
      <c r="B2127" s="1"/>
      <c r="G2127" s="137"/>
    </row>
    <row r="2128" spans="2:7">
      <c r="B2128" s="1"/>
      <c r="G2128" s="137"/>
    </row>
    <row r="2129" spans="2:7">
      <c r="B2129" s="1"/>
      <c r="G2129" s="137"/>
    </row>
    <row r="2130" spans="2:7">
      <c r="B2130" s="1"/>
      <c r="G2130" s="137"/>
    </row>
    <row r="2131" spans="2:7">
      <c r="B2131" s="1"/>
      <c r="G2131" s="137"/>
    </row>
    <row r="2132" spans="2:7">
      <c r="B2132" s="1"/>
      <c r="G2132" s="137"/>
    </row>
    <row r="2133" spans="2:7">
      <c r="B2133" s="1"/>
      <c r="G2133" s="137"/>
    </row>
    <row r="2134" spans="2:7">
      <c r="B2134" s="1"/>
      <c r="G2134" s="137"/>
    </row>
    <row r="2135" spans="2:7">
      <c r="B2135" s="1"/>
      <c r="G2135" s="137"/>
    </row>
    <row r="2136" spans="2:7">
      <c r="B2136" s="1"/>
      <c r="G2136" s="137"/>
    </row>
    <row r="2137" spans="2:7">
      <c r="B2137" s="1"/>
      <c r="G2137" s="137"/>
    </row>
    <row r="2138" spans="2:7">
      <c r="B2138" s="1"/>
      <c r="G2138" s="137"/>
    </row>
    <row r="2139" spans="2:7">
      <c r="B2139" s="1"/>
      <c r="G2139" s="137"/>
    </row>
    <row r="2140" spans="2:7">
      <c r="B2140" s="1"/>
      <c r="G2140" s="137"/>
    </row>
    <row r="2141" spans="2:7">
      <c r="B2141" s="1"/>
      <c r="G2141" s="137"/>
    </row>
    <row r="2142" spans="2:7">
      <c r="B2142" s="1"/>
      <c r="G2142" s="137"/>
    </row>
    <row r="2143" spans="2:7">
      <c r="B2143" s="1"/>
      <c r="G2143" s="137"/>
    </row>
    <row r="2144" spans="2:7">
      <c r="B2144" s="1"/>
      <c r="G2144" s="137"/>
    </row>
    <row r="2145" spans="2:7">
      <c r="B2145" s="1"/>
      <c r="G2145" s="137"/>
    </row>
    <row r="2146" spans="2:7">
      <c r="B2146" s="1"/>
      <c r="G2146" s="137"/>
    </row>
    <row r="2147" spans="2:7">
      <c r="B2147" s="1"/>
      <c r="G2147" s="137"/>
    </row>
    <row r="2148" spans="2:7">
      <c r="B2148" s="1"/>
      <c r="G2148" s="137"/>
    </row>
    <row r="2149" spans="2:7">
      <c r="B2149" s="1"/>
      <c r="G2149" s="137"/>
    </row>
    <row r="2150" spans="2:7">
      <c r="B2150" s="1"/>
      <c r="G2150" s="137"/>
    </row>
    <row r="2151" spans="2:7">
      <c r="B2151" s="1"/>
      <c r="G2151" s="137"/>
    </row>
    <row r="2152" spans="2:7">
      <c r="B2152" s="1"/>
      <c r="G2152" s="137"/>
    </row>
    <row r="2153" spans="2:7">
      <c r="B2153" s="1"/>
      <c r="G2153" s="137"/>
    </row>
    <row r="2154" spans="2:7">
      <c r="B2154" s="1"/>
      <c r="G2154" s="137"/>
    </row>
    <row r="2155" spans="2:7">
      <c r="B2155" s="1"/>
      <c r="G2155" s="137"/>
    </row>
    <row r="2156" spans="2:7">
      <c r="B2156" s="1"/>
      <c r="G2156" s="137"/>
    </row>
    <row r="2157" spans="2:7">
      <c r="B2157" s="1"/>
      <c r="G2157" s="137"/>
    </row>
    <row r="2158" spans="2:7">
      <c r="B2158" s="1"/>
      <c r="G2158" s="137"/>
    </row>
    <row r="2159" spans="2:7">
      <c r="B2159" s="1"/>
      <c r="G2159" s="137"/>
    </row>
    <row r="2160" spans="2:7">
      <c r="B2160" s="1"/>
      <c r="G2160" s="137"/>
    </row>
    <row r="2161" spans="2:7">
      <c r="B2161" s="1"/>
      <c r="G2161" s="137"/>
    </row>
    <row r="2162" spans="2:7">
      <c r="B2162" s="1"/>
      <c r="G2162" s="137"/>
    </row>
    <row r="2163" spans="2:7">
      <c r="B2163" s="1"/>
      <c r="G2163" s="137"/>
    </row>
    <row r="2164" spans="2:7">
      <c r="B2164" s="1"/>
      <c r="G2164" s="137"/>
    </row>
    <row r="2165" spans="2:7">
      <c r="B2165" s="1"/>
      <c r="G2165" s="137"/>
    </row>
    <row r="2166" spans="2:7">
      <c r="B2166" s="1"/>
      <c r="G2166" s="137"/>
    </row>
    <row r="2167" spans="2:7">
      <c r="B2167" s="1"/>
      <c r="G2167" s="137"/>
    </row>
    <row r="2168" spans="2:7">
      <c r="B2168" s="1"/>
      <c r="G2168" s="137"/>
    </row>
    <row r="2169" spans="2:7">
      <c r="B2169" s="1"/>
      <c r="G2169" s="137"/>
    </row>
    <row r="2170" spans="2:7">
      <c r="B2170" s="1"/>
      <c r="G2170" s="137"/>
    </row>
    <row r="2171" spans="2:7">
      <c r="B2171" s="1"/>
      <c r="G2171" s="137"/>
    </row>
    <row r="2172" spans="2:7">
      <c r="B2172" s="1"/>
      <c r="G2172" s="137"/>
    </row>
    <row r="2173" spans="2:7">
      <c r="B2173" s="1"/>
      <c r="G2173" s="137"/>
    </row>
    <row r="2174" spans="2:7">
      <c r="B2174" s="1"/>
      <c r="G2174" s="137"/>
    </row>
    <row r="2175" spans="2:7">
      <c r="B2175" s="1"/>
      <c r="G2175" s="137"/>
    </row>
    <row r="2176" spans="2:7">
      <c r="B2176" s="1"/>
      <c r="G2176" s="137"/>
    </row>
    <row r="2177" spans="2:7">
      <c r="B2177" s="1"/>
      <c r="G2177" s="137"/>
    </row>
    <row r="2178" spans="2:7">
      <c r="B2178" s="1"/>
      <c r="G2178" s="137"/>
    </row>
    <row r="2179" spans="2:7">
      <c r="B2179" s="1"/>
      <c r="G2179" s="137"/>
    </row>
    <row r="2180" spans="2:7">
      <c r="B2180" s="1"/>
      <c r="G2180" s="137"/>
    </row>
    <row r="2181" spans="2:7">
      <c r="B2181" s="1"/>
      <c r="G2181" s="137"/>
    </row>
    <row r="2182" spans="2:7">
      <c r="B2182" s="1"/>
      <c r="G2182" s="137"/>
    </row>
    <row r="2183" spans="2:7">
      <c r="B2183" s="1"/>
      <c r="G2183" s="137"/>
    </row>
    <row r="2184" spans="2:7">
      <c r="B2184" s="1"/>
      <c r="G2184" s="137"/>
    </row>
    <row r="2185" spans="2:7">
      <c r="B2185" s="1"/>
      <c r="G2185" s="137"/>
    </row>
    <row r="2186" spans="2:7">
      <c r="B2186" s="1"/>
      <c r="G2186" s="137"/>
    </row>
    <row r="2187" spans="2:7">
      <c r="B2187" s="1"/>
      <c r="G2187" s="137"/>
    </row>
    <row r="2188" spans="2:7">
      <c r="B2188" s="1"/>
      <c r="G2188" s="137"/>
    </row>
    <row r="2189" spans="2:7">
      <c r="B2189" s="1"/>
      <c r="G2189" s="137"/>
    </row>
    <row r="2190" spans="2:7">
      <c r="B2190" s="1"/>
      <c r="G2190" s="137"/>
    </row>
    <row r="2191" spans="2:7">
      <c r="B2191" s="1"/>
      <c r="G2191" s="137"/>
    </row>
    <row r="2192" spans="2:7">
      <c r="B2192" s="1"/>
      <c r="G2192" s="137"/>
    </row>
    <row r="2193" spans="2:7">
      <c r="B2193" s="1"/>
      <c r="G2193" s="137"/>
    </row>
    <row r="2194" spans="2:7">
      <c r="B2194" s="1"/>
      <c r="G2194" s="137"/>
    </row>
    <row r="2195" spans="2:7">
      <c r="B2195" s="1"/>
      <c r="G2195" s="137"/>
    </row>
    <row r="2196" spans="2:7">
      <c r="B2196" s="1"/>
      <c r="G2196" s="137"/>
    </row>
    <row r="2197" spans="2:7">
      <c r="B2197" s="1"/>
      <c r="G2197" s="137"/>
    </row>
    <row r="2198" spans="2:7">
      <c r="B2198" s="1"/>
      <c r="G2198" s="137"/>
    </row>
    <row r="2199" spans="2:7">
      <c r="B2199" s="1"/>
      <c r="G2199" s="137"/>
    </row>
    <row r="2200" spans="2:7">
      <c r="B2200" s="1"/>
      <c r="G2200" s="137"/>
    </row>
    <row r="2201" spans="2:7">
      <c r="B2201" s="1"/>
      <c r="G2201" s="137"/>
    </row>
    <row r="2202" spans="2:7">
      <c r="B2202" s="1"/>
      <c r="G2202" s="137"/>
    </row>
    <row r="2203" spans="2:7">
      <c r="B2203" s="1"/>
      <c r="G2203" s="137"/>
    </row>
    <row r="2204" spans="2:7">
      <c r="B2204" s="1"/>
      <c r="G2204" s="137"/>
    </row>
    <row r="2205" spans="2:7">
      <c r="B2205" s="1"/>
      <c r="G2205" s="137"/>
    </row>
    <row r="2206" spans="2:7">
      <c r="B2206" s="1"/>
      <c r="G2206" s="137"/>
    </row>
    <row r="2207" spans="2:7">
      <c r="B2207" s="1"/>
      <c r="G2207" s="137"/>
    </row>
    <row r="2208" spans="2:7">
      <c r="B2208" s="1"/>
      <c r="G2208" s="137"/>
    </row>
    <row r="2209" spans="2:7">
      <c r="B2209" s="1"/>
      <c r="G2209" s="137"/>
    </row>
    <row r="2210" spans="2:7">
      <c r="B2210" s="1"/>
      <c r="G2210" s="137"/>
    </row>
    <row r="2211" spans="2:7">
      <c r="B2211" s="1"/>
      <c r="G2211" s="137"/>
    </row>
    <row r="2212" spans="2:7">
      <c r="B2212" s="1"/>
      <c r="G2212" s="137"/>
    </row>
    <row r="2213" spans="2:7">
      <c r="B2213" s="1"/>
      <c r="G2213" s="137"/>
    </row>
    <row r="2214" spans="2:7">
      <c r="B2214" s="1"/>
      <c r="G2214" s="137"/>
    </row>
    <row r="2215" spans="2:7">
      <c r="B2215" s="1"/>
      <c r="G2215" s="137"/>
    </row>
    <row r="2216" spans="2:7">
      <c r="B2216" s="1"/>
      <c r="G2216" s="137"/>
    </row>
    <row r="2217" spans="2:7">
      <c r="B2217" s="1"/>
      <c r="G2217" s="137"/>
    </row>
    <row r="2218" spans="2:7">
      <c r="B2218" s="1"/>
      <c r="G2218" s="137"/>
    </row>
    <row r="2219" spans="2:7">
      <c r="B2219" s="1"/>
      <c r="G2219" s="137"/>
    </row>
    <row r="2220" spans="2:7">
      <c r="B2220" s="1"/>
      <c r="G2220" s="137"/>
    </row>
    <row r="2221" spans="2:7">
      <c r="B2221" s="1"/>
      <c r="G2221" s="137"/>
    </row>
    <row r="2222" spans="2:7">
      <c r="B2222" s="1"/>
      <c r="G2222" s="137"/>
    </row>
    <row r="2223" spans="2:7">
      <c r="B2223" s="1"/>
      <c r="G2223" s="137"/>
    </row>
    <row r="2224" spans="2:7">
      <c r="B2224" s="1"/>
      <c r="G2224" s="137"/>
    </row>
    <row r="2225" spans="2:7">
      <c r="B2225" s="1"/>
      <c r="G2225" s="137"/>
    </row>
    <row r="2226" spans="2:7">
      <c r="B2226" s="1"/>
      <c r="G2226" s="137"/>
    </row>
    <row r="2227" spans="2:7">
      <c r="B2227" s="1"/>
      <c r="G2227" s="137"/>
    </row>
    <row r="2228" spans="2:7">
      <c r="B2228" s="1"/>
      <c r="G2228" s="137"/>
    </row>
    <row r="2229" spans="2:7">
      <c r="B2229" s="1"/>
      <c r="G2229" s="137"/>
    </row>
    <row r="2230" spans="2:7">
      <c r="B2230" s="1"/>
      <c r="G2230" s="137"/>
    </row>
    <row r="2231" spans="2:7">
      <c r="B2231" s="1"/>
      <c r="G2231" s="137"/>
    </row>
    <row r="2232" spans="2:7">
      <c r="B2232" s="1"/>
      <c r="G2232" s="137"/>
    </row>
    <row r="2233" spans="2:7">
      <c r="B2233" s="1"/>
      <c r="G2233" s="137"/>
    </row>
    <row r="2234" spans="2:7">
      <c r="B2234" s="1"/>
      <c r="G2234" s="137"/>
    </row>
    <row r="2235" spans="2:7">
      <c r="B2235" s="1"/>
      <c r="G2235" s="137"/>
    </row>
    <row r="2236" spans="2:7">
      <c r="B2236" s="1"/>
      <c r="G2236" s="137"/>
    </row>
    <row r="2237" spans="2:7">
      <c r="B2237" s="1"/>
      <c r="G2237" s="137"/>
    </row>
    <row r="2238" spans="2:7">
      <c r="B2238" s="1"/>
      <c r="G2238" s="137"/>
    </row>
    <row r="2239" spans="2:7">
      <c r="B2239" s="1"/>
      <c r="G2239" s="137"/>
    </row>
    <row r="2240" spans="2:7">
      <c r="B2240" s="1"/>
      <c r="G2240" s="137"/>
    </row>
    <row r="2241" spans="2:7">
      <c r="B2241" s="1"/>
      <c r="G2241" s="137"/>
    </row>
    <row r="2242" spans="2:7">
      <c r="B2242" s="1"/>
      <c r="G2242" s="137"/>
    </row>
    <row r="2243" spans="2:7">
      <c r="B2243" s="1"/>
      <c r="G2243" s="137"/>
    </row>
    <row r="2244" spans="2:7">
      <c r="B2244" s="1"/>
      <c r="G2244" s="137"/>
    </row>
    <row r="2245" spans="2:7">
      <c r="B2245" s="1"/>
      <c r="G2245" s="137"/>
    </row>
    <row r="2246" spans="2:7">
      <c r="B2246" s="1"/>
      <c r="G2246" s="137"/>
    </row>
    <row r="2247" spans="2:7">
      <c r="B2247" s="1"/>
      <c r="G2247" s="137"/>
    </row>
    <row r="2248" spans="2:7">
      <c r="B2248" s="1"/>
      <c r="G2248" s="137"/>
    </row>
    <row r="2249" spans="2:7">
      <c r="B2249" s="1"/>
      <c r="G2249" s="137"/>
    </row>
    <row r="2250" spans="2:7">
      <c r="B2250" s="1"/>
      <c r="G2250" s="137"/>
    </row>
    <row r="2251" spans="2:7">
      <c r="B2251" s="1"/>
      <c r="G2251" s="137"/>
    </row>
    <row r="2252" spans="2:7">
      <c r="B2252" s="1"/>
      <c r="G2252" s="137"/>
    </row>
    <row r="2253" spans="2:7">
      <c r="B2253" s="1"/>
      <c r="G2253" s="137"/>
    </row>
    <row r="2254" spans="2:7">
      <c r="B2254" s="1"/>
      <c r="G2254" s="137"/>
    </row>
    <row r="2255" spans="2:7">
      <c r="B2255" s="1"/>
      <c r="G2255" s="137"/>
    </row>
    <row r="2256" spans="2:7">
      <c r="B2256" s="1"/>
      <c r="G2256" s="137"/>
    </row>
    <row r="2257" spans="2:7">
      <c r="B2257" s="1"/>
      <c r="G2257" s="137"/>
    </row>
    <row r="2258" spans="2:7">
      <c r="B2258" s="1"/>
      <c r="G2258" s="137"/>
    </row>
    <row r="2259" spans="2:7">
      <c r="B2259" s="1"/>
      <c r="G2259" s="137"/>
    </row>
    <row r="2260" spans="2:7">
      <c r="B2260" s="1"/>
      <c r="G2260" s="137"/>
    </row>
    <row r="2261" spans="2:7">
      <c r="B2261" s="1"/>
      <c r="G2261" s="137"/>
    </row>
    <row r="2262" spans="2:7">
      <c r="B2262" s="1"/>
      <c r="G2262" s="137"/>
    </row>
    <row r="2263" spans="2:7">
      <c r="B2263" s="1"/>
      <c r="G2263" s="137"/>
    </row>
    <row r="2264" spans="2:7">
      <c r="B2264" s="1"/>
      <c r="G2264" s="137"/>
    </row>
    <row r="2265" spans="2:7">
      <c r="B2265" s="1"/>
      <c r="G2265" s="137"/>
    </row>
    <row r="2266" spans="2:7">
      <c r="B2266" s="1"/>
      <c r="G2266" s="137"/>
    </row>
    <row r="2267" spans="2:7">
      <c r="B2267" s="1"/>
      <c r="G2267" s="137"/>
    </row>
    <row r="2268" spans="2:7">
      <c r="B2268" s="1"/>
      <c r="G2268" s="137"/>
    </row>
    <row r="2269" spans="2:7">
      <c r="B2269" s="1"/>
      <c r="G2269" s="137"/>
    </row>
    <row r="2270" spans="2:7">
      <c r="B2270" s="1"/>
      <c r="G2270" s="137"/>
    </row>
    <row r="2271" spans="2:7">
      <c r="B2271" s="1"/>
      <c r="G2271" s="137"/>
    </row>
    <row r="2272" spans="2:7">
      <c r="B2272" s="1"/>
      <c r="G2272" s="137"/>
    </row>
    <row r="2273" spans="2:7">
      <c r="B2273" s="1"/>
      <c r="G2273" s="137"/>
    </row>
    <row r="2274" spans="2:7">
      <c r="B2274" s="1"/>
      <c r="G2274" s="137"/>
    </row>
    <row r="2275" spans="2:7">
      <c r="B2275" s="1"/>
      <c r="G2275" s="137"/>
    </row>
    <row r="2276" spans="2:7">
      <c r="B2276" s="1"/>
      <c r="G2276" s="137"/>
    </row>
    <row r="2277" spans="2:7">
      <c r="B2277" s="1"/>
      <c r="G2277" s="137"/>
    </row>
    <row r="2278" spans="2:7">
      <c r="B2278" s="1"/>
      <c r="G2278" s="137"/>
    </row>
    <row r="2279" spans="2:7">
      <c r="B2279" s="1"/>
      <c r="G2279" s="137"/>
    </row>
    <row r="2280" spans="2:7">
      <c r="B2280" s="1"/>
      <c r="G2280" s="137"/>
    </row>
    <row r="2281" spans="2:7">
      <c r="B2281" s="1"/>
      <c r="G2281" s="137"/>
    </row>
    <row r="2282" spans="2:7">
      <c r="B2282" s="1"/>
      <c r="G2282" s="137"/>
    </row>
    <row r="2283" spans="2:7">
      <c r="B2283" s="1"/>
      <c r="G2283" s="137"/>
    </row>
    <row r="2284" spans="2:7">
      <c r="B2284" s="1"/>
      <c r="G2284" s="137"/>
    </row>
    <row r="2285" spans="2:7">
      <c r="B2285" s="1"/>
      <c r="G2285" s="137"/>
    </row>
    <row r="2286" spans="2:7">
      <c r="B2286" s="1"/>
      <c r="G2286" s="137"/>
    </row>
    <row r="2287" spans="2:7">
      <c r="B2287" s="1"/>
      <c r="G2287" s="137"/>
    </row>
    <row r="2288" spans="2:7">
      <c r="B2288" s="1"/>
      <c r="G2288" s="137"/>
    </row>
    <row r="2289" spans="2:7">
      <c r="B2289" s="1"/>
      <c r="G2289" s="137"/>
    </row>
    <row r="2290" spans="2:7">
      <c r="B2290" s="1"/>
      <c r="G2290" s="137"/>
    </row>
    <row r="2291" spans="2:7">
      <c r="B2291" s="1"/>
      <c r="G2291" s="137"/>
    </row>
    <row r="2292" spans="2:7">
      <c r="B2292" s="1"/>
      <c r="G2292" s="137"/>
    </row>
    <row r="2293" spans="2:7">
      <c r="B2293" s="1"/>
      <c r="G2293" s="137"/>
    </row>
    <row r="2294" spans="2:7">
      <c r="B2294" s="1"/>
      <c r="G2294" s="137"/>
    </row>
    <row r="2295" spans="2:7">
      <c r="B2295" s="1"/>
      <c r="G2295" s="137"/>
    </row>
    <row r="2296" spans="2:7">
      <c r="B2296" s="1"/>
      <c r="G2296" s="137"/>
    </row>
    <row r="2297" spans="2:7">
      <c r="B2297" s="1"/>
      <c r="G2297" s="137"/>
    </row>
    <row r="2298" spans="2:7">
      <c r="B2298" s="1"/>
      <c r="G2298" s="137"/>
    </row>
    <row r="2299" spans="2:7">
      <c r="B2299" s="1"/>
      <c r="G2299" s="137"/>
    </row>
    <row r="2300" spans="2:7">
      <c r="B2300" s="1"/>
      <c r="G2300" s="137"/>
    </row>
    <row r="2301" spans="2:7">
      <c r="B2301" s="1"/>
      <c r="G2301" s="137"/>
    </row>
    <row r="2302" spans="2:7">
      <c r="B2302" s="1"/>
      <c r="G2302" s="137"/>
    </row>
    <row r="2303" spans="2:7">
      <c r="B2303" s="1"/>
      <c r="G2303" s="137"/>
    </row>
    <row r="2304" spans="2:7">
      <c r="B2304" s="1"/>
      <c r="G2304" s="137"/>
    </row>
    <row r="2305" spans="2:7">
      <c r="B2305" s="1"/>
      <c r="G2305" s="137"/>
    </row>
    <row r="2306" spans="2:7">
      <c r="B2306" s="1"/>
      <c r="G2306" s="137"/>
    </row>
    <row r="2307" spans="2:7">
      <c r="B2307" s="1"/>
      <c r="G2307" s="137"/>
    </row>
    <row r="2308" spans="2:7">
      <c r="B2308" s="1"/>
      <c r="G2308" s="137"/>
    </row>
    <row r="2309" spans="2:7">
      <c r="B2309" s="1"/>
      <c r="G2309" s="137"/>
    </row>
    <row r="2310" spans="2:7">
      <c r="B2310" s="1"/>
      <c r="G2310" s="137"/>
    </row>
    <row r="2311" spans="2:7">
      <c r="B2311" s="1"/>
      <c r="G2311" s="137"/>
    </row>
    <row r="2312" spans="2:7">
      <c r="B2312" s="1"/>
      <c r="G2312" s="137"/>
    </row>
    <row r="2313" spans="2:7">
      <c r="B2313" s="1"/>
      <c r="G2313" s="137"/>
    </row>
    <row r="2314" spans="2:7">
      <c r="B2314" s="1"/>
      <c r="G2314" s="137"/>
    </row>
    <row r="2315" spans="2:7">
      <c r="B2315" s="1"/>
      <c r="G2315" s="137"/>
    </row>
    <row r="2316" spans="2:7">
      <c r="B2316" s="1"/>
      <c r="G2316" s="137"/>
    </row>
    <row r="2317" spans="2:7">
      <c r="B2317" s="1"/>
      <c r="G2317" s="137"/>
    </row>
    <row r="2318" spans="2:7">
      <c r="B2318" s="1"/>
      <c r="G2318" s="137"/>
    </row>
    <row r="2319" spans="2:7">
      <c r="B2319" s="1"/>
      <c r="G2319" s="137"/>
    </row>
    <row r="2320" spans="2:7">
      <c r="B2320" s="1"/>
      <c r="G2320" s="137"/>
    </row>
    <row r="2321" spans="2:7">
      <c r="B2321" s="1"/>
      <c r="G2321" s="137"/>
    </row>
    <row r="2322" spans="2:7">
      <c r="B2322" s="1"/>
      <c r="G2322" s="137"/>
    </row>
    <row r="2323" spans="2:7">
      <c r="B2323" s="1"/>
      <c r="G2323" s="137"/>
    </row>
    <row r="2324" spans="2:7">
      <c r="B2324" s="1"/>
      <c r="G2324" s="137"/>
    </row>
    <row r="2325" spans="2:7">
      <c r="B2325" s="1"/>
      <c r="G2325" s="137"/>
    </row>
    <row r="2326" spans="2:7">
      <c r="B2326" s="1"/>
      <c r="G2326" s="137"/>
    </row>
    <row r="2327" spans="2:7">
      <c r="B2327" s="1"/>
      <c r="G2327" s="137"/>
    </row>
    <row r="2328" spans="2:7">
      <c r="B2328" s="1"/>
      <c r="G2328" s="137"/>
    </row>
    <row r="2329" spans="2:7">
      <c r="B2329" s="1"/>
      <c r="G2329" s="137"/>
    </row>
    <row r="2330" spans="2:7">
      <c r="B2330" s="1"/>
      <c r="G2330" s="137"/>
    </row>
    <row r="2331" spans="2:7">
      <c r="B2331" s="1"/>
      <c r="G2331" s="137"/>
    </row>
    <row r="2332" spans="2:7">
      <c r="B2332" s="1"/>
      <c r="G2332" s="137"/>
    </row>
    <row r="2333" spans="2:7">
      <c r="B2333" s="1"/>
      <c r="G2333" s="137"/>
    </row>
    <row r="2334" spans="2:7">
      <c r="B2334" s="1"/>
      <c r="G2334" s="137"/>
    </row>
    <row r="2335" spans="2:7">
      <c r="B2335" s="1"/>
      <c r="G2335" s="137"/>
    </row>
    <row r="2336" spans="2:7">
      <c r="B2336" s="1"/>
      <c r="G2336" s="137"/>
    </row>
    <row r="2337" spans="2:7">
      <c r="B2337" s="1"/>
      <c r="G2337" s="137"/>
    </row>
    <row r="2338" spans="2:7">
      <c r="B2338" s="1"/>
      <c r="G2338" s="137"/>
    </row>
    <row r="2339" spans="2:7">
      <c r="B2339" s="1"/>
      <c r="G2339" s="137"/>
    </row>
    <row r="2340" spans="2:7">
      <c r="B2340" s="1"/>
      <c r="G2340" s="137"/>
    </row>
    <row r="2341" spans="2:7">
      <c r="B2341" s="1"/>
      <c r="G2341" s="137"/>
    </row>
    <row r="2342" spans="2:7">
      <c r="B2342" s="1"/>
      <c r="G2342" s="137"/>
    </row>
    <row r="2343" spans="2:7">
      <c r="B2343" s="1"/>
      <c r="G2343" s="137"/>
    </row>
    <row r="2344" spans="2:7">
      <c r="B2344" s="1"/>
      <c r="G2344" s="137"/>
    </row>
    <row r="2345" spans="2:7">
      <c r="B2345" s="1"/>
      <c r="G2345" s="137"/>
    </row>
    <row r="2346" spans="2:7">
      <c r="B2346" s="1"/>
      <c r="G2346" s="137"/>
    </row>
    <row r="2347" spans="2:7">
      <c r="B2347" s="1"/>
      <c r="G2347" s="137"/>
    </row>
    <row r="2348" spans="2:7">
      <c r="B2348" s="1"/>
      <c r="G2348" s="137"/>
    </row>
    <row r="2349" spans="2:7">
      <c r="B2349" s="1"/>
      <c r="G2349" s="137"/>
    </row>
    <row r="2350" spans="2:7">
      <c r="B2350" s="1"/>
      <c r="G2350" s="137"/>
    </row>
    <row r="2351" spans="2:7">
      <c r="B2351" s="1"/>
      <c r="G2351" s="137"/>
    </row>
    <row r="2352" spans="2:7">
      <c r="B2352" s="1"/>
      <c r="G2352" s="137"/>
    </row>
    <row r="2353" spans="2:7">
      <c r="B2353" s="1"/>
      <c r="G2353" s="137"/>
    </row>
    <row r="2354" spans="2:7">
      <c r="B2354" s="1"/>
      <c r="G2354" s="137"/>
    </row>
    <row r="2355" spans="2:7">
      <c r="B2355" s="1"/>
      <c r="G2355" s="137"/>
    </row>
    <row r="2356" spans="2:7">
      <c r="B2356" s="1"/>
      <c r="G2356" s="137"/>
    </row>
    <row r="2357" spans="2:7">
      <c r="B2357" s="1"/>
      <c r="G2357" s="137"/>
    </row>
    <row r="2358" spans="2:7">
      <c r="B2358" s="1"/>
      <c r="G2358" s="137"/>
    </row>
    <row r="2359" spans="2:7">
      <c r="B2359" s="1"/>
      <c r="G2359" s="137"/>
    </row>
    <row r="2360" spans="2:7">
      <c r="B2360" s="1"/>
      <c r="G2360" s="137"/>
    </row>
    <row r="2361" spans="2:7">
      <c r="B2361" s="1"/>
      <c r="G2361" s="137"/>
    </row>
    <row r="2362" spans="2:7">
      <c r="B2362" s="1"/>
      <c r="G2362" s="137"/>
    </row>
    <row r="2363" spans="2:7">
      <c r="B2363" s="1"/>
      <c r="G2363" s="137"/>
    </row>
    <row r="2364" spans="2:7">
      <c r="B2364" s="1"/>
      <c r="G2364" s="137"/>
    </row>
    <row r="2365" spans="2:7">
      <c r="B2365" s="1"/>
      <c r="G2365" s="137"/>
    </row>
    <row r="2366" spans="2:7">
      <c r="B2366" s="1"/>
      <c r="G2366" s="137"/>
    </row>
    <row r="2367" spans="2:7">
      <c r="B2367" s="1"/>
      <c r="G2367" s="137"/>
    </row>
    <row r="2368" spans="2:7">
      <c r="B2368" s="1"/>
      <c r="G2368" s="137"/>
    </row>
    <row r="2369" spans="2:7">
      <c r="B2369" s="1"/>
      <c r="G2369" s="137"/>
    </row>
    <row r="2370" spans="2:7">
      <c r="B2370" s="1"/>
      <c r="G2370" s="137"/>
    </row>
    <row r="2371" spans="2:7">
      <c r="B2371" s="1"/>
      <c r="G2371" s="137"/>
    </row>
    <row r="2372" spans="2:7">
      <c r="B2372" s="1"/>
      <c r="G2372" s="137"/>
    </row>
    <row r="2373" spans="2:7">
      <c r="B2373" s="1"/>
      <c r="G2373" s="137"/>
    </row>
    <row r="2374" spans="2:7">
      <c r="B2374" s="1"/>
      <c r="G2374" s="137"/>
    </row>
    <row r="2375" spans="2:7">
      <c r="B2375" s="1"/>
      <c r="G2375" s="137"/>
    </row>
    <row r="2376" spans="2:7">
      <c r="B2376" s="1"/>
      <c r="G2376" s="137"/>
    </row>
    <row r="2377" spans="2:7">
      <c r="B2377" s="1"/>
      <c r="G2377" s="137"/>
    </row>
    <row r="2378" spans="2:7">
      <c r="B2378" s="1"/>
      <c r="G2378" s="137"/>
    </row>
    <row r="2379" spans="2:7">
      <c r="B2379" s="1"/>
      <c r="G2379" s="137"/>
    </row>
    <row r="2380" spans="2:7">
      <c r="B2380" s="1"/>
      <c r="G2380" s="137"/>
    </row>
    <row r="2381" spans="2:7">
      <c r="B2381" s="1"/>
      <c r="G2381" s="137"/>
    </row>
    <row r="2382" spans="2:7">
      <c r="B2382" s="1"/>
      <c r="G2382" s="137"/>
    </row>
    <row r="2383" spans="2:7">
      <c r="B2383" s="1"/>
      <c r="G2383" s="137"/>
    </row>
    <row r="2384" spans="2:7">
      <c r="B2384" s="1"/>
      <c r="G2384" s="137"/>
    </row>
    <row r="2385" spans="2:7">
      <c r="B2385" s="1"/>
      <c r="G2385" s="137"/>
    </row>
    <row r="2386" spans="2:7">
      <c r="B2386" s="1"/>
      <c r="G2386" s="137"/>
    </row>
    <row r="2387" spans="2:7">
      <c r="B2387" s="1"/>
      <c r="G2387" s="137"/>
    </row>
    <row r="2388" spans="2:7">
      <c r="B2388" s="1"/>
      <c r="G2388" s="137"/>
    </row>
    <row r="2389" spans="2:7">
      <c r="B2389" s="1"/>
      <c r="G2389" s="137"/>
    </row>
    <row r="2390" spans="2:7">
      <c r="B2390" s="1"/>
      <c r="G2390" s="137"/>
    </row>
    <row r="2391" spans="2:7">
      <c r="B2391" s="1"/>
      <c r="G2391" s="137"/>
    </row>
    <row r="2392" spans="2:7">
      <c r="B2392" s="1"/>
      <c r="G2392" s="137"/>
    </row>
    <row r="2393" spans="2:7">
      <c r="B2393" s="1"/>
      <c r="G2393" s="137"/>
    </row>
    <row r="2394" spans="2:7">
      <c r="B2394" s="1"/>
      <c r="G2394" s="137"/>
    </row>
    <row r="2395" spans="2:7">
      <c r="B2395" s="1"/>
      <c r="G2395" s="137"/>
    </row>
    <row r="2396" spans="2:7">
      <c r="B2396" s="1"/>
      <c r="G2396" s="137"/>
    </row>
    <row r="2397" spans="2:7">
      <c r="B2397" s="1"/>
      <c r="G2397" s="137"/>
    </row>
    <row r="2398" spans="2:7">
      <c r="B2398" s="1"/>
      <c r="G2398" s="137"/>
    </row>
    <row r="2399" spans="2:7">
      <c r="B2399" s="1"/>
      <c r="G2399" s="137"/>
    </row>
    <row r="2400" spans="2:7">
      <c r="B2400" s="1"/>
      <c r="G2400" s="137"/>
    </row>
    <row r="2401" spans="2:7">
      <c r="B2401" s="1"/>
      <c r="G2401" s="137"/>
    </row>
    <row r="2402" spans="2:7">
      <c r="B2402" s="1"/>
      <c r="G2402" s="137"/>
    </row>
    <row r="2403" spans="2:7">
      <c r="B2403" s="1"/>
      <c r="G2403" s="137"/>
    </row>
    <row r="2404" spans="2:7">
      <c r="B2404" s="1"/>
      <c r="G2404" s="137"/>
    </row>
    <row r="2405" spans="2:7">
      <c r="B2405" s="1"/>
      <c r="G2405" s="137"/>
    </row>
    <row r="2406" spans="2:7">
      <c r="B2406" s="1"/>
      <c r="G2406" s="137"/>
    </row>
    <row r="2407" spans="2:7">
      <c r="B2407" s="1"/>
      <c r="G2407" s="137"/>
    </row>
    <row r="2408" spans="2:7">
      <c r="B2408" s="1"/>
      <c r="G2408" s="137"/>
    </row>
    <row r="2409" spans="2:7">
      <c r="B2409" s="1"/>
      <c r="G2409" s="137"/>
    </row>
    <row r="2410" spans="2:7">
      <c r="B2410" s="1"/>
      <c r="G2410" s="137"/>
    </row>
    <row r="2411" spans="2:7">
      <c r="B2411" s="1"/>
      <c r="G2411" s="137"/>
    </row>
    <row r="2412" spans="2:7">
      <c r="B2412" s="1"/>
      <c r="G2412" s="137"/>
    </row>
    <row r="2413" spans="2:7">
      <c r="B2413" s="1"/>
      <c r="G2413" s="137"/>
    </row>
    <row r="2414" spans="2:7">
      <c r="B2414" s="1"/>
      <c r="G2414" s="137"/>
    </row>
    <row r="2415" spans="2:7">
      <c r="B2415" s="1"/>
      <c r="G2415" s="137"/>
    </row>
    <row r="2416" spans="2:7">
      <c r="B2416" s="1"/>
      <c r="G2416" s="137"/>
    </row>
    <row r="2417" spans="2:7">
      <c r="B2417" s="1"/>
      <c r="G2417" s="137"/>
    </row>
    <row r="2418" spans="2:7">
      <c r="B2418" s="1"/>
      <c r="G2418" s="137"/>
    </row>
    <row r="2419" spans="2:7">
      <c r="B2419" s="1"/>
      <c r="G2419" s="137"/>
    </row>
    <row r="2420" spans="2:7">
      <c r="B2420" s="1"/>
      <c r="G2420" s="137"/>
    </row>
    <row r="2421" spans="2:7">
      <c r="B2421" s="1"/>
      <c r="G2421" s="137"/>
    </row>
    <row r="2422" spans="2:7">
      <c r="B2422" s="1"/>
      <c r="G2422" s="137"/>
    </row>
    <row r="2423" spans="2:7">
      <c r="B2423" s="1"/>
      <c r="G2423" s="137"/>
    </row>
    <row r="2424" spans="2:7">
      <c r="B2424" s="1"/>
      <c r="G2424" s="137"/>
    </row>
    <row r="2425" spans="2:7">
      <c r="B2425" s="1"/>
      <c r="G2425" s="137"/>
    </row>
    <row r="2426" spans="2:7">
      <c r="B2426" s="1"/>
      <c r="G2426" s="137"/>
    </row>
    <row r="2427" spans="2:7">
      <c r="B2427" s="1"/>
      <c r="G2427" s="137"/>
    </row>
    <row r="2428" spans="2:7">
      <c r="B2428" s="1"/>
      <c r="G2428" s="137"/>
    </row>
    <row r="2429" spans="2:7">
      <c r="B2429" s="1"/>
      <c r="G2429" s="137"/>
    </row>
    <row r="2430" spans="2:7">
      <c r="B2430" s="1"/>
      <c r="G2430" s="137"/>
    </row>
    <row r="2431" spans="2:7">
      <c r="B2431" s="1"/>
      <c r="G2431" s="137"/>
    </row>
    <row r="2432" spans="2:7">
      <c r="B2432" s="1"/>
      <c r="G2432" s="137"/>
    </row>
    <row r="2433" spans="2:7">
      <c r="B2433" s="1"/>
      <c r="G2433" s="137"/>
    </row>
    <row r="2434" spans="2:7">
      <c r="B2434" s="1"/>
      <c r="G2434" s="137"/>
    </row>
    <row r="2435" spans="2:7">
      <c r="B2435" s="1"/>
      <c r="G2435" s="137"/>
    </row>
    <row r="2436" spans="2:7">
      <c r="B2436" s="1"/>
      <c r="G2436" s="137"/>
    </row>
    <row r="2437" spans="2:7">
      <c r="B2437" s="1"/>
      <c r="G2437" s="137"/>
    </row>
    <row r="2438" spans="2:7">
      <c r="B2438" s="1"/>
      <c r="G2438" s="137"/>
    </row>
    <row r="2439" spans="2:7">
      <c r="B2439" s="1"/>
      <c r="G2439" s="137"/>
    </row>
    <row r="2440" spans="2:7">
      <c r="B2440" s="1"/>
      <c r="G2440" s="137"/>
    </row>
    <row r="2441" spans="2:7">
      <c r="B2441" s="1"/>
      <c r="G2441" s="137"/>
    </row>
    <row r="2442" spans="2:7">
      <c r="B2442" s="1"/>
      <c r="G2442" s="137"/>
    </row>
    <row r="2443" spans="2:7">
      <c r="B2443" s="1"/>
      <c r="G2443" s="137"/>
    </row>
    <row r="2444" spans="2:7">
      <c r="B2444" s="1"/>
      <c r="G2444" s="137"/>
    </row>
    <row r="2445" spans="2:7">
      <c r="B2445" s="1"/>
      <c r="G2445" s="137"/>
    </row>
    <row r="2446" spans="2:7">
      <c r="B2446" s="1"/>
      <c r="G2446" s="137"/>
    </row>
    <row r="2447" spans="2:7">
      <c r="B2447" s="1"/>
      <c r="G2447" s="137"/>
    </row>
    <row r="2448" spans="2:7">
      <c r="B2448" s="1"/>
      <c r="G2448" s="137"/>
    </row>
    <row r="2449" spans="2:7">
      <c r="B2449" s="1"/>
      <c r="G2449" s="137"/>
    </row>
    <row r="2450" spans="2:7">
      <c r="B2450" s="1"/>
      <c r="G2450" s="137"/>
    </row>
    <row r="2451" spans="2:7">
      <c r="B2451" s="1"/>
      <c r="G2451" s="137"/>
    </row>
    <row r="2452" spans="2:7">
      <c r="B2452" s="1"/>
      <c r="G2452" s="137"/>
    </row>
    <row r="2453" spans="2:7">
      <c r="B2453" s="1"/>
      <c r="G2453" s="137"/>
    </row>
    <row r="2454" spans="2:7">
      <c r="B2454" s="1"/>
      <c r="G2454" s="137"/>
    </row>
    <row r="2455" spans="2:7">
      <c r="B2455" s="1"/>
      <c r="G2455" s="137"/>
    </row>
    <row r="2456" spans="2:7">
      <c r="B2456" s="1"/>
      <c r="G2456" s="137"/>
    </row>
    <row r="2457" spans="2:7">
      <c r="B2457" s="1"/>
      <c r="G2457" s="137"/>
    </row>
    <row r="2458" spans="2:7">
      <c r="B2458" s="1"/>
      <c r="G2458" s="137"/>
    </row>
    <row r="2459" spans="2:7">
      <c r="B2459" s="1"/>
      <c r="G2459" s="137"/>
    </row>
    <row r="2460" spans="2:7">
      <c r="B2460" s="1"/>
      <c r="G2460" s="137"/>
    </row>
    <row r="2461" spans="2:7">
      <c r="B2461" s="1"/>
      <c r="G2461" s="137"/>
    </row>
    <row r="2462" spans="2:7">
      <c r="B2462" s="1"/>
      <c r="G2462" s="137"/>
    </row>
    <row r="2463" spans="2:7">
      <c r="B2463" s="1"/>
      <c r="G2463" s="137"/>
    </row>
    <row r="2464" spans="2:7">
      <c r="B2464" s="1"/>
      <c r="G2464" s="137"/>
    </row>
    <row r="2465" spans="2:7">
      <c r="B2465" s="1"/>
      <c r="G2465" s="137"/>
    </row>
    <row r="2466" spans="2:7">
      <c r="B2466" s="1"/>
      <c r="G2466" s="137"/>
    </row>
    <row r="2467" spans="2:7">
      <c r="B2467" s="1"/>
      <c r="G2467" s="137"/>
    </row>
    <row r="2468" spans="2:7">
      <c r="B2468" s="1"/>
      <c r="G2468" s="137"/>
    </row>
    <row r="2469" spans="2:7">
      <c r="B2469" s="1"/>
      <c r="G2469" s="137"/>
    </row>
    <row r="2470" spans="2:7">
      <c r="B2470" s="1"/>
      <c r="G2470" s="137"/>
    </row>
    <row r="2471" spans="2:7">
      <c r="B2471" s="1"/>
      <c r="G2471" s="137"/>
    </row>
    <row r="2472" spans="2:7">
      <c r="B2472" s="1"/>
      <c r="G2472" s="137"/>
    </row>
    <row r="2473" spans="2:7">
      <c r="B2473" s="1"/>
      <c r="G2473" s="137"/>
    </row>
    <row r="2474" spans="2:7">
      <c r="B2474" s="1"/>
      <c r="G2474" s="137"/>
    </row>
    <row r="2475" spans="2:7">
      <c r="B2475" s="1"/>
      <c r="G2475" s="137"/>
    </row>
    <row r="2476" spans="2:7">
      <c r="B2476" s="1"/>
      <c r="G2476" s="137"/>
    </row>
    <row r="2477" spans="2:7">
      <c r="B2477" s="1"/>
      <c r="G2477" s="137"/>
    </row>
    <row r="2478" spans="2:7">
      <c r="B2478" s="1"/>
      <c r="G2478" s="137"/>
    </row>
    <row r="2479" spans="2:7">
      <c r="B2479" s="1"/>
      <c r="G2479" s="137"/>
    </row>
    <row r="2480" spans="2:7">
      <c r="B2480" s="1"/>
      <c r="G2480" s="137"/>
    </row>
    <row r="2481" spans="2:7">
      <c r="B2481" s="1"/>
      <c r="G2481" s="137"/>
    </row>
    <row r="2482" spans="2:7">
      <c r="B2482" s="1"/>
      <c r="G2482" s="137"/>
    </row>
    <row r="2483" spans="2:7">
      <c r="B2483" s="1"/>
      <c r="G2483" s="137"/>
    </row>
    <row r="2484" spans="2:7">
      <c r="B2484" s="1"/>
      <c r="G2484" s="137"/>
    </row>
    <row r="2485" spans="2:7">
      <c r="B2485" s="1"/>
      <c r="G2485" s="137"/>
    </row>
    <row r="2486" spans="2:7">
      <c r="B2486" s="1"/>
      <c r="G2486" s="137"/>
    </row>
    <row r="2487" spans="2:7">
      <c r="B2487" s="1"/>
      <c r="G2487" s="137"/>
    </row>
    <row r="2488" spans="2:7">
      <c r="B2488" s="1"/>
      <c r="G2488" s="137"/>
    </row>
    <row r="2489" spans="2:7">
      <c r="B2489" s="1"/>
      <c r="G2489" s="137"/>
    </row>
    <row r="2490" spans="2:7">
      <c r="B2490" s="1"/>
      <c r="G2490" s="137"/>
    </row>
    <row r="2491" spans="2:7">
      <c r="B2491" s="1"/>
      <c r="G2491" s="137"/>
    </row>
    <row r="2492" spans="2:7">
      <c r="B2492" s="1"/>
      <c r="G2492" s="137"/>
    </row>
    <row r="2493" spans="2:7">
      <c r="B2493" s="1"/>
      <c r="G2493" s="137"/>
    </row>
    <row r="2494" spans="2:7">
      <c r="B2494" s="1"/>
      <c r="G2494" s="137"/>
    </row>
    <row r="2495" spans="2:7">
      <c r="B2495" s="1"/>
      <c r="G2495" s="137"/>
    </row>
    <row r="2496" spans="2:7">
      <c r="B2496" s="1"/>
      <c r="G2496" s="137"/>
    </row>
    <row r="2497" spans="2:7">
      <c r="B2497" s="1"/>
      <c r="G2497" s="137"/>
    </row>
    <row r="2498" spans="2:7">
      <c r="B2498" s="1"/>
      <c r="G2498" s="137"/>
    </row>
    <row r="2499" spans="2:7">
      <c r="B2499" s="1"/>
      <c r="G2499" s="137"/>
    </row>
    <row r="2500" spans="2:7">
      <c r="B2500" s="1"/>
      <c r="G2500" s="137"/>
    </row>
    <row r="2501" spans="2:7">
      <c r="B2501" s="1"/>
      <c r="G2501" s="137"/>
    </row>
    <row r="2502" spans="2:7">
      <c r="B2502" s="1"/>
      <c r="G2502" s="137"/>
    </row>
    <row r="2503" spans="2:7">
      <c r="B2503" s="1"/>
      <c r="G2503" s="137"/>
    </row>
    <row r="2504" spans="2:7">
      <c r="B2504" s="1"/>
      <c r="G2504" s="137"/>
    </row>
    <row r="2505" spans="2:7">
      <c r="B2505" s="1"/>
      <c r="G2505" s="137"/>
    </row>
    <row r="2506" spans="2:7">
      <c r="B2506" s="1"/>
      <c r="G2506" s="137"/>
    </row>
    <row r="2507" spans="2:7">
      <c r="B2507" s="1"/>
      <c r="G2507" s="137"/>
    </row>
    <row r="2508" spans="2:7">
      <c r="B2508" s="1"/>
      <c r="G2508" s="137"/>
    </row>
    <row r="2509" spans="2:7">
      <c r="B2509" s="1"/>
      <c r="G2509" s="137"/>
    </row>
    <row r="2510" spans="2:7">
      <c r="B2510" s="1"/>
      <c r="G2510" s="137"/>
    </row>
    <row r="2511" spans="2:7">
      <c r="B2511" s="1"/>
      <c r="G2511" s="137"/>
    </row>
    <row r="2512" spans="2:7">
      <c r="B2512" s="1"/>
      <c r="G2512" s="137"/>
    </row>
    <row r="2513" spans="2:7">
      <c r="B2513" s="1"/>
      <c r="G2513" s="137"/>
    </row>
    <row r="2514" spans="2:7">
      <c r="B2514" s="1"/>
      <c r="G2514" s="137"/>
    </row>
    <row r="2515" spans="2:7">
      <c r="B2515" s="1"/>
      <c r="G2515" s="137"/>
    </row>
    <row r="2516" spans="2:7">
      <c r="B2516" s="1"/>
      <c r="G2516" s="137"/>
    </row>
    <row r="2517" spans="2:7">
      <c r="B2517" s="1"/>
      <c r="G2517" s="137"/>
    </row>
    <row r="2518" spans="2:7">
      <c r="B2518" s="1"/>
      <c r="G2518" s="137"/>
    </row>
    <row r="2519" spans="2:7">
      <c r="B2519" s="1"/>
      <c r="G2519" s="137"/>
    </row>
    <row r="2520" spans="2:7">
      <c r="B2520" s="1"/>
      <c r="G2520" s="137"/>
    </row>
    <row r="2521" spans="2:7">
      <c r="B2521" s="1"/>
      <c r="G2521" s="137"/>
    </row>
    <row r="2522" spans="2:7">
      <c r="B2522" s="1"/>
      <c r="G2522" s="137"/>
    </row>
    <row r="2523" spans="2:7">
      <c r="B2523" s="1"/>
      <c r="G2523" s="137"/>
    </row>
    <row r="2524" spans="2:7">
      <c r="B2524" s="1"/>
      <c r="G2524" s="137"/>
    </row>
    <row r="2525" spans="2:7">
      <c r="B2525" s="1"/>
      <c r="G2525" s="137"/>
    </row>
    <row r="2526" spans="2:7">
      <c r="B2526" s="1"/>
      <c r="G2526" s="137"/>
    </row>
    <row r="2527" spans="2:7">
      <c r="B2527" s="1"/>
      <c r="G2527" s="137"/>
    </row>
    <row r="2528" spans="2:7">
      <c r="B2528" s="1"/>
      <c r="G2528" s="137"/>
    </row>
    <row r="2529" spans="2:7">
      <c r="B2529" s="1"/>
      <c r="G2529" s="137"/>
    </row>
    <row r="2530" spans="2:7">
      <c r="B2530" s="1"/>
      <c r="G2530" s="137"/>
    </row>
    <row r="2531" spans="2:7">
      <c r="B2531" s="1"/>
      <c r="G2531" s="137"/>
    </row>
    <row r="2532" spans="2:7">
      <c r="B2532" s="1"/>
      <c r="G2532" s="137"/>
    </row>
    <row r="2533" spans="2:7">
      <c r="B2533" s="1"/>
      <c r="G2533" s="137"/>
    </row>
    <row r="2534" spans="2:7">
      <c r="B2534" s="1"/>
      <c r="G2534" s="137"/>
    </row>
    <row r="2535" spans="2:7">
      <c r="B2535" s="1"/>
      <c r="G2535" s="137"/>
    </row>
    <row r="2536" spans="2:7">
      <c r="B2536" s="1"/>
      <c r="G2536" s="137"/>
    </row>
    <row r="2537" spans="2:7">
      <c r="B2537" s="1"/>
      <c r="G2537" s="137"/>
    </row>
    <row r="2538" spans="2:7">
      <c r="B2538" s="1"/>
      <c r="G2538" s="137"/>
    </row>
    <row r="2539" spans="2:7">
      <c r="B2539" s="1"/>
      <c r="G2539" s="137"/>
    </row>
    <row r="2540" spans="2:7">
      <c r="B2540" s="1"/>
      <c r="G2540" s="137"/>
    </row>
    <row r="2541" spans="2:7">
      <c r="B2541" s="1"/>
      <c r="G2541" s="137"/>
    </row>
    <row r="2542" spans="2:7">
      <c r="B2542" s="1"/>
      <c r="G2542" s="137"/>
    </row>
    <row r="2543" spans="2:7">
      <c r="B2543" s="1"/>
      <c r="G2543" s="137"/>
    </row>
    <row r="2544" spans="2:7">
      <c r="B2544" s="1"/>
      <c r="G2544" s="137"/>
    </row>
    <row r="2545" spans="2:7">
      <c r="B2545" s="1"/>
      <c r="G2545" s="137"/>
    </row>
    <row r="2546" spans="2:7">
      <c r="B2546" s="1"/>
      <c r="G2546" s="137"/>
    </row>
    <row r="2547" spans="2:7">
      <c r="B2547" s="1"/>
      <c r="G2547" s="137"/>
    </row>
    <row r="2548" spans="2:7">
      <c r="B2548" s="1"/>
      <c r="G2548" s="137"/>
    </row>
    <row r="2549" spans="2:7">
      <c r="B2549" s="1"/>
      <c r="G2549" s="137"/>
    </row>
    <row r="2550" spans="2:7">
      <c r="B2550" s="1"/>
      <c r="G2550" s="137"/>
    </row>
    <row r="2551" spans="2:7">
      <c r="B2551" s="1"/>
      <c r="G2551" s="137"/>
    </row>
    <row r="2552" spans="2:7">
      <c r="B2552" s="1"/>
      <c r="G2552" s="137"/>
    </row>
    <row r="2553" spans="2:7">
      <c r="B2553" s="1"/>
      <c r="G2553" s="137"/>
    </row>
    <row r="2554" spans="2:7">
      <c r="B2554" s="1"/>
      <c r="G2554" s="137"/>
    </row>
    <row r="2555" spans="2:7">
      <c r="B2555" s="1"/>
      <c r="G2555" s="137"/>
    </row>
    <row r="2556" spans="2:7">
      <c r="B2556" s="1"/>
      <c r="G2556" s="137"/>
    </row>
    <row r="2557" spans="2:7">
      <c r="B2557" s="1"/>
      <c r="G2557" s="137"/>
    </row>
    <row r="2558" spans="2:7">
      <c r="B2558" s="1"/>
      <c r="G2558" s="137"/>
    </row>
    <row r="2559" spans="2:7">
      <c r="B2559" s="1"/>
      <c r="G2559" s="137"/>
    </row>
    <row r="2560" spans="2:7">
      <c r="B2560" s="1"/>
      <c r="G2560" s="137"/>
    </row>
    <row r="2561" spans="2:7">
      <c r="B2561" s="1"/>
      <c r="G2561" s="137"/>
    </row>
    <row r="2562" spans="2:7">
      <c r="B2562" s="1"/>
      <c r="G2562" s="137"/>
    </row>
    <row r="2563" spans="2:7">
      <c r="B2563" s="1"/>
      <c r="G2563" s="137"/>
    </row>
    <row r="2564" spans="2:7">
      <c r="B2564" s="1"/>
      <c r="G2564" s="137"/>
    </row>
    <row r="2565" spans="2:7">
      <c r="B2565" s="1"/>
      <c r="G2565" s="137"/>
    </row>
    <row r="2566" spans="2:7">
      <c r="B2566" s="1"/>
      <c r="G2566" s="137"/>
    </row>
    <row r="2567" spans="2:7">
      <c r="B2567" s="1"/>
      <c r="G2567" s="137"/>
    </row>
    <row r="2568" spans="2:7">
      <c r="B2568" s="1"/>
      <c r="G2568" s="137"/>
    </row>
    <row r="2569" spans="2:7">
      <c r="B2569" s="1"/>
      <c r="G2569" s="137"/>
    </row>
    <row r="2570" spans="2:7">
      <c r="B2570" s="1"/>
      <c r="G2570" s="137"/>
    </row>
    <row r="2571" spans="2:7">
      <c r="B2571" s="1"/>
      <c r="G2571" s="137"/>
    </row>
    <row r="2572" spans="2:7">
      <c r="B2572" s="1"/>
      <c r="G2572" s="137"/>
    </row>
    <row r="2573" spans="2:7">
      <c r="B2573" s="1"/>
      <c r="G2573" s="137"/>
    </row>
    <row r="2574" spans="2:7">
      <c r="B2574" s="1"/>
      <c r="G2574" s="137"/>
    </row>
    <row r="2575" spans="2:7">
      <c r="B2575" s="1"/>
      <c r="G2575" s="137"/>
    </row>
    <row r="2576" spans="2:7">
      <c r="B2576" s="1"/>
      <c r="G2576" s="137"/>
    </row>
    <row r="2577" spans="2:7">
      <c r="B2577" s="1"/>
      <c r="G2577" s="137"/>
    </row>
    <row r="2578" spans="2:7">
      <c r="B2578" s="1"/>
      <c r="G2578" s="137"/>
    </row>
    <row r="2579" spans="2:7">
      <c r="B2579" s="1"/>
      <c r="G2579" s="137"/>
    </row>
    <row r="2580" spans="2:7">
      <c r="B2580" s="1"/>
      <c r="G2580" s="137"/>
    </row>
    <row r="2581" spans="2:7">
      <c r="B2581" s="1"/>
      <c r="G2581" s="137"/>
    </row>
    <row r="2582" spans="2:7">
      <c r="B2582" s="1"/>
      <c r="G2582" s="137"/>
    </row>
    <row r="2583" spans="2:7">
      <c r="B2583" s="1"/>
      <c r="G2583" s="137"/>
    </row>
    <row r="2584" spans="2:7">
      <c r="B2584" s="1"/>
      <c r="G2584" s="137"/>
    </row>
    <row r="2585" spans="2:7">
      <c r="B2585" s="1"/>
      <c r="G2585" s="137"/>
    </row>
    <row r="2586" spans="2:7">
      <c r="B2586" s="1"/>
      <c r="G2586" s="137"/>
    </row>
    <row r="2587" spans="2:7">
      <c r="B2587" s="1"/>
      <c r="G2587" s="137"/>
    </row>
    <row r="2588" spans="2:7">
      <c r="B2588" s="1"/>
      <c r="G2588" s="137"/>
    </row>
    <row r="2589" spans="2:7">
      <c r="B2589" s="1"/>
      <c r="G2589" s="137"/>
    </row>
    <row r="2590" spans="2:7">
      <c r="B2590" s="1"/>
      <c r="G2590" s="137"/>
    </row>
    <row r="2591" spans="2:7">
      <c r="B2591" s="1"/>
      <c r="G2591" s="137"/>
    </row>
    <row r="2592" spans="2:7">
      <c r="B2592" s="1"/>
      <c r="G2592" s="137"/>
    </row>
    <row r="2593" spans="2:7">
      <c r="B2593" s="1"/>
      <c r="G2593" s="137"/>
    </row>
    <row r="2594" spans="2:7">
      <c r="B2594" s="1"/>
      <c r="G2594" s="137"/>
    </row>
    <row r="2595" spans="2:7">
      <c r="B2595" s="1"/>
      <c r="G2595" s="137"/>
    </row>
    <row r="2596" spans="2:7">
      <c r="B2596" s="1"/>
      <c r="G2596" s="137"/>
    </row>
    <row r="2597" spans="2:7">
      <c r="B2597" s="1"/>
      <c r="G2597" s="137"/>
    </row>
    <row r="2598" spans="2:7">
      <c r="B2598" s="1"/>
      <c r="G2598" s="137"/>
    </row>
    <row r="2599" spans="2:7">
      <c r="B2599" s="1"/>
      <c r="G2599" s="137"/>
    </row>
    <row r="2600" spans="2:7">
      <c r="B2600" s="1"/>
      <c r="G2600" s="137"/>
    </row>
    <row r="2601" spans="2:7">
      <c r="B2601" s="1"/>
      <c r="G2601" s="137"/>
    </row>
    <row r="2602" spans="2:7">
      <c r="B2602" s="1"/>
      <c r="G2602" s="137"/>
    </row>
    <row r="2603" spans="2:7">
      <c r="B2603" s="1"/>
      <c r="G2603" s="137"/>
    </row>
    <row r="2604" spans="2:7">
      <c r="B2604" s="1"/>
      <c r="G2604" s="137"/>
    </row>
    <row r="2605" spans="2:7">
      <c r="B2605" s="1"/>
      <c r="G2605" s="137"/>
    </row>
    <row r="2606" spans="2:7">
      <c r="B2606" s="1"/>
      <c r="G2606" s="137"/>
    </row>
    <row r="2607" spans="2:7">
      <c r="B2607" s="1"/>
      <c r="G2607" s="137"/>
    </row>
    <row r="2608" spans="2:7">
      <c r="B2608" s="1"/>
      <c r="G2608" s="137"/>
    </row>
    <row r="2609" spans="2:7">
      <c r="B2609" s="1"/>
      <c r="G2609" s="137"/>
    </row>
    <row r="2610" spans="2:7">
      <c r="B2610" s="1"/>
      <c r="G2610" s="137"/>
    </row>
    <row r="2611" spans="2:7">
      <c r="B2611" s="1"/>
      <c r="G2611" s="137"/>
    </row>
    <row r="2612" spans="2:7">
      <c r="B2612" s="1"/>
      <c r="G2612" s="137"/>
    </row>
    <row r="2613" spans="2:7">
      <c r="B2613" s="1"/>
      <c r="G2613" s="137"/>
    </row>
    <row r="2614" spans="2:7">
      <c r="B2614" s="1"/>
      <c r="G2614" s="137"/>
    </row>
    <row r="2615" spans="2:7">
      <c r="B2615" s="1"/>
      <c r="G2615" s="137"/>
    </row>
    <row r="2616" spans="2:7">
      <c r="B2616" s="1"/>
      <c r="G2616" s="137"/>
    </row>
    <row r="2617" spans="2:7">
      <c r="B2617" s="1"/>
      <c r="G2617" s="137"/>
    </row>
    <row r="2618" spans="2:7">
      <c r="B2618" s="1"/>
      <c r="G2618" s="137"/>
    </row>
    <row r="2619" spans="2:7">
      <c r="B2619" s="1"/>
      <c r="G2619" s="137"/>
    </row>
    <row r="2620" spans="2:7">
      <c r="B2620" s="1"/>
      <c r="G2620" s="137"/>
    </row>
    <row r="2621" spans="2:7">
      <c r="B2621" s="1"/>
      <c r="G2621" s="137"/>
    </row>
    <row r="2622" spans="2:7">
      <c r="B2622" s="1"/>
      <c r="G2622" s="137"/>
    </row>
    <row r="2623" spans="2:7">
      <c r="B2623" s="1"/>
      <c r="G2623" s="137"/>
    </row>
    <row r="2624" spans="2:7">
      <c r="B2624" s="1"/>
      <c r="G2624" s="137"/>
    </row>
    <row r="2625" spans="2:7">
      <c r="B2625" s="1"/>
      <c r="G2625" s="137"/>
    </row>
    <row r="2626" spans="2:7">
      <c r="B2626" s="1"/>
      <c r="G2626" s="137"/>
    </row>
    <row r="2627" spans="2:7">
      <c r="B2627" s="1"/>
      <c r="G2627" s="137"/>
    </row>
    <row r="2628" spans="2:7">
      <c r="B2628" s="1"/>
      <c r="G2628" s="137"/>
    </row>
    <row r="2629" spans="2:7">
      <c r="B2629" s="1"/>
      <c r="G2629" s="137"/>
    </row>
    <row r="2630" spans="2:7">
      <c r="B2630" s="1"/>
      <c r="G2630" s="137"/>
    </row>
    <row r="2631" spans="2:7">
      <c r="B2631" s="1"/>
      <c r="G2631" s="137"/>
    </row>
    <row r="2632" spans="2:7">
      <c r="B2632" s="1"/>
      <c r="G2632" s="137"/>
    </row>
    <row r="2633" spans="2:7">
      <c r="B2633" s="1"/>
      <c r="G2633" s="137"/>
    </row>
    <row r="2634" spans="2:7">
      <c r="B2634" s="1"/>
      <c r="G2634" s="137"/>
    </row>
    <row r="2635" spans="2:7">
      <c r="B2635" s="1"/>
      <c r="G2635" s="137"/>
    </row>
    <row r="2636" spans="2:7">
      <c r="B2636" s="1"/>
      <c r="G2636" s="137"/>
    </row>
    <row r="2637" spans="2:7">
      <c r="B2637" s="1"/>
      <c r="G2637" s="137"/>
    </row>
    <row r="2638" spans="2:7">
      <c r="B2638" s="1"/>
      <c r="G2638" s="137"/>
    </row>
    <row r="2639" spans="2:7">
      <c r="B2639" s="1"/>
      <c r="G2639" s="137"/>
    </row>
    <row r="2640" spans="2:7">
      <c r="B2640" s="1"/>
      <c r="G2640" s="137"/>
    </row>
    <row r="2641" spans="2:7">
      <c r="B2641" s="1"/>
      <c r="G2641" s="137"/>
    </row>
    <row r="2642" spans="2:7">
      <c r="B2642" s="1"/>
      <c r="G2642" s="137"/>
    </row>
    <row r="2643" spans="2:7">
      <c r="B2643" s="1"/>
      <c r="G2643" s="137"/>
    </row>
    <row r="2644" spans="2:7">
      <c r="B2644" s="1"/>
      <c r="G2644" s="137"/>
    </row>
    <row r="2645" spans="2:7">
      <c r="B2645" s="1"/>
      <c r="G2645" s="137"/>
    </row>
    <row r="2646" spans="2:7">
      <c r="B2646" s="1"/>
      <c r="G2646" s="137"/>
    </row>
    <row r="2647" spans="2:7">
      <c r="B2647" s="1"/>
      <c r="G2647" s="137"/>
    </row>
    <row r="2648" spans="2:7">
      <c r="B2648" s="1"/>
      <c r="G2648" s="137"/>
    </row>
    <row r="2649" spans="2:7">
      <c r="B2649" s="1"/>
      <c r="G2649" s="137"/>
    </row>
    <row r="2650" spans="2:7">
      <c r="B2650" s="1"/>
      <c r="G2650" s="137"/>
    </row>
    <row r="2651" spans="2:7">
      <c r="B2651" s="1"/>
      <c r="G2651" s="137"/>
    </row>
    <row r="2652" spans="2:7">
      <c r="B2652" s="1"/>
      <c r="G2652" s="137"/>
    </row>
    <row r="2653" spans="2:7">
      <c r="B2653" s="1"/>
      <c r="G2653" s="137"/>
    </row>
    <row r="2654" spans="2:7">
      <c r="B2654" s="1"/>
      <c r="G2654" s="137"/>
    </row>
    <row r="2655" spans="2:7">
      <c r="B2655" s="1"/>
      <c r="G2655" s="137"/>
    </row>
    <row r="2656" spans="2:7">
      <c r="B2656" s="1"/>
      <c r="G2656" s="137"/>
    </row>
    <row r="2657" spans="2:7">
      <c r="B2657" s="1"/>
      <c r="G2657" s="137"/>
    </row>
    <row r="2658" spans="2:7">
      <c r="B2658" s="1"/>
      <c r="G2658" s="137"/>
    </row>
    <row r="2659" spans="2:7">
      <c r="B2659" s="1"/>
      <c r="G2659" s="137"/>
    </row>
    <row r="2660" spans="2:7">
      <c r="B2660" s="1"/>
      <c r="G2660" s="137"/>
    </row>
    <row r="2661" spans="2:7">
      <c r="B2661" s="1"/>
      <c r="G2661" s="137"/>
    </row>
    <row r="2662" spans="2:7">
      <c r="B2662" s="1"/>
      <c r="G2662" s="137"/>
    </row>
    <row r="2663" spans="2:7">
      <c r="B2663" s="1"/>
      <c r="G2663" s="137"/>
    </row>
    <row r="2664" spans="2:7">
      <c r="B2664" s="1"/>
      <c r="G2664" s="137"/>
    </row>
    <row r="2665" spans="2:7">
      <c r="B2665" s="1"/>
      <c r="G2665" s="137"/>
    </row>
    <row r="2666" spans="2:7">
      <c r="B2666" s="1"/>
      <c r="G2666" s="137"/>
    </row>
    <row r="2667" spans="2:7">
      <c r="B2667" s="1"/>
      <c r="G2667" s="137"/>
    </row>
    <row r="2668" spans="2:7">
      <c r="B2668" s="1"/>
      <c r="G2668" s="137"/>
    </row>
    <row r="2669" spans="2:7">
      <c r="B2669" s="1"/>
      <c r="G2669" s="137"/>
    </row>
    <row r="2670" spans="2:7">
      <c r="B2670" s="1"/>
      <c r="G2670" s="137"/>
    </row>
    <row r="2671" spans="2:7">
      <c r="B2671" s="1"/>
      <c r="G2671" s="137"/>
    </row>
    <row r="2672" spans="2:7">
      <c r="B2672" s="1"/>
      <c r="G2672" s="137"/>
    </row>
    <row r="2673" spans="2:7">
      <c r="B2673" s="1"/>
      <c r="G2673" s="137"/>
    </row>
    <row r="2674" spans="2:7">
      <c r="B2674" s="1"/>
      <c r="G2674" s="137"/>
    </row>
    <row r="2675" spans="2:7">
      <c r="B2675" s="1"/>
      <c r="G2675" s="137"/>
    </row>
    <row r="2676" spans="2:7">
      <c r="B2676" s="1"/>
      <c r="G2676" s="137"/>
    </row>
    <row r="2677" spans="2:7">
      <c r="B2677" s="1"/>
      <c r="G2677" s="137"/>
    </row>
    <row r="2678" spans="2:7">
      <c r="B2678" s="1"/>
      <c r="G2678" s="137"/>
    </row>
    <row r="2679" spans="2:7">
      <c r="B2679" s="1"/>
      <c r="G2679" s="137"/>
    </row>
    <row r="2680" spans="2:7">
      <c r="B2680" s="1"/>
      <c r="G2680" s="137"/>
    </row>
    <row r="2681" spans="2:7">
      <c r="B2681" s="1"/>
      <c r="G2681" s="137"/>
    </row>
    <row r="2682" spans="2:7">
      <c r="B2682" s="1"/>
      <c r="G2682" s="137"/>
    </row>
    <row r="2683" spans="2:7">
      <c r="B2683" s="1"/>
      <c r="G2683" s="137"/>
    </row>
    <row r="2684" spans="2:7">
      <c r="B2684" s="1"/>
      <c r="G2684" s="137"/>
    </row>
    <row r="2685" spans="2:7">
      <c r="B2685" s="1"/>
      <c r="G2685" s="137"/>
    </row>
    <row r="2686" spans="2:7">
      <c r="B2686" s="1"/>
      <c r="G2686" s="137"/>
    </row>
    <row r="2687" spans="2:7">
      <c r="B2687" s="1"/>
      <c r="G2687" s="137"/>
    </row>
    <row r="2688" spans="2:7">
      <c r="B2688" s="1"/>
      <c r="G2688" s="137"/>
    </row>
    <row r="2689" spans="2:7">
      <c r="B2689" s="1"/>
      <c r="G2689" s="137"/>
    </row>
    <row r="2690" spans="2:7">
      <c r="B2690" s="1"/>
      <c r="G2690" s="137"/>
    </row>
    <row r="2691" spans="2:7">
      <c r="B2691" s="1"/>
      <c r="G2691" s="137"/>
    </row>
    <row r="2692" spans="2:7">
      <c r="B2692" s="1"/>
      <c r="G2692" s="137"/>
    </row>
    <row r="2693" spans="2:7">
      <c r="B2693" s="1"/>
      <c r="G2693" s="137"/>
    </row>
    <row r="2694" spans="2:7">
      <c r="B2694" s="1"/>
      <c r="G2694" s="137"/>
    </row>
    <row r="2695" spans="2:7">
      <c r="B2695" s="1"/>
      <c r="G2695" s="137"/>
    </row>
    <row r="2696" spans="2:7">
      <c r="B2696" s="1"/>
      <c r="G2696" s="137"/>
    </row>
    <row r="2697" spans="2:7">
      <c r="B2697" s="1"/>
      <c r="G2697" s="137"/>
    </row>
    <row r="2698" spans="2:7">
      <c r="B2698" s="1"/>
      <c r="G2698" s="137"/>
    </row>
    <row r="2699" spans="2:7">
      <c r="B2699" s="1"/>
      <c r="G2699" s="137"/>
    </row>
    <row r="2700" spans="2:7">
      <c r="B2700" s="1"/>
      <c r="G2700" s="137"/>
    </row>
    <row r="2701" spans="2:7">
      <c r="B2701" s="1"/>
      <c r="G2701" s="137"/>
    </row>
    <row r="2702" spans="2:7">
      <c r="B2702" s="1"/>
      <c r="G2702" s="137"/>
    </row>
    <row r="2703" spans="2:7">
      <c r="B2703" s="1"/>
      <c r="G2703" s="137"/>
    </row>
    <row r="2704" spans="2:7">
      <c r="B2704" s="1"/>
      <c r="G2704" s="137"/>
    </row>
    <row r="2705" spans="2:7">
      <c r="B2705" s="1"/>
      <c r="G2705" s="137"/>
    </row>
    <row r="2706" spans="2:7">
      <c r="B2706" s="1"/>
      <c r="G2706" s="137"/>
    </row>
    <row r="2707" spans="2:7">
      <c r="B2707" s="1"/>
      <c r="G2707" s="137"/>
    </row>
    <row r="2708" spans="2:7">
      <c r="B2708" s="1"/>
      <c r="G2708" s="137"/>
    </row>
    <row r="2709" spans="2:7">
      <c r="B2709" s="1"/>
      <c r="G2709" s="137"/>
    </row>
    <row r="2710" spans="2:7">
      <c r="B2710" s="1"/>
      <c r="G2710" s="137"/>
    </row>
    <row r="2711" spans="2:7">
      <c r="B2711" s="1"/>
      <c r="G2711" s="137"/>
    </row>
    <row r="2712" spans="2:7">
      <c r="B2712" s="1"/>
      <c r="G2712" s="137"/>
    </row>
    <row r="2713" spans="2:7">
      <c r="B2713" s="1"/>
      <c r="G2713" s="137"/>
    </row>
    <row r="2714" spans="2:7">
      <c r="B2714" s="1"/>
      <c r="G2714" s="137"/>
    </row>
    <row r="2715" spans="2:7">
      <c r="B2715" s="1"/>
      <c r="G2715" s="137"/>
    </row>
    <row r="2716" spans="2:7">
      <c r="B2716" s="1"/>
      <c r="G2716" s="137"/>
    </row>
    <row r="2717" spans="2:7">
      <c r="B2717" s="1"/>
      <c r="G2717" s="137"/>
    </row>
    <row r="2718" spans="2:7">
      <c r="B2718" s="1"/>
      <c r="G2718" s="137"/>
    </row>
    <row r="2719" spans="2:7">
      <c r="B2719" s="1"/>
      <c r="G2719" s="137"/>
    </row>
    <row r="2720" spans="2:7">
      <c r="B2720" s="1"/>
      <c r="G2720" s="137"/>
    </row>
    <row r="2721" spans="2:7">
      <c r="B2721" s="1"/>
      <c r="G2721" s="137"/>
    </row>
    <row r="2722" spans="2:7">
      <c r="B2722" s="1"/>
      <c r="G2722" s="137"/>
    </row>
    <row r="2723" spans="2:7">
      <c r="B2723" s="1"/>
      <c r="G2723" s="137"/>
    </row>
    <row r="2724" spans="2:7">
      <c r="B2724" s="1"/>
      <c r="G2724" s="137"/>
    </row>
    <row r="2725" spans="2:7">
      <c r="B2725" s="1"/>
      <c r="G2725" s="137"/>
    </row>
    <row r="2726" spans="2:7">
      <c r="B2726" s="1"/>
      <c r="G2726" s="137"/>
    </row>
    <row r="2727" spans="2:7">
      <c r="B2727" s="1"/>
      <c r="G2727" s="137"/>
    </row>
    <row r="2728" spans="2:7">
      <c r="B2728" s="1"/>
      <c r="G2728" s="137"/>
    </row>
    <row r="2729" spans="2:7">
      <c r="B2729" s="1"/>
      <c r="G2729" s="137"/>
    </row>
    <row r="2730" spans="2:7">
      <c r="B2730" s="1"/>
      <c r="G2730" s="137"/>
    </row>
    <row r="2731" spans="2:7">
      <c r="B2731" s="1"/>
      <c r="G2731" s="137"/>
    </row>
    <row r="2732" spans="2:7">
      <c r="B2732" s="1"/>
      <c r="G2732" s="137"/>
    </row>
    <row r="2733" spans="2:7">
      <c r="B2733" s="1"/>
      <c r="G2733" s="137"/>
    </row>
    <row r="2734" spans="2:7">
      <c r="B2734" s="1"/>
      <c r="G2734" s="137"/>
    </row>
    <row r="2735" spans="2:7">
      <c r="B2735" s="1"/>
      <c r="G2735" s="137"/>
    </row>
    <row r="2736" spans="2:7">
      <c r="B2736" s="1"/>
      <c r="G2736" s="137"/>
    </row>
    <row r="2737" spans="2:7">
      <c r="B2737" s="1"/>
      <c r="G2737" s="137"/>
    </row>
    <row r="2738" spans="2:7">
      <c r="B2738" s="1"/>
      <c r="G2738" s="137"/>
    </row>
    <row r="2739" spans="2:7">
      <c r="B2739" s="1"/>
      <c r="G2739" s="137"/>
    </row>
    <row r="2740" spans="2:7">
      <c r="B2740" s="1"/>
      <c r="G2740" s="137"/>
    </row>
    <row r="2741" spans="2:7">
      <c r="B2741" s="1"/>
      <c r="G2741" s="137"/>
    </row>
    <row r="2742" spans="2:7">
      <c r="B2742" s="1"/>
      <c r="G2742" s="137"/>
    </row>
    <row r="2743" spans="2:7">
      <c r="B2743" s="1"/>
      <c r="G2743" s="137"/>
    </row>
    <row r="2744" spans="2:7">
      <c r="B2744" s="1"/>
      <c r="G2744" s="137"/>
    </row>
    <row r="2745" spans="2:7">
      <c r="B2745" s="1"/>
      <c r="G2745" s="137"/>
    </row>
    <row r="2746" spans="2:7">
      <c r="B2746" s="1"/>
      <c r="G2746" s="137"/>
    </row>
    <row r="2747" spans="2:7">
      <c r="B2747" s="1"/>
      <c r="G2747" s="137"/>
    </row>
    <row r="2748" spans="2:7">
      <c r="B2748" s="1"/>
      <c r="G2748" s="137"/>
    </row>
    <row r="2749" spans="2:7">
      <c r="B2749" s="1"/>
      <c r="G2749" s="137"/>
    </row>
    <row r="2750" spans="2:7">
      <c r="B2750" s="1"/>
      <c r="G2750" s="137"/>
    </row>
    <row r="2751" spans="2:7">
      <c r="B2751" s="1"/>
      <c r="G2751" s="137"/>
    </row>
    <row r="2752" spans="2:7">
      <c r="B2752" s="1"/>
      <c r="G2752" s="137"/>
    </row>
    <row r="2753" spans="2:7">
      <c r="B2753" s="1"/>
      <c r="G2753" s="137"/>
    </row>
    <row r="2754" spans="2:7">
      <c r="B2754" s="1"/>
      <c r="G2754" s="137"/>
    </row>
    <row r="2755" spans="2:7">
      <c r="B2755" s="1"/>
      <c r="G2755" s="137"/>
    </row>
    <row r="2756" spans="2:7">
      <c r="B2756" s="1"/>
      <c r="G2756" s="137"/>
    </row>
    <row r="2757" spans="2:7">
      <c r="B2757" s="1"/>
      <c r="G2757" s="137"/>
    </row>
    <row r="2758" spans="2:7">
      <c r="B2758" s="1"/>
      <c r="G2758" s="137"/>
    </row>
    <row r="2759" spans="2:7">
      <c r="B2759" s="1"/>
      <c r="G2759" s="137"/>
    </row>
    <row r="2760" spans="2:7">
      <c r="B2760" s="1"/>
      <c r="G2760" s="137"/>
    </row>
    <row r="2761" spans="2:7">
      <c r="B2761" s="1"/>
      <c r="G2761" s="137"/>
    </row>
    <row r="2762" spans="2:7">
      <c r="B2762" s="1"/>
      <c r="G2762" s="137"/>
    </row>
    <row r="2763" spans="2:7">
      <c r="B2763" s="1"/>
      <c r="G2763" s="137"/>
    </row>
    <row r="2764" spans="2:7">
      <c r="B2764" s="1"/>
      <c r="G2764" s="137"/>
    </row>
    <row r="2765" spans="2:7">
      <c r="B2765" s="1"/>
      <c r="G2765" s="137"/>
    </row>
    <row r="2766" spans="2:7">
      <c r="B2766" s="1"/>
      <c r="G2766" s="137"/>
    </row>
    <row r="2767" spans="2:7">
      <c r="B2767" s="1"/>
      <c r="G2767" s="137"/>
    </row>
    <row r="2768" spans="2:7">
      <c r="B2768" s="1"/>
      <c r="G2768" s="137"/>
    </row>
    <row r="2769" spans="2:7">
      <c r="B2769" s="1"/>
      <c r="G2769" s="137"/>
    </row>
    <row r="2770" spans="2:7">
      <c r="B2770" s="1"/>
      <c r="G2770" s="137"/>
    </row>
    <row r="2771" spans="2:7">
      <c r="B2771" s="1"/>
      <c r="G2771" s="137"/>
    </row>
    <row r="2772" spans="2:7">
      <c r="B2772" s="1"/>
      <c r="G2772" s="137"/>
    </row>
    <row r="2773" spans="2:7">
      <c r="B2773" s="1"/>
      <c r="G2773" s="137"/>
    </row>
    <row r="2774" spans="2:7">
      <c r="B2774" s="1"/>
      <c r="G2774" s="137"/>
    </row>
    <row r="2775" spans="2:7">
      <c r="B2775" s="1"/>
      <c r="G2775" s="137"/>
    </row>
    <row r="2776" spans="2:7">
      <c r="B2776" s="1"/>
      <c r="G2776" s="137"/>
    </row>
    <row r="2777" spans="2:7">
      <c r="B2777" s="1"/>
      <c r="G2777" s="137"/>
    </row>
    <row r="2778" spans="2:7">
      <c r="B2778" s="1"/>
      <c r="G2778" s="137"/>
    </row>
    <row r="2779" spans="2:7">
      <c r="B2779" s="1"/>
      <c r="G2779" s="137"/>
    </row>
    <row r="2780" spans="2:7">
      <c r="B2780" s="1"/>
      <c r="G2780" s="137"/>
    </row>
    <row r="2781" spans="2:7">
      <c r="B2781" s="1"/>
      <c r="G2781" s="137"/>
    </row>
    <row r="2782" spans="2:7">
      <c r="B2782" s="1"/>
      <c r="G2782" s="137"/>
    </row>
    <row r="2783" spans="2:7">
      <c r="B2783" s="1"/>
      <c r="G2783" s="137"/>
    </row>
    <row r="2784" spans="2:7">
      <c r="B2784" s="1"/>
      <c r="G2784" s="137"/>
    </row>
    <row r="2785" spans="2:7">
      <c r="B2785" s="1"/>
      <c r="G2785" s="137"/>
    </row>
    <row r="2786" spans="2:7">
      <c r="B2786" s="1"/>
      <c r="G2786" s="137"/>
    </row>
    <row r="2787" spans="2:7">
      <c r="B2787" s="1"/>
      <c r="G2787" s="137"/>
    </row>
    <row r="2788" spans="2:7">
      <c r="B2788" s="1"/>
      <c r="G2788" s="137"/>
    </row>
    <row r="2789" spans="2:7">
      <c r="B2789" s="1"/>
      <c r="G2789" s="137"/>
    </row>
    <row r="2790" spans="2:7">
      <c r="B2790" s="1"/>
      <c r="G2790" s="137"/>
    </row>
    <row r="2791" spans="2:7">
      <c r="B2791" s="1"/>
      <c r="G2791" s="137"/>
    </row>
    <row r="2792" spans="2:7">
      <c r="B2792" s="1"/>
      <c r="G2792" s="137"/>
    </row>
    <row r="2793" spans="2:7">
      <c r="B2793" s="1"/>
      <c r="G2793" s="137"/>
    </row>
    <row r="2794" spans="2:7">
      <c r="B2794" s="1"/>
      <c r="G2794" s="137"/>
    </row>
    <row r="2795" spans="2:7">
      <c r="B2795" s="1"/>
      <c r="G2795" s="137"/>
    </row>
    <row r="2796" spans="2:7">
      <c r="B2796" s="1"/>
      <c r="G2796" s="137"/>
    </row>
    <row r="2797" spans="2:7">
      <c r="B2797" s="1"/>
      <c r="G2797" s="137"/>
    </row>
    <row r="2798" spans="2:7">
      <c r="B2798" s="1"/>
      <c r="G2798" s="137"/>
    </row>
    <row r="2799" spans="2:7">
      <c r="B2799" s="1"/>
      <c r="G2799" s="137"/>
    </row>
    <row r="2800" spans="2:7">
      <c r="B2800" s="1"/>
      <c r="G2800" s="137"/>
    </row>
    <row r="2801" spans="2:7">
      <c r="B2801" s="1"/>
      <c r="G2801" s="137"/>
    </row>
    <row r="2802" spans="2:7">
      <c r="B2802" s="1"/>
      <c r="G2802" s="137"/>
    </row>
    <row r="2803" spans="2:7">
      <c r="B2803" s="1"/>
      <c r="G2803" s="137"/>
    </row>
    <row r="2804" spans="2:7">
      <c r="B2804" s="1"/>
      <c r="G2804" s="137"/>
    </row>
    <row r="2805" spans="2:7">
      <c r="B2805" s="1"/>
      <c r="G2805" s="137"/>
    </row>
    <row r="2806" spans="2:7">
      <c r="B2806" s="1"/>
      <c r="G2806" s="137"/>
    </row>
    <row r="2807" spans="2:7">
      <c r="B2807" s="1"/>
      <c r="G2807" s="137"/>
    </row>
    <row r="2808" spans="2:7">
      <c r="B2808" s="1"/>
      <c r="G2808" s="137"/>
    </row>
    <row r="2809" spans="2:7">
      <c r="B2809" s="1"/>
      <c r="G2809" s="137"/>
    </row>
    <row r="2810" spans="2:7">
      <c r="B2810" s="1"/>
      <c r="G2810" s="137"/>
    </row>
    <row r="2811" spans="2:7">
      <c r="B2811" s="1"/>
      <c r="G2811" s="137"/>
    </row>
    <row r="2812" spans="2:7">
      <c r="B2812" s="1"/>
      <c r="G2812" s="137"/>
    </row>
    <row r="2813" spans="2:7">
      <c r="B2813" s="1"/>
      <c r="G2813" s="137"/>
    </row>
    <row r="2814" spans="2:7">
      <c r="B2814" s="1"/>
      <c r="G2814" s="137"/>
    </row>
    <row r="2815" spans="2:7">
      <c r="B2815" s="1"/>
      <c r="G2815" s="137"/>
    </row>
    <row r="2816" spans="2:7">
      <c r="B2816" s="1"/>
      <c r="G2816" s="137"/>
    </row>
    <row r="2817" spans="2:7">
      <c r="B2817" s="1"/>
      <c r="G2817" s="137"/>
    </row>
    <row r="2818" spans="2:7">
      <c r="B2818" s="1"/>
      <c r="G2818" s="137"/>
    </row>
    <row r="2819" spans="2:7">
      <c r="B2819" s="1"/>
      <c r="G2819" s="137"/>
    </row>
    <row r="2820" spans="2:7">
      <c r="B2820" s="1"/>
      <c r="G2820" s="137"/>
    </row>
    <row r="2821" spans="2:7">
      <c r="B2821" s="1"/>
      <c r="G2821" s="137"/>
    </row>
    <row r="2822" spans="2:7">
      <c r="B2822" s="1"/>
      <c r="G2822" s="137"/>
    </row>
    <row r="2823" spans="2:7">
      <c r="B2823" s="1"/>
      <c r="G2823" s="137"/>
    </row>
    <row r="2824" spans="2:7">
      <c r="B2824" s="1"/>
      <c r="G2824" s="137"/>
    </row>
    <row r="2825" spans="2:7">
      <c r="B2825" s="1"/>
      <c r="G2825" s="137"/>
    </row>
    <row r="2826" spans="2:7">
      <c r="B2826" s="1"/>
      <c r="G2826" s="137"/>
    </row>
    <row r="2827" spans="2:7">
      <c r="B2827" s="1"/>
      <c r="G2827" s="137"/>
    </row>
    <row r="2828" spans="2:7">
      <c r="B2828" s="1"/>
      <c r="G2828" s="137"/>
    </row>
    <row r="2829" spans="2:7">
      <c r="B2829" s="1"/>
      <c r="G2829" s="137"/>
    </row>
    <row r="2830" spans="2:7">
      <c r="B2830" s="1"/>
      <c r="G2830" s="137"/>
    </row>
    <row r="2831" spans="2:7">
      <c r="B2831" s="1"/>
      <c r="G2831" s="137"/>
    </row>
    <row r="2832" spans="2:7">
      <c r="B2832" s="1"/>
      <c r="G2832" s="137"/>
    </row>
    <row r="2833" spans="2:7">
      <c r="B2833" s="1"/>
      <c r="G2833" s="137"/>
    </row>
    <row r="2834" spans="2:7">
      <c r="B2834" s="1"/>
      <c r="G2834" s="137"/>
    </row>
    <row r="2835" spans="2:7">
      <c r="B2835" s="1"/>
      <c r="G2835" s="137"/>
    </row>
    <row r="2836" spans="2:7">
      <c r="B2836" s="1"/>
      <c r="G2836" s="137"/>
    </row>
    <row r="2837" spans="2:7">
      <c r="B2837" s="1"/>
      <c r="G2837" s="137"/>
    </row>
    <row r="2838" spans="2:7">
      <c r="B2838" s="1"/>
      <c r="G2838" s="137"/>
    </row>
    <row r="2839" spans="2:7">
      <c r="B2839" s="1"/>
      <c r="G2839" s="137"/>
    </row>
    <row r="2840" spans="2:7">
      <c r="B2840" s="1"/>
      <c r="G2840" s="137"/>
    </row>
    <row r="2841" spans="2:7">
      <c r="B2841" s="1"/>
      <c r="G2841" s="137"/>
    </row>
    <row r="2842" spans="2:7">
      <c r="B2842" s="1"/>
      <c r="G2842" s="137"/>
    </row>
    <row r="2843" spans="2:7">
      <c r="B2843" s="1"/>
      <c r="G2843" s="137"/>
    </row>
    <row r="2844" spans="2:7">
      <c r="B2844" s="1"/>
      <c r="G2844" s="137"/>
    </row>
    <row r="2845" spans="2:7">
      <c r="B2845" s="1"/>
      <c r="G2845" s="137"/>
    </row>
    <row r="2846" spans="2:7">
      <c r="B2846" s="1"/>
      <c r="G2846" s="137"/>
    </row>
    <row r="2847" spans="2:7">
      <c r="B2847" s="1"/>
      <c r="G2847" s="137"/>
    </row>
    <row r="2848" spans="2:7">
      <c r="B2848" s="1"/>
      <c r="G2848" s="137"/>
    </row>
    <row r="2849" spans="2:7">
      <c r="B2849" s="1"/>
      <c r="G2849" s="137"/>
    </row>
    <row r="2850" spans="2:7">
      <c r="B2850" s="1"/>
      <c r="G2850" s="137"/>
    </row>
    <row r="2851" spans="2:7">
      <c r="B2851" s="1"/>
      <c r="G2851" s="137"/>
    </row>
    <row r="2852" spans="2:7">
      <c r="B2852" s="1"/>
      <c r="G2852" s="137"/>
    </row>
    <row r="2853" spans="2:7">
      <c r="B2853" s="1"/>
      <c r="G2853" s="137"/>
    </row>
    <row r="2854" spans="2:7">
      <c r="B2854" s="1"/>
      <c r="G2854" s="137"/>
    </row>
    <row r="2855" spans="2:7">
      <c r="B2855" s="1"/>
      <c r="G2855" s="137"/>
    </row>
    <row r="2856" spans="2:7">
      <c r="B2856" s="1"/>
      <c r="G2856" s="137"/>
    </row>
    <row r="2857" spans="2:7">
      <c r="B2857" s="1"/>
      <c r="G2857" s="137"/>
    </row>
    <row r="2858" spans="2:7">
      <c r="B2858" s="1"/>
      <c r="G2858" s="137"/>
    </row>
    <row r="2859" spans="2:7">
      <c r="B2859" s="1"/>
      <c r="G2859" s="137"/>
    </row>
    <row r="2860" spans="2:7">
      <c r="B2860" s="1"/>
      <c r="G2860" s="137"/>
    </row>
    <row r="2861" spans="2:7">
      <c r="B2861" s="1"/>
      <c r="G2861" s="137"/>
    </row>
    <row r="2862" spans="2:7">
      <c r="B2862" s="1"/>
      <c r="G2862" s="137"/>
    </row>
    <row r="2863" spans="2:7">
      <c r="B2863" s="1"/>
      <c r="G2863" s="137"/>
    </row>
    <row r="2864" spans="2:7">
      <c r="B2864" s="1"/>
      <c r="G2864" s="137"/>
    </row>
    <row r="2865" spans="2:7">
      <c r="B2865" s="1"/>
      <c r="G2865" s="137"/>
    </row>
    <row r="2866" spans="2:7">
      <c r="B2866" s="1"/>
      <c r="G2866" s="137"/>
    </row>
    <row r="2867" spans="2:7">
      <c r="B2867" s="1"/>
      <c r="G2867" s="137"/>
    </row>
    <row r="2868" spans="2:7">
      <c r="B2868" s="1"/>
      <c r="G2868" s="137"/>
    </row>
    <row r="2869" spans="2:7">
      <c r="B2869" s="1"/>
      <c r="G2869" s="137"/>
    </row>
    <row r="2870" spans="2:7">
      <c r="B2870" s="1"/>
      <c r="G2870" s="137"/>
    </row>
    <row r="2871" spans="2:7">
      <c r="B2871" s="1"/>
      <c r="G2871" s="137"/>
    </row>
    <row r="2872" spans="2:7">
      <c r="B2872" s="1"/>
      <c r="G2872" s="137"/>
    </row>
    <row r="2873" spans="2:7">
      <c r="B2873" s="1"/>
      <c r="G2873" s="137"/>
    </row>
    <row r="2874" spans="2:7">
      <c r="B2874" s="1"/>
      <c r="G2874" s="137"/>
    </row>
    <row r="2875" spans="2:7">
      <c r="B2875" s="1"/>
      <c r="G2875" s="137"/>
    </row>
    <row r="2876" spans="2:7">
      <c r="B2876" s="1"/>
      <c r="G2876" s="137"/>
    </row>
    <row r="2877" spans="2:7">
      <c r="B2877" s="1"/>
      <c r="G2877" s="137"/>
    </row>
    <row r="2878" spans="2:7">
      <c r="B2878" s="1"/>
      <c r="G2878" s="137"/>
    </row>
    <row r="2879" spans="2:7">
      <c r="B2879" s="1"/>
      <c r="G2879" s="137"/>
    </row>
    <row r="2880" spans="2:7">
      <c r="B2880" s="1"/>
      <c r="G2880" s="137"/>
    </row>
    <row r="2881" spans="2:7">
      <c r="B2881" s="1"/>
      <c r="G2881" s="137"/>
    </row>
    <row r="2882" spans="2:7">
      <c r="B2882" s="1"/>
      <c r="G2882" s="137"/>
    </row>
    <row r="2883" spans="2:7">
      <c r="B2883" s="1"/>
      <c r="G2883" s="137"/>
    </row>
    <row r="2884" spans="2:7">
      <c r="B2884" s="1"/>
      <c r="G2884" s="137"/>
    </row>
    <row r="2885" spans="2:7">
      <c r="B2885" s="1"/>
      <c r="G2885" s="137"/>
    </row>
    <row r="2886" spans="2:7">
      <c r="B2886" s="1"/>
      <c r="G2886" s="137"/>
    </row>
    <row r="2887" spans="2:7">
      <c r="B2887" s="1"/>
      <c r="G2887" s="137"/>
    </row>
    <row r="2888" spans="2:7">
      <c r="B2888" s="1"/>
      <c r="G2888" s="137"/>
    </row>
    <row r="2889" spans="2:7">
      <c r="B2889" s="1"/>
      <c r="G2889" s="137"/>
    </row>
    <row r="2890" spans="2:7">
      <c r="B2890" s="1"/>
      <c r="G2890" s="137"/>
    </row>
    <row r="2891" spans="2:7">
      <c r="B2891" s="1"/>
      <c r="G2891" s="137"/>
    </row>
    <row r="2892" spans="2:7">
      <c r="B2892" s="1"/>
      <c r="G2892" s="137"/>
    </row>
    <row r="2893" spans="2:7">
      <c r="B2893" s="1"/>
      <c r="G2893" s="137"/>
    </row>
    <row r="2894" spans="2:7">
      <c r="B2894" s="1"/>
      <c r="G2894" s="137"/>
    </row>
    <row r="2895" spans="2:7">
      <c r="B2895" s="1"/>
      <c r="G2895" s="137"/>
    </row>
    <row r="2896" spans="2:7">
      <c r="B2896" s="1"/>
      <c r="G2896" s="137"/>
    </row>
    <row r="2897" spans="2:7">
      <c r="B2897" s="1"/>
      <c r="G2897" s="137"/>
    </row>
    <row r="2898" spans="2:7">
      <c r="B2898" s="1"/>
      <c r="G2898" s="137"/>
    </row>
    <row r="2899" spans="2:7">
      <c r="B2899" s="1"/>
      <c r="G2899" s="137"/>
    </row>
    <row r="2900" spans="2:7">
      <c r="B2900" s="1"/>
      <c r="G2900" s="137"/>
    </row>
    <row r="2901" spans="2:7">
      <c r="B2901" s="1"/>
      <c r="G2901" s="137"/>
    </row>
    <row r="2902" spans="2:7">
      <c r="B2902" s="1"/>
      <c r="G2902" s="137"/>
    </row>
    <row r="2903" spans="2:7">
      <c r="B2903" s="1"/>
      <c r="G2903" s="137"/>
    </row>
    <row r="2904" spans="2:7">
      <c r="B2904" s="1"/>
      <c r="G2904" s="137"/>
    </row>
    <row r="2905" spans="2:7">
      <c r="B2905" s="1"/>
      <c r="G2905" s="137"/>
    </row>
    <row r="2906" spans="2:7">
      <c r="B2906" s="1"/>
      <c r="G2906" s="137"/>
    </row>
    <row r="2907" spans="2:7">
      <c r="B2907" s="1"/>
      <c r="G2907" s="137"/>
    </row>
    <row r="2908" spans="2:7">
      <c r="B2908" s="1"/>
      <c r="G2908" s="137"/>
    </row>
    <row r="2909" spans="2:7">
      <c r="B2909" s="1"/>
      <c r="G2909" s="137"/>
    </row>
    <row r="2910" spans="2:7">
      <c r="B2910" s="1"/>
      <c r="G2910" s="137"/>
    </row>
    <row r="2911" spans="2:7">
      <c r="B2911" s="1"/>
      <c r="G2911" s="137"/>
    </row>
    <row r="2912" spans="2:7">
      <c r="B2912" s="1"/>
      <c r="G2912" s="137"/>
    </row>
    <row r="2913" spans="2:7">
      <c r="B2913" s="1"/>
      <c r="G2913" s="137"/>
    </row>
    <row r="2914" spans="2:7">
      <c r="B2914" s="1"/>
      <c r="G2914" s="137"/>
    </row>
    <row r="2915" spans="2:7">
      <c r="B2915" s="1"/>
      <c r="G2915" s="137"/>
    </row>
    <row r="2916" spans="2:7">
      <c r="B2916" s="1"/>
      <c r="G2916" s="137"/>
    </row>
    <row r="2917" spans="2:7">
      <c r="B2917" s="1"/>
      <c r="G2917" s="137"/>
    </row>
    <row r="2918" spans="2:7">
      <c r="B2918" s="1"/>
      <c r="G2918" s="137"/>
    </row>
    <row r="2919" spans="2:7">
      <c r="B2919" s="1"/>
      <c r="G2919" s="137"/>
    </row>
    <row r="2920" spans="2:7">
      <c r="B2920" s="1"/>
      <c r="G2920" s="137"/>
    </row>
    <row r="2921" spans="2:7">
      <c r="B2921" s="1"/>
      <c r="G2921" s="137"/>
    </row>
    <row r="2922" spans="2:7">
      <c r="B2922" s="1"/>
      <c r="G2922" s="137"/>
    </row>
    <row r="2923" spans="2:7">
      <c r="B2923" s="1"/>
      <c r="G2923" s="137"/>
    </row>
  </sheetData>
  <mergeCells count="143">
    <mergeCell ref="E102:G102"/>
    <mergeCell ref="E103:G103"/>
    <mergeCell ref="E104:G104"/>
    <mergeCell ref="E105:G105"/>
    <mergeCell ref="E106:G106"/>
    <mergeCell ref="E107:G107"/>
    <mergeCell ref="E108:G108"/>
    <mergeCell ref="E109:G109"/>
    <mergeCell ref="E110:G110"/>
    <mergeCell ref="A118:A120"/>
    <mergeCell ref="A121:A122"/>
    <mergeCell ref="B121:B122"/>
    <mergeCell ref="A123:A124"/>
    <mergeCell ref="B123:B124"/>
    <mergeCell ref="C112:D112"/>
    <mergeCell ref="C111:D111"/>
    <mergeCell ref="A114:A115"/>
    <mergeCell ref="B114:B115"/>
    <mergeCell ref="A116:A117"/>
    <mergeCell ref="B116:B117"/>
    <mergeCell ref="D118:G118"/>
    <mergeCell ref="D119:G119"/>
    <mergeCell ref="D120:G120"/>
    <mergeCell ref="D123:G123"/>
    <mergeCell ref="D124:G124"/>
    <mergeCell ref="E114:G114"/>
    <mergeCell ref="E115:G115"/>
    <mergeCell ref="B119:B120"/>
    <mergeCell ref="C113:D113"/>
    <mergeCell ref="E111:G111"/>
    <mergeCell ref="E112:G112"/>
    <mergeCell ref="E113:G113"/>
    <mergeCell ref="C110:D110"/>
    <mergeCell ref="C106:D106"/>
    <mergeCell ref="C107:D107"/>
    <mergeCell ref="C108:D108"/>
    <mergeCell ref="C98:D98"/>
    <mergeCell ref="C99:D99"/>
    <mergeCell ref="C103:D103"/>
    <mergeCell ref="C104:D104"/>
    <mergeCell ref="C105:D105"/>
    <mergeCell ref="C100:D100"/>
    <mergeCell ref="C101:D101"/>
    <mergeCell ref="C102:D102"/>
    <mergeCell ref="E101:G101"/>
    <mergeCell ref="C66:D66"/>
    <mergeCell ref="C67:D67"/>
    <mergeCell ref="B69:G69"/>
    <mergeCell ref="A75:A79"/>
    <mergeCell ref="B75:B77"/>
    <mergeCell ref="A70:A74"/>
    <mergeCell ref="B70:B74"/>
    <mergeCell ref="C109:D109"/>
    <mergeCell ref="E96:G96"/>
    <mergeCell ref="E97:G97"/>
    <mergeCell ref="E94:G95"/>
    <mergeCell ref="A82:A83"/>
    <mergeCell ref="B82:B83"/>
    <mergeCell ref="C82:G83"/>
    <mergeCell ref="A85:A86"/>
    <mergeCell ref="B85:B86"/>
    <mergeCell ref="B80:B81"/>
    <mergeCell ref="C84:D84"/>
    <mergeCell ref="C96:D96"/>
    <mergeCell ref="A87:A88"/>
    <mergeCell ref="B87:B88"/>
    <mergeCell ref="A89:A90"/>
    <mergeCell ref="B89:B90"/>
    <mergeCell ref="D63:G63"/>
    <mergeCell ref="D64:G64"/>
    <mergeCell ref="A65:A67"/>
    <mergeCell ref="B65:B67"/>
    <mergeCell ref="C65:D65"/>
    <mergeCell ref="B59:B62"/>
    <mergeCell ref="E98:G98"/>
    <mergeCell ref="E99:G99"/>
    <mergeCell ref="E100:G100"/>
    <mergeCell ref="A91:A92"/>
    <mergeCell ref="B91:B92"/>
    <mergeCell ref="C97:D97"/>
    <mergeCell ref="B94:B95"/>
    <mergeCell ref="C94:D95"/>
    <mergeCell ref="D51:G51"/>
    <mergeCell ref="D40:G40"/>
    <mergeCell ref="D41:G41"/>
    <mergeCell ref="D42:G42"/>
    <mergeCell ref="D43:G43"/>
    <mergeCell ref="D44:G44"/>
    <mergeCell ref="D52:G52"/>
    <mergeCell ref="B53:B54"/>
    <mergeCell ref="A55:A64"/>
    <mergeCell ref="D55:G55"/>
    <mergeCell ref="D56:G56"/>
    <mergeCell ref="D57:G57"/>
    <mergeCell ref="D58:G58"/>
    <mergeCell ref="D59:G59"/>
    <mergeCell ref="B55:B58"/>
    <mergeCell ref="B45:B46"/>
    <mergeCell ref="B48:B50"/>
    <mergeCell ref="D47:G47"/>
    <mergeCell ref="D48:G48"/>
    <mergeCell ref="D49:G49"/>
    <mergeCell ref="D50:G50"/>
    <mergeCell ref="D60:G60"/>
    <mergeCell ref="D61:G61"/>
    <mergeCell ref="D62:G62"/>
    <mergeCell ref="B32:B36"/>
    <mergeCell ref="D33:G33"/>
    <mergeCell ref="D34:G34"/>
    <mergeCell ref="D35:G35"/>
    <mergeCell ref="D36:G36"/>
    <mergeCell ref="B37:B39"/>
    <mergeCell ref="D37:G37"/>
    <mergeCell ref="D38:G38"/>
    <mergeCell ref="D39:G39"/>
    <mergeCell ref="B25:B27"/>
    <mergeCell ref="B28:B29"/>
    <mergeCell ref="B30:B31"/>
    <mergeCell ref="D15:G15"/>
    <mergeCell ref="A16:A18"/>
    <mergeCell ref="B16:B18"/>
    <mergeCell ref="C16:F16"/>
    <mergeCell ref="C17:F17"/>
    <mergeCell ref="C18:F18"/>
    <mergeCell ref="A8:A15"/>
    <mergeCell ref="B8:B9"/>
    <mergeCell ref="D8:G8"/>
    <mergeCell ref="D9:G9"/>
    <mergeCell ref="D10:G10"/>
    <mergeCell ref="D11:G11"/>
    <mergeCell ref="D12:G12"/>
    <mergeCell ref="D13:G13"/>
    <mergeCell ref="D14:G14"/>
    <mergeCell ref="B11:B13"/>
    <mergeCell ref="B1:G1"/>
    <mergeCell ref="A2:G2"/>
    <mergeCell ref="A3:A4"/>
    <mergeCell ref="B3:B6"/>
    <mergeCell ref="D5:E5"/>
    <mergeCell ref="D6:E6"/>
    <mergeCell ref="B19:B20"/>
    <mergeCell ref="B21:B22"/>
    <mergeCell ref="B23:B24"/>
  </mergeCells>
  <phoneticPr fontId="50" type="noConversion"/>
  <pageMargins left="0.7" right="0.7" top="0.75" bottom="0.75" header="0.3" footer="0.3"/>
  <pageSetup scale="92" orientation="portrait"/>
  <rowBreaks count="2" manualBreakCount="2">
    <brk id="46" max="6" man="1"/>
    <brk id="92" max="6" man="1"/>
  </rowBreak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zoomScale="180" zoomScaleNormal="180" zoomScaleSheetLayoutView="150" zoomScalePageLayoutView="180" workbookViewId="0"/>
  </sheetViews>
  <sheetFormatPr baseColWidth="10" defaultColWidth="8.83203125" defaultRowHeight="12" x14ac:dyDescent="0"/>
  <cols>
    <col min="1" max="1" width="5.6640625" style="26" customWidth="1"/>
    <col min="2" max="2" width="37.6640625" style="2" customWidth="1"/>
    <col min="3" max="3" width="20" style="272" customWidth="1"/>
    <col min="4" max="4" width="3.6640625" style="2" customWidth="1"/>
    <col min="5" max="5" width="2.6640625" style="2" customWidth="1"/>
    <col min="6" max="6" width="5.6640625" style="273" customWidth="1"/>
    <col min="7" max="16384" width="8.83203125" style="2"/>
  </cols>
  <sheetData>
    <row r="1" spans="1:6" s="31" customFormat="1" ht="30" customHeight="1">
      <c r="A1" s="169">
        <f>-3</f>
        <v>-3</v>
      </c>
      <c r="B1" s="794" t="s">
        <v>135</v>
      </c>
      <c r="C1" s="794"/>
      <c r="D1" s="794"/>
      <c r="E1" s="794"/>
      <c r="F1" s="795"/>
    </row>
    <row r="2" spans="1:6" s="7" customFormat="1">
      <c r="A2" s="170">
        <f>A1-0.01</f>
        <v>-3.01</v>
      </c>
      <c r="B2" s="139" t="s">
        <v>423</v>
      </c>
      <c r="C2" s="274" t="s">
        <v>93</v>
      </c>
      <c r="D2" s="275"/>
      <c r="E2" s="276"/>
      <c r="F2" s="277"/>
    </row>
    <row r="3" spans="1:6" ht="21.75" customHeight="1">
      <c r="A3" s="786">
        <f>A2-0.01</f>
        <v>-3.0199999999999996</v>
      </c>
      <c r="B3" s="793" t="s">
        <v>265</v>
      </c>
      <c r="C3" s="780" t="s">
        <v>248</v>
      </c>
      <c r="D3" s="278"/>
      <c r="E3" s="279"/>
      <c r="F3" s="280"/>
    </row>
    <row r="4" spans="1:6">
      <c r="A4" s="786"/>
      <c r="B4" s="793"/>
      <c r="C4" s="781"/>
      <c r="D4" s="281"/>
      <c r="E4" s="282"/>
      <c r="F4" s="283"/>
    </row>
    <row r="5" spans="1:6" ht="12" customHeight="1">
      <c r="A5" s="670">
        <f>A3-0.01</f>
        <v>-3.0299999999999994</v>
      </c>
      <c r="B5" s="784" t="s">
        <v>247</v>
      </c>
      <c r="C5" s="284" t="s">
        <v>37</v>
      </c>
      <c r="D5" s="285">
        <v>1</v>
      </c>
      <c r="E5" s="286" t="s">
        <v>124</v>
      </c>
      <c r="F5" s="287">
        <f>A13</f>
        <v>-3.0499999999999989</v>
      </c>
    </row>
    <row r="6" spans="1:6" ht="12" customHeight="1">
      <c r="A6" s="671"/>
      <c r="B6" s="785"/>
      <c r="C6" s="134" t="s">
        <v>36</v>
      </c>
      <c r="D6" s="288">
        <v>2</v>
      </c>
      <c r="E6" s="289" t="s">
        <v>124</v>
      </c>
      <c r="F6" s="290">
        <f>A13</f>
        <v>-3.0499999999999989</v>
      </c>
    </row>
    <row r="7" spans="1:6" ht="12" customHeight="1">
      <c r="A7" s="671"/>
      <c r="B7" s="785"/>
      <c r="C7" s="134" t="s">
        <v>314</v>
      </c>
      <c r="D7" s="288">
        <v>3</v>
      </c>
      <c r="E7" s="144"/>
      <c r="F7" s="290"/>
    </row>
    <row r="8" spans="1:6" ht="12" customHeight="1">
      <c r="A8" s="671"/>
      <c r="B8" s="785"/>
      <c r="C8" s="134" t="s">
        <v>35</v>
      </c>
      <c r="D8" s="288">
        <v>4</v>
      </c>
      <c r="E8" s="144"/>
      <c r="F8" s="290"/>
    </row>
    <row r="9" spans="1:6" ht="12" customHeight="1">
      <c r="A9" s="671"/>
      <c r="B9" s="785"/>
      <c r="C9" s="134" t="s">
        <v>424</v>
      </c>
      <c r="D9" s="288">
        <v>5</v>
      </c>
      <c r="E9" s="144"/>
      <c r="F9" s="290"/>
    </row>
    <row r="10" spans="1:6" ht="12" customHeight="1">
      <c r="A10" s="671"/>
      <c r="B10" s="785"/>
      <c r="C10" s="291" t="s">
        <v>315</v>
      </c>
      <c r="D10" s="292">
        <v>6</v>
      </c>
      <c r="E10" s="293"/>
      <c r="F10" s="294"/>
    </row>
    <row r="11" spans="1:6" ht="12" customHeight="1">
      <c r="A11" s="671"/>
      <c r="B11" s="785"/>
      <c r="C11" s="295" t="s">
        <v>202</v>
      </c>
      <c r="D11" s="296">
        <v>96</v>
      </c>
      <c r="E11" s="297"/>
      <c r="F11" s="298"/>
    </row>
    <row r="12" spans="1:6" ht="24">
      <c r="A12" s="255">
        <f>A5-0.01</f>
        <v>-3.0399999999999991</v>
      </c>
      <c r="B12" s="257" t="s">
        <v>324</v>
      </c>
      <c r="C12" s="299" t="s">
        <v>305</v>
      </c>
      <c r="D12" s="300"/>
      <c r="E12" s="301"/>
      <c r="F12" s="302"/>
    </row>
    <row r="13" spans="1:6" ht="24">
      <c r="A13" s="255">
        <f>A12-0.01</f>
        <v>-3.0499999999999989</v>
      </c>
      <c r="B13" s="303" t="s">
        <v>84</v>
      </c>
      <c r="C13" s="304" t="s">
        <v>248</v>
      </c>
      <c r="D13" s="300"/>
      <c r="E13" s="305"/>
      <c r="F13" s="302"/>
    </row>
    <row r="14" spans="1:6">
      <c r="A14" s="782">
        <f>A13-0.01</f>
        <v>-3.0599999999999987</v>
      </c>
      <c r="B14" s="783" t="s">
        <v>295</v>
      </c>
      <c r="C14" s="284" t="s">
        <v>136</v>
      </c>
      <c r="D14" s="306">
        <v>1</v>
      </c>
      <c r="E14" s="307"/>
      <c r="F14" s="308"/>
    </row>
    <row r="15" spans="1:6">
      <c r="A15" s="782"/>
      <c r="B15" s="783"/>
      <c r="C15" s="295" t="s">
        <v>137</v>
      </c>
      <c r="D15" s="309">
        <v>2</v>
      </c>
      <c r="E15" s="310"/>
      <c r="F15" s="311"/>
    </row>
    <row r="16" spans="1:6" ht="41.25" customHeight="1">
      <c r="A16" s="256">
        <f>A14-0.01</f>
        <v>-3.0699999999999985</v>
      </c>
      <c r="B16" s="303" t="s">
        <v>33</v>
      </c>
      <c r="C16" s="304" t="s">
        <v>248</v>
      </c>
      <c r="D16" s="300"/>
      <c r="E16" s="305"/>
      <c r="F16" s="302"/>
    </row>
    <row r="17" spans="1:6" s="1" customFormat="1">
      <c r="A17" s="312">
        <f>A16-0.01</f>
        <v>-3.0799999999999983</v>
      </c>
      <c r="B17" s="691" t="s">
        <v>385</v>
      </c>
      <c r="C17" s="284" t="s">
        <v>136</v>
      </c>
      <c r="D17" s="306">
        <v>1</v>
      </c>
      <c r="E17" s="307"/>
      <c r="F17" s="308"/>
    </row>
    <row r="18" spans="1:6" s="1" customFormat="1">
      <c r="A18" s="313"/>
      <c r="B18" s="691"/>
      <c r="C18" s="295" t="s">
        <v>137</v>
      </c>
      <c r="D18" s="309">
        <v>2</v>
      </c>
      <c r="E18" s="310"/>
      <c r="F18" s="311"/>
    </row>
    <row r="19" spans="1:6" ht="15.75" customHeight="1">
      <c r="A19" s="786">
        <f>A17-0.01</f>
        <v>-3.0899999999999981</v>
      </c>
      <c r="B19" s="783" t="s">
        <v>107</v>
      </c>
      <c r="C19" s="284" t="s">
        <v>136</v>
      </c>
      <c r="D19" s="306">
        <v>1</v>
      </c>
      <c r="E19" s="307"/>
      <c r="F19" s="308"/>
    </row>
    <row r="20" spans="1:6" ht="14.25" customHeight="1">
      <c r="A20" s="786"/>
      <c r="B20" s="783"/>
      <c r="C20" s="295" t="s">
        <v>137</v>
      </c>
      <c r="D20" s="309">
        <v>2</v>
      </c>
      <c r="E20" s="310" t="s">
        <v>124</v>
      </c>
      <c r="F20" s="311">
        <f>A22</f>
        <v>-3.1099999999999977</v>
      </c>
    </row>
    <row r="21" spans="1:6" s="6" customFormat="1" ht="28.5" customHeight="1">
      <c r="A21" s="255">
        <f>A19-0.01</f>
        <v>-3.0999999999999979</v>
      </c>
      <c r="B21" s="257" t="s">
        <v>325</v>
      </c>
      <c r="C21" s="299" t="s">
        <v>305</v>
      </c>
      <c r="D21" s="314"/>
      <c r="E21" s="301"/>
      <c r="F21" s="302"/>
    </row>
    <row r="22" spans="1:6">
      <c r="A22" s="786">
        <f>A21-0.01</f>
        <v>-3.1099999999999977</v>
      </c>
      <c r="B22" s="783" t="s">
        <v>80</v>
      </c>
      <c r="C22" s="284" t="s">
        <v>136</v>
      </c>
      <c r="D22" s="306">
        <v>1</v>
      </c>
      <c r="E22" s="307"/>
      <c r="F22" s="308"/>
    </row>
    <row r="23" spans="1:6">
      <c r="A23" s="786"/>
      <c r="B23" s="783"/>
      <c r="C23" s="295" t="s">
        <v>137</v>
      </c>
      <c r="D23" s="309">
        <v>2</v>
      </c>
      <c r="E23" s="310" t="s">
        <v>124</v>
      </c>
      <c r="F23" s="311">
        <f>A25</f>
        <v>-3.1299999999999972</v>
      </c>
    </row>
    <row r="24" spans="1:6" s="6" customFormat="1" ht="26.25" customHeight="1">
      <c r="A24" s="255">
        <f>A22-0.01</f>
        <v>-3.1199999999999974</v>
      </c>
      <c r="B24" s="257" t="s">
        <v>325</v>
      </c>
      <c r="C24" s="299" t="s">
        <v>305</v>
      </c>
      <c r="D24" s="314"/>
      <c r="E24" s="301"/>
      <c r="F24" s="302"/>
    </row>
    <row r="25" spans="1:6">
      <c r="A25" s="786">
        <f>A24-0.01</f>
        <v>-3.1299999999999972</v>
      </c>
      <c r="B25" s="783" t="s">
        <v>425</v>
      </c>
      <c r="C25" s="284" t="s">
        <v>136</v>
      </c>
      <c r="D25" s="306">
        <v>1</v>
      </c>
      <c r="E25" s="307"/>
      <c r="F25" s="308"/>
    </row>
    <row r="26" spans="1:6">
      <c r="A26" s="786"/>
      <c r="B26" s="783"/>
      <c r="C26" s="295" t="s">
        <v>137</v>
      </c>
      <c r="D26" s="309">
        <v>2</v>
      </c>
      <c r="E26" s="310" t="s">
        <v>124</v>
      </c>
      <c r="F26" s="311">
        <f>A28</f>
        <v>-3.1499999999999968</v>
      </c>
    </row>
    <row r="27" spans="1:6" s="6" customFormat="1" ht="27" customHeight="1">
      <c r="A27" s="255">
        <f>A25-0.01</f>
        <v>-3.139999999999997</v>
      </c>
      <c r="B27" s="257" t="s">
        <v>325</v>
      </c>
      <c r="C27" s="299" t="s">
        <v>305</v>
      </c>
      <c r="D27" s="314"/>
      <c r="E27" s="301"/>
      <c r="F27" s="302"/>
    </row>
    <row r="28" spans="1:6" ht="14.25" customHeight="1">
      <c r="A28" s="786">
        <f>A27-0.01</f>
        <v>-3.1499999999999968</v>
      </c>
      <c r="B28" s="783" t="s">
        <v>123</v>
      </c>
      <c r="C28" s="284" t="s">
        <v>136</v>
      </c>
      <c r="D28" s="306">
        <v>1</v>
      </c>
      <c r="E28" s="307"/>
      <c r="F28" s="308"/>
    </row>
    <row r="29" spans="1:6">
      <c r="A29" s="786"/>
      <c r="B29" s="783"/>
      <c r="C29" s="315" t="s">
        <v>137</v>
      </c>
      <c r="D29" s="316">
        <v>2</v>
      </c>
      <c r="E29" s="317" t="s">
        <v>124</v>
      </c>
      <c r="F29" s="318">
        <f>A31</f>
        <v>-3.1699999999999964</v>
      </c>
    </row>
    <row r="30" spans="1:6" s="6" customFormat="1" ht="27.75" customHeight="1">
      <c r="A30" s="255">
        <f>A28-0.01</f>
        <v>-3.1599999999999966</v>
      </c>
      <c r="B30" s="257" t="s">
        <v>325</v>
      </c>
      <c r="C30" s="299" t="s">
        <v>305</v>
      </c>
      <c r="D30" s="300"/>
      <c r="E30" s="319"/>
      <c r="F30" s="320"/>
    </row>
    <row r="31" spans="1:6" ht="61" thickBot="1">
      <c r="A31" s="255">
        <f>A30-0.01</f>
        <v>-3.1699999999999964</v>
      </c>
      <c r="B31" s="257" t="str">
        <f>"How much was spent in total in DALASI at the facility for this visit, not including transportation costs? INTERVIEWER: CHECK TO SEE IF THE TOTAL MATCHES THE AMOUNTS GIVEN. IF NOTHING WAS PAID ►(" &amp; -A39 &amp; ")."</f>
        <v>How much was spent in total in DALASI at the facility for this visit, not including transportation costs? INTERVIEWER: CHECK TO SEE IF THE TOTAL MATCHES THE AMOUNTS GIVEN. IF NOTHING WAS PAID ►(3.19).</v>
      </c>
      <c r="C31" s="299" t="s">
        <v>305</v>
      </c>
      <c r="D31" s="321"/>
      <c r="E31" s="322"/>
      <c r="F31" s="302"/>
    </row>
    <row r="32" spans="1:6" s="46" customFormat="1" ht="28.5" customHeight="1">
      <c r="A32" s="786">
        <f>A31-0.01</f>
        <v>-3.1799999999999962</v>
      </c>
      <c r="B32" s="787" t="s">
        <v>102</v>
      </c>
      <c r="C32" s="799" t="s">
        <v>276</v>
      </c>
      <c r="D32" s="799"/>
      <c r="E32" s="799"/>
      <c r="F32" s="800"/>
    </row>
    <row r="33" spans="1:6" s="46" customFormat="1" ht="28.5" customHeight="1">
      <c r="A33" s="786"/>
      <c r="B33" s="788"/>
      <c r="C33" s="797" t="s">
        <v>277</v>
      </c>
      <c r="D33" s="797"/>
      <c r="E33" s="797"/>
      <c r="F33" s="798"/>
    </row>
    <row r="34" spans="1:6" s="46" customFormat="1" ht="28.5" customHeight="1">
      <c r="A34" s="786"/>
      <c r="B34" s="788" t="s">
        <v>283</v>
      </c>
      <c r="C34" s="797" t="s">
        <v>278</v>
      </c>
      <c r="D34" s="797"/>
      <c r="E34" s="797"/>
      <c r="F34" s="798"/>
    </row>
    <row r="35" spans="1:6" s="46" customFormat="1" ht="28.5" customHeight="1">
      <c r="A35" s="786"/>
      <c r="B35" s="788"/>
      <c r="C35" s="797" t="s">
        <v>279</v>
      </c>
      <c r="D35" s="797"/>
      <c r="E35" s="797"/>
      <c r="F35" s="798"/>
    </row>
    <row r="36" spans="1:6" s="46" customFormat="1" ht="28.5" customHeight="1">
      <c r="A36" s="786"/>
      <c r="B36" s="788"/>
      <c r="C36" s="797" t="s">
        <v>280</v>
      </c>
      <c r="D36" s="797"/>
      <c r="E36" s="797"/>
      <c r="F36" s="798"/>
    </row>
    <row r="37" spans="1:6" s="46" customFormat="1" ht="28.5" customHeight="1">
      <c r="A37" s="786"/>
      <c r="B37" s="323" t="s">
        <v>138</v>
      </c>
      <c r="C37" s="675" t="s">
        <v>281</v>
      </c>
      <c r="D37" s="675"/>
      <c r="E37" s="675"/>
      <c r="F37" s="694"/>
    </row>
    <row r="38" spans="1:6" s="46" customFormat="1" ht="28.5" customHeight="1">
      <c r="A38" s="786"/>
      <c r="B38" s="324" t="s">
        <v>139</v>
      </c>
      <c r="C38" s="676" t="s">
        <v>282</v>
      </c>
      <c r="D38" s="676"/>
      <c r="E38" s="676"/>
      <c r="F38" s="796"/>
    </row>
    <row r="39" spans="1:6" ht="16.5" customHeight="1">
      <c r="A39" s="792">
        <f>A32-0.01</f>
        <v>-3.1899999999999959</v>
      </c>
      <c r="B39" s="783" t="s">
        <v>191</v>
      </c>
      <c r="C39" s="325" t="s">
        <v>136</v>
      </c>
      <c r="D39" s="326">
        <v>1</v>
      </c>
      <c r="E39" s="327"/>
      <c r="F39" s="328"/>
    </row>
    <row r="40" spans="1:6" ht="15" customHeight="1">
      <c r="A40" s="792"/>
      <c r="B40" s="783"/>
      <c r="C40" s="329" t="s">
        <v>137</v>
      </c>
      <c r="D40" s="330">
        <v>2</v>
      </c>
      <c r="E40" s="44" t="s">
        <v>124</v>
      </c>
      <c r="F40" s="283">
        <v>-4.01</v>
      </c>
    </row>
    <row r="41" spans="1:6" ht="12" customHeight="1">
      <c r="A41" s="790">
        <f>A39-0.01</f>
        <v>-3.1999999999999957</v>
      </c>
      <c r="B41" s="787" t="s">
        <v>275</v>
      </c>
      <c r="C41" s="325" t="s">
        <v>38</v>
      </c>
      <c r="D41" s="285">
        <v>1</v>
      </c>
      <c r="E41" s="327"/>
      <c r="F41" s="328"/>
    </row>
    <row r="42" spans="1:6">
      <c r="A42" s="790"/>
      <c r="B42" s="788"/>
      <c r="C42" s="112" t="s">
        <v>39</v>
      </c>
      <c r="D42" s="143">
        <v>2</v>
      </c>
      <c r="E42" s="144"/>
      <c r="F42" s="331"/>
    </row>
    <row r="43" spans="1:6">
      <c r="A43" s="791"/>
      <c r="B43" s="789"/>
      <c r="C43" s="329" t="s">
        <v>40</v>
      </c>
      <c r="D43" s="332">
        <v>3</v>
      </c>
      <c r="E43" s="44"/>
      <c r="F43" s="283"/>
    </row>
    <row r="44" spans="1:6" ht="24">
      <c r="A44" s="170">
        <f>A41-0.01</f>
        <v>-3.2099999999999955</v>
      </c>
      <c r="B44" s="254" t="s">
        <v>6</v>
      </c>
      <c r="C44" s="333" t="s">
        <v>215</v>
      </c>
      <c r="D44" s="300"/>
      <c r="E44" s="163"/>
      <c r="F44" s="277"/>
    </row>
  </sheetData>
  <mergeCells count="31">
    <mergeCell ref="B1:F1"/>
    <mergeCell ref="A32:A38"/>
    <mergeCell ref="B32:B33"/>
    <mergeCell ref="B17:B18"/>
    <mergeCell ref="C37:F37"/>
    <mergeCell ref="C38:F38"/>
    <mergeCell ref="C33:F33"/>
    <mergeCell ref="C34:F34"/>
    <mergeCell ref="C35:F35"/>
    <mergeCell ref="B34:B36"/>
    <mergeCell ref="C36:F36"/>
    <mergeCell ref="A22:A23"/>
    <mergeCell ref="B25:B26"/>
    <mergeCell ref="A25:A26"/>
    <mergeCell ref="A28:A29"/>
    <mergeCell ref="C32:F32"/>
    <mergeCell ref="B39:B40"/>
    <mergeCell ref="B41:B43"/>
    <mergeCell ref="A41:A43"/>
    <mergeCell ref="A39:A40"/>
    <mergeCell ref="B3:B4"/>
    <mergeCell ref="A3:A4"/>
    <mergeCell ref="A5:A11"/>
    <mergeCell ref="C3:C4"/>
    <mergeCell ref="A14:A15"/>
    <mergeCell ref="B14:B15"/>
    <mergeCell ref="B28:B29"/>
    <mergeCell ref="B19:B20"/>
    <mergeCell ref="B5:B11"/>
    <mergeCell ref="A19:A20"/>
    <mergeCell ref="B22:B23"/>
  </mergeCells>
  <phoneticPr fontId="32" type="noConversion"/>
  <pageMargins left="0.75" right="0.75" top="0.5" bottom="0.5" header="0.25" footer="0.25"/>
  <pageSetup orientation="portrait"/>
  <headerFooter differentFirst="1">
    <oddHeader>&amp;LHRBF Impact Evaluation&amp;CExit Interview Children &lt; 5&amp;R&amp;14Form F4</oddHeader>
    <oddFooter>&amp;R&amp;P / &amp;N</oddFooter>
  </headerFooter>
  <rowBreaks count="1" manualBreakCount="1">
    <brk id="31" max="9" man="1"/>
  </row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showGridLines="0" zoomScale="150" zoomScaleNormal="150" zoomScaleSheetLayoutView="150" zoomScalePageLayoutView="150" workbookViewId="0">
      <selection sqref="A1:E1"/>
    </sheetView>
  </sheetViews>
  <sheetFormatPr baseColWidth="10" defaultColWidth="8.83203125" defaultRowHeight="14" x14ac:dyDescent="0"/>
  <cols>
    <col min="1" max="1" width="5.6640625" customWidth="1"/>
    <col min="2" max="2" width="30.6640625" customWidth="1"/>
    <col min="3" max="4" width="15.33203125" customWidth="1"/>
  </cols>
  <sheetData>
    <row r="1" spans="1:6" s="14" customFormat="1" ht="30" customHeight="1">
      <c r="A1" s="233">
        <f>-4</f>
        <v>-4</v>
      </c>
      <c r="B1" s="662" t="s">
        <v>167</v>
      </c>
      <c r="C1" s="662"/>
      <c r="D1" s="662"/>
      <c r="E1" s="270"/>
    </row>
    <row r="2" spans="1:6" ht="15" customHeight="1">
      <c r="A2" s="810">
        <f>A1-0.01</f>
        <v>-4.01</v>
      </c>
      <c r="B2" s="804" t="s">
        <v>454</v>
      </c>
      <c r="C2" s="806" t="s">
        <v>284</v>
      </c>
      <c r="D2" s="807"/>
      <c r="E2" s="260">
        <v>1</v>
      </c>
      <c r="F2" s="8"/>
    </row>
    <row r="3" spans="1:6">
      <c r="A3" s="810"/>
      <c r="B3" s="805"/>
      <c r="C3" s="808" t="s">
        <v>455</v>
      </c>
      <c r="D3" s="809"/>
      <c r="E3" s="261">
        <v>2</v>
      </c>
    </row>
    <row r="4" spans="1:6" ht="27.75" customHeight="1">
      <c r="A4" s="810"/>
      <c r="B4" s="805"/>
      <c r="C4" s="808" t="s">
        <v>285</v>
      </c>
      <c r="D4" s="809"/>
      <c r="E4" s="261">
        <v>3</v>
      </c>
    </row>
    <row r="5" spans="1:6" ht="38.25" customHeight="1">
      <c r="A5" s="810"/>
      <c r="B5" s="262"/>
      <c r="C5" s="808" t="s">
        <v>286</v>
      </c>
      <c r="D5" s="809"/>
      <c r="E5" s="261">
        <v>4</v>
      </c>
    </row>
    <row r="6" spans="1:6" ht="29.25" customHeight="1">
      <c r="A6" s="810"/>
      <c r="B6" s="805" t="s">
        <v>266</v>
      </c>
      <c r="C6" s="808" t="s">
        <v>287</v>
      </c>
      <c r="D6" s="809"/>
      <c r="E6" s="261">
        <v>5</v>
      </c>
    </row>
    <row r="7" spans="1:6" ht="29.25" customHeight="1">
      <c r="A7" s="810"/>
      <c r="B7" s="805"/>
      <c r="C7" s="811" t="s">
        <v>411</v>
      </c>
      <c r="D7" s="812"/>
      <c r="E7" s="263">
        <v>6</v>
      </c>
    </row>
    <row r="8" spans="1:6" ht="27" customHeight="1">
      <c r="A8" s="810"/>
      <c r="B8" s="805"/>
      <c r="C8" s="730" t="s">
        <v>288</v>
      </c>
      <c r="D8" s="731"/>
      <c r="E8" s="263">
        <v>7</v>
      </c>
    </row>
    <row r="9" spans="1:6" ht="15" customHeight="1">
      <c r="A9" s="810"/>
      <c r="B9" s="264"/>
      <c r="C9" s="813" t="s">
        <v>203</v>
      </c>
      <c r="D9" s="814"/>
      <c r="E9" s="265">
        <v>96</v>
      </c>
    </row>
    <row r="10" spans="1:6" ht="15" customHeight="1">
      <c r="A10" s="801">
        <f>A2-0.01</f>
        <v>-4.0199999999999996</v>
      </c>
      <c r="B10" s="804" t="s">
        <v>456</v>
      </c>
      <c r="C10" s="806" t="s">
        <v>457</v>
      </c>
      <c r="D10" s="807"/>
      <c r="E10" s="266">
        <v>1</v>
      </c>
    </row>
    <row r="11" spans="1:6">
      <c r="A11" s="802"/>
      <c r="B11" s="805"/>
      <c r="C11" s="808" t="s">
        <v>458</v>
      </c>
      <c r="D11" s="809"/>
      <c r="E11" s="267">
        <v>2</v>
      </c>
    </row>
    <row r="12" spans="1:6">
      <c r="A12" s="802"/>
      <c r="B12" s="805"/>
      <c r="C12" s="808" t="s">
        <v>455</v>
      </c>
      <c r="D12" s="809"/>
      <c r="E12" s="267">
        <v>3</v>
      </c>
    </row>
    <row r="13" spans="1:6" ht="27" customHeight="1">
      <c r="A13" s="802"/>
      <c r="B13" s="805"/>
      <c r="C13" s="808" t="s">
        <v>459</v>
      </c>
      <c r="D13" s="809"/>
      <c r="E13" s="267">
        <v>4</v>
      </c>
    </row>
    <row r="14" spans="1:6" ht="15" customHeight="1">
      <c r="A14" s="802"/>
      <c r="B14" s="262"/>
      <c r="C14" s="808" t="s">
        <v>460</v>
      </c>
      <c r="D14" s="809"/>
      <c r="E14" s="267">
        <v>5</v>
      </c>
    </row>
    <row r="15" spans="1:6" ht="29.25" customHeight="1">
      <c r="A15" s="802"/>
      <c r="B15" s="805" t="s">
        <v>266</v>
      </c>
      <c r="C15" s="808" t="s">
        <v>461</v>
      </c>
      <c r="D15" s="809"/>
      <c r="E15" s="267">
        <v>6</v>
      </c>
    </row>
    <row r="16" spans="1:6" ht="29.25" customHeight="1">
      <c r="A16" s="802"/>
      <c r="B16" s="805"/>
      <c r="C16" s="730" t="s">
        <v>411</v>
      </c>
      <c r="D16" s="731"/>
      <c r="E16" s="268">
        <v>7</v>
      </c>
    </row>
    <row r="17" spans="1:5" ht="28.5" customHeight="1">
      <c r="A17" s="802"/>
      <c r="B17" s="805"/>
      <c r="C17" s="730" t="s">
        <v>462</v>
      </c>
      <c r="D17" s="731"/>
      <c r="E17" s="268">
        <v>8</v>
      </c>
    </row>
    <row r="18" spans="1:5" ht="18.75" customHeight="1">
      <c r="A18" s="803"/>
      <c r="B18" s="264"/>
      <c r="C18" s="813" t="s">
        <v>463</v>
      </c>
      <c r="D18" s="814"/>
      <c r="E18" s="269">
        <v>96</v>
      </c>
    </row>
  </sheetData>
  <mergeCells count="24">
    <mergeCell ref="B1:D1"/>
    <mergeCell ref="C2:D2"/>
    <mergeCell ref="C3:D3"/>
    <mergeCell ref="C4:D4"/>
    <mergeCell ref="C5:D5"/>
    <mergeCell ref="A2:A9"/>
    <mergeCell ref="B2:B4"/>
    <mergeCell ref="B6:B8"/>
    <mergeCell ref="C6:D6"/>
    <mergeCell ref="C7:D7"/>
    <mergeCell ref="C8:D8"/>
    <mergeCell ref="C9:D9"/>
    <mergeCell ref="A10:A18"/>
    <mergeCell ref="B10:B13"/>
    <mergeCell ref="C10:D10"/>
    <mergeCell ref="C11:D11"/>
    <mergeCell ref="C12:D12"/>
    <mergeCell ref="C13:D13"/>
    <mergeCell ref="C14:D14"/>
    <mergeCell ref="B15:B17"/>
    <mergeCell ref="C15:D15"/>
    <mergeCell ref="C16:D16"/>
    <mergeCell ref="C17:D17"/>
    <mergeCell ref="C18:D18"/>
  </mergeCells>
  <phoneticPr fontId="32" type="noConversion"/>
  <pageMargins left="0.75" right="0.75" top="0.5" bottom="0.5" header="0.25" footer="0.25"/>
  <pageSetup orientation="portrait"/>
  <headerFooter differentFirst="1">
    <oddHeader>&amp;LHRBF Impact Evaluation&amp;CExit Interview Children &lt; 5&amp;R&amp;14Form F4</oddHeader>
    <oddFooter>&amp;R&amp;P / &amp;N</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150" zoomScaleNormal="150" zoomScaleSheetLayoutView="150" zoomScalePageLayoutView="150" workbookViewId="0">
      <selection sqref="A1:XFD1"/>
    </sheetView>
  </sheetViews>
  <sheetFormatPr baseColWidth="10" defaultColWidth="8.83203125" defaultRowHeight="12" x14ac:dyDescent="0"/>
  <cols>
    <col min="1" max="1" width="5.6640625" style="11" customWidth="1"/>
    <col min="2" max="2" width="34.5" style="10" customWidth="1"/>
    <col min="3" max="3" width="7.33203125" style="36" customWidth="1"/>
    <col min="4" max="4" width="11" style="36" customWidth="1"/>
    <col min="5" max="5" width="8.33203125" style="36" customWidth="1"/>
    <col min="6" max="6" width="10.1640625" style="36" customWidth="1"/>
    <col min="7" max="16384" width="8.83203125" style="9"/>
  </cols>
  <sheetData>
    <row r="1" spans="1:6" s="14" customFormat="1" ht="30" customHeight="1">
      <c r="A1" s="239">
        <f>-4</f>
        <v>-4</v>
      </c>
      <c r="B1" s="815" t="s">
        <v>200</v>
      </c>
      <c r="C1" s="815"/>
      <c r="D1" s="815"/>
      <c r="E1" s="815"/>
      <c r="F1" s="816"/>
    </row>
    <row r="2" spans="1:6" ht="44.25" customHeight="1">
      <c r="A2" s="783" t="s">
        <v>216</v>
      </c>
      <c r="B2" s="783"/>
      <c r="C2" s="783"/>
      <c r="D2" s="783"/>
      <c r="E2" s="783"/>
      <c r="F2" s="783"/>
    </row>
    <row r="3" spans="1:6" ht="44.25" customHeight="1">
      <c r="A3" s="783" t="s">
        <v>269</v>
      </c>
      <c r="B3" s="783"/>
      <c r="C3" s="783"/>
      <c r="D3" s="783"/>
      <c r="E3" s="783"/>
      <c r="F3" s="783"/>
    </row>
    <row r="4" spans="1:6" ht="44.25" customHeight="1">
      <c r="A4" s="248"/>
      <c r="B4" s="248"/>
      <c r="C4" s="249" t="s">
        <v>219</v>
      </c>
      <c r="D4" s="249" t="s">
        <v>220</v>
      </c>
      <c r="E4" s="249" t="s">
        <v>221</v>
      </c>
      <c r="F4" s="249" t="s">
        <v>267</v>
      </c>
    </row>
    <row r="5" spans="1:6" ht="27" customHeight="1">
      <c r="A5" s="250">
        <v>-4.0299999999999994</v>
      </c>
      <c r="B5" s="258" t="s">
        <v>89</v>
      </c>
      <c r="C5" s="252">
        <v>1</v>
      </c>
      <c r="D5" s="252">
        <v>2</v>
      </c>
      <c r="E5" s="253">
        <v>3</v>
      </c>
      <c r="F5" s="253">
        <v>4</v>
      </c>
    </row>
    <row r="6" spans="1:6" ht="27" customHeight="1">
      <c r="A6" s="250">
        <f t="shared" ref="A6:A18" si="0">A5-0.01</f>
        <v>-4.0399999999999991</v>
      </c>
      <c r="B6" s="258" t="s">
        <v>88</v>
      </c>
      <c r="C6" s="252">
        <v>1</v>
      </c>
      <c r="D6" s="252">
        <v>2</v>
      </c>
      <c r="E6" s="253">
        <v>3</v>
      </c>
      <c r="F6" s="253">
        <v>4</v>
      </c>
    </row>
    <row r="7" spans="1:6" ht="27" customHeight="1">
      <c r="A7" s="255">
        <f t="shared" si="0"/>
        <v>-4.0499999999999989</v>
      </c>
      <c r="B7" s="257" t="s">
        <v>87</v>
      </c>
      <c r="C7" s="252">
        <v>1</v>
      </c>
      <c r="D7" s="252">
        <v>2</v>
      </c>
      <c r="E7" s="253">
        <v>3</v>
      </c>
      <c r="F7" s="253">
        <v>4</v>
      </c>
    </row>
    <row r="8" spans="1:6" s="111" customFormat="1" ht="27" customHeight="1">
      <c r="A8" s="256">
        <f t="shared" si="0"/>
        <v>-4.0599999999999987</v>
      </c>
      <c r="B8" s="257" t="s">
        <v>426</v>
      </c>
      <c r="C8" s="253">
        <v>1</v>
      </c>
      <c r="D8" s="253">
        <v>2</v>
      </c>
      <c r="E8" s="253">
        <v>3</v>
      </c>
      <c r="F8" s="253">
        <v>4</v>
      </c>
    </row>
    <row r="9" spans="1:6" ht="27" customHeight="1">
      <c r="A9" s="255">
        <f t="shared" si="0"/>
        <v>-4.0699999999999985</v>
      </c>
      <c r="B9" s="257" t="s">
        <v>32</v>
      </c>
      <c r="C9" s="252">
        <v>1</v>
      </c>
      <c r="D9" s="252">
        <v>2</v>
      </c>
      <c r="E9" s="253">
        <v>3</v>
      </c>
      <c r="F9" s="253">
        <v>4</v>
      </c>
    </row>
    <row r="10" spans="1:6" ht="27" customHeight="1">
      <c r="A10" s="255">
        <f t="shared" si="0"/>
        <v>-4.0799999999999983</v>
      </c>
      <c r="B10" s="257" t="s">
        <v>31</v>
      </c>
      <c r="C10" s="252">
        <v>1</v>
      </c>
      <c r="D10" s="252">
        <v>2</v>
      </c>
      <c r="E10" s="253">
        <v>3</v>
      </c>
      <c r="F10" s="253">
        <v>4</v>
      </c>
    </row>
    <row r="11" spans="1:6" ht="27" customHeight="1">
      <c r="A11" s="255">
        <f t="shared" si="0"/>
        <v>-4.0899999999999981</v>
      </c>
      <c r="B11" s="257" t="s">
        <v>30</v>
      </c>
      <c r="C11" s="252">
        <v>1</v>
      </c>
      <c r="D11" s="252">
        <v>2</v>
      </c>
      <c r="E11" s="253">
        <v>3</v>
      </c>
      <c r="F11" s="253">
        <v>4</v>
      </c>
    </row>
    <row r="12" spans="1:6" ht="27" customHeight="1">
      <c r="A12" s="255">
        <f t="shared" si="0"/>
        <v>-4.0999999999999979</v>
      </c>
      <c r="B12" s="257" t="s">
        <v>83</v>
      </c>
      <c r="C12" s="252">
        <v>1</v>
      </c>
      <c r="D12" s="252">
        <v>2</v>
      </c>
      <c r="E12" s="253">
        <v>3</v>
      </c>
      <c r="F12" s="253">
        <v>4</v>
      </c>
    </row>
    <row r="13" spans="1:6" ht="27" customHeight="1">
      <c r="A13" s="255">
        <f t="shared" si="0"/>
        <v>-4.1099999999999977</v>
      </c>
      <c r="B13" s="257" t="s">
        <v>82</v>
      </c>
      <c r="C13" s="252">
        <v>1</v>
      </c>
      <c r="D13" s="252">
        <v>2</v>
      </c>
      <c r="E13" s="253">
        <v>3</v>
      </c>
      <c r="F13" s="253">
        <v>4</v>
      </c>
    </row>
    <row r="14" spans="1:6" ht="27" customHeight="1">
      <c r="A14" s="255">
        <f t="shared" si="0"/>
        <v>-4.1199999999999974</v>
      </c>
      <c r="B14" s="257" t="s">
        <v>289</v>
      </c>
      <c r="C14" s="252">
        <v>1</v>
      </c>
      <c r="D14" s="252">
        <v>2</v>
      </c>
      <c r="E14" s="253">
        <v>3</v>
      </c>
      <c r="F14" s="253">
        <v>4</v>
      </c>
    </row>
    <row r="15" spans="1:6" ht="27" customHeight="1">
      <c r="A15" s="255">
        <f t="shared" si="0"/>
        <v>-4.1299999999999972</v>
      </c>
      <c r="B15" s="257" t="s">
        <v>81</v>
      </c>
      <c r="C15" s="252">
        <v>1</v>
      </c>
      <c r="D15" s="252">
        <v>2</v>
      </c>
      <c r="E15" s="253">
        <v>3</v>
      </c>
      <c r="F15" s="253">
        <v>4</v>
      </c>
    </row>
    <row r="16" spans="1:6" ht="27" customHeight="1">
      <c r="A16" s="255">
        <f t="shared" si="0"/>
        <v>-4.139999999999997</v>
      </c>
      <c r="B16" s="257" t="s">
        <v>199</v>
      </c>
      <c r="C16" s="252">
        <v>1</v>
      </c>
      <c r="D16" s="252">
        <v>2</v>
      </c>
      <c r="E16" s="253">
        <v>3</v>
      </c>
      <c r="F16" s="253">
        <v>4</v>
      </c>
    </row>
    <row r="17" spans="1:6" ht="27" customHeight="1">
      <c r="A17" s="255">
        <f t="shared" si="0"/>
        <v>-4.1499999999999968</v>
      </c>
      <c r="B17" s="257" t="s">
        <v>198</v>
      </c>
      <c r="C17" s="252">
        <v>1</v>
      </c>
      <c r="D17" s="252">
        <v>2</v>
      </c>
      <c r="E17" s="253">
        <v>3</v>
      </c>
      <c r="F17" s="253">
        <v>4</v>
      </c>
    </row>
    <row r="18" spans="1:6" ht="27" customHeight="1">
      <c r="A18" s="255">
        <f t="shared" si="0"/>
        <v>-4.1599999999999966</v>
      </c>
      <c r="B18" s="257" t="s">
        <v>197</v>
      </c>
      <c r="C18" s="252">
        <v>1</v>
      </c>
      <c r="D18" s="252">
        <v>2</v>
      </c>
      <c r="E18" s="253">
        <v>3</v>
      </c>
      <c r="F18" s="253">
        <v>4</v>
      </c>
    </row>
    <row r="19" spans="1:6" ht="27" customHeight="1">
      <c r="A19" s="255">
        <f>A18-0.01</f>
        <v>-4.1699999999999964</v>
      </c>
      <c r="B19" s="259" t="s">
        <v>391</v>
      </c>
      <c r="C19" s="252">
        <v>1</v>
      </c>
      <c r="D19" s="252">
        <v>2</v>
      </c>
      <c r="E19" s="253">
        <v>3</v>
      </c>
      <c r="F19" s="253">
        <v>4</v>
      </c>
    </row>
    <row r="20" spans="1:6" s="110" customFormat="1" ht="27" customHeight="1">
      <c r="A20" s="256">
        <f>A19-0.01</f>
        <v>-4.1799999999999962</v>
      </c>
      <c r="B20" s="259" t="s">
        <v>390</v>
      </c>
      <c r="C20" s="253">
        <v>1</v>
      </c>
      <c r="D20" s="253">
        <v>2</v>
      </c>
      <c r="E20" s="253">
        <v>3</v>
      </c>
      <c r="F20" s="253">
        <v>4</v>
      </c>
    </row>
    <row r="21" spans="1:6" s="110" customFormat="1" ht="27" customHeight="1">
      <c r="A21" s="256">
        <f>A20-0.01</f>
        <v>-4.1899999999999959</v>
      </c>
      <c r="B21" s="259" t="s">
        <v>392</v>
      </c>
      <c r="C21" s="253">
        <v>1</v>
      </c>
      <c r="D21" s="253">
        <v>2</v>
      </c>
      <c r="E21" s="253">
        <v>3</v>
      </c>
      <c r="F21" s="253">
        <v>4</v>
      </c>
    </row>
    <row r="22" spans="1:6" s="110" customFormat="1" ht="27" customHeight="1">
      <c r="A22" s="256">
        <f>A21-0.01</f>
        <v>-4.1999999999999957</v>
      </c>
      <c r="B22" s="259" t="s">
        <v>393</v>
      </c>
      <c r="C22" s="253">
        <v>1</v>
      </c>
      <c r="D22" s="253">
        <v>2</v>
      </c>
      <c r="E22" s="253">
        <v>3</v>
      </c>
      <c r="F22" s="253">
        <v>4</v>
      </c>
    </row>
  </sheetData>
  <mergeCells count="3">
    <mergeCell ref="B1:F1"/>
    <mergeCell ref="A2:F2"/>
    <mergeCell ref="A3:F3"/>
  </mergeCells>
  <phoneticPr fontId="50" type="noConversion"/>
  <pageMargins left="0.75" right="0.75" top="0.5" bottom="0.5" header="0.25" footer="0.25"/>
  <pageSetup scale="84"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150" zoomScaleNormal="150" zoomScaleSheetLayoutView="150" zoomScalePageLayoutView="150" workbookViewId="0">
      <selection sqref="A1:XFD1"/>
    </sheetView>
  </sheetViews>
  <sheetFormatPr baseColWidth="10" defaultColWidth="8.83203125" defaultRowHeight="12" x14ac:dyDescent="0"/>
  <cols>
    <col min="1" max="1" width="5.6640625" style="11" customWidth="1"/>
    <col min="2" max="2" width="34.5" style="10" customWidth="1"/>
    <col min="3" max="3" width="7.33203125" style="36" customWidth="1"/>
    <col min="4" max="4" width="11" style="36" customWidth="1"/>
    <col min="5" max="5" width="8.33203125" style="36" customWidth="1"/>
    <col min="6" max="6" width="10.1640625" style="36" customWidth="1"/>
    <col min="7" max="16384" width="8.83203125" style="9"/>
  </cols>
  <sheetData>
    <row r="1" spans="1:6" s="14" customFormat="1" ht="30" customHeight="1">
      <c r="A1" s="239">
        <f>-5</f>
        <v>-5</v>
      </c>
      <c r="B1" s="815" t="s">
        <v>168</v>
      </c>
      <c r="C1" s="815"/>
      <c r="D1" s="815"/>
      <c r="E1" s="815"/>
      <c r="F1" s="816"/>
    </row>
    <row r="2" spans="1:6" ht="51.75" customHeight="1">
      <c r="A2" s="817" t="s">
        <v>268</v>
      </c>
      <c r="B2" s="818"/>
      <c r="C2" s="818"/>
      <c r="D2" s="818"/>
      <c r="E2" s="818"/>
      <c r="F2" s="819"/>
    </row>
    <row r="3" spans="1:6" ht="39.75" customHeight="1">
      <c r="A3" s="817" t="s">
        <v>269</v>
      </c>
      <c r="B3" s="818"/>
      <c r="C3" s="818"/>
      <c r="D3" s="818"/>
      <c r="E3" s="818"/>
      <c r="F3" s="819"/>
    </row>
    <row r="4" spans="1:6" ht="39.75" customHeight="1">
      <c r="A4" s="248"/>
      <c r="B4" s="248"/>
      <c r="C4" s="249" t="s">
        <v>219</v>
      </c>
      <c r="D4" s="249" t="s">
        <v>220</v>
      </c>
      <c r="E4" s="249" t="s">
        <v>221</v>
      </c>
      <c r="F4" s="249" t="s">
        <v>267</v>
      </c>
    </row>
    <row r="5" spans="1:6" s="47" customFormat="1" ht="39.75" customHeight="1">
      <c r="A5" s="250">
        <f>A1-0.01</f>
        <v>-5.01</v>
      </c>
      <c r="B5" s="251" t="s">
        <v>319</v>
      </c>
      <c r="C5" s="252">
        <v>1</v>
      </c>
      <c r="D5" s="252">
        <v>2</v>
      </c>
      <c r="E5" s="253">
        <v>3</v>
      </c>
      <c r="F5" s="253">
        <v>4</v>
      </c>
    </row>
    <row r="6" spans="1:6" s="47" customFormat="1" ht="39.75" customHeight="1">
      <c r="A6" s="250">
        <f t="shared" ref="A6:A13" si="0">A5-0.01</f>
        <v>-5.0199999999999996</v>
      </c>
      <c r="B6" s="254" t="s">
        <v>196</v>
      </c>
      <c r="C6" s="252">
        <v>1</v>
      </c>
      <c r="D6" s="252">
        <v>2</v>
      </c>
      <c r="E6" s="253">
        <v>3</v>
      </c>
      <c r="F6" s="253">
        <v>4</v>
      </c>
    </row>
    <row r="7" spans="1:6" s="47" customFormat="1" ht="39.75" customHeight="1">
      <c r="A7" s="255">
        <f t="shared" si="0"/>
        <v>-5.0299999999999994</v>
      </c>
      <c r="B7" s="254" t="s">
        <v>195</v>
      </c>
      <c r="C7" s="252">
        <v>1</v>
      </c>
      <c r="D7" s="252">
        <v>2</v>
      </c>
      <c r="E7" s="253">
        <v>3</v>
      </c>
      <c r="F7" s="253">
        <v>4</v>
      </c>
    </row>
    <row r="8" spans="1:6" s="47" customFormat="1" ht="39.75" customHeight="1">
      <c r="A8" s="255">
        <f t="shared" si="0"/>
        <v>-5.0399999999999991</v>
      </c>
      <c r="B8" s="254" t="s">
        <v>194</v>
      </c>
      <c r="C8" s="252">
        <v>1</v>
      </c>
      <c r="D8" s="252">
        <v>2</v>
      </c>
      <c r="E8" s="253">
        <v>3</v>
      </c>
      <c r="F8" s="253">
        <v>4</v>
      </c>
    </row>
    <row r="9" spans="1:6" s="47" customFormat="1" ht="39.75" customHeight="1">
      <c r="A9" s="255">
        <f t="shared" si="0"/>
        <v>-5.0499999999999989</v>
      </c>
      <c r="B9" s="254" t="s">
        <v>193</v>
      </c>
      <c r="C9" s="252">
        <v>1</v>
      </c>
      <c r="D9" s="252">
        <v>2</v>
      </c>
      <c r="E9" s="253">
        <v>3</v>
      </c>
      <c r="F9" s="253">
        <v>4</v>
      </c>
    </row>
    <row r="10" spans="1:6" s="47" customFormat="1" ht="39.75" customHeight="1">
      <c r="A10" s="255">
        <f t="shared" si="0"/>
        <v>-5.0599999999999987</v>
      </c>
      <c r="B10" s="254" t="s">
        <v>192</v>
      </c>
      <c r="C10" s="252">
        <v>1</v>
      </c>
      <c r="D10" s="252">
        <v>2</v>
      </c>
      <c r="E10" s="253">
        <v>3</v>
      </c>
      <c r="F10" s="253">
        <v>4</v>
      </c>
    </row>
    <row r="11" spans="1:6" s="113" customFormat="1" ht="39.75" customHeight="1">
      <c r="A11" s="256">
        <f t="shared" si="0"/>
        <v>-5.0699999999999985</v>
      </c>
      <c r="B11" s="257" t="s">
        <v>427</v>
      </c>
      <c r="C11" s="253">
        <v>1</v>
      </c>
      <c r="D11" s="253">
        <v>2</v>
      </c>
      <c r="E11" s="253">
        <v>3</v>
      </c>
      <c r="F11" s="253">
        <v>4</v>
      </c>
    </row>
    <row r="12" spans="1:6" s="47" customFormat="1" ht="39.75" customHeight="1">
      <c r="A12" s="255">
        <f t="shared" si="0"/>
        <v>-5.0799999999999983</v>
      </c>
      <c r="B12" s="257" t="s">
        <v>316</v>
      </c>
      <c r="C12" s="252">
        <v>1</v>
      </c>
      <c r="D12" s="252">
        <v>2</v>
      </c>
      <c r="E12" s="253">
        <v>3</v>
      </c>
      <c r="F12" s="253">
        <v>4</v>
      </c>
    </row>
    <row r="13" spans="1:6" s="47" customFormat="1" ht="39.75" customHeight="1">
      <c r="A13" s="255">
        <f t="shared" si="0"/>
        <v>-5.0899999999999981</v>
      </c>
      <c r="B13" s="257" t="s">
        <v>290</v>
      </c>
      <c r="C13" s="252">
        <v>1</v>
      </c>
      <c r="D13" s="252">
        <v>2</v>
      </c>
      <c r="E13" s="253">
        <v>3</v>
      </c>
      <c r="F13" s="253">
        <v>4</v>
      </c>
    </row>
  </sheetData>
  <mergeCells count="3">
    <mergeCell ref="A3:F3"/>
    <mergeCell ref="B1:F1"/>
    <mergeCell ref="A2:F2"/>
  </mergeCells>
  <phoneticPr fontId="50" type="noConversion"/>
  <pageMargins left="0.75" right="0.75" top="0.5" bottom="0.5" header="0.25" footer="0.25"/>
  <pageSetup scale="84"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showGridLines="0" zoomScale="150" zoomScaleNormal="150" zoomScaleSheetLayoutView="150" zoomScalePageLayoutView="150" workbookViewId="0">
      <selection sqref="A1:XFD1"/>
    </sheetView>
  </sheetViews>
  <sheetFormatPr baseColWidth="10" defaultColWidth="8.83203125" defaultRowHeight="12" x14ac:dyDescent="0"/>
  <cols>
    <col min="1" max="1" width="5.6640625" style="2" customWidth="1"/>
    <col min="2" max="2" width="33.83203125" style="7" customWidth="1"/>
    <col min="3" max="3" width="20.6640625" style="7" customWidth="1"/>
    <col min="4" max="4" width="3.6640625" style="66" customWidth="1"/>
    <col min="5" max="5" width="2.6640625" style="2" customWidth="1"/>
    <col min="6" max="6" width="5.6640625" style="2" customWidth="1"/>
    <col min="7" max="16384" width="8.83203125" style="2"/>
  </cols>
  <sheetData>
    <row r="1" spans="1:7" s="14" customFormat="1" ht="30" customHeight="1">
      <c r="A1" s="239">
        <f>-6</f>
        <v>-6</v>
      </c>
      <c r="B1" s="815" t="s">
        <v>169</v>
      </c>
      <c r="C1" s="815"/>
      <c r="D1" s="815"/>
      <c r="E1" s="815"/>
      <c r="F1" s="816"/>
    </row>
    <row r="2" spans="1:7" customFormat="1" ht="14" customHeight="1">
      <c r="A2" s="792">
        <f>A1-0.01</f>
        <v>-6.01</v>
      </c>
      <c r="B2" s="793" t="s">
        <v>293</v>
      </c>
      <c r="C2" s="240" t="s">
        <v>136</v>
      </c>
      <c r="D2" s="155">
        <v>1</v>
      </c>
      <c r="E2" s="73"/>
      <c r="F2" s="241"/>
    </row>
    <row r="3" spans="1:7" customFormat="1" ht="14" customHeight="1">
      <c r="A3" s="792"/>
      <c r="B3" s="793"/>
      <c r="C3" s="242" t="s">
        <v>137</v>
      </c>
      <c r="D3" s="243">
        <v>2</v>
      </c>
      <c r="E3" s="244" t="s">
        <v>124</v>
      </c>
      <c r="F3" s="245">
        <f>A6</f>
        <v>-6.0299999999999994</v>
      </c>
    </row>
    <row r="4" spans="1:7" customFormat="1" ht="14">
      <c r="A4" s="792"/>
      <c r="B4" s="793"/>
      <c r="C4" s="246" t="s">
        <v>308</v>
      </c>
      <c r="D4" s="67">
        <v>99</v>
      </c>
      <c r="E4" s="64" t="s">
        <v>124</v>
      </c>
      <c r="F4" s="247">
        <f>A6</f>
        <v>-6.0299999999999994</v>
      </c>
    </row>
    <row r="5" spans="1:7" customFormat="1" ht="20">
      <c r="A5" s="193">
        <f>A2-0.01</f>
        <v>-6.02</v>
      </c>
      <c r="B5" s="194" t="s">
        <v>326</v>
      </c>
      <c r="C5" s="195" t="s">
        <v>305</v>
      </c>
      <c r="D5" s="196"/>
      <c r="E5" s="197"/>
      <c r="F5" s="198"/>
      <c r="G5" s="234"/>
    </row>
    <row r="6" spans="1:7" customFormat="1" ht="12" customHeight="1">
      <c r="A6" s="199">
        <f>A5-0.01</f>
        <v>-6.0299999999999994</v>
      </c>
      <c r="B6" s="200" t="s">
        <v>327</v>
      </c>
      <c r="C6" s="201" t="s">
        <v>328</v>
      </c>
      <c r="D6" s="202"/>
      <c r="E6" s="203"/>
      <c r="F6" s="204"/>
      <c r="G6" s="234"/>
    </row>
    <row r="7" spans="1:7" customFormat="1" ht="12" customHeight="1">
      <c r="A7" s="199"/>
      <c r="B7" s="205"/>
      <c r="C7" s="206" t="s">
        <v>329</v>
      </c>
      <c r="D7" s="207">
        <v>11</v>
      </c>
      <c r="E7" s="208"/>
      <c r="F7" s="209"/>
      <c r="G7" s="234"/>
    </row>
    <row r="8" spans="1:7" customFormat="1" ht="12" customHeight="1">
      <c r="A8" s="199"/>
      <c r="B8" s="205"/>
      <c r="C8" s="206" t="s">
        <v>330</v>
      </c>
      <c r="D8" s="207">
        <v>12</v>
      </c>
      <c r="E8" s="208"/>
      <c r="F8" s="209"/>
      <c r="G8" s="234"/>
    </row>
    <row r="9" spans="1:7" customFormat="1" ht="12" customHeight="1">
      <c r="A9" s="199"/>
      <c r="B9" s="210"/>
      <c r="C9" s="211" t="s">
        <v>331</v>
      </c>
      <c r="D9" s="212"/>
      <c r="E9" s="208"/>
      <c r="F9" s="209"/>
      <c r="G9" s="234"/>
    </row>
    <row r="10" spans="1:7" customFormat="1" ht="12" customHeight="1">
      <c r="A10" s="199"/>
      <c r="B10" s="205"/>
      <c r="C10" s="206" t="s">
        <v>332</v>
      </c>
      <c r="D10" s="207">
        <v>21</v>
      </c>
      <c r="E10" s="208"/>
      <c r="F10" s="209"/>
      <c r="G10" s="234"/>
    </row>
    <row r="11" spans="1:7" customFormat="1" ht="12" customHeight="1">
      <c r="A11" s="199"/>
      <c r="B11" s="205"/>
      <c r="C11" s="206" t="s">
        <v>333</v>
      </c>
      <c r="D11" s="207">
        <v>22</v>
      </c>
      <c r="E11" s="208"/>
      <c r="F11" s="209"/>
      <c r="G11" s="234"/>
    </row>
    <row r="12" spans="1:7" customFormat="1" ht="12" customHeight="1">
      <c r="A12" s="199"/>
      <c r="B12" s="210"/>
      <c r="C12" s="211" t="s">
        <v>334</v>
      </c>
      <c r="D12" s="207"/>
      <c r="E12" s="208"/>
      <c r="F12" s="209"/>
      <c r="G12" s="234"/>
    </row>
    <row r="13" spans="1:7" customFormat="1" ht="12" customHeight="1">
      <c r="A13" s="199"/>
      <c r="B13" s="205"/>
      <c r="C13" s="206" t="s">
        <v>335</v>
      </c>
      <c r="D13" s="207">
        <v>31</v>
      </c>
      <c r="E13" s="208"/>
      <c r="F13" s="209"/>
      <c r="G13" s="234"/>
    </row>
    <row r="14" spans="1:7" customFormat="1" ht="12" customHeight="1">
      <c r="A14" s="199"/>
      <c r="B14" s="205"/>
      <c r="C14" s="206" t="s">
        <v>336</v>
      </c>
      <c r="D14" s="207">
        <v>32</v>
      </c>
      <c r="E14" s="208"/>
      <c r="F14" s="209"/>
      <c r="G14" s="234"/>
    </row>
    <row r="15" spans="1:7" customFormat="1" ht="12" customHeight="1">
      <c r="A15" s="199"/>
      <c r="B15" s="205"/>
      <c r="C15" s="206" t="s">
        <v>337</v>
      </c>
      <c r="D15" s="207">
        <v>33</v>
      </c>
      <c r="E15" s="208"/>
      <c r="F15" s="209"/>
      <c r="G15" s="234"/>
    </row>
    <row r="16" spans="1:7" s="236" customFormat="1" ht="12" customHeight="1">
      <c r="A16" s="199"/>
      <c r="B16" s="205"/>
      <c r="C16" s="206" t="s">
        <v>338</v>
      </c>
      <c r="D16" s="207">
        <v>96</v>
      </c>
      <c r="E16" s="208"/>
      <c r="F16" s="209"/>
      <c r="G16" s="235"/>
    </row>
    <row r="17" spans="1:7" customFormat="1" ht="11" customHeight="1">
      <c r="A17" s="216">
        <f>A6-0.01</f>
        <v>-6.0399999999999991</v>
      </c>
      <c r="B17" s="200" t="s">
        <v>339</v>
      </c>
      <c r="C17" s="211" t="s">
        <v>340</v>
      </c>
      <c r="D17" s="217"/>
      <c r="E17" s="218"/>
      <c r="F17" s="219"/>
      <c r="G17" s="234"/>
    </row>
    <row r="18" spans="1:7" customFormat="1" ht="11" customHeight="1">
      <c r="A18" s="199"/>
      <c r="B18" s="205"/>
      <c r="C18" s="206" t="s">
        <v>341</v>
      </c>
      <c r="D18" s="207">
        <v>11</v>
      </c>
      <c r="E18" s="218"/>
      <c r="F18" s="219"/>
      <c r="G18" s="234"/>
    </row>
    <row r="19" spans="1:7" customFormat="1" ht="11" customHeight="1">
      <c r="A19" s="199"/>
      <c r="B19" s="205"/>
      <c r="C19" s="206" t="s">
        <v>342</v>
      </c>
      <c r="D19" s="207">
        <v>12</v>
      </c>
      <c r="E19" s="218"/>
      <c r="F19" s="219"/>
      <c r="G19" s="234"/>
    </row>
    <row r="20" spans="1:7" customFormat="1" ht="11" customHeight="1">
      <c r="A20" s="199"/>
      <c r="B20" s="205"/>
      <c r="C20" s="211" t="s">
        <v>343</v>
      </c>
      <c r="D20" s="207"/>
      <c r="E20" s="218"/>
      <c r="F20" s="219"/>
      <c r="G20" s="234"/>
    </row>
    <row r="21" spans="1:7" customFormat="1" ht="11" customHeight="1">
      <c r="A21" s="199"/>
      <c r="B21" s="205"/>
      <c r="C21" s="206" t="s">
        <v>344</v>
      </c>
      <c r="D21" s="207">
        <v>21</v>
      </c>
      <c r="E21" s="218"/>
      <c r="F21" s="219"/>
      <c r="G21" s="234"/>
    </row>
    <row r="22" spans="1:7" customFormat="1" ht="11" customHeight="1">
      <c r="A22" s="199"/>
      <c r="B22" s="205"/>
      <c r="C22" s="206" t="s">
        <v>333</v>
      </c>
      <c r="D22" s="207">
        <v>22</v>
      </c>
      <c r="E22" s="218"/>
      <c r="F22" s="219"/>
      <c r="G22" s="234"/>
    </row>
    <row r="23" spans="1:7" customFormat="1" ht="11" customHeight="1">
      <c r="A23" s="199"/>
      <c r="B23" s="205"/>
      <c r="C23" s="206" t="s">
        <v>332</v>
      </c>
      <c r="D23" s="207">
        <v>23</v>
      </c>
      <c r="E23" s="218"/>
      <c r="F23" s="219"/>
      <c r="G23" s="234"/>
    </row>
    <row r="24" spans="1:7" customFormat="1" ht="11" customHeight="1">
      <c r="A24" s="199"/>
      <c r="B24" s="205"/>
      <c r="C24" s="211" t="s">
        <v>345</v>
      </c>
      <c r="D24" s="207"/>
      <c r="E24" s="218"/>
      <c r="F24" s="219"/>
      <c r="G24" s="234"/>
    </row>
    <row r="25" spans="1:7" customFormat="1" ht="11" customHeight="1">
      <c r="A25" s="199"/>
      <c r="B25" s="205"/>
      <c r="C25" s="206" t="s">
        <v>445</v>
      </c>
      <c r="D25" s="207">
        <v>31</v>
      </c>
      <c r="E25" s="218"/>
      <c r="F25" s="219"/>
      <c r="G25" s="234"/>
    </row>
    <row r="26" spans="1:7" customFormat="1" ht="11" customHeight="1">
      <c r="A26" s="199"/>
      <c r="B26" s="205"/>
      <c r="C26" s="206" t="s">
        <v>346</v>
      </c>
      <c r="D26" s="207">
        <v>32</v>
      </c>
      <c r="E26" s="218"/>
      <c r="F26" s="219"/>
      <c r="G26" s="234"/>
    </row>
    <row r="27" spans="1:7" customFormat="1" ht="11" customHeight="1">
      <c r="A27" s="199"/>
      <c r="B27" s="205"/>
      <c r="C27" s="206" t="s">
        <v>347</v>
      </c>
      <c r="D27" s="207">
        <v>33</v>
      </c>
      <c r="E27" s="218"/>
      <c r="F27" s="219"/>
      <c r="G27" s="234"/>
    </row>
    <row r="28" spans="1:7" customFormat="1" ht="11" customHeight="1">
      <c r="A28" s="199"/>
      <c r="B28" s="205"/>
      <c r="C28" s="206" t="s">
        <v>348</v>
      </c>
      <c r="D28" s="207">
        <v>34</v>
      </c>
      <c r="E28" s="218"/>
      <c r="F28" s="219"/>
      <c r="G28" s="234"/>
    </row>
    <row r="29" spans="1:7" customFormat="1" ht="11" customHeight="1">
      <c r="A29" s="199"/>
      <c r="B29" s="205"/>
      <c r="C29" s="206" t="s">
        <v>349</v>
      </c>
      <c r="D29" s="207">
        <v>35</v>
      </c>
      <c r="E29" s="218"/>
      <c r="F29" s="219"/>
      <c r="G29" s="234"/>
    </row>
    <row r="30" spans="1:7" customFormat="1" ht="11" customHeight="1">
      <c r="A30" s="220"/>
      <c r="B30" s="213"/>
      <c r="C30" s="214" t="s">
        <v>338</v>
      </c>
      <c r="D30" s="215">
        <v>96</v>
      </c>
      <c r="E30" s="221"/>
      <c r="F30" s="222"/>
      <c r="G30" s="234"/>
    </row>
    <row r="31" spans="1:7" customFormat="1" ht="11" customHeight="1">
      <c r="A31" s="223">
        <f>A17-0.01</f>
        <v>-6.0499999999999989</v>
      </c>
      <c r="B31" s="200" t="s">
        <v>350</v>
      </c>
      <c r="C31" s="201" t="s">
        <v>351</v>
      </c>
      <c r="D31" s="224"/>
      <c r="E31" s="225"/>
      <c r="F31" s="188"/>
      <c r="G31" s="234"/>
    </row>
    <row r="32" spans="1:7" customFormat="1" ht="11" customHeight="1">
      <c r="A32" s="226"/>
      <c r="B32" s="205"/>
      <c r="C32" s="206" t="s">
        <v>352</v>
      </c>
      <c r="D32" s="207">
        <v>12</v>
      </c>
      <c r="E32" s="218"/>
      <c r="F32" s="219"/>
      <c r="G32" s="234"/>
    </row>
    <row r="33" spans="1:7" customFormat="1" ht="11" customHeight="1">
      <c r="A33" s="226"/>
      <c r="B33" s="205"/>
      <c r="C33" s="206" t="s">
        <v>353</v>
      </c>
      <c r="D33" s="207">
        <v>13</v>
      </c>
      <c r="E33" s="218"/>
      <c r="F33" s="219"/>
      <c r="G33" s="234"/>
    </row>
    <row r="34" spans="1:7" customFormat="1" ht="11" customHeight="1">
      <c r="A34" s="226"/>
      <c r="B34" s="205"/>
      <c r="C34" s="206" t="s">
        <v>354</v>
      </c>
      <c r="D34" s="207"/>
      <c r="E34" s="218"/>
      <c r="F34" s="219"/>
      <c r="G34" s="234"/>
    </row>
    <row r="35" spans="1:7" customFormat="1" ht="11" customHeight="1">
      <c r="A35" s="226"/>
      <c r="B35" s="205"/>
      <c r="C35" s="211" t="s">
        <v>355</v>
      </c>
      <c r="D35" s="207">
        <v>21</v>
      </c>
      <c r="E35" s="218"/>
      <c r="F35" s="219"/>
      <c r="G35" s="234"/>
    </row>
    <row r="36" spans="1:7" customFormat="1" ht="11" customHeight="1">
      <c r="A36" s="226"/>
      <c r="B36" s="205"/>
      <c r="C36" s="206" t="s">
        <v>356</v>
      </c>
      <c r="D36" s="207">
        <v>22</v>
      </c>
      <c r="E36" s="218"/>
      <c r="F36" s="219"/>
      <c r="G36" s="234"/>
    </row>
    <row r="37" spans="1:7" customFormat="1" ht="11" customHeight="1">
      <c r="A37" s="227"/>
      <c r="B37" s="205"/>
      <c r="C37" s="206" t="s">
        <v>357</v>
      </c>
      <c r="D37" s="207">
        <v>23</v>
      </c>
      <c r="E37" s="218"/>
      <c r="F37" s="219"/>
      <c r="G37" s="234"/>
    </row>
    <row r="38" spans="1:7" customFormat="1" ht="11" customHeight="1">
      <c r="A38" s="227"/>
      <c r="B38" s="205"/>
      <c r="C38" s="206" t="s">
        <v>358</v>
      </c>
      <c r="D38" s="207">
        <v>24</v>
      </c>
      <c r="E38" s="218"/>
      <c r="F38" s="219"/>
      <c r="G38" s="234"/>
    </row>
    <row r="39" spans="1:7" customFormat="1" ht="11" customHeight="1">
      <c r="A39" s="227"/>
      <c r="B39" s="205"/>
      <c r="C39" s="206" t="s">
        <v>359</v>
      </c>
      <c r="D39" s="207"/>
      <c r="E39" s="218"/>
      <c r="F39" s="219"/>
      <c r="G39" s="234"/>
    </row>
    <row r="40" spans="1:7" customFormat="1" ht="11" customHeight="1">
      <c r="A40" s="227"/>
      <c r="B40" s="205"/>
      <c r="C40" s="211" t="s">
        <v>348</v>
      </c>
      <c r="D40" s="207">
        <v>31</v>
      </c>
      <c r="E40" s="218"/>
      <c r="F40" s="219"/>
      <c r="G40" s="234"/>
    </row>
    <row r="41" spans="1:7" customFormat="1" ht="11" customHeight="1">
      <c r="A41" s="227"/>
      <c r="B41" s="205"/>
      <c r="C41" s="206" t="s">
        <v>360</v>
      </c>
      <c r="D41" s="207">
        <v>32</v>
      </c>
      <c r="E41" s="218"/>
      <c r="F41" s="219"/>
      <c r="G41" s="234"/>
    </row>
    <row r="42" spans="1:7" customFormat="1" ht="11" customHeight="1">
      <c r="A42" s="227"/>
      <c r="B42" s="205"/>
      <c r="C42" s="206" t="s">
        <v>361</v>
      </c>
      <c r="D42" s="207">
        <v>33</v>
      </c>
      <c r="E42" s="218"/>
      <c r="F42" s="219"/>
      <c r="G42" s="234"/>
    </row>
    <row r="43" spans="1:7" customFormat="1" ht="11" customHeight="1">
      <c r="A43" s="227"/>
      <c r="B43" s="205"/>
      <c r="C43" s="206" t="s">
        <v>362</v>
      </c>
      <c r="D43" s="207">
        <v>34</v>
      </c>
      <c r="E43" s="218"/>
      <c r="F43" s="219"/>
      <c r="G43" s="234"/>
    </row>
    <row r="44" spans="1:7" customFormat="1" ht="11" customHeight="1">
      <c r="A44" s="228"/>
      <c r="B44" s="213"/>
      <c r="C44" s="214" t="s">
        <v>338</v>
      </c>
      <c r="D44" s="215">
        <v>96</v>
      </c>
      <c r="E44" s="221"/>
      <c r="F44" s="222"/>
      <c r="G44" s="234"/>
    </row>
    <row r="45" spans="1:7" s="1" customFormat="1" ht="30">
      <c r="A45" s="229">
        <f>A31-0.01</f>
        <v>-6.0599999999999987</v>
      </c>
      <c r="B45" s="230" t="s">
        <v>363</v>
      </c>
      <c r="C45" s="825"/>
      <c r="D45" s="826"/>
      <c r="E45" s="826"/>
      <c r="F45" s="827"/>
      <c r="G45" s="237"/>
    </row>
    <row r="46" spans="1:7" s="1" customFormat="1" ht="19" customHeight="1">
      <c r="A46" s="822">
        <f>A45-0.01</f>
        <v>-6.0699999999999985</v>
      </c>
      <c r="B46" s="646" t="s">
        <v>364</v>
      </c>
      <c r="C46" s="828" t="s">
        <v>95</v>
      </c>
      <c r="D46" s="660"/>
      <c r="E46" s="660"/>
      <c r="F46" s="661"/>
      <c r="G46" s="237"/>
    </row>
    <row r="47" spans="1:7" s="1" customFormat="1" ht="19" customHeight="1">
      <c r="A47" s="823"/>
      <c r="B47" s="659"/>
      <c r="C47" s="828" t="s">
        <v>94</v>
      </c>
      <c r="D47" s="660"/>
      <c r="E47" s="660"/>
      <c r="F47" s="661"/>
      <c r="G47" s="237"/>
    </row>
    <row r="48" spans="1:7" s="1" customFormat="1" ht="19" customHeight="1">
      <c r="A48" s="823"/>
      <c r="B48" s="659"/>
      <c r="C48" s="828" t="s">
        <v>91</v>
      </c>
      <c r="D48" s="660"/>
      <c r="E48" s="660"/>
      <c r="F48" s="661"/>
      <c r="G48" s="237"/>
    </row>
    <row r="49" spans="1:7" s="1" customFormat="1" ht="19" customHeight="1">
      <c r="A49" s="823"/>
      <c r="B49" s="659"/>
      <c r="C49" s="828" t="s">
        <v>90</v>
      </c>
      <c r="D49" s="660"/>
      <c r="E49" s="660"/>
      <c r="F49" s="661"/>
      <c r="G49" s="237"/>
    </row>
    <row r="50" spans="1:7" s="1" customFormat="1" ht="19" customHeight="1">
      <c r="A50" s="824"/>
      <c r="B50" s="647"/>
      <c r="C50" s="635" t="s">
        <v>365</v>
      </c>
      <c r="D50" s="636"/>
      <c r="E50" s="636"/>
      <c r="F50" s="637"/>
      <c r="G50" s="237"/>
    </row>
    <row r="51" spans="1:7">
      <c r="A51" s="820">
        <f>A46-0.01</f>
        <v>-6.0799999999999983</v>
      </c>
      <c r="B51" s="648" t="s">
        <v>366</v>
      </c>
      <c r="C51" s="185" t="s">
        <v>136</v>
      </c>
      <c r="D51" s="186">
        <v>1</v>
      </c>
      <c r="E51" s="187"/>
      <c r="F51" s="188"/>
      <c r="G51" s="238"/>
    </row>
    <row r="52" spans="1:7">
      <c r="A52" s="821"/>
      <c r="B52" s="649"/>
      <c r="C52" s="189" t="s">
        <v>137</v>
      </c>
      <c r="D52" s="190">
        <v>2</v>
      </c>
      <c r="E52" s="191"/>
      <c r="F52" s="192"/>
      <c r="G52" s="238"/>
    </row>
  </sheetData>
  <mergeCells count="13">
    <mergeCell ref="C50:F50"/>
    <mergeCell ref="B2:B4"/>
    <mergeCell ref="A2:A4"/>
    <mergeCell ref="B1:F1"/>
    <mergeCell ref="A51:A52"/>
    <mergeCell ref="B51:B52"/>
    <mergeCell ref="A46:A50"/>
    <mergeCell ref="B46:B50"/>
    <mergeCell ref="C45:F45"/>
    <mergeCell ref="C46:F46"/>
    <mergeCell ref="C47:F47"/>
    <mergeCell ref="C48:F48"/>
    <mergeCell ref="C49:F49"/>
  </mergeCells>
  <phoneticPr fontId="32" type="noConversion"/>
  <pageMargins left="0.75" right="0.75" top="0.5" bottom="0.5" header="0.25" footer="0.25"/>
  <pageSetup orientation="portrait"/>
  <headerFooter differentFirst="1">
    <oddHeader>&amp;LHRBF Impact Evaluation&amp;CExit Interview Children &lt; 5&amp;R&amp;14Form F4</oddHeader>
    <oddFooter>&amp;R&amp;P / &amp;N</oddFooter>
  </headerFooter>
  <rowBreaks count="1" manualBreakCount="1">
    <brk id="44" max="5" man="1"/>
  </rowBreak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showGridLines="0" zoomScale="120" zoomScaleNormal="120" zoomScaleSheetLayoutView="96" zoomScalePageLayoutView="120" workbookViewId="0">
      <selection activeCell="H42" sqref="H42"/>
    </sheetView>
  </sheetViews>
  <sheetFormatPr baseColWidth="10" defaultColWidth="8.83203125" defaultRowHeight="14" x14ac:dyDescent="0"/>
  <cols>
    <col min="1" max="1" width="5.33203125" style="92" customWidth="1"/>
    <col min="2" max="2" width="23.5" style="69" customWidth="1"/>
    <col min="3" max="16384" width="8.83203125" style="69"/>
  </cols>
  <sheetData>
    <row r="1" spans="1:13" s="68" customFormat="1" ht="24.75" customHeight="1">
      <c r="A1" s="169">
        <f>-7</f>
        <v>-7</v>
      </c>
      <c r="B1" s="832" t="s">
        <v>170</v>
      </c>
      <c r="C1" s="662"/>
      <c r="D1" s="662"/>
      <c r="E1" s="662"/>
      <c r="F1" s="663"/>
    </row>
    <row r="2" spans="1:13">
      <c r="A2" s="170"/>
      <c r="B2" s="138"/>
      <c r="C2" s="836">
        <f>A1-0.01</f>
        <v>-7.01</v>
      </c>
      <c r="D2" s="837"/>
      <c r="E2" s="837"/>
      <c r="F2" s="838"/>
      <c r="G2" s="23"/>
      <c r="H2" s="23"/>
      <c r="I2" s="22"/>
      <c r="J2" s="21"/>
      <c r="K2" s="21"/>
      <c r="L2" s="21"/>
      <c r="M2" s="21"/>
    </row>
    <row r="3" spans="1:13" ht="15" customHeight="1">
      <c r="A3" s="150"/>
      <c r="B3" s="833" t="s">
        <v>218</v>
      </c>
      <c r="C3" s="830" t="s">
        <v>270</v>
      </c>
      <c r="D3" s="830"/>
      <c r="E3" s="830"/>
      <c r="F3" s="831"/>
      <c r="G3" s="17"/>
      <c r="H3" s="17"/>
      <c r="I3" s="22"/>
      <c r="J3" s="21"/>
      <c r="K3" s="21"/>
      <c r="L3" s="21"/>
      <c r="M3" s="21"/>
    </row>
    <row r="4" spans="1:13" ht="22.5" customHeight="1">
      <c r="A4" s="150"/>
      <c r="B4" s="834"/>
      <c r="C4" s="839"/>
      <c r="D4" s="839"/>
      <c r="E4" s="839"/>
      <c r="F4" s="840"/>
      <c r="G4" s="17"/>
      <c r="H4" s="17"/>
      <c r="I4" s="22"/>
      <c r="J4" s="21"/>
      <c r="K4" s="21"/>
      <c r="L4" s="21"/>
      <c r="M4" s="21"/>
    </row>
    <row r="5" spans="1:13">
      <c r="A5" s="171"/>
      <c r="B5" s="835"/>
      <c r="C5" s="841"/>
      <c r="D5" s="841"/>
      <c r="E5" s="841"/>
      <c r="F5" s="842"/>
      <c r="G5" s="12"/>
      <c r="H5" s="12"/>
      <c r="I5" s="12"/>
      <c r="J5" s="16"/>
      <c r="K5" s="16"/>
      <c r="L5" s="16"/>
      <c r="M5" s="16"/>
    </row>
    <row r="6" spans="1:13" ht="15" customHeight="1">
      <c r="A6" s="178" t="s">
        <v>86</v>
      </c>
      <c r="B6" s="846" t="s">
        <v>73</v>
      </c>
      <c r="C6" s="846"/>
      <c r="D6" s="846"/>
      <c r="E6" s="846"/>
      <c r="F6" s="179"/>
      <c r="G6" s="12"/>
      <c r="H6" s="12"/>
      <c r="I6" s="12"/>
      <c r="J6" s="16"/>
      <c r="K6" s="16"/>
      <c r="L6" s="16"/>
      <c r="M6" s="16"/>
    </row>
    <row r="7" spans="1:13">
      <c r="A7" s="178" t="s">
        <v>85</v>
      </c>
      <c r="B7" s="846" t="s">
        <v>72</v>
      </c>
      <c r="C7" s="846"/>
      <c r="D7" s="846"/>
      <c r="E7" s="846"/>
      <c r="F7" s="179"/>
      <c r="G7" s="12"/>
      <c r="H7" s="12"/>
      <c r="I7" s="12"/>
      <c r="J7" s="16"/>
      <c r="K7" s="16"/>
      <c r="L7" s="16"/>
      <c r="M7" s="16"/>
    </row>
    <row r="8" spans="1:13">
      <c r="A8" s="178" t="s">
        <v>114</v>
      </c>
      <c r="B8" s="846" t="s">
        <v>71</v>
      </c>
      <c r="C8" s="846"/>
      <c r="D8" s="846"/>
      <c r="E8" s="846"/>
      <c r="F8" s="179"/>
      <c r="G8" s="12"/>
      <c r="H8" s="12"/>
      <c r="I8" s="12"/>
      <c r="J8" s="16"/>
      <c r="K8" s="16"/>
      <c r="L8" s="16"/>
      <c r="M8" s="16"/>
    </row>
    <row r="9" spans="1:13" ht="15" customHeight="1">
      <c r="A9" s="178" t="s">
        <v>113</v>
      </c>
      <c r="B9" s="846" t="s">
        <v>70</v>
      </c>
      <c r="C9" s="846"/>
      <c r="D9" s="846"/>
      <c r="E9" s="846"/>
      <c r="F9" s="179"/>
      <c r="G9" s="12"/>
      <c r="H9" s="12"/>
      <c r="I9" s="12"/>
      <c r="J9" s="16"/>
      <c r="K9" s="16"/>
      <c r="L9" s="16"/>
      <c r="M9" s="16"/>
    </row>
    <row r="10" spans="1:13">
      <c r="A10" s="178" t="s">
        <v>112</v>
      </c>
      <c r="B10" s="846" t="s">
        <v>69</v>
      </c>
      <c r="C10" s="846"/>
      <c r="D10" s="846"/>
      <c r="E10" s="846"/>
      <c r="F10" s="179"/>
      <c r="G10" s="12"/>
      <c r="H10" s="12"/>
      <c r="I10" s="12"/>
      <c r="J10" s="16"/>
      <c r="K10" s="16"/>
      <c r="L10" s="16"/>
      <c r="M10" s="16"/>
    </row>
    <row r="11" spans="1:13">
      <c r="A11" s="178" t="s">
        <v>111</v>
      </c>
      <c r="B11" s="846" t="s">
        <v>68</v>
      </c>
      <c r="C11" s="846"/>
      <c r="D11" s="846"/>
      <c r="E11" s="846"/>
      <c r="F11" s="179"/>
      <c r="G11" s="12"/>
      <c r="H11" s="12"/>
      <c r="I11" s="12"/>
      <c r="J11" s="20"/>
      <c r="K11" s="19"/>
      <c r="L11" s="19"/>
      <c r="M11" s="19"/>
    </row>
    <row r="12" spans="1:13">
      <c r="A12" s="178" t="s">
        <v>110</v>
      </c>
      <c r="B12" s="846" t="s">
        <v>67</v>
      </c>
      <c r="C12" s="846"/>
      <c r="D12" s="846"/>
      <c r="E12" s="846"/>
      <c r="F12" s="179"/>
      <c r="G12" s="12"/>
      <c r="H12" s="12"/>
      <c r="I12" s="12"/>
      <c r="J12" s="20"/>
      <c r="K12" s="19"/>
      <c r="L12" s="19"/>
      <c r="M12" s="19"/>
    </row>
    <row r="13" spans="1:13">
      <c r="A13" s="178" t="s">
        <v>109</v>
      </c>
      <c r="B13" s="846" t="s">
        <v>66</v>
      </c>
      <c r="C13" s="846"/>
      <c r="D13" s="846"/>
      <c r="E13" s="846"/>
      <c r="F13" s="179"/>
      <c r="G13" s="12"/>
      <c r="H13" s="12"/>
      <c r="I13" s="12"/>
      <c r="J13" s="20"/>
      <c r="K13" s="19"/>
      <c r="L13" s="19"/>
      <c r="M13" s="19"/>
    </row>
    <row r="14" spans="1:13" ht="15" customHeight="1">
      <c r="A14" s="178" t="s">
        <v>43</v>
      </c>
      <c r="B14" s="846" t="s">
        <v>65</v>
      </c>
      <c r="C14" s="846"/>
      <c r="D14" s="846"/>
      <c r="E14" s="846"/>
      <c r="F14" s="179"/>
      <c r="G14" s="12"/>
      <c r="H14" s="12"/>
      <c r="I14" s="12"/>
      <c r="J14" s="20"/>
      <c r="K14" s="19"/>
      <c r="L14" s="19"/>
      <c r="M14" s="19"/>
    </row>
    <row r="15" spans="1:13" ht="15" customHeight="1">
      <c r="A15" s="178" t="s">
        <v>64</v>
      </c>
      <c r="B15" s="846" t="s">
        <v>63</v>
      </c>
      <c r="C15" s="846"/>
      <c r="D15" s="846"/>
      <c r="E15" s="846"/>
      <c r="F15" s="179"/>
      <c r="G15" s="12"/>
      <c r="H15" s="12"/>
      <c r="I15" s="12"/>
      <c r="J15" s="20"/>
      <c r="K15" s="19"/>
      <c r="L15" s="19"/>
      <c r="M15" s="19"/>
    </row>
    <row r="16" spans="1:13">
      <c r="A16" s="178" t="s">
        <v>62</v>
      </c>
      <c r="B16" s="846" t="s">
        <v>61</v>
      </c>
      <c r="C16" s="846"/>
      <c r="D16" s="846"/>
      <c r="E16" s="846"/>
      <c r="F16" s="179"/>
      <c r="G16" s="12"/>
      <c r="H16" s="12"/>
      <c r="I16" s="12"/>
      <c r="J16" s="12"/>
      <c r="K16" s="12"/>
      <c r="L16" s="12"/>
      <c r="M16" s="12"/>
    </row>
    <row r="17" spans="1:13">
      <c r="A17" s="178" t="s">
        <v>60</v>
      </c>
      <c r="B17" s="846" t="s">
        <v>59</v>
      </c>
      <c r="C17" s="846"/>
      <c r="D17" s="846"/>
      <c r="E17" s="846"/>
      <c r="F17" s="179"/>
      <c r="G17" s="12"/>
      <c r="H17" s="12"/>
      <c r="I17" s="12"/>
      <c r="J17" s="12"/>
      <c r="K17" s="12"/>
      <c r="L17" s="12"/>
      <c r="M17" s="12"/>
    </row>
    <row r="18" spans="1:13" ht="15" customHeight="1">
      <c r="A18" s="178" t="s">
        <v>58</v>
      </c>
      <c r="B18" s="846" t="s">
        <v>57</v>
      </c>
      <c r="C18" s="846"/>
      <c r="D18" s="846"/>
      <c r="E18" s="846"/>
      <c r="F18" s="179"/>
      <c r="G18" s="12"/>
      <c r="H18" s="12"/>
      <c r="I18" s="12"/>
      <c r="J18" s="12"/>
      <c r="K18" s="12"/>
      <c r="L18" s="12"/>
      <c r="M18" s="12"/>
    </row>
    <row r="19" spans="1:13" ht="15" customHeight="1">
      <c r="A19" s="178" t="s">
        <v>56</v>
      </c>
      <c r="B19" s="846" t="s">
        <v>55</v>
      </c>
      <c r="C19" s="846"/>
      <c r="D19" s="846"/>
      <c r="E19" s="846"/>
      <c r="F19" s="179"/>
      <c r="G19" s="12"/>
      <c r="H19" s="12"/>
      <c r="I19" s="12"/>
      <c r="J19" s="12"/>
      <c r="K19" s="12"/>
      <c r="L19" s="12"/>
      <c r="M19" s="12"/>
    </row>
    <row r="20" spans="1:13">
      <c r="A20" s="178" t="s">
        <v>54</v>
      </c>
      <c r="B20" s="846" t="s">
        <v>53</v>
      </c>
      <c r="C20" s="846"/>
      <c r="D20" s="846"/>
      <c r="E20" s="846"/>
      <c r="F20" s="179"/>
      <c r="G20" s="12"/>
      <c r="H20" s="12"/>
      <c r="I20" s="12"/>
      <c r="J20" s="12"/>
      <c r="K20" s="12"/>
      <c r="L20" s="12"/>
      <c r="M20" s="12"/>
    </row>
    <row r="21" spans="1:13">
      <c r="A21" s="178" t="s">
        <v>52</v>
      </c>
      <c r="B21" s="846" t="s">
        <v>51</v>
      </c>
      <c r="C21" s="846"/>
      <c r="D21" s="846"/>
      <c r="E21" s="846"/>
      <c r="F21" s="179"/>
      <c r="G21" s="12"/>
      <c r="H21" s="12"/>
      <c r="I21" s="12"/>
      <c r="J21" s="12"/>
      <c r="K21" s="12"/>
      <c r="L21" s="12"/>
      <c r="M21" s="12"/>
    </row>
    <row r="22" spans="1:13">
      <c r="A22" s="178" t="s">
        <v>50</v>
      </c>
      <c r="B22" s="846" t="s">
        <v>49</v>
      </c>
      <c r="C22" s="846"/>
      <c r="D22" s="846"/>
      <c r="E22" s="846"/>
      <c r="F22" s="179"/>
      <c r="G22" s="12"/>
      <c r="H22" s="12"/>
      <c r="I22" s="12"/>
      <c r="J22" s="12"/>
      <c r="K22" s="12"/>
      <c r="L22" s="12"/>
      <c r="M22" s="12"/>
    </row>
    <row r="23" spans="1:13">
      <c r="A23" s="178" t="s">
        <v>11</v>
      </c>
      <c r="B23" s="846" t="s">
        <v>10</v>
      </c>
      <c r="C23" s="846"/>
      <c r="D23" s="846"/>
      <c r="E23" s="846"/>
      <c r="F23" s="179"/>
      <c r="G23" s="12"/>
      <c r="H23" s="12"/>
      <c r="I23" s="12"/>
      <c r="J23" s="12"/>
      <c r="K23" s="12"/>
      <c r="L23" s="12"/>
      <c r="M23" s="12"/>
    </row>
    <row r="24" spans="1:13">
      <c r="A24" s="178" t="s">
        <v>9</v>
      </c>
      <c r="B24" s="846" t="s">
        <v>8</v>
      </c>
      <c r="C24" s="846"/>
      <c r="D24" s="846"/>
      <c r="E24" s="846"/>
      <c r="F24" s="179"/>
      <c r="G24" s="12"/>
      <c r="H24" s="12"/>
      <c r="I24" s="12"/>
      <c r="J24" s="12"/>
      <c r="K24" s="12"/>
      <c r="L24" s="12"/>
      <c r="M24" s="12"/>
    </row>
    <row r="25" spans="1:13">
      <c r="A25" s="178" t="s">
        <v>7</v>
      </c>
      <c r="B25" s="846" t="s">
        <v>447</v>
      </c>
      <c r="C25" s="846"/>
      <c r="D25" s="846"/>
      <c r="E25" s="846"/>
      <c r="F25" s="179"/>
      <c r="G25" s="12"/>
      <c r="H25" s="12"/>
      <c r="I25" s="12"/>
      <c r="J25" s="12"/>
      <c r="K25" s="12"/>
      <c r="L25" s="12"/>
      <c r="M25" s="12"/>
    </row>
    <row r="26" spans="1:13">
      <c r="A26" s="180" t="s">
        <v>448</v>
      </c>
      <c r="B26" s="181" t="s">
        <v>449</v>
      </c>
      <c r="C26" s="182"/>
      <c r="D26" s="182"/>
      <c r="E26" s="183"/>
      <c r="F26" s="184"/>
      <c r="G26" s="12"/>
      <c r="H26" s="12"/>
      <c r="I26" s="12"/>
      <c r="J26" s="12"/>
      <c r="K26" s="12"/>
      <c r="L26" s="12"/>
      <c r="M26" s="12"/>
    </row>
    <row r="27" spans="1:13">
      <c r="A27" s="180" t="s">
        <v>450</v>
      </c>
      <c r="B27" s="181" t="s">
        <v>451</v>
      </c>
      <c r="C27" s="182"/>
      <c r="D27" s="182"/>
      <c r="E27" s="183"/>
      <c r="F27" s="184"/>
      <c r="G27" s="12"/>
      <c r="H27" s="12"/>
      <c r="I27" s="12"/>
      <c r="J27" s="12"/>
      <c r="K27" s="12"/>
      <c r="L27" s="12"/>
      <c r="M27" s="12"/>
    </row>
    <row r="28" spans="1:13" ht="15" customHeight="1">
      <c r="A28" s="180" t="s">
        <v>452</v>
      </c>
      <c r="B28" s="181" t="s">
        <v>453</v>
      </c>
      <c r="C28" s="182"/>
      <c r="D28" s="182"/>
      <c r="E28" s="183"/>
      <c r="F28" s="184"/>
      <c r="G28" s="12"/>
      <c r="H28" s="12"/>
      <c r="I28" s="12"/>
      <c r="J28" s="12"/>
      <c r="K28" s="12"/>
      <c r="L28" s="12"/>
      <c r="M28" s="12"/>
    </row>
    <row r="29" spans="1:13" ht="15" customHeight="1">
      <c r="A29" s="166"/>
      <c r="B29" s="167"/>
      <c r="C29" s="167"/>
      <c r="D29" s="167"/>
      <c r="E29" s="167"/>
      <c r="F29" s="168"/>
      <c r="G29" s="12"/>
      <c r="H29" s="12"/>
      <c r="I29" s="12"/>
      <c r="J29" s="12"/>
      <c r="K29" s="12"/>
      <c r="L29" s="12"/>
      <c r="M29" s="12"/>
    </row>
    <row r="30" spans="1:13">
      <c r="A30" s="172"/>
      <c r="B30" s="165"/>
      <c r="C30" s="843">
        <f>C2-0.01</f>
        <v>-7.02</v>
      </c>
      <c r="D30" s="844"/>
      <c r="E30" s="844"/>
      <c r="F30" s="845"/>
      <c r="G30" s="18"/>
      <c r="H30" s="15"/>
      <c r="I30" s="15"/>
      <c r="J30" s="15"/>
      <c r="K30" s="15"/>
      <c r="L30" s="15"/>
      <c r="M30" s="15"/>
    </row>
    <row r="31" spans="1:13" ht="24" customHeight="1">
      <c r="A31" s="173"/>
      <c r="B31" s="164" t="s">
        <v>217</v>
      </c>
      <c r="C31" s="829" t="s">
        <v>271</v>
      </c>
      <c r="D31" s="830"/>
      <c r="E31" s="830"/>
      <c r="F31" s="831"/>
      <c r="G31" s="17"/>
      <c r="H31" s="17"/>
      <c r="I31" s="17"/>
      <c r="J31" s="17"/>
      <c r="K31" s="17"/>
      <c r="L31" s="12"/>
      <c r="M31" s="16"/>
    </row>
    <row r="32" spans="1:13">
      <c r="A32" s="174" t="s">
        <v>86</v>
      </c>
      <c r="B32" s="847" t="s">
        <v>48</v>
      </c>
      <c r="C32" s="848"/>
      <c r="D32" s="848"/>
      <c r="E32" s="849"/>
      <c r="F32" s="175"/>
      <c r="G32" s="12"/>
      <c r="H32" s="12"/>
      <c r="I32" s="12"/>
      <c r="J32" s="12"/>
      <c r="K32" s="12"/>
      <c r="L32" s="12"/>
      <c r="M32" s="16"/>
    </row>
    <row r="33" spans="1:13">
      <c r="A33" s="176" t="s">
        <v>85</v>
      </c>
      <c r="B33" s="850" t="s">
        <v>47</v>
      </c>
      <c r="C33" s="851"/>
      <c r="D33" s="851"/>
      <c r="E33" s="852"/>
      <c r="F33" s="175"/>
      <c r="G33" s="12"/>
      <c r="H33" s="12"/>
      <c r="I33" s="12"/>
      <c r="J33" s="12"/>
      <c r="K33" s="12"/>
      <c r="L33" s="12"/>
      <c r="M33" s="16"/>
    </row>
    <row r="34" spans="1:13">
      <c r="A34" s="176" t="s">
        <v>114</v>
      </c>
      <c r="B34" s="853" t="s">
        <v>46</v>
      </c>
      <c r="C34" s="854"/>
      <c r="D34" s="854"/>
      <c r="E34" s="855"/>
      <c r="F34" s="175"/>
      <c r="G34" s="12"/>
      <c r="H34" s="12"/>
      <c r="I34" s="12"/>
      <c r="J34" s="12"/>
      <c r="K34" s="12"/>
      <c r="L34" s="15"/>
      <c r="M34" s="15"/>
    </row>
    <row r="35" spans="1:13">
      <c r="A35" s="176" t="s">
        <v>113</v>
      </c>
      <c r="B35" s="853" t="s">
        <v>45</v>
      </c>
      <c r="C35" s="854"/>
      <c r="D35" s="854"/>
      <c r="E35" s="855"/>
      <c r="F35" s="175"/>
      <c r="G35" s="12"/>
      <c r="H35" s="12"/>
      <c r="I35" s="12"/>
      <c r="J35" s="12"/>
      <c r="K35" s="12"/>
      <c r="L35" s="12"/>
      <c r="M35" s="12"/>
    </row>
    <row r="36" spans="1:13">
      <c r="A36" s="176" t="s">
        <v>112</v>
      </c>
      <c r="B36" s="856" t="s">
        <v>413</v>
      </c>
      <c r="C36" s="857"/>
      <c r="D36" s="857"/>
      <c r="E36" s="858"/>
      <c r="F36" s="175"/>
      <c r="G36" s="12"/>
      <c r="H36" s="12"/>
      <c r="I36" s="12"/>
      <c r="J36" s="12"/>
      <c r="K36" s="12"/>
      <c r="L36" s="16"/>
      <c r="M36" s="16"/>
    </row>
    <row r="37" spans="1:13">
      <c r="A37" s="177" t="s">
        <v>111</v>
      </c>
      <c r="B37" s="856" t="s">
        <v>428</v>
      </c>
      <c r="C37" s="857"/>
      <c r="D37" s="857"/>
      <c r="E37" s="858"/>
      <c r="F37" s="175"/>
      <c r="G37" s="12"/>
      <c r="H37" s="12"/>
      <c r="I37" s="12"/>
      <c r="J37" s="12"/>
      <c r="K37" s="12"/>
      <c r="L37" s="16"/>
      <c r="M37" s="16"/>
    </row>
    <row r="38" spans="1:13">
      <c r="A38" s="177" t="s">
        <v>110</v>
      </c>
      <c r="B38" s="856" t="s">
        <v>412</v>
      </c>
      <c r="C38" s="857"/>
      <c r="D38" s="857"/>
      <c r="E38" s="858"/>
      <c r="F38" s="175"/>
      <c r="G38" s="12"/>
      <c r="H38" s="12"/>
      <c r="I38" s="12"/>
      <c r="J38" s="12"/>
      <c r="K38" s="12"/>
      <c r="L38" s="16"/>
      <c r="M38" s="16"/>
    </row>
    <row r="39" spans="1:13">
      <c r="A39" s="176" t="s">
        <v>109</v>
      </c>
      <c r="B39" s="859" t="s">
        <v>44</v>
      </c>
      <c r="C39" s="860"/>
      <c r="D39" s="860"/>
      <c r="E39" s="861"/>
      <c r="F39" s="175"/>
      <c r="G39" s="12"/>
      <c r="H39" s="12"/>
      <c r="I39" s="12"/>
      <c r="J39" s="12"/>
      <c r="K39" s="12"/>
      <c r="L39" s="16"/>
      <c r="M39" s="16"/>
    </row>
    <row r="40" spans="1:13">
      <c r="A40" s="177" t="s">
        <v>43</v>
      </c>
      <c r="B40" s="859" t="s">
        <v>202</v>
      </c>
      <c r="C40" s="860"/>
      <c r="D40" s="860"/>
      <c r="E40" s="861"/>
      <c r="F40" s="175"/>
      <c r="G40" s="12"/>
      <c r="H40" s="12"/>
      <c r="I40" s="12"/>
      <c r="J40" s="12"/>
      <c r="K40" s="12"/>
      <c r="L40" s="16"/>
      <c r="M40" s="16"/>
    </row>
    <row r="41" spans="1:13" ht="18" customHeight="1">
      <c r="C41" s="37"/>
      <c r="D41" s="37"/>
      <c r="E41" s="37"/>
      <c r="F41" s="37"/>
      <c r="G41" s="12"/>
      <c r="H41" s="12"/>
      <c r="I41" s="12"/>
      <c r="J41" s="12"/>
      <c r="K41" s="12"/>
      <c r="L41" s="16"/>
      <c r="M41" s="16"/>
    </row>
    <row r="42" spans="1:13">
      <c r="C42" s="70"/>
      <c r="D42" s="70"/>
      <c r="E42" s="70"/>
      <c r="F42" s="70"/>
      <c r="G42" s="70"/>
      <c r="H42" s="70"/>
      <c r="I42" s="70"/>
      <c r="J42" s="70"/>
      <c r="K42" s="70"/>
    </row>
  </sheetData>
  <mergeCells count="35">
    <mergeCell ref="B37:E37"/>
    <mergeCell ref="B38:E38"/>
    <mergeCell ref="B39:E39"/>
    <mergeCell ref="B40:E40"/>
    <mergeCell ref="B6:E6"/>
    <mergeCell ref="B7:E7"/>
    <mergeCell ref="B8:E8"/>
    <mergeCell ref="B9:E9"/>
    <mergeCell ref="B10:E10"/>
    <mergeCell ref="B11:E11"/>
    <mergeCell ref="B12:E12"/>
    <mergeCell ref="B13:E13"/>
    <mergeCell ref="B14:E14"/>
    <mergeCell ref="B15:E15"/>
    <mergeCell ref="B16:E16"/>
    <mergeCell ref="B17:E17"/>
    <mergeCell ref="B32:E32"/>
    <mergeCell ref="B33:E33"/>
    <mergeCell ref="B34:E34"/>
    <mergeCell ref="B35:E35"/>
    <mergeCell ref="B36:E36"/>
    <mergeCell ref="C31:F31"/>
    <mergeCell ref="B1:F1"/>
    <mergeCell ref="B3:B5"/>
    <mergeCell ref="C2:F2"/>
    <mergeCell ref="C3:F5"/>
    <mergeCell ref="C30:F30"/>
    <mergeCell ref="B18:E18"/>
    <mergeCell ref="B19:E19"/>
    <mergeCell ref="B20:E20"/>
    <mergeCell ref="B21:E21"/>
    <mergeCell ref="B22:E22"/>
    <mergeCell ref="B23:E23"/>
    <mergeCell ref="B24:E24"/>
    <mergeCell ref="B25:E25"/>
  </mergeCells>
  <phoneticPr fontId="32" type="noConversion"/>
  <pageMargins left="0.75" right="0.75" top="0.5" bottom="0.5" header="0.25" footer="0.25"/>
  <pageSetup orientation="portrait"/>
  <headerFooter differentFirst="1">
    <oddHeader>&amp;LHRBF Impact Evaluation&amp;CExit Interview Children &lt; 5&amp;R&amp;14Form F4</oddHeader>
    <oddFooter>&amp;R&amp;P / &amp;N</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showGridLines="0" zoomScale="160" zoomScaleNormal="160" zoomScaleSheetLayoutView="100" zoomScalePageLayoutView="160" workbookViewId="0"/>
  </sheetViews>
  <sheetFormatPr baseColWidth="10" defaultColWidth="8.83203125" defaultRowHeight="14" x14ac:dyDescent="0"/>
  <cols>
    <col min="1" max="1" width="5.6640625" style="27" customWidth="1"/>
    <col min="2" max="2" width="19.1640625" style="27" customWidth="1"/>
    <col min="3" max="3" width="33.83203125" customWidth="1"/>
    <col min="4" max="4" width="4.33203125" style="33" customWidth="1"/>
    <col min="5" max="5" width="3" bestFit="1" customWidth="1"/>
    <col min="6" max="6" width="7.5" bestFit="1" customWidth="1"/>
    <col min="7" max="7" width="6.5" customWidth="1"/>
  </cols>
  <sheetData>
    <row r="1" spans="1:7" ht="39" customHeight="1">
      <c r="A1" s="169">
        <f>-8</f>
        <v>-8</v>
      </c>
      <c r="B1" s="882" t="s">
        <v>429</v>
      </c>
      <c r="C1" s="882"/>
      <c r="D1" s="882"/>
      <c r="E1" s="882"/>
      <c r="F1" s="882"/>
      <c r="G1" s="882"/>
    </row>
    <row r="2" spans="1:7" ht="27.75" customHeight="1">
      <c r="A2" s="883">
        <f>A1-0.01</f>
        <v>-8.01</v>
      </c>
      <c r="B2" s="787" t="s">
        <v>430</v>
      </c>
      <c r="C2" s="115" t="s">
        <v>97</v>
      </c>
      <c r="D2" s="155">
        <v>1</v>
      </c>
      <c r="E2" s="74"/>
      <c r="F2" s="75"/>
      <c r="G2" s="156"/>
    </row>
    <row r="3" spans="1:7" ht="26.25" customHeight="1">
      <c r="A3" s="791"/>
      <c r="B3" s="789"/>
      <c r="C3" s="114" t="s">
        <v>121</v>
      </c>
      <c r="D3" s="67">
        <v>2</v>
      </c>
      <c r="E3" s="71" t="s">
        <v>124</v>
      </c>
      <c r="F3" s="72" t="s">
        <v>96</v>
      </c>
      <c r="G3" s="157"/>
    </row>
    <row r="4" spans="1:7" ht="21.75" customHeight="1">
      <c r="A4" s="149">
        <f>A2-0.01</f>
        <v>-8.02</v>
      </c>
      <c r="B4" s="787" t="s">
        <v>431</v>
      </c>
      <c r="C4" s="115" t="s">
        <v>432</v>
      </c>
      <c r="D4" s="73">
        <v>1</v>
      </c>
      <c r="E4" s="74"/>
      <c r="F4" s="75"/>
      <c r="G4" s="156"/>
    </row>
    <row r="5" spans="1:7" ht="21.75" customHeight="1">
      <c r="A5" s="150"/>
      <c r="B5" s="788"/>
      <c r="C5" s="116" t="s">
        <v>446</v>
      </c>
      <c r="D5" s="76">
        <v>2</v>
      </c>
      <c r="E5" s="77"/>
      <c r="F5" s="78"/>
      <c r="G5" s="158"/>
    </row>
    <row r="6" spans="1:7" ht="21.75" customHeight="1">
      <c r="A6" s="151"/>
      <c r="B6" s="789"/>
      <c r="C6" s="117" t="s">
        <v>13</v>
      </c>
      <c r="D6" s="79">
        <v>3</v>
      </c>
      <c r="E6" s="71"/>
      <c r="F6" s="39"/>
      <c r="G6" s="159"/>
    </row>
    <row r="7" spans="1:7">
      <c r="A7" s="149">
        <f>A4-0.01</f>
        <v>-8.0299999999999994</v>
      </c>
      <c r="B7" s="787" t="s">
        <v>433</v>
      </c>
      <c r="C7" s="115" t="s">
        <v>14</v>
      </c>
      <c r="D7" s="118">
        <v>1</v>
      </c>
      <c r="E7" s="119"/>
      <c r="F7" s="120"/>
      <c r="G7" s="160"/>
    </row>
    <row r="8" spans="1:7">
      <c r="A8" s="150"/>
      <c r="B8" s="788"/>
      <c r="C8" s="116" t="s">
        <v>15</v>
      </c>
      <c r="D8" s="121">
        <v>2</v>
      </c>
      <c r="E8" s="122"/>
      <c r="F8" s="123"/>
      <c r="G8" s="154"/>
    </row>
    <row r="9" spans="1:7">
      <c r="A9" s="150"/>
      <c r="B9" s="788"/>
      <c r="C9" s="124" t="s">
        <v>171</v>
      </c>
      <c r="D9" s="121">
        <v>3</v>
      </c>
      <c r="E9" s="122"/>
      <c r="F9" s="123"/>
      <c r="G9" s="154"/>
    </row>
    <row r="10" spans="1:7">
      <c r="A10" s="150"/>
      <c r="B10" s="788"/>
      <c r="C10" s="125" t="s">
        <v>172</v>
      </c>
      <c r="D10" s="121">
        <v>4</v>
      </c>
      <c r="E10" s="126"/>
      <c r="F10" s="123"/>
      <c r="G10" s="154"/>
    </row>
    <row r="11" spans="1:7">
      <c r="A11" s="150"/>
      <c r="B11" s="788"/>
      <c r="C11" s="125" t="s">
        <v>173</v>
      </c>
      <c r="D11" s="121">
        <v>5</v>
      </c>
      <c r="E11" s="126"/>
      <c r="F11" s="127"/>
      <c r="G11" s="154"/>
    </row>
    <row r="12" spans="1:7">
      <c r="A12" s="150"/>
      <c r="B12" s="788"/>
      <c r="C12" s="125" t="s">
        <v>174</v>
      </c>
      <c r="D12" s="121">
        <v>6</v>
      </c>
      <c r="E12" s="126"/>
      <c r="F12" s="123"/>
      <c r="G12" s="154"/>
    </row>
    <row r="13" spans="1:7" ht="24">
      <c r="A13" s="150"/>
      <c r="B13" s="788"/>
      <c r="C13" s="125" t="s">
        <v>175</v>
      </c>
      <c r="D13" s="121">
        <v>7</v>
      </c>
      <c r="E13" s="126"/>
      <c r="F13" s="127"/>
      <c r="G13" s="154"/>
    </row>
    <row r="14" spans="1:7">
      <c r="A14" s="151"/>
      <c r="B14" s="789"/>
      <c r="C14" s="114" t="s">
        <v>121</v>
      </c>
      <c r="D14" s="161">
        <v>8</v>
      </c>
      <c r="E14" s="128" t="s">
        <v>124</v>
      </c>
      <c r="F14" s="129">
        <f>A29</f>
        <v>-8.0499999999999989</v>
      </c>
      <c r="G14" s="162"/>
    </row>
    <row r="15" spans="1:7" ht="21.75" customHeight="1">
      <c r="A15" s="149">
        <f>A7-0.01</f>
        <v>-8.0399999999999991</v>
      </c>
      <c r="B15" s="787" t="s">
        <v>434</v>
      </c>
      <c r="C15" s="880" t="s">
        <v>296</v>
      </c>
      <c r="D15" s="881"/>
      <c r="E15" s="881"/>
      <c r="F15" s="881"/>
      <c r="G15" s="152"/>
    </row>
    <row r="16" spans="1:7" ht="21.75" customHeight="1">
      <c r="A16" s="150"/>
      <c r="B16" s="788"/>
      <c r="C16" s="875" t="s">
        <v>297</v>
      </c>
      <c r="D16" s="876"/>
      <c r="E16" s="876"/>
      <c r="F16" s="876"/>
      <c r="G16" s="153"/>
    </row>
    <row r="17" spans="1:7" ht="21.75" customHeight="1">
      <c r="A17" s="150"/>
      <c r="B17" s="788"/>
      <c r="C17" s="141" t="s">
        <v>414</v>
      </c>
      <c r="D17" s="142"/>
      <c r="E17" s="142"/>
      <c r="F17" s="142"/>
      <c r="G17" s="153"/>
    </row>
    <row r="18" spans="1:7" ht="21.75" customHeight="1">
      <c r="A18" s="150"/>
      <c r="B18" s="788"/>
      <c r="C18" s="875" t="s">
        <v>435</v>
      </c>
      <c r="D18" s="876"/>
      <c r="E18" s="876"/>
      <c r="F18" s="876"/>
      <c r="G18" s="153"/>
    </row>
    <row r="19" spans="1:7" ht="21.75" customHeight="1">
      <c r="A19" s="150"/>
      <c r="B19" s="788" t="s">
        <v>272</v>
      </c>
      <c r="C19" s="875" t="s">
        <v>436</v>
      </c>
      <c r="D19" s="876"/>
      <c r="E19" s="876"/>
      <c r="F19" s="876"/>
      <c r="G19" s="153"/>
    </row>
    <row r="20" spans="1:7" ht="21.75" customHeight="1">
      <c r="A20" s="150"/>
      <c r="B20" s="788"/>
      <c r="C20" s="875" t="s">
        <v>437</v>
      </c>
      <c r="D20" s="876"/>
      <c r="E20" s="876"/>
      <c r="F20" s="876"/>
      <c r="G20" s="153"/>
    </row>
    <row r="21" spans="1:7" ht="21.75" customHeight="1">
      <c r="A21" s="150"/>
      <c r="B21" s="788"/>
      <c r="C21" s="875" t="s">
        <v>438</v>
      </c>
      <c r="D21" s="876"/>
      <c r="E21" s="876"/>
      <c r="F21" s="876"/>
      <c r="G21" s="153"/>
    </row>
    <row r="22" spans="1:7" ht="21.75" customHeight="1">
      <c r="A22" s="150"/>
      <c r="B22" s="788"/>
      <c r="C22" s="141" t="s">
        <v>439</v>
      </c>
      <c r="D22" s="143"/>
      <c r="E22" s="144"/>
      <c r="F22" s="144"/>
      <c r="G22" s="154"/>
    </row>
    <row r="23" spans="1:7" ht="21.75" customHeight="1">
      <c r="A23" s="151"/>
      <c r="B23" s="789"/>
      <c r="C23" s="877" t="s">
        <v>440</v>
      </c>
      <c r="D23" s="878"/>
      <c r="E23" s="878"/>
      <c r="F23" s="878"/>
      <c r="G23" s="879"/>
    </row>
    <row r="24" spans="1:7" ht="25" customHeight="1">
      <c r="A24" s="866" t="s">
        <v>441</v>
      </c>
      <c r="B24" s="867"/>
      <c r="C24" s="867"/>
      <c r="D24" s="867"/>
      <c r="E24" s="867"/>
      <c r="F24" s="867"/>
      <c r="G24" s="868"/>
    </row>
    <row r="25" spans="1:7" ht="29" customHeight="1">
      <c r="A25" s="870" t="s">
        <v>269</v>
      </c>
      <c r="B25" s="871"/>
      <c r="C25" s="871"/>
      <c r="D25" s="871"/>
      <c r="E25" s="871"/>
      <c r="F25" s="871"/>
      <c r="G25" s="871"/>
    </row>
    <row r="26" spans="1:7" ht="19.5" customHeight="1">
      <c r="A26" s="872"/>
      <c r="B26" s="873"/>
      <c r="C26" s="873"/>
      <c r="D26" s="874" t="s">
        <v>219</v>
      </c>
      <c r="E26" s="874"/>
      <c r="F26" s="874" t="s">
        <v>220</v>
      </c>
      <c r="G26" s="874" t="s">
        <v>221</v>
      </c>
    </row>
    <row r="27" spans="1:7" ht="19.5" customHeight="1">
      <c r="A27" s="872"/>
      <c r="B27" s="873"/>
      <c r="C27" s="873"/>
      <c r="D27" s="874"/>
      <c r="E27" s="874"/>
      <c r="F27" s="874"/>
      <c r="G27" s="874"/>
    </row>
    <row r="28" spans="1:7" ht="19.5" customHeight="1">
      <c r="A28" s="872"/>
      <c r="B28" s="873"/>
      <c r="C28" s="873"/>
      <c r="D28" s="874"/>
      <c r="E28" s="874"/>
      <c r="F28" s="874"/>
      <c r="G28" s="874"/>
    </row>
    <row r="29" spans="1:7" ht="27" customHeight="1">
      <c r="A29" s="145">
        <f>A15-0.01</f>
        <v>-8.0499999999999989</v>
      </c>
      <c r="B29" s="862" t="s">
        <v>442</v>
      </c>
      <c r="C29" s="862"/>
      <c r="D29" s="869">
        <v>1</v>
      </c>
      <c r="E29" s="869"/>
      <c r="F29" s="146">
        <v>2</v>
      </c>
      <c r="G29" s="146">
        <v>3</v>
      </c>
    </row>
    <row r="30" spans="1:7" ht="27" customHeight="1">
      <c r="A30" s="145">
        <f>A29-0.01</f>
        <v>-8.0599999999999987</v>
      </c>
      <c r="B30" s="862" t="s">
        <v>443</v>
      </c>
      <c r="C30" s="862"/>
      <c r="D30" s="869">
        <v>1</v>
      </c>
      <c r="E30" s="869"/>
      <c r="F30" s="146">
        <v>2</v>
      </c>
      <c r="G30" s="146">
        <v>3</v>
      </c>
    </row>
    <row r="31" spans="1:7" s="130" customFormat="1" ht="27" customHeight="1">
      <c r="A31" s="147">
        <f>A30-0.01</f>
        <v>-8.0699999999999985</v>
      </c>
      <c r="B31" s="862" t="s">
        <v>444</v>
      </c>
      <c r="C31" s="862"/>
      <c r="D31" s="863">
        <v>1</v>
      </c>
      <c r="E31" s="863"/>
      <c r="F31" s="148">
        <v>2</v>
      </c>
      <c r="G31" s="148">
        <v>3</v>
      </c>
    </row>
    <row r="32" spans="1:7">
      <c r="B32" s="864" t="s">
        <v>394</v>
      </c>
      <c r="C32" s="864"/>
    </row>
    <row r="33" spans="2:3">
      <c r="B33" s="865"/>
      <c r="C33" s="865"/>
    </row>
  </sheetData>
  <mergeCells count="28">
    <mergeCell ref="B7:B14"/>
    <mergeCell ref="B1:G1"/>
    <mergeCell ref="A2:A3"/>
    <mergeCell ref="B2:B3"/>
    <mergeCell ref="B4:B6"/>
    <mergeCell ref="C21:F21"/>
    <mergeCell ref="B15:B18"/>
    <mergeCell ref="B19:B23"/>
    <mergeCell ref="C23:G23"/>
    <mergeCell ref="C15:F15"/>
    <mergeCell ref="C16:F16"/>
    <mergeCell ref="C18:F18"/>
    <mergeCell ref="C19:F19"/>
    <mergeCell ref="C20:F20"/>
    <mergeCell ref="B31:C31"/>
    <mergeCell ref="D31:E31"/>
    <mergeCell ref="B32:C33"/>
    <mergeCell ref="A24:G24"/>
    <mergeCell ref="B30:C30"/>
    <mergeCell ref="D30:E30"/>
    <mergeCell ref="A25:G25"/>
    <mergeCell ref="B29:C29"/>
    <mergeCell ref="D29:E29"/>
    <mergeCell ref="A26:A28"/>
    <mergeCell ref="B26:C28"/>
    <mergeCell ref="D26:E28"/>
    <mergeCell ref="F26:F28"/>
    <mergeCell ref="G26:G28"/>
  </mergeCells>
  <phoneticPr fontId="50" type="noConversion"/>
  <pageMargins left="0.75" right="0.75" top="0.5" bottom="0.5" header="0.25" footer="0.25"/>
  <pageSetup orientation="portrait"/>
  <headerFooter differentFirst="1">
    <oddHeader>&amp;LHRBF Impact Evaluation&amp;CExit Interview Children &lt; 5&amp;R&amp;14Form F4</oddHeader>
    <oddFooter>&amp;R&amp;P / &amp;N</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Cover</vt:lpstr>
      <vt:lpstr>1Identif</vt:lpstr>
      <vt:lpstr>2Treatment</vt:lpstr>
      <vt:lpstr>3TimeExpense</vt:lpstr>
      <vt:lpstr>4Satisf1</vt:lpstr>
      <vt:lpstr>4Satisf2</vt:lpstr>
      <vt:lpstr>5Security</vt:lpstr>
      <vt:lpstr>6Household1</vt:lpstr>
      <vt:lpstr>7HHAssets</vt:lpstr>
      <vt:lpstr>8CHW</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wb291836</dc:creator>
  <cp:lastModifiedBy>Chantelle Boudreaux</cp:lastModifiedBy>
  <cp:lastPrinted>2015-10-27T23:36:19Z</cp:lastPrinted>
  <dcterms:created xsi:type="dcterms:W3CDTF">2010-07-02T15:34:18Z</dcterms:created>
  <dcterms:modified xsi:type="dcterms:W3CDTF">2015-10-29T12:55:44Z</dcterms:modified>
</cp:coreProperties>
</file>