
<file path=[Content_Types].xml><?xml version="1.0" encoding="utf-8"?>
<Types xmlns="http://schemas.openxmlformats.org/package/2006/content-types">
  <Default Extension="xml" ContentType="application/xml"/>
  <Default Extension="png" ContentType="image/pn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6330"/>
  <workbookPr autoCompressPictures="0"/>
  <bookViews>
    <workbookView xWindow="0" yWindow="0" windowWidth="22840" windowHeight="11560" tabRatio="891"/>
  </bookViews>
  <sheets>
    <sheet name="Cover" sheetId="25" r:id="rId1"/>
    <sheet name="1General" sheetId="27" r:id="rId2"/>
    <sheet name="2Training" sheetId="2" r:id="rId3"/>
    <sheet name="3Hours" sheetId="28" r:id="rId4"/>
    <sheet name="4Salary" sheetId="3" r:id="rId5"/>
    <sheet name="5OtherComp" sheetId="4" r:id="rId6"/>
    <sheet name="6Superv" sheetId="15" r:id="rId7"/>
    <sheet name="7SupInc" sheetId="24" r:id="rId8"/>
    <sheet name="9Satisf" sheetId="6" r:id="rId9"/>
    <sheet name="10PDrive" sheetId="19" r:id="rId10"/>
    <sheet name="11Innov" sheetId="20" r:id="rId11"/>
    <sheet name="12 RBF" sheetId="29" r:id="rId12"/>
    <sheet name="13VignJHU" sheetId="26" r:id="rId13"/>
    <sheet name="14VignProtocol" sheetId="23" r:id="rId14"/>
  </sheets>
  <definedNames>
    <definedName name="_xlnm.Print_Area" localSheetId="9">'10PDrive'!$A$1:$F$48</definedName>
    <definedName name="_xlnm.Print_Area" localSheetId="10">'11Innov'!$A$1:$F$50</definedName>
    <definedName name="_xlnm.Print_Area" localSheetId="11">'12 RBF'!$A$1:$I$127</definedName>
    <definedName name="_xlnm.Print_Area" localSheetId="12">'13VignJHU'!$A$1:$K$161</definedName>
    <definedName name="_xlnm.Print_Area" localSheetId="13">'14VignProtocol'!$A$1:$H$80</definedName>
    <definedName name="_xlnm.Print_Area" localSheetId="1">'1General'!$A$1:$I$75</definedName>
    <definedName name="_xlnm.Print_Area" localSheetId="2">'2Training'!$A$1:$K$51</definedName>
    <definedName name="_xlnm.Print_Area" localSheetId="4">'4Salary'!$A$1:$H$36</definedName>
    <definedName name="_xlnm.Print_Area" localSheetId="6">'6Superv'!$A$1:$K$77</definedName>
    <definedName name="_xlnm.Print_Area" localSheetId="7">'7SupInc'!$A$1:$G$21</definedName>
    <definedName name="_xlnm.Print_Area" localSheetId="8">'9Satisf'!$A$1:$E$35</definedName>
    <definedName name="Z_3359CAAE_34D2_B046_9CF2_77795125115C_.wvu.PrintArea" localSheetId="2" hidden="1">'2Training'!$A$1:$K$49</definedName>
    <definedName name="Z_3359CAAE_34D2_B046_9CF2_77795125115C_.wvu.PrintArea" localSheetId="4" hidden="1">'4Salary'!$A$1:$H$36</definedName>
    <definedName name="Z_3359CAAE_34D2_B046_9CF2_77795125115C_.wvu.PrintArea" localSheetId="5" hidden="1">'5OtherComp'!$A$1:$G$36</definedName>
    <definedName name="Z_3359CAAE_34D2_B046_9CF2_77795125115C_.wvu.PrintArea" localSheetId="6" hidden="1">'6Superv'!$A$1:$K$77</definedName>
    <definedName name="Z_3359CAAE_34D2_B046_9CF2_77795125115C_.wvu.PrintArea" localSheetId="7" hidden="1">'7SupInc'!$A$1:$G$21</definedName>
    <definedName name="Z_3359CAAE_34D2_B046_9CF2_77795125115C_.wvu.PrintArea" localSheetId="8" hidden="1">'9Satisf'!$A$1:$E$34</definedName>
  </definedNames>
  <calcPr calcId="140001" concurrentCalc="0"/>
  <customWorkbookViews>
    <customWorkbookView name="Elisa Rothenbuhler - Personal View" guid="{3359CAAE-34D2-B046-9CF2-77795125115C}" mergeInterval="0" personalView="1" yWindow="77" windowWidth="1105" windowHeight="637" tabRatio="947" activeSheetId="2" showFormulaBar="0"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I3" i="29" l="1"/>
  <c r="A4" i="29"/>
  <c r="A2" i="29"/>
  <c r="A26" i="19"/>
  <c r="A1" i="19"/>
  <c r="A10" i="19"/>
  <c r="A11" i="19"/>
  <c r="A12" i="19"/>
  <c r="A13" i="19"/>
  <c r="A14" i="19"/>
  <c r="A15" i="19"/>
  <c r="A16" i="19"/>
  <c r="A35" i="6"/>
  <c r="A17" i="19"/>
  <c r="A18" i="19"/>
  <c r="A19" i="19"/>
  <c r="A20" i="19"/>
  <c r="A21" i="19"/>
  <c r="A22" i="19"/>
  <c r="A23" i="19"/>
  <c r="A1" i="27"/>
  <c r="A2" i="27"/>
  <c r="A3" i="27"/>
  <c r="A4" i="27"/>
  <c r="A6" i="27"/>
  <c r="A7" i="27"/>
  <c r="A11" i="27"/>
  <c r="A13" i="27"/>
  <c r="A15" i="27"/>
  <c r="A16" i="27"/>
  <c r="A18" i="27"/>
  <c r="A24" i="27"/>
  <c r="A37" i="27"/>
  <c r="A39" i="27"/>
  <c r="A41" i="27"/>
  <c r="A54" i="27"/>
  <c r="A57" i="27"/>
  <c r="A24" i="19"/>
  <c r="A25" i="19"/>
  <c r="A1" i="29"/>
  <c r="A6" i="29"/>
  <c r="A8" i="29"/>
  <c r="A12" i="29"/>
  <c r="A14" i="29"/>
  <c r="A16" i="29"/>
  <c r="A18" i="29"/>
  <c r="A21" i="29"/>
  <c r="A24" i="29"/>
  <c r="A27" i="29"/>
  <c r="A32" i="29"/>
  <c r="A34" i="29"/>
  <c r="A36" i="29"/>
  <c r="A38" i="29"/>
  <c r="A40" i="29"/>
  <c r="A44" i="29"/>
  <c r="A46" i="29"/>
  <c r="A48" i="29"/>
  <c r="A53" i="29"/>
  <c r="A55" i="29"/>
  <c r="A56" i="29"/>
  <c r="A58" i="29"/>
  <c r="A60" i="29"/>
  <c r="A65" i="29"/>
  <c r="A70" i="29"/>
  <c r="A75" i="29"/>
  <c r="A80" i="29"/>
  <c r="A85" i="29"/>
  <c r="A90" i="29"/>
  <c r="A95" i="29"/>
  <c r="A100" i="29"/>
  <c r="A105" i="29"/>
  <c r="A110" i="29"/>
  <c r="A113" i="29"/>
  <c r="A116" i="29"/>
  <c r="A119" i="29"/>
  <c r="A122" i="29"/>
  <c r="A125" i="29"/>
  <c r="I13" i="29"/>
  <c r="A1" i="3"/>
  <c r="A2" i="3"/>
  <c r="A4" i="3"/>
  <c r="A5" i="3"/>
  <c r="A6" i="3"/>
  <c r="A10" i="3"/>
  <c r="A12" i="3"/>
  <c r="A13" i="3"/>
  <c r="A16" i="3"/>
  <c r="A18" i="3"/>
  <c r="G14" i="3"/>
  <c r="A1"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1" i="15"/>
  <c r="A4" i="15"/>
  <c r="A6" i="15"/>
  <c r="A10" i="15"/>
  <c r="A26" i="15"/>
  <c r="A31" i="15"/>
  <c r="A33" i="15"/>
  <c r="A36" i="15"/>
  <c r="G32" i="15"/>
  <c r="A41" i="15"/>
  <c r="A46" i="15"/>
  <c r="G40" i="15"/>
  <c r="A48" i="15"/>
  <c r="A53" i="15"/>
  <c r="A55" i="15"/>
  <c r="I7" i="29"/>
  <c r="A5" i="26"/>
  <c r="I5" i="29"/>
  <c r="A1" i="23"/>
  <c r="G40" i="4"/>
  <c r="A1" i="4"/>
  <c r="A2" i="4"/>
  <c r="A9" i="4"/>
  <c r="A11" i="4"/>
  <c r="A19" i="4"/>
  <c r="A21" i="4"/>
  <c r="A23" i="4"/>
  <c r="A31" i="4"/>
  <c r="A33" i="4"/>
  <c r="A35" i="4"/>
  <c r="A37" i="4"/>
  <c r="A39" i="4"/>
  <c r="A41" i="4"/>
  <c r="G34" i="4"/>
  <c r="A1" i="28"/>
  <c r="A2" i="28"/>
  <c r="A3" i="28"/>
  <c r="A5" i="28"/>
  <c r="A7" i="28"/>
  <c r="A18" i="28"/>
  <c r="A24" i="28"/>
  <c r="A28" i="28"/>
  <c r="I7" i="27"/>
  <c r="A1" i="24"/>
  <c r="A4" i="24"/>
  <c r="A7" i="26"/>
  <c r="A13" i="26"/>
  <c r="A21" i="26"/>
  <c r="A46" i="26"/>
  <c r="A72" i="26"/>
  <c r="A98" i="26"/>
  <c r="A124" i="26"/>
  <c r="A138" i="26"/>
  <c r="A155" i="26"/>
  <c r="G74" i="15"/>
  <c r="A6" i="24"/>
  <c r="A12" i="24"/>
  <c r="A18" i="24"/>
  <c r="A20" i="24"/>
  <c r="A21" i="24"/>
  <c r="A5" i="23"/>
  <c r="A14" i="23"/>
  <c r="A23" i="23"/>
  <c r="A36" i="23"/>
  <c r="A47" i="23"/>
  <c r="A60" i="23"/>
  <c r="A65" i="23"/>
  <c r="A73" i="23"/>
  <c r="A1" i="20"/>
  <c r="A4" i="20"/>
  <c r="A16" i="20"/>
  <c r="A29" i="20"/>
  <c r="A41" i="20"/>
  <c r="A1" i="2"/>
  <c r="A2" i="2"/>
  <c r="A26" i="2"/>
  <c r="A28" i="2"/>
  <c r="A24" i="3"/>
  <c r="A26" i="3"/>
  <c r="A27" i="3"/>
  <c r="I10" i="27"/>
  <c r="I9" i="27"/>
  <c r="A60" i="15"/>
  <c r="A73" i="15"/>
  <c r="A75" i="15"/>
  <c r="G5" i="15"/>
  <c r="G10" i="4"/>
  <c r="G22" i="4"/>
  <c r="G10" i="3"/>
  <c r="A36" i="3"/>
  <c r="G24" i="3"/>
  <c r="I14" i="27"/>
  <c r="I37" i="29"/>
  <c r="A27" i="19"/>
  <c r="A28" i="19"/>
  <c r="A29" i="19"/>
  <c r="A30" i="19"/>
  <c r="A31" i="19"/>
  <c r="A32" i="19"/>
  <c r="A33" i="19"/>
  <c r="A34" i="19"/>
  <c r="A35" i="19"/>
  <c r="A37" i="19"/>
  <c r="A38" i="19"/>
  <c r="A39" i="19"/>
  <c r="A40" i="19"/>
  <c r="A41" i="19"/>
  <c r="A42" i="19"/>
  <c r="A43" i="19"/>
  <c r="A44" i="19"/>
  <c r="A45" i="19"/>
  <c r="A46" i="19"/>
  <c r="A47" i="19"/>
  <c r="A48" i="19"/>
</calcChain>
</file>

<file path=xl/comments1.xml><?xml version="1.0" encoding="utf-8"?>
<comments xmlns="http://schemas.openxmlformats.org/spreadsheetml/2006/main">
  <authors>
    <author>AFRIPANET</author>
  </authors>
  <commentList>
    <comment ref="C34" authorId="0">
      <text>
        <r>
          <rPr>
            <b/>
            <sz val="9"/>
            <color indexed="81"/>
            <rFont val="Tahoma"/>
            <charset val="1"/>
          </rPr>
          <t>AFRIPANET:</t>
        </r>
        <r>
          <rPr>
            <sz val="9"/>
            <color indexed="81"/>
            <rFont val="Tahoma"/>
            <charset val="1"/>
          </rPr>
          <t xml:space="preserve">
IS IT POSSIBLE THAT A HEALTH WOKER WOULD NOT KNOW HOW OLD HE/SHE IS. IS IT ALSO POSSIBLE TO FIND HEALTH WORKERS THAT MIGHT NOT HAVE ATTENDED FORMAL SCHOOL?</t>
        </r>
      </text>
    </comment>
  </commentList>
</comments>
</file>

<file path=xl/sharedStrings.xml><?xml version="1.0" encoding="utf-8"?>
<sst xmlns="http://schemas.openxmlformats.org/spreadsheetml/2006/main" count="1504" uniqueCount="784">
  <si>
    <t>g.</t>
  </si>
  <si>
    <t>h.</t>
  </si>
  <si>
    <t>i.</t>
  </si>
  <si>
    <t>j.</t>
  </si>
  <si>
    <t>Health care benefits and/or medicines</t>
  </si>
  <si>
    <t>Free food/meals at work</t>
  </si>
  <si>
    <t>Uniform for your work</t>
  </si>
  <si>
    <t>Shoes for your work</t>
  </si>
  <si>
    <t>Free schooling or school subsidies for children</t>
  </si>
  <si>
    <t>Transport between work and home</t>
  </si>
  <si>
    <t>Free or subsidized housing</t>
  </si>
  <si>
    <t>Other Compensation</t>
  </si>
  <si>
    <t>BROUGHT SUPPLIES / EQUIPMENT</t>
  </si>
  <si>
    <t>CHECKED RECORDS</t>
  </si>
  <si>
    <t>CHECKED FINANCES</t>
  </si>
  <si>
    <t>OBSERVED CONSULTATION</t>
  </si>
  <si>
    <t>PROVIDED HEALTH-RELATED INSTRUCTION</t>
  </si>
  <si>
    <t>Work in private clinic or private practice</t>
  </si>
  <si>
    <t>Work in a pharmacy</t>
  </si>
  <si>
    <t>Work in non-health related business other than farming</t>
  </si>
  <si>
    <t>Farming</t>
  </si>
  <si>
    <t>MONTHS</t>
  </si>
  <si>
    <t>Supplemental Income</t>
  </si>
  <si>
    <t>Quantity of medicine available in the health facility</t>
  </si>
  <si>
    <t>Quality of medicine available in the health facility</t>
  </si>
  <si>
    <t>Health Worker Satisfaction</t>
  </si>
  <si>
    <t>I WAS SICK</t>
  </si>
  <si>
    <t>I WAS CARING FOR SICK RELATIVES</t>
  </si>
  <si>
    <t>I WAS ATTENDING ANOTHER JOB (PAID)</t>
  </si>
  <si>
    <t>I WAS ATTENDING ANOTHER JOB (UNPAID)</t>
  </si>
  <si>
    <t>I WAS CARING FOR CHILDREN</t>
  </si>
  <si>
    <t>I WAS DOING HOUSEHOLD CHORES</t>
  </si>
  <si>
    <t>I WAS TIRED FROM THE PREVIOUS DAY</t>
  </si>
  <si>
    <t>a.</t>
  </si>
  <si>
    <t>b.</t>
  </si>
  <si>
    <t>PROVIDED ADMINISTRATIVE INSTRUCTION</t>
  </si>
  <si>
    <t>PROVIDED INSTRUCTION ON FILLING HEALTH MONITORING AND INFORMATION SYSTEMS (HMIS) FORMS</t>
  </si>
  <si>
    <t>Community Health / Outreach</t>
  </si>
  <si>
    <t>COMMUNITY HEALTH / OUTREACH</t>
  </si>
  <si>
    <t>Nutrition and growth monitoring</t>
  </si>
  <si>
    <t>NUTRITION AND GROWTH MONITORING</t>
  </si>
  <si>
    <t>Hours and Duties</t>
  </si>
  <si>
    <t>Staff Training</t>
  </si>
  <si>
    <t>General Information</t>
  </si>
  <si>
    <t>What day of the month are you supposed to receive your salary?</t>
  </si>
  <si>
    <t>Last month, how many days was your salary delayed?</t>
  </si>
  <si>
    <t>STILL NOT RECEIVED</t>
  </si>
  <si>
    <t>RECEIVED ON TIME</t>
  </si>
  <si>
    <t>00</t>
  </si>
  <si>
    <t>c.</t>
  </si>
  <si>
    <t>d.</t>
  </si>
  <si>
    <t>e.</t>
  </si>
  <si>
    <t>f.</t>
  </si>
  <si>
    <t>LACK OF FUNDS</t>
  </si>
  <si>
    <t>SYSTEMIC DELAY / ADMINISTRATIVE PROBLEM</t>
  </si>
  <si>
    <t>SALARY WITHHELD TO SERVICE OUTSTANDING DEBTS</t>
  </si>
  <si>
    <t>NON-PAYMENT WAS NOT EXPLAINED</t>
  </si>
  <si>
    <t>GENDER</t>
  </si>
  <si>
    <t>What type of employment contract do you have with your employer?</t>
  </si>
  <si>
    <t>Were you born in this district?</t>
  </si>
  <si>
    <t>YES</t>
  </si>
  <si>
    <t>YEARS</t>
  </si>
  <si>
    <t>It is common for health workers to have additional work to their primary job at the health facility. I would like to ask you questions about additional work you might be doing. Please answer the following questions with regards to your supplemental activity.</t>
    <phoneticPr fontId="8" type="noConversion"/>
  </si>
  <si>
    <t>Single</t>
  </si>
  <si>
    <t>Married/Living together</t>
  </si>
  <si>
    <t>Widowed</t>
  </si>
  <si>
    <t>Divorced/separated</t>
  </si>
  <si>
    <t>Working relationships with other facility staff</t>
  </si>
  <si>
    <t>The physical condition of the health facility building</t>
  </si>
  <si>
    <t>Your salary</t>
  </si>
  <si>
    <t>Your opportunities for promotion</t>
  </si>
  <si>
    <t>Permanent and pensionable</t>
  </si>
  <si>
    <t>i</t>
  </si>
  <si>
    <t>►</t>
  </si>
  <si>
    <t>Increased</t>
  </si>
  <si>
    <t>Decreased</t>
  </si>
  <si>
    <t>Are there other training needs you personally feel you need for your present job?</t>
  </si>
  <si>
    <t>Do you live with your spouse?</t>
  </si>
  <si>
    <t>Do you have children?</t>
  </si>
  <si>
    <t>Pharmacist</t>
  </si>
  <si>
    <t>a</t>
  </si>
  <si>
    <t>b</t>
  </si>
  <si>
    <t>c</t>
  </si>
  <si>
    <t>d</t>
  </si>
  <si>
    <t>e</t>
  </si>
  <si>
    <t>f</t>
  </si>
  <si>
    <t>g</t>
  </si>
  <si>
    <t>h</t>
  </si>
  <si>
    <t>j</t>
  </si>
  <si>
    <t>k</t>
  </si>
  <si>
    <t>l</t>
  </si>
  <si>
    <t>DAY</t>
  </si>
  <si>
    <t>MONTH</t>
  </si>
  <si>
    <t>Do you currently receive a housing allowance?</t>
  </si>
  <si>
    <t>RECORD RESPONSE</t>
  </si>
  <si>
    <t>F</t>
  </si>
  <si>
    <t>G</t>
  </si>
  <si>
    <t>H</t>
  </si>
  <si>
    <t>NO</t>
  </si>
  <si>
    <t>A</t>
  </si>
  <si>
    <t>B</t>
  </si>
  <si>
    <t>C</t>
  </si>
  <si>
    <t>D</t>
  </si>
  <si>
    <t>E</t>
  </si>
  <si>
    <t>Deliveries in facility</t>
  </si>
  <si>
    <t>m</t>
  </si>
  <si>
    <t>Vaccinations</t>
  </si>
  <si>
    <t>Malaria treatment</t>
  </si>
  <si>
    <t>Malaria</t>
  </si>
  <si>
    <t>Labor and delivery</t>
  </si>
  <si>
    <t>Mental Health</t>
  </si>
  <si>
    <t>ALWAYS</t>
  </si>
  <si>
    <t>INTERVIEW DONE</t>
  </si>
  <si>
    <t>PARTIALLY COMPLETED</t>
  </si>
  <si>
    <t>Individual performance</t>
  </si>
  <si>
    <t>Promotion</t>
  </si>
  <si>
    <t>n</t>
  </si>
  <si>
    <t>o</t>
  </si>
  <si>
    <t>p</t>
  </si>
  <si>
    <t>Salary</t>
  </si>
  <si>
    <t>IDENTIFIER</t>
  </si>
  <si>
    <t>YEAR</t>
  </si>
  <si>
    <t>NEVER</t>
  </si>
  <si>
    <t>SOMETIMES</t>
  </si>
  <si>
    <t>Staff willingly share their expertise with other members.</t>
  </si>
  <si>
    <t>When disagreements occur among staff, they try to act like peacemakers to resolve the situation themselves.</t>
  </si>
  <si>
    <t>Staff willingly give their time to help each other out when someone falls behind or has difficulties with work.</t>
  </si>
  <si>
    <t>Staff talk to each other before taking an action that might affect them.</t>
  </si>
  <si>
    <t>Staff focus on what is wrong rather than the positive side.</t>
  </si>
  <si>
    <t>My job allows me freedom in how I organize my work and the methods and approaches to use.</t>
  </si>
  <si>
    <t>I am given enough authority by my supervisors to do my job well.</t>
  </si>
  <si>
    <t>Staff spend their time chatting amongst themselves about things that are not related to work.</t>
  </si>
  <si>
    <t>Staff spend time complaining about work-related issues.</t>
  </si>
  <si>
    <t>I would prefer to work somewhere else than in this facility.</t>
  </si>
  <si>
    <t>It is important for me that the community recognizes my work as a professional.</t>
  </si>
  <si>
    <t>It is important for me that my peers recognize my work as a professional.</t>
  </si>
  <si>
    <t>Changes in the facility are easy to adjust to.</t>
  </si>
  <si>
    <t>Rapid changes are difficult to cope with.</t>
  </si>
  <si>
    <t>q</t>
  </si>
  <si>
    <t>Treatment of disability and chronic diseases</t>
  </si>
  <si>
    <t>r</t>
  </si>
  <si>
    <t>t</t>
  </si>
  <si>
    <t>YES    1</t>
  </si>
  <si>
    <t>NO    2</t>
  </si>
  <si>
    <t>HOURS PER WEEK</t>
  </si>
  <si>
    <t>Routine or general increase</t>
  </si>
  <si>
    <t xml:space="preserve">RELATED TO PERFORMANCE / ABSENCE </t>
  </si>
  <si>
    <t>Supervision (internal and external)</t>
  </si>
  <si>
    <t>Within the facility, is there anyone who is responsible for supervising your work? This could include providing feedback on your performance, giving you advice, discussing your career with you?</t>
  </si>
  <si>
    <t>Health facility head</t>
  </si>
  <si>
    <t>Other health worker in the facility</t>
  </si>
  <si>
    <t>Head of service within the facility</t>
  </si>
  <si>
    <t>What is the position of your supervisor as designated by the Ministry of Health?</t>
  </si>
  <si>
    <t>Within the facility, who is responsible for supervising your work?</t>
  </si>
  <si>
    <t>Outside of this health facility, is there anyone who is responsible for supervising your work? This could include providing feedback on your performance, giving you advice, discussing your career with you?</t>
  </si>
  <si>
    <t>Who outside the facility is responsible for supervising your work?</t>
  </si>
  <si>
    <t>NOTHING</t>
  </si>
  <si>
    <t>DISCUSSED MY PERFORMANCE AND/OR CAREER</t>
  </si>
  <si>
    <t>Now I would like to talk with you about supervision of your work by people from outside of the facility.</t>
  </si>
  <si>
    <t>EXTERNAL SUPERVISION</t>
  </si>
  <si>
    <t>Now I would like to talk with you about supervision of your work by people who also work in this facility.</t>
  </si>
  <si>
    <t>The last time that you met this external supervisor, what did [HE/SHE] do to supervise your work?</t>
  </si>
  <si>
    <t>INTERNAL SUPERVISION</t>
  </si>
  <si>
    <t>When was the last time you met with this internal supervisor to discuss your performance or your career development?</t>
  </si>
  <si>
    <t>When was the last time you met with your external supervisor to discuss your performance or your career development?</t>
  </si>
  <si>
    <t>NUMBER OF TIMES</t>
  </si>
  <si>
    <t>My job makes me feel good about myself.</t>
  </si>
  <si>
    <t>I am proud to be working for this health facility.</t>
  </si>
  <si>
    <t>I complete my tasks efficiently and effectively.</t>
  </si>
  <si>
    <t>I am punctual about coming to work.</t>
  </si>
  <si>
    <t>These days, I feel motivated to work as hard as I can.</t>
  </si>
  <si>
    <t>Personal Drive</t>
  </si>
  <si>
    <t>The head of my facility is willing to innovate and take risks in order to improve things.</t>
  </si>
  <si>
    <t>The head of my facility relies too much on policies and procedures.</t>
  </si>
  <si>
    <t>The head of my facility motivates staff to achieve goals.</t>
  </si>
  <si>
    <t>Innovation</t>
  </si>
  <si>
    <t>CASE SCENARIOS</t>
  </si>
  <si>
    <t>POTENTIAL RESPONSES</t>
  </si>
  <si>
    <t>TALK TO THE COMMUNITY LEADERS AND HAVE THEM CONVINCE THE WOMEN</t>
  </si>
  <si>
    <t>Say that the facility does not have any means of transportation for patients in emergencies. What would you do?</t>
  </si>
  <si>
    <t>NOTHING. THE PATIENTS AND THEIR FAMILIES HAVE TO SORT IT OUT.</t>
  </si>
  <si>
    <t>ORGANIZE A COMMUNITY FUND RAISER TO BUY A VEHICLE</t>
  </si>
  <si>
    <t>SEEK FUNDS FROM THE GOVERNMENT TO BUY VEHICLE</t>
  </si>
  <si>
    <t>SEEK FUNDS FROM NGO'S TO BUY VEHICLE</t>
  </si>
  <si>
    <t>CONTRACT A PRIVATE PERSON/FIRM IN THE COMMUNITY WHO HAS A CAR</t>
  </si>
  <si>
    <t>BUY A VEHICLE FROM THE FACILITY'S FUNDS</t>
  </si>
  <si>
    <t>I am now going to read you some examples of situations that may happen at the health center. These situations may or may not be currently true in the health facility where you work. For each situation, I would like to know what kind of actions you would take. All answers are confidential.</t>
  </si>
  <si>
    <t>NOTHING. IT IS THE WOMEN'S OWN CHOICE.</t>
  </si>
  <si>
    <t>END</t>
  </si>
  <si>
    <t>Case Scenario 1</t>
  </si>
  <si>
    <t>Assuming that all the needed drugs are in stock in the health facility, and that there is a referral hospital available one hour away, what are ALL the actions and/or prescriptions you would take to provide this child with the most appropriate treatment?</t>
  </si>
  <si>
    <t>Case Scenario 2</t>
  </si>
  <si>
    <t xml:space="preserve">Assuming that all the needed drugs are in stock in the health facility, and that there is a referral hospital available one hour away, what are all the actions and/or prescriptions you would take to provide this child with the most appropriate treatment? </t>
  </si>
  <si>
    <t>Case Scenario 3</t>
  </si>
  <si>
    <t>Case Scenario 4</t>
  </si>
  <si>
    <t>Case Scenario 5</t>
  </si>
  <si>
    <t>Case Scenario 6</t>
  </si>
  <si>
    <t>Describe all the actions you would take to resuscitate the baby while it is not breathing:</t>
  </si>
  <si>
    <t>NUMBER OF PRIOR PREGNANCIES</t>
  </si>
  <si>
    <t>NUMBER OF LIVE BIRTHS</t>
  </si>
  <si>
    <t>ANY BLEEDING DURING PREVIOUS LABOR</t>
  </si>
  <si>
    <t>BIRTH WEIGHT OF PREVIOUS CHILD</t>
  </si>
  <si>
    <t>HISTORY OF GENETIC ANOMALIES</t>
  </si>
  <si>
    <t>TAKING MEDICATIONS NOW?</t>
  </si>
  <si>
    <t>ANY HISTORY OF HIGH BLOOD PRESSURE?</t>
  </si>
  <si>
    <t>ANY HISTORY OF DIABETES?</t>
  </si>
  <si>
    <t>ANY PREVIOUS STI, INCLUDING HIV?</t>
  </si>
  <si>
    <t>ANY PREVIOUS IUD OR CONTRACEPTIVE USE?</t>
  </si>
  <si>
    <t>TETANUS IMMUNIZATIONS?</t>
  </si>
  <si>
    <t>ANY PAP SMEARS?</t>
  </si>
  <si>
    <t>FAMILY HISTORY OF HEREDITARY DISEASE?</t>
  </si>
  <si>
    <t>ANY ALLERGIES TO MEDICATIONS?</t>
  </si>
  <si>
    <t>ANY HISTORY OF ALCOHOL USE?</t>
  </si>
  <si>
    <t>ANY HISTORY OF ILLICIT DRUG USE?</t>
  </si>
  <si>
    <t>BODY HEIGHT</t>
  </si>
  <si>
    <t>BODY WEIGHT</t>
  </si>
  <si>
    <t>BLOOD PRESSURE</t>
  </si>
  <si>
    <t>TEMPERATURE</t>
  </si>
  <si>
    <t>RESPIRATORY RATE</t>
  </si>
  <si>
    <t>PALPATE ABDOMEN</t>
  </si>
  <si>
    <t>LISTEN TO FETAL HEARTBEAT</t>
  </si>
  <si>
    <t>PELVIC EXAMINATION</t>
  </si>
  <si>
    <t>CHECK FOR EDEMA/SWELLING</t>
  </si>
  <si>
    <t>MEASURE SIZE OF WOMB</t>
  </si>
  <si>
    <t>PREGNANCY TEST</t>
  </si>
  <si>
    <t>HEMOGLOBIN TEST</t>
  </si>
  <si>
    <t>URINE TEST FOR DIABETES</t>
  </si>
  <si>
    <t>URINE PROTEIN</t>
  </si>
  <si>
    <t>ULTRASOUND</t>
  </si>
  <si>
    <t>BLOOD PLATELETS COUNT</t>
  </si>
  <si>
    <t>LIVER ENZYMES</t>
  </si>
  <si>
    <t>HIV TEST</t>
  </si>
  <si>
    <t>STI TEST - SYPHILLIS AND/OR GONORRHEA</t>
  </si>
  <si>
    <t>RUBELLA ANTIBODIES</t>
  </si>
  <si>
    <t>NUTRITION</t>
  </si>
  <si>
    <t>ADMINISTER TETANUS TOXOID</t>
  </si>
  <si>
    <t>IRON / FOLIC ACID SUPPLEMENTS</t>
  </si>
  <si>
    <t>SCHEDULE ANOTHER PRENATAL CARE VISIT</t>
  </si>
  <si>
    <t>SCHEDULE INSTITUTIONAL DELIVERY</t>
  </si>
  <si>
    <t>DANGER SIGNS FOR EMERGENCY HELP</t>
  </si>
  <si>
    <t>HIV VOLUNTARY COUNSELING AND TESTING</t>
  </si>
  <si>
    <t>COMPLETE PRENATAL CARD</t>
  </si>
  <si>
    <t>BREASTFEEDING</t>
  </si>
  <si>
    <t>CONTRACEPTION</t>
  </si>
  <si>
    <t>QUESTIONS</t>
  </si>
  <si>
    <t>ANY NAUSEA OR VOMITING?</t>
  </si>
  <si>
    <t>ANY WEIGHT LOSS / GAIN ?</t>
  </si>
  <si>
    <t>ANY VAGINAL BLEEDING?</t>
  </si>
  <si>
    <t>ANY CONTRACTIONS?</t>
  </si>
  <si>
    <t>ANY HEALTH PROBLEMS NOW?</t>
  </si>
  <si>
    <t>LAST MENSTRUAL DATE?</t>
  </si>
  <si>
    <t>ANY HEART DISEASE, LIVER DISEASE, MALARIA, GOITRE?</t>
  </si>
  <si>
    <t>Now I would like to discuss some examples of situations that may happen at the health center. These situations may or may not be currently true in the health facility where you work. For each situation, I would like to know what kind of actions you would take. All answers are confidential. The first type of situation I would like to discuss with you is a prenatal care visit. I will read out the case to you and then I will ask you what you would do.</t>
  </si>
  <si>
    <t>Protocol-based vignettes</t>
  </si>
  <si>
    <t>PLEASE GIVE THE RESPONDENT CARD 1 WITH CASE SCENARIO 1.</t>
  </si>
  <si>
    <t>OTHER, SPECIFY</t>
  </si>
  <si>
    <t>MENTIONED………..1</t>
  </si>
  <si>
    <t>NOT MENTIONED……2</t>
  </si>
  <si>
    <t>KEEP THE BABY WARM</t>
  </si>
  <si>
    <t>CLAMP AND CUT THE CORD IF NECESSARY</t>
  </si>
  <si>
    <t>TRANSFER THE BABY TO A DRY, CLEAN AND WARM SURFACE</t>
  </si>
  <si>
    <t>INFORM THE MOTHER THAT THE BABY HAS DIFFICULTY INITIATING BREATHING AND THAT YOU WILL HELP THE BABY TO BREATHE</t>
  </si>
  <si>
    <t>KEEP THE BABY WRAPPED (AND UNDER A RADIANT HEATER IF POSSIBLE)</t>
  </si>
  <si>
    <t>OPEN THE AIRWAY</t>
  </si>
  <si>
    <t>POSITION THE HEAD SO IT IS SLIGHTLY EXTENDED</t>
  </si>
  <si>
    <t>SUCTION FIRST THE MOUTH AND THEN THE NOSE</t>
  </si>
  <si>
    <t>REPEAT SUCTION IF NECESSARY</t>
  </si>
  <si>
    <t>VENTILATE THE BABY</t>
  </si>
  <si>
    <t xml:space="preserve">PLACE MASK TO COVER CHIN, MOUTH AND NOSE (TO FORM SEAL) </t>
  </si>
  <si>
    <t>SQUEEZE THE BAG 2 OR 3 TIMES AND LOOK IF THE CHEST IF RISING</t>
  </si>
  <si>
    <t>CHECK THE POSITION OF THE HEAD AND REPOSITION IF NECESSARY</t>
  </si>
  <si>
    <t>CHECK THE SEAL OF THE MASK AND RESEAL IF NECESSARY)</t>
  </si>
  <si>
    <t>SQUEEZE THE BAG 40 SQUEEZES PER MINUTE (UP TO 20 MINUTES) UNTIL THE NEWBORN STARTS BREATHING OR CRYING</t>
  </si>
  <si>
    <t>STOP RESUSCITATION MEASURES (BABY IS DEAD)</t>
  </si>
  <si>
    <t>EXPLAIN TO THE MOTHER WHAT HAS HAPPENED</t>
  </si>
  <si>
    <t xml:space="preserve">OFFER SUPPORTIVE CARE AND COMFORT TO THE MOTHER (E.G. OFFER HER THE OPPORTUNITY TO HOLD HER BABY) </t>
  </si>
  <si>
    <t>RECORD THE EVENT</t>
  </si>
  <si>
    <t>PLEASE GIVE THE RESPONDENT CARD 3 WITH CASE SCENARIO 3.</t>
  </si>
  <si>
    <t>PLEASE GIVE THE RESPONDENT CARD 2 WITH CASE SCENARIO 2.</t>
  </si>
  <si>
    <t>B.</t>
  </si>
  <si>
    <t>C.</t>
  </si>
  <si>
    <t>D.</t>
  </si>
  <si>
    <t>J.</t>
  </si>
  <si>
    <t>I.</t>
  </si>
  <si>
    <t xml:space="preserve">INJECT ONE DOSE OF AN INJECTABLE ANTIBIOTIC </t>
  </si>
  <si>
    <t xml:space="preserve">INJECT ONE DOSE OF A SECOND ANTIBIOTIC </t>
  </si>
  <si>
    <t xml:space="preserve">PRESCRIBE INJECTABLE ANTIBIOTIC FOR FIVE DAYS </t>
  </si>
  <si>
    <t xml:space="preserve">ADMINISTER LIQUID BY NASO-GASTRIC TUBE </t>
  </si>
  <si>
    <t xml:space="preserve">ADMINISTER RINGER LACTATE OR NORMAL SALINE IV SOLUTION </t>
  </si>
  <si>
    <t xml:space="preserve">PRESCRIBE ORAL ANTIBIOTICS FOR FIVE DAYS </t>
  </si>
  <si>
    <t xml:space="preserve">INJECT ONE DOSE OF QUININE </t>
  </si>
  <si>
    <t xml:space="preserve">GIVE ONE DOSE OF ORAL ANTIMALARIAL </t>
  </si>
  <si>
    <t xml:space="preserve">PRESCRIBE QUININE FOR FIVE DAYS </t>
  </si>
  <si>
    <t xml:space="preserve">PRESCRIBE ORAL ANTIMALARIALS FOR 3 DAYS </t>
  </si>
  <si>
    <t xml:space="preserve">ADMINISTER ORS AT THE FACILITY </t>
  </si>
  <si>
    <t xml:space="preserve">ADVISE ON GIVING ORS ON THE WAY TO HOSPITAL </t>
  </si>
  <si>
    <t xml:space="preserve">PRESCRIBE ORS FOR HOME TREATMENT </t>
  </si>
  <si>
    <t xml:space="preserve">PRESCRIBE PARACETAMOL FOR HOME TREATMENT </t>
  </si>
  <si>
    <t xml:space="preserve">GIVE ONE DOSE OF PARACETAMOL </t>
  </si>
  <si>
    <t xml:space="preserve">GIVE ONE DOSE OF VITAMIN A </t>
  </si>
  <si>
    <t xml:space="preserve">TREAT TO PREVENT LOW BLOOD SUGAR </t>
  </si>
  <si>
    <t xml:space="preserve">RECOMMENDS TO CONTINUE BREASTFEEDING </t>
  </si>
  <si>
    <t xml:space="preserve">RECOMMENDS TO GIVE FOOD AND FLUIDS OTHER THAN BREASTMILK </t>
  </si>
  <si>
    <t>E.</t>
  </si>
  <si>
    <t>F.</t>
  </si>
  <si>
    <t>G.</t>
  </si>
  <si>
    <t>H.</t>
  </si>
  <si>
    <t>K.</t>
  </si>
  <si>
    <t>L.</t>
  </si>
  <si>
    <t>M.</t>
  </si>
  <si>
    <t>N.</t>
  </si>
  <si>
    <t>O.</t>
  </si>
  <si>
    <t>P.</t>
  </si>
  <si>
    <t>Q.</t>
  </si>
  <si>
    <t>R.</t>
  </si>
  <si>
    <t>S.</t>
  </si>
  <si>
    <t>T.</t>
  </si>
  <si>
    <t>U.</t>
  </si>
  <si>
    <t>A.</t>
  </si>
  <si>
    <t xml:space="preserve">RECOMMENDS URGENT REFERRAL TO A HOSPITAL </t>
  </si>
  <si>
    <t>ENTER HEALTH WORKER ID CODE FROM STAFF ROSTER IN FORM F1</t>
  </si>
  <si>
    <t>INTERVIEWER: READ THE NAMES OF THE VACCINES</t>
  </si>
  <si>
    <t>BCG</t>
  </si>
  <si>
    <t>THE FOLLOWING QUESTIONS CORRESPOND TO A CLINICAL CASE SCENARIO THAT THE HEALTH WORKER COULD EXPECT TO OBSERVE IN THE CLINIC. READ THE CASE SCENARIOS AND QUESTIONS EXACTLY AS THEY ARE WRITTEN. FOR EACH CASE SCENARIO THERE ARE LAMINATED CARD(S) THAT SHOULD BE GIVEN TO THE HEALTH WORKER AS A REFERENCE WHEN RESPONDING TO THE QUESTIONS. DO NOT READ THE OPTIONS OF ANSWERS. FOR CERTAIN QUESTIONS, MULTIPLE ANSWERS ARE POSSIBLE; IN THIS CASE, CIRCLE ALL ANSWERS GIVEN BY THE HEALTH WORKER. AFTER THE HEALTH WORKER HAS FINISHED ANSWERING THE QUESTION, ASK “ANYTHING ELSE?” IF ADDITIONAL ANSWERS ARE GIVEN AT THAT TIME, MAKE DUE RECORD OF THEM ON THE SURVEY FORM. BE CAREFUL TO FOLLOW THE SKIPS AS THEY ARE MARKED.</t>
  </si>
  <si>
    <t>START BY READING THE FOLLOWING STATEMENT TO THE HEALTH WORKER:</t>
  </si>
  <si>
    <t xml:space="preserve">REFER URGENTLY TO A HOSPITAL  </t>
  </si>
  <si>
    <t xml:space="preserve">RECOMMEND TO GIVE FOOD AND FLUIDS OTHER THAN BREASTMILK </t>
  </si>
  <si>
    <t xml:space="preserve">RECOMMEND TO CONTINUE BREASTFEEDING </t>
  </si>
  <si>
    <t xml:space="preserve">RECOMMEND TO KEEP CHILD WARM </t>
  </si>
  <si>
    <t>V.</t>
  </si>
  <si>
    <t xml:space="preserve">Assuming that all the needed drugs are in stock in the health facility, and that there is a referral hospital available one hour away, what are all the actions and/or prescriptions you would take to provide this child with the most appropriate treatment?  </t>
  </si>
  <si>
    <t>MALARIA</t>
  </si>
  <si>
    <t>PLEASE GIVE THE RESPONDENT CARD 4 WITH CASE SCENARIO 4.</t>
  </si>
  <si>
    <t>PLEASE GIVE THE RESPONDENT CARD 5 WITH CASE SCENARIO 5.</t>
  </si>
  <si>
    <t>PLEASE GIVE THE RESPONDENT CARD 6 WITH CASE SCENARIO 6.</t>
  </si>
  <si>
    <t xml:space="preserve">VAGINAL BLEEDING </t>
  </si>
  <si>
    <t>COMMENTS BY INTERVIEWER</t>
  </si>
  <si>
    <t>INTERMITTENT PREVENTIVE TREATMENT FOR MALARIA</t>
  </si>
  <si>
    <t>USE OF INSECTICIDE TREATED BEDNET</t>
  </si>
  <si>
    <t>What is the highest level of education you ever completed?</t>
  </si>
  <si>
    <t>Have you received your salary in totality?</t>
  </si>
  <si>
    <t xml:space="preserve">If you were to leave your current job,where would you go? </t>
  </si>
  <si>
    <t>NGO WITHIN THE HEALTH SECTOR</t>
  </si>
  <si>
    <t>OUTSIDE THE COUNTRY</t>
  </si>
  <si>
    <t>PRIVATE HEALTH FACILITY</t>
  </si>
  <si>
    <t>What would be the lowest monthly net salary you would accept to work in your preferred job?</t>
  </si>
  <si>
    <t>PHO Official</t>
  </si>
  <si>
    <t>NON HEALTH ORGANIZATION</t>
  </si>
  <si>
    <t>PERSON IN CHARGE REFUSED INTERVIEW</t>
  </si>
  <si>
    <t>FACILITY IS EMPTY (NO STAFF MEMBERS)</t>
  </si>
  <si>
    <t>HEALTH FACILITY NOT FOUND</t>
  </si>
  <si>
    <t>May I know your name?</t>
  </si>
  <si>
    <t>Doctor or medical officer</t>
  </si>
  <si>
    <t>Hospital administrator/executive director</t>
  </si>
  <si>
    <t>Environmental health technologist</t>
  </si>
  <si>
    <t>Nursing assistant</t>
  </si>
  <si>
    <t>Pharmacy technician/Dispenser</t>
  </si>
  <si>
    <t>Lab technologist</t>
  </si>
  <si>
    <t>Lab technician</t>
  </si>
  <si>
    <t>Classified Daily Employee (CDE)</t>
  </si>
  <si>
    <t xml:space="preserve">Now I am going to ask you about the services that you have provided in the past 3 months. </t>
  </si>
  <si>
    <t>Growth monitoring /Nutrition counselling</t>
  </si>
  <si>
    <t>Tuberculosis diagnosis/treatment</t>
  </si>
  <si>
    <t>HIV/AIDS testing and counseling</t>
  </si>
  <si>
    <t>HIV/AIDS treatment (Anti retroviral therapy, ART)</t>
  </si>
  <si>
    <t>u</t>
  </si>
  <si>
    <t>Male circumcision</t>
  </si>
  <si>
    <t>Integrated Management of Childhood Illness (IMCI)</t>
  </si>
  <si>
    <t>Prevention of mother to child transmission of HIV/AIDS (PMTCT)</t>
  </si>
  <si>
    <t>INTEGRATED MANAGEMENT OF CHILDHOOD ILLNESS (IMCI)</t>
  </si>
  <si>
    <t>TUBERCULOSIS DIAGNOSIS AND TREATMENT</t>
  </si>
  <si>
    <t>LABOR AND DELIVERY</t>
  </si>
  <si>
    <t>MENTAL HEALTH</t>
  </si>
  <si>
    <t>HIV/AIDS TESTING AND COUNSELING</t>
  </si>
  <si>
    <t>PREVENTION OF MOTHER TO CHILD TRANSMISSION OF HIV/AIDS (PMTCT)</t>
  </si>
  <si>
    <t>Facility head / manager contacts you</t>
  </si>
  <si>
    <t>Your salary / allowance / bonus is reduced</t>
  </si>
  <si>
    <t>Manager discusses this with you</t>
  </si>
  <si>
    <t>Absences are reflected in your performance assessment</t>
  </si>
  <si>
    <t>Donor</t>
  </si>
  <si>
    <t>Never</t>
  </si>
  <si>
    <t>INSPECTED FACILITY</t>
  </si>
  <si>
    <t xml:space="preserve">Living accommodations </t>
  </si>
  <si>
    <t>Working relationships with Management staff within the health facility</t>
  </si>
  <si>
    <t>Quality of the management of the health facility by the management staff within the health facility</t>
  </si>
  <si>
    <t>Quantity of equipment in the health facility</t>
  </si>
  <si>
    <t>Quality and physical condition of equipment in the health facility</t>
  </si>
  <si>
    <t>Availability of other supplies in the health facility (compresses, etc.; office supplies)</t>
  </si>
  <si>
    <t>Your ability to provide high quality of care given the current working conditions in the facility</t>
  </si>
  <si>
    <t>The relationships between the health facility and local traditional leaders</t>
  </si>
  <si>
    <t>Your opportunities to upgrade your skills and knowledge through training</t>
  </si>
  <si>
    <t>Your opportunity to discuss work issues with your immediate supervisor</t>
  </si>
  <si>
    <t>Your opportunity to be rewarded for hard work, financially or otherwise.</t>
  </si>
  <si>
    <t>The opportunities to use your skills in your job.</t>
  </si>
  <si>
    <t>Your benefits (such as housing, travel allowance, bonus including performance bonus, etc)</t>
  </si>
  <si>
    <t>Available schooling for your children. IF NO CHILDREN, WRITE "NA".</t>
  </si>
  <si>
    <t>Overall, how satisfied are you with your job?</t>
  </si>
  <si>
    <t>My facility is very dynamic and an innovative place. People are willing to take risks to do a job well-done.</t>
  </si>
  <si>
    <t>My facility is very formal and structured. Policies and procedures are important for doing our work.</t>
  </si>
  <si>
    <t xml:space="preserve">In my facility, we focus on achieving daily goals getting our work done. Relationships between staff are less important. </t>
  </si>
  <si>
    <t>Following procedures and rules is very important in my facility.</t>
  </si>
  <si>
    <t>Achieving results and high performance is very important in my facility.</t>
  </si>
  <si>
    <t>My facility is a very personal place. It is like an extended family and people share a lot with each other.</t>
  </si>
  <si>
    <t>The head of my facility is a mentor and a role model.</t>
  </si>
  <si>
    <t>RECORD REPONSE</t>
  </si>
  <si>
    <t>ENGAGE WITH TRADITIONAL BIRTH ATTENDANTS</t>
  </si>
  <si>
    <t>OFFER INCENTIVE TO TRADITIONAL BIRTH ATTENDANTS</t>
  </si>
  <si>
    <t>ENGAGE WITH COMMUNITY HEALTH WORKERS</t>
  </si>
  <si>
    <t>OFFER INCENTIVE TO COMMUNITY HEALTH WORKERS</t>
  </si>
  <si>
    <t>I</t>
  </si>
  <si>
    <t>OFFER AN IN-KIND INCENTIVE TO WOMEN WHO COME IN</t>
  </si>
  <si>
    <t>OFFER A CASH INCENTIVE TO WOMEN WHO COME IN</t>
  </si>
  <si>
    <t>J</t>
  </si>
  <si>
    <t>ORGANIZE SENSITIZATION/OOUTREACH ACTIVITIES</t>
  </si>
  <si>
    <t xml:space="preserve"> </t>
  </si>
  <si>
    <t>ENCOURAGE THEM TO USE COMMUNITY BASED TRANSPORT</t>
  </si>
  <si>
    <t xml:space="preserve">Staff Knowledge </t>
  </si>
  <si>
    <t>THANK YOU FOR YOUR TIME</t>
  </si>
  <si>
    <t>K</t>
  </si>
  <si>
    <t>SERUM UREA AND CREATININE</t>
  </si>
  <si>
    <t>L</t>
  </si>
  <si>
    <t xml:space="preserve">BLOOD GROUPING AND CROSS-MATCHIING </t>
  </si>
  <si>
    <t>INSECTICIDE TREATED MOSQUITO NET</t>
  </si>
  <si>
    <t>Imagine a mother brings in her 9 month old child for routine immunization. You find the child has a fever, a red throat, and a runny nose, but no other signs of illness.  Should you give the immunization?</t>
  </si>
  <si>
    <t>WEEKS</t>
  </si>
  <si>
    <t>Measles first dose</t>
  </si>
  <si>
    <t>Your coworkers speak to you about it</t>
  </si>
  <si>
    <t>Do you currently receive a "Rural Hardship" allowance (for working in rural areas)?</t>
  </si>
  <si>
    <t>How often is the Rural Hardship allowance paid?</t>
  </si>
  <si>
    <t>The following set of questions are an assessment of your knowledge of basic disease protocols.  This assessment will not affect your employment at this facility, nor does it affect your standing as a practitioner in this area.  This is a tool simply to help the Ministry of Health obtain information on how to improve training of facility staff in the future. I will present you with situations that you would observe in the clinic. Please answer the questions to the best of your knowledge.</t>
  </si>
  <si>
    <t>W</t>
  </si>
  <si>
    <t>RECOMMEND TO KEEP CHILD WARM</t>
  </si>
  <si>
    <t>MALE</t>
  </si>
  <si>
    <t>FEMALE</t>
  </si>
  <si>
    <t>How old are you?</t>
  </si>
  <si>
    <t>What is your marital status?</t>
  </si>
  <si>
    <t>How many school-going children live with you?</t>
  </si>
  <si>
    <t>Short term contract (less than 6 months)</t>
  </si>
  <si>
    <t>Fixed term contract (6 months and more)</t>
  </si>
  <si>
    <t>Casual (no contract)</t>
  </si>
  <si>
    <t>Volunteer</t>
  </si>
  <si>
    <t>What is your position as a health worker as designated by the Ministry of Health?</t>
  </si>
  <si>
    <t>In the past 3 months, have you done the following activities?</t>
  </si>
  <si>
    <t>Supervise Community Health Worker (CHW)</t>
  </si>
  <si>
    <t>Supervise Traditional Birth Attendant (TBA)</t>
  </si>
  <si>
    <t>Curative consultation for children</t>
  </si>
  <si>
    <t>Curative consultation for adults</t>
  </si>
  <si>
    <t>Family planning consultation</t>
  </si>
  <si>
    <t>Antenatal care consultation (ANC)</t>
  </si>
  <si>
    <t>IF THE HEALTH WORKER HAS WORKED AT THE CURRENT HEALTH FACILITY FOR LESS THAN 3 MONTHS, ASK ABOUT THE SERVICES PROVIDED WITHIN THE DURATION AT THIS HEALTH FACILITY.</t>
  </si>
  <si>
    <t>Postnatal care consultation (PNC)</t>
  </si>
  <si>
    <t>Deliveries at home</t>
  </si>
  <si>
    <t>Community Health Worker training</t>
  </si>
  <si>
    <t>TRAINING LESS THAN 1 YEAR AGO</t>
  </si>
  <si>
    <t xml:space="preserve">TRAINING MORE THAN 1 YEAR AGO </t>
  </si>
  <si>
    <t>NEVER TRAINED</t>
  </si>
  <si>
    <t>Tuberculosis diagnosis and treatment</t>
  </si>
  <si>
    <t>Adult curative care</t>
  </si>
  <si>
    <t>Management and administration</t>
  </si>
  <si>
    <t>ADULT CURATIVE CARE</t>
  </si>
  <si>
    <t>MANAGEMENT AND ADMINISTRATION</t>
  </si>
  <si>
    <t>Emergency Obstetric and Newborn Care</t>
  </si>
  <si>
    <t>In comparing to 12 months ago, would you say the number of hours you work in a week have increased, decreased or remained the same?</t>
  </si>
  <si>
    <t>Remained the same</t>
  </si>
  <si>
    <t xml:space="preserve">When you are away from the facility without authorized leave, do any of the following occur? </t>
  </si>
  <si>
    <t>NUMBER OF PATIENTS</t>
  </si>
  <si>
    <t>In the last 12 months, did you receive all your due salary according to the payment schedule?</t>
  </si>
  <si>
    <t>For the last 12 months, have you received all the salary due to you, even if it was not according to the payment schedule?</t>
  </si>
  <si>
    <t>How many months' salary are you currently owed regarding the past 12 months?</t>
  </si>
  <si>
    <t>NUMBER OF MONTHS (RANGE IS 1-12)</t>
  </si>
  <si>
    <t>Do you currently receive any of the following benefits as part of your primary job?</t>
  </si>
  <si>
    <t>How often is the housing allowance paid?</t>
  </si>
  <si>
    <t xml:space="preserve">Within the past 4-6 months </t>
  </si>
  <si>
    <t>More than 6 months ago</t>
  </si>
  <si>
    <t>s</t>
  </si>
  <si>
    <t xml:space="preserve">What kind of additional training do you feel you need for your present job? </t>
  </si>
  <si>
    <t xml:space="preserve">Over the past 2 years, has your salary increased because of the following reasons? </t>
  </si>
  <si>
    <t>EACH DAY</t>
  </si>
  <si>
    <t>EACH WEEK</t>
  </si>
  <si>
    <t>EACH MONTH</t>
  </si>
  <si>
    <t>EVERY FOUR MONTHS</t>
  </si>
  <si>
    <t>EVERY SIX MONTHS</t>
  </si>
  <si>
    <t>EACH YEAR</t>
  </si>
  <si>
    <t>IRREGULAR/AD HOC</t>
  </si>
  <si>
    <t xml:space="preserve">After these discussions, did you notice a lot of improvements, some improvements or no improvements? </t>
  </si>
  <si>
    <t>A LOT OF IMPROVEMENTS</t>
  </si>
  <si>
    <t>SOME IMPROVEMENTS</t>
  </si>
  <si>
    <t>NO IMPROVEMENTS</t>
  </si>
  <si>
    <t xml:space="preserve">ASSESSED KNOWLEDGE  </t>
  </si>
  <si>
    <t>MOST OF THE TIME</t>
  </si>
  <si>
    <t>MORE THAN HALF OF THE TIME</t>
  </si>
  <si>
    <t>SATISFIED</t>
  </si>
  <si>
    <t>UNSATISFIED</t>
  </si>
  <si>
    <t>Your immediate supervisor's recognition of your good work</t>
  </si>
  <si>
    <t>Safety and security in the community</t>
  </si>
  <si>
    <t>In this part of the questionnaire I would like to talk with you about your work environment. All answers are confidential. I am going to read you a series of statements about your work with your colleagues. For each of these aspects, please tell me whether you feel these are true most of the time, more than half of the time, less than half of the time, rarely or never.</t>
  </si>
  <si>
    <t>LESS THAN HALF OF THE TIME</t>
  </si>
  <si>
    <t>ONLY RARELY</t>
  </si>
  <si>
    <t>ORGANIZE SENSITIZATION/OUTREACH ACTIVITIES</t>
  </si>
  <si>
    <t>In the last 12 months, those times that you did not receive your full salary on time, what reason was usually given for you not being paid?</t>
  </si>
  <si>
    <t>MENTIONED….1</t>
  </si>
  <si>
    <t>NOT MENTIONED….2</t>
  </si>
  <si>
    <t xml:space="preserve">How many year(s) and month(s) have you worked as a health worker at this facility?  </t>
  </si>
  <si>
    <t>RECORD YEARS AND MONTHS. IF LESS THAN A YEAR, RECORD "0" IN YEARS AND RECORD NUMBER OF MONTHS.</t>
  </si>
  <si>
    <t xml:space="preserve">How many year(s) and month(s) have you been working after formal completion of your highest training? </t>
  </si>
  <si>
    <t>EMERGENCY OBSTETRIC AND NEWBORN CARE</t>
  </si>
  <si>
    <t>Do you have any other job or activity to supplement your income from this health facility?</t>
    <phoneticPr fontId="8" type="noConversion"/>
  </si>
  <si>
    <t>What kind of job or activitiy is this?</t>
    <phoneticPr fontId="8" type="noConversion"/>
  </si>
  <si>
    <t>What is the main reason that you are doing this other job or activity?</t>
    <phoneticPr fontId="8" type="noConversion"/>
  </si>
  <si>
    <t>I CANNOT MAKE ENDS MEET ON MY PRIMARY INCOME</t>
  </si>
  <si>
    <t>HOURLY PAY IS LUCRATIVE IN THIS SECONDARY JOB</t>
  </si>
  <si>
    <t>I CAN GAIN EXPERIENCE THAT IS NOT AVAILABLE IN MY PRIMARY JOB.</t>
  </si>
  <si>
    <t>THE SECONDARY JOB HAS A BETTER ENVIRONMENT</t>
  </si>
  <si>
    <t>I CAN SEE PATIENTS I COULD NOT SEE DURING WORKING HOURS</t>
  </si>
  <si>
    <t>HOURS IN LAST 7 DAYS</t>
    <phoneticPr fontId="8" type="noConversion"/>
  </si>
  <si>
    <t>Do you normally receive a travel allowance for outreach activities?</t>
  </si>
  <si>
    <t>HOW WAS THE LAST CHILD DELIVERED? (NATURAL? CEASARIAN? FORCEPS?)</t>
  </si>
  <si>
    <t>Other, specify:</t>
  </si>
  <si>
    <t xml:space="preserve">Other, specify: </t>
  </si>
  <si>
    <t>OTHER, SPECIFY:</t>
  </si>
  <si>
    <t>HEALTH DISTRICT</t>
  </si>
  <si>
    <t>HF NUMBER</t>
  </si>
  <si>
    <t>HW NUMBER</t>
  </si>
  <si>
    <t>DISTRICT NAME</t>
  </si>
  <si>
    <t>DISTRICT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</si>
  <si>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</si>
  <si>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</si>
  <si>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</si>
  <si>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</si>
  <si>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</si>
  <si>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</si>
  <si>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</si>
  <si>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</si>
  <si>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</si>
  <si>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</si>
  <si>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</si>
  <si>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</si>
  <si>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</si>
  <si>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 xml:space="preserve">Translator Used? </t>
  </si>
  <si>
    <t>SUPERVISOR</t>
  </si>
  <si>
    <t>Health Facility Questionnaire</t>
  </si>
  <si>
    <t>F2 - Health Worker Individual Questionnaire</t>
  </si>
  <si>
    <t>PERSON IN CHARGE IS OUT  (STAFF THAT IS PRESENT IS NOT AUTHORIZED)</t>
  </si>
  <si>
    <t>IF CHEST NOT RISING…</t>
  </si>
  <si>
    <t>At how many months and weeks of age should a child receive the following vaccines?</t>
  </si>
  <si>
    <t>MONTHS (RANGE IS 0-11)</t>
  </si>
  <si>
    <t>W.</t>
  </si>
  <si>
    <r>
      <t>RESPONSE CODE</t>
    </r>
    <r>
      <rPr>
        <b/>
        <sz val="10"/>
        <rFont val="Arial Narrow"/>
        <family val="2"/>
      </rPr>
      <t xml:space="preserve">    </t>
    </r>
  </si>
  <si>
    <t>NEITHER SATISFIED NOR UNSATISFIED, I.E. INDIFFERENT</t>
  </si>
  <si>
    <t xml:space="preserve">RECORD RESPONSE </t>
  </si>
  <si>
    <t>INTERVIEWER: READ EACH OPTION ALOUD. FOR EACH OPTION, RECORD "1" IF THE HEALTH WORKER PROVIDED THE SERVICE AT LEAST ONCE IN THE PAST 3 MONTHS, "2" IF NOT.</t>
  </si>
  <si>
    <t xml:space="preserve">INTERVIEWER: DO NOT READ EACH OPTION ALOUD. FOR EACH OPTION, RECORD "1" IF MENTIONED, "2" IF NOT MENTIONED. </t>
  </si>
  <si>
    <t xml:space="preserve">INTERVIEWER: DO NOT READ OPTIONS ALOUD. FOR EACH OPTION, NOTE WHETHER THE HEALTH WORKER MENTIONED THIS ACTION OR NOT. </t>
  </si>
  <si>
    <t>INTERVIEWER: READ OPTIONS ALOUD. FOR EACH OPTION, RECORD "1" FOR YES OR "2" FOR NO.</t>
  </si>
  <si>
    <t>How many individual patients did you see on your last full working day? INTERVIEWER: PLEASE DO NOT COUNT GROUP SENSITIZATION OF MOTHERS/PATIENTS</t>
  </si>
  <si>
    <t>INTERVIEWER: ENTER A NUMBER, EG 08 OR 21. MAX 31.</t>
  </si>
  <si>
    <t xml:space="preserve">INTERVIEWER: DO NOT READ OPTIONS ALOUD. FOR EACH OPTION, NOTE WHETHER THE HEALTH WORKER MENTIONED THIS REASON OR NOT. </t>
  </si>
  <si>
    <t>INTERVIEWER: DO NOT READ CHOICES ALOUD. FOR EACH OPTION, RECORD "1" IF MENTIONED, "2" IF NOT MENTIONED</t>
  </si>
  <si>
    <t>INTERVIEWER: DO NOT READ OPTIONS ALOUD.</t>
  </si>
  <si>
    <t xml:space="preserve">INTERVIEWER:DO NOT READ OPTIONS ALOUD. FOR EACH OPTION, NOTE WHETHER THE HEALTH WORKER MENTIONED THIS REASON OR NOT. </t>
  </si>
  <si>
    <t>INTERVIEWER: IT IS VERY IMPORTANT THAT THE HEALTH WORKER DOES NOT SEE THE SURVEY FORM WHERE YOU ARE RECORDING HIS/HER ANSWERS. MANY OF THE OPTIONS SHOULD NOT BE READ ALOUD AND THEREFORE IT IS IMPORTANT THAT HE/SHE CANNOT SEE THEM. WHEN SPECIFIED, THE HEALTH WORKER MAY LOOK AT THE LAMINATED CASE SCENARIO CARDS. DO NOT LET THE HEALTH WORKER SEE THE CASE SCENARIO CARD AND THEN LEAVE TO TAKE CARE OF A PATIENT. LET THE HEALTH WORKER LEAVE, IF NEED BE, AFTER ASKING ALL OF THE QUESTIONS PERTAINING TO A CASE SCENARIO. DO NOT LET THE HEALTH WORKER LEAVE WITH A CASE SCENARIO AND THEN RETURN TO ANSWER QUESTIONS ABOUT THAT CASE SCENARIO; ASK THOSE CORRESPONDING QUESTIONS BEFORE HE/SHE LEAVES.</t>
  </si>
  <si>
    <t>INTERVIEWER: DO NOT READ OPTIONS ALOUD. FOR EACH OPTION, NOTE WHETHER THE HEALTH WORKER MENTIONED THIS ACTION OR NOT.</t>
  </si>
  <si>
    <t xml:space="preserve">GIVE ONE DOSE OF ORAL ANTIBIOTIC </t>
  </si>
  <si>
    <t>INTERVIEWER: DO NOT READ OPTIONS ALOUD.  FOR EACH OPTION, NOTE WHETHER THE HEALTH WORKER MENTIONED THIS ACTION OR NOT.</t>
  </si>
  <si>
    <t>NUMBER OF MISCARRIAGES/ STILLBIRTHS/ ABORTIONS</t>
  </si>
  <si>
    <t xml:space="preserve">INTERVIEWER: READ EACH STATEMENT TO THE RESPONDENT AND RECORD THE RESPONSE CODE FOR EACH QUESTION. PLEASE SHOW AND ASK TO PICK OUT THE COLORED AND NUMBERED CARDS.    </t>
  </si>
  <si>
    <t>Newborn Care</t>
  </si>
  <si>
    <t>Antenatal care</t>
  </si>
  <si>
    <t>Postnatal / Postpartum care</t>
  </si>
  <si>
    <t>HIV/AIDS treatment and follow-up (Antiretroviral therapy, ART)</t>
  </si>
  <si>
    <t>Management of Sexually Transmitted Infections (STI)</t>
  </si>
  <si>
    <t>Immunization / Vaccination</t>
  </si>
  <si>
    <t>ANTENATAL CARE</t>
  </si>
  <si>
    <t>NEWBORN CARE</t>
  </si>
  <si>
    <t>POSTNATAL / POSTPARTUM CARE</t>
  </si>
  <si>
    <t>IMMUNIZATION / VACCINATION</t>
  </si>
  <si>
    <t>MANAGEMENT OF SEXUALLY TRANSMITTED INFECTIONS (STI)</t>
  </si>
  <si>
    <t>HIV/AIDS TREATMENT AND FOLLOW-UP (ANTI RETROVIRAL THERAPY, ART)</t>
  </si>
  <si>
    <t>FEVER</t>
  </si>
  <si>
    <t xml:space="preserve">SWOLLEN FACE, HANDS OR LEGS </t>
  </si>
  <si>
    <t>SEVERE TIREDNESS OR BREATHLESSNESS</t>
  </si>
  <si>
    <t>SEVERE HEADACHE, BLURRED VISION, LIGHTHEADEDNESS, DIZZINESS, BLACKOUT</t>
  </si>
  <si>
    <t>FOUL SMELLING DISCHARGE OR FLUID FROM VAGINA</t>
  </si>
  <si>
    <t>CONVULSIONS</t>
  </si>
  <si>
    <t>ABDOMINAL PAIN</t>
  </si>
  <si>
    <t>FEELS ILL</t>
  </si>
  <si>
    <t>RESPONSE CODE</t>
  </si>
  <si>
    <t>How many hours per week are you contracted to work at this facility? RECORD AVERAGE NUMBER OF HOURS PER WEEK.</t>
  </si>
  <si>
    <t>FAITH BASED ORGANIZATION</t>
  </si>
  <si>
    <t>GOVERNMENT FACILITY</t>
  </si>
  <si>
    <t>PAST OR CURRENT SMOKER?</t>
  </si>
  <si>
    <t>Health Results Based Financing Impact Evaluation</t>
  </si>
  <si>
    <t>THE GAMBIA</t>
  </si>
  <si>
    <t>ENGLISH</t>
  </si>
  <si>
    <t>FULA</t>
  </si>
  <si>
    <t>SERER</t>
  </si>
  <si>
    <t>WOLOF</t>
  </si>
  <si>
    <t>My patients trust me.</t>
  </si>
  <si>
    <t>My patients follow my instructions.</t>
  </si>
  <si>
    <t>My training is sufficient to give my patients the help they need.</t>
  </si>
  <si>
    <t>TYPE OF HEALTH FACILITY</t>
  </si>
  <si>
    <t>1 Public Health Center</t>
  </si>
  <si>
    <t>2 Pubic Hospital</t>
  </si>
  <si>
    <t>LGA NAME</t>
  </si>
  <si>
    <t>LGA CODE</t>
  </si>
  <si>
    <t>VILLAGE NAME</t>
  </si>
  <si>
    <t>VILLAGE CODE</t>
  </si>
  <si>
    <t>JOLA</t>
  </si>
  <si>
    <t>Clinical officer</t>
  </si>
  <si>
    <t>Nurse (SEN/SRN))</t>
  </si>
  <si>
    <t>Midwife (SCM/SEM))</t>
  </si>
  <si>
    <t>We realize that health workers cannot always fulfill their duties and stick to their assigned schedules. In the last 14 days, how many days were you absent from work?</t>
  </si>
  <si>
    <t>NUMBER OF DAYS IN THE LAST 14 DAYS</t>
  </si>
  <si>
    <t>Was this absence authorized?</t>
  </si>
  <si>
    <t xml:space="preserve">During this last absence, what type of activity were you doing? </t>
  </si>
  <si>
    <t>PUBLIC HOLIDAY</t>
  </si>
  <si>
    <t>WEDDING/ FUNERAL/ CELEBRATION ETC</t>
  </si>
  <si>
    <t>DALASI</t>
  </si>
  <si>
    <t>In the last 3 months, how much did you receive as travel allowance for outreach activities in DALASI?</t>
  </si>
  <si>
    <t>How much was your last housing allowance in DALASI?</t>
  </si>
  <si>
    <t>How much was your last Rural Hardship allowance in DALASI?</t>
  </si>
  <si>
    <t>Are you eligible for a Government Pension for your work here?</t>
  </si>
  <si>
    <t>Do you receive public health insurance for your work here?</t>
  </si>
  <si>
    <t>Does your family also receive Health Insurance?</t>
  </si>
  <si>
    <t xml:space="preserve">Within the past month or 30 days </t>
  </si>
  <si>
    <t>Within the past 2 to 3 months (31-90 days)</t>
  </si>
  <si>
    <t>TRACKED PAST PERFORMANCE AND PLANS FOR IMPROVEMENT</t>
  </si>
  <si>
    <t>How much did you earn doing this other work in the last month?</t>
  </si>
  <si>
    <t>The relationships between the health facility and the catchment area/ communities</t>
  </si>
  <si>
    <t>The level of respect you receive in the community</t>
  </si>
  <si>
    <t>Nothing, there's no resources (including financial resources)</t>
  </si>
  <si>
    <t>INTERVIEWER: IS THE HEALTH WORKER A DOCTOR OR NURSE?</t>
  </si>
  <si>
    <r>
      <rPr>
        <b/>
        <sz val="10"/>
        <rFont val="Arial Narrow"/>
        <family val="2"/>
      </rPr>
      <t>I will now read a fifth case scenario.</t>
    </r>
    <r>
      <rPr>
        <sz val="10"/>
        <rFont val="Arial Narrow"/>
        <family val="2"/>
      </rPr>
      <t>--------Mrs. Njie is 16 years old. She is 30 weeks pregnant and has attended the antenatal clinic three times. All findings were within normal limits until her last antenatal visit 1 week ago. At that visit it was found that her blood pressure was 130/90 mm Hg. Her urine was negative for protein. The fetal heart sounds were normal, the fetus was active and uterine size was consistent with dates. She has come to the clinic today, as requested, for follow-up. The main findings include: Proteinuria 2+;  Blood pressure is 130/90 mm Hg; No headache, visual disturbance, upper abdominal pain, convulsions, or loss of consciousness;  Fetus is active and fetal heart sounds are normal; and Uterine size is consistent with dates of pregnancy.</t>
    </r>
  </si>
  <si>
    <r>
      <rPr>
        <b/>
        <sz val="10"/>
        <rFont val="Arial Narrow"/>
        <family val="2"/>
      </rPr>
      <t>I will now read a sixth case scenario.</t>
    </r>
    <r>
      <rPr>
        <sz val="10"/>
        <rFont val="Arial Narrow"/>
        <family val="2"/>
      </rPr>
      <t>--------Mrs. Ceesay had a prolonged second stage of labor. Her baby developed fetal distress and was delivered by vacuum extraction. He is limp and does not breathe spontaneously at birth.</t>
    </r>
  </si>
  <si>
    <t>Breastfeeding</t>
  </si>
  <si>
    <t>Pentavalent (DPT-Hib-Hep) first dose</t>
  </si>
  <si>
    <t>Unfortunately, after 20 minutes of ventilation,the baby does not start breathing or gasping?</t>
  </si>
  <si>
    <t>Mrs. JARJU, a married woman of 26, has recently moved into the area and comes to see you for the first time.  She is obviously pregnant and reports that she has not yet received any antenatal care for this pregnancy. Please tell me what questions you would ask Mrs. JARJU, and what actions you would take.</t>
  </si>
  <si>
    <t>RBF</t>
  </si>
  <si>
    <t>Do you know the goal of the RBF Project?</t>
  </si>
  <si>
    <t>What are the goals?</t>
  </si>
  <si>
    <t>Improve health of children</t>
  </si>
  <si>
    <t>Improve health of pregnant women/mothers</t>
  </si>
  <si>
    <t>Other, specify</t>
  </si>
  <si>
    <t>Management Alone</t>
  </si>
  <si>
    <t>Team decision including many staff</t>
  </si>
  <si>
    <t>Were you involved in deciding how the funds should be used?</t>
  </si>
  <si>
    <t>SURVEYOR: IS THIS FACILITY RECEIVING RBF FUNDS?</t>
  </si>
  <si>
    <t>Are any of the funds used as  incentives for health staff?</t>
  </si>
  <si>
    <t>Have you received any salary top up as an incentive through the RBF project?</t>
  </si>
  <si>
    <t>How regularly do you receive incentives?</t>
  </si>
  <si>
    <t>Every pay day</t>
  </si>
  <si>
    <t>Every quarter</t>
  </si>
  <si>
    <t>When I meet my goals, Specify frequency</t>
  </si>
  <si>
    <t>Is it easier for you to pay for daily expenses since the project started?</t>
  </si>
  <si>
    <t>Do you think this proecess to decide how to spend the money is fair?</t>
  </si>
  <si>
    <t>How do you spend your incentive payments? Do you use them to cover daily expenses and needs, to buy something special/a treat, do you save the incentives, or something else?</t>
  </si>
  <si>
    <t>Daily expensies</t>
  </si>
  <si>
    <t>Something special/treat</t>
  </si>
  <si>
    <t>Saving</t>
  </si>
  <si>
    <t>How much did you receive as your most recent incentive?</t>
  </si>
  <si>
    <t>Is the incentive level fixed, or does it depend on your performance?</t>
  </si>
  <si>
    <t>Fixed</t>
  </si>
  <si>
    <t>Depends on performance</t>
  </si>
  <si>
    <t>Who verifies your performance?</t>
  </si>
  <si>
    <t>Manager/Supervisor in the facility</t>
  </si>
  <si>
    <t>Manager/Supervisor outisde the facility</t>
  </si>
  <si>
    <t>RBF committee in the facility</t>
  </si>
  <si>
    <t>Self Report</t>
  </si>
  <si>
    <t>How well do you understand the criteria for the health facility to receive a complete bonus?</t>
  </si>
  <si>
    <t>Not very well</t>
  </si>
  <si>
    <t>Somewhat well</t>
  </si>
  <si>
    <t>Very well</t>
  </si>
  <si>
    <t>Who decides how the RBF funds that the facility receives should be used?</t>
  </si>
  <si>
    <t>How well do you understand the total bonus the facility could get if it meets 100% of the target?</t>
  </si>
  <si>
    <t>Has the information that you have received about the RBF program been clear and easy to understand?</t>
  </si>
  <si>
    <t>Were you satisfied with the amount that you received?</t>
  </si>
  <si>
    <t>Stongly disagree</t>
  </si>
  <si>
    <t>Somewhat disagree</t>
  </si>
  <si>
    <t>Neither agree nor disagree</t>
  </si>
  <si>
    <t>Somewhat agree</t>
  </si>
  <si>
    <t>Strongly agree</t>
  </si>
  <si>
    <t xml:space="preserve">Do you agree with the following statements: </t>
  </si>
  <si>
    <t>The amount that I received was insignficant.</t>
  </si>
  <si>
    <t>Receiving the bonus was a nice acknowledgement of my work, but did not influence the effort that I put into my I work</t>
  </si>
  <si>
    <t>After receiving the bonus, I worked harder</t>
  </si>
  <si>
    <t>After seeing others receive the bonus when I did not, I became motivated to work harder</t>
  </si>
  <si>
    <t>After seeing others receive the bonus when I did not, I became frustrated and less productive</t>
  </si>
  <si>
    <t>Made me more likely to leave[</t>
  </si>
  <si>
    <t>Not affected me at all</t>
  </si>
  <si>
    <t>Made me more likely to stay</t>
  </si>
  <si>
    <t>The RBF project is focusing on the important health outcomes and practices in this catchment area</t>
  </si>
  <si>
    <t>With hard work and effort, I can meet the targets that are set by the project.</t>
  </si>
  <si>
    <t xml:space="preserve">There is nothing I can do to meet the targets set by the project, These are personal behaviors that are a woman's own decision. </t>
  </si>
  <si>
    <t>Has your total renumeration (eg, salary + all incentives, including RBF and any other)  increased since the start of the project?</t>
  </si>
  <si>
    <t>Management with a Committee</t>
  </si>
  <si>
    <t>My work load has grown substantially since the start of the RBF project.</t>
  </si>
  <si>
    <t>My work is much more stressful now than it was before the start of the RBF project.</t>
  </si>
  <si>
    <t>Tne RBF project has made me more likely to leave this health facility.</t>
  </si>
  <si>
    <t xml:space="preserve">When was the last time that your supervisor shared HMIS data on your unit's work with you? </t>
  </si>
  <si>
    <t>Did anything about how you deliver services change because of looking at these data? Where there a lot of improvements, some improvements, of no change?</t>
  </si>
  <si>
    <t>Quality of internal supervision.</t>
  </si>
  <si>
    <t>Quality of external supervision.</t>
  </si>
  <si>
    <t>My immediate supervisor motivates me to achieve goals</t>
  </si>
  <si>
    <t>I have enough time to deal with every client appropriately.</t>
  </si>
  <si>
    <t>I am friendly and polite to all of my clients.</t>
  </si>
  <si>
    <t>TALK TO HEALTH FACILTY MANAGER</t>
  </si>
  <si>
    <t>KINDERGARTEN</t>
  </si>
  <si>
    <t>UPPER BASIC</t>
  </si>
  <si>
    <t>HIGH SCHOOL</t>
  </si>
  <si>
    <t>SENIOR SECONDARY</t>
  </si>
  <si>
    <t>NON-TERTIARY/VOCATIONARY</t>
  </si>
  <si>
    <t>DIPLOMA/TERTIARY</t>
  </si>
  <si>
    <t>UNDERGRADUATE</t>
  </si>
  <si>
    <t>DON'T KNOW</t>
  </si>
  <si>
    <t>-99</t>
  </si>
  <si>
    <t>PHO</t>
  </si>
  <si>
    <t>Don't Know</t>
  </si>
  <si>
    <t>NA - Worked here less than 1 year</t>
  </si>
  <si>
    <t>How much was paid as an incentive for achieving targets In your last pay check?</t>
  </si>
  <si>
    <t>STAY AT HOME</t>
  </si>
  <si>
    <t>Regional Health Management Team Official</t>
  </si>
  <si>
    <t>SKIP to 12.29 IF 12.04 is NO --&gt; FACILITY NEVER RECEIVED FUNDS</t>
  </si>
  <si>
    <t>M</t>
  </si>
  <si>
    <t>I take advantage of avialable training opportunities at work</t>
  </si>
  <si>
    <t>It is important to me that my clients feel comfrotable asking me questions.</t>
  </si>
  <si>
    <t>Pharmacy technician</t>
  </si>
  <si>
    <t>Pharmacy Assistant</t>
  </si>
  <si>
    <t>Nurse Anaesthetic</t>
  </si>
  <si>
    <t xml:space="preserve">PHO   </t>
  </si>
  <si>
    <t>How well do you understand the criteria to receive a bonus?</t>
  </si>
  <si>
    <t>Fully understand</t>
  </si>
  <si>
    <t>Partially understand</t>
  </si>
  <si>
    <t>Do Not Understand</t>
  </si>
  <si>
    <t>How well do you understand who is eligible for part of the bonus?</t>
  </si>
  <si>
    <t>How well do you understan the health facility target to receive a bonus?</t>
  </si>
  <si>
    <t>How well do you understand what the full amount of money a full bonus is?</t>
  </si>
  <si>
    <t xml:space="preserve">In this part of the questionnaire I would like to ask you some questions regarding your satisfaction with your current job. All answers are confidential. I am going to read you a series of statements about your level of satisfaction with various aspects of your current job. For each of these aspects, please tell me whether you are satisfied, neither satisfied nor unsatisfied  (indifferent), or unsatisfied.               </t>
  </si>
  <si>
    <t>MASTERS</t>
  </si>
  <si>
    <t>PHD</t>
  </si>
  <si>
    <t>PRIMARY/ LOWER BASIC</t>
  </si>
  <si>
    <t>CHECK ALL THAT APPLY</t>
  </si>
  <si>
    <t>Are you the OIC/CEO of this facility?</t>
  </si>
  <si>
    <t>SKIP 10.29-10.32 if 1.15 Is YES</t>
  </si>
  <si>
    <t xml:space="preserve">Family planning </t>
  </si>
  <si>
    <t>FAMILY PLANNING</t>
  </si>
  <si>
    <t>MOHSW Official</t>
  </si>
  <si>
    <t>Work in another government health facility</t>
  </si>
  <si>
    <t>Working relationships with the Regional Health Team</t>
  </si>
  <si>
    <t>Changes in the facility create new opportunities for us to improve health.</t>
  </si>
  <si>
    <t>I sometimes looking at monthly statistics from my department to see how well we are performing.</t>
  </si>
  <si>
    <t>Increase productivity of health wokers</t>
  </si>
  <si>
    <t>Has this facility received RBF payments in the last 3 months?</t>
  </si>
  <si>
    <t>How well do you understand the target this health facility needs to reach to earn a bouns each quarter</t>
  </si>
  <si>
    <t>Do you think that this is the right person to monitor your perfomance?</t>
  </si>
  <si>
    <r>
      <t xml:space="preserve">I will now read the first case scenario.-------- </t>
    </r>
    <r>
      <rPr>
        <sz val="10"/>
        <rFont val="Arial Narrow"/>
        <family val="2"/>
      </rPr>
      <t xml:space="preserve">A little boy/girl aged 25 months and weighing 10.5 kg is brought to the facility because he/she has been asleep since the morning and is very difficult to wake up. She hasn’t eaten or drunk fluids since yesterday. When asked, the mother said that her daughter/son did not vomit and did not have any convulsions, but has had diarrhea for about six days. She/he also had fever for three days and a runny nose. The health worker assessed the child and confirmed that the child was lethargic. The health worker also performed a skin pinch and the skin came back very slowly. No other abnormal clinical signs were found. The family lives in a low malaria risk area, and has not traveled recently. There is no cholera in the area now. </t>
    </r>
  </si>
  <si>
    <r>
      <t>I will now read a second case scenario.--------</t>
    </r>
    <r>
      <rPr>
        <sz val="10"/>
        <rFont val="Arial Narrow"/>
        <family val="2"/>
      </rPr>
      <t xml:space="preserve">  A father brought his 29 month old dauther/son to this health facility because she/he has had a fever for about three days and has an ear discharge since last week. The child does not have other symptoms and lives in an area with little risk of malaria. The health worker found that the child had a temperature of 38.2C and saw an ear discharge on the right side. The health worker found the child’s neck to be stiff and an area of tenderness behind the right ear. The child has a normal weight and received all vaccinations for her/his age. There are no other abnormal clinical findings. </t>
    </r>
  </si>
  <si>
    <r>
      <t>I will now read a third case scenario.--------</t>
    </r>
    <r>
      <rPr>
        <sz val="10"/>
        <rFont val="Arial Narrow"/>
        <family val="2"/>
      </rPr>
      <t>A teenager comes to your health center with her small sister/brother aged 13 months. She said that her sister/brother was coughing for five days and has had a fever since last night. She remembers that her sister/brother had a generalized rash about a month ago and that the neighbors in the village said that she/he had measles. Her mother continues to breastfeed her sister/brother. There is no malaria in the place where they live. The health workers weighed the child (8.5kg) and checked the temperature (38.8C) the health worker counted 48 breaths per minute and noted chest indrawing. No other abnormal clinical findings were noted. The immunization card shows the child fully immunized and four months ago she/he received vitamin A.</t>
    </r>
  </si>
  <si>
    <r>
      <t>I will now read a fourth case scenario.--------</t>
    </r>
    <r>
      <rPr>
        <sz val="10"/>
        <rFont val="Arial Narrow"/>
        <family val="2"/>
      </rPr>
      <t>A one month old girl/boy is brought to you because he has been coughing and not drinking well in the last day.  The child has not had convulsions or diarrhea.  She/He is hard to wake up, lethargic, and feels cool. Her/His breathing is loud and fast, at 64 breaths per minute.  You see her/his chest indrawing, and hear harsh wheezing sounds in his chest.</t>
    </r>
    <r>
      <rPr>
        <sz val="12"/>
        <rFont val="Times New Roman"/>
        <family val="1"/>
      </rPr>
      <t xml:space="preserve">  </t>
    </r>
  </si>
  <si>
    <r>
      <t xml:space="preserve">In giving Mrs. Njie advice about danger signs, what signs do you tell her about that mean she should go to the hospital/health center immediately, day or night, </t>
    </r>
    <r>
      <rPr>
        <u/>
        <sz val="10"/>
        <rFont val="Arial Narrow"/>
        <family val="2"/>
      </rPr>
      <t>without</t>
    </r>
    <r>
      <rPr>
        <sz val="10"/>
        <rFont val="Arial Narrow"/>
        <family val="2"/>
      </rPr>
      <t xml:space="preserve"> waiting?</t>
    </r>
  </si>
  <si>
    <t>k.</t>
  </si>
  <si>
    <t>NONE</t>
  </si>
  <si>
    <r>
      <t xml:space="preserve">For each subject I mention, I would like to know the most recent time you received in-service training. Please do not include your initial medical or nursing education.
INTERVIEWER: THIS TRAINING INCLUDES ONLY THE TRAINING RECEIVED AFTER UNDERGOING PROFESSIONAL EDUCATION. FOR EXAMPLE, TRAINING RECEIVED AS PART OF THE BACHELOR OF MEDICINE AND SURGERY (MBBS) OR MEDICAL DOCTOR (MD) PROGRAM </t>
    </r>
    <r>
      <rPr>
        <u/>
        <sz val="8"/>
        <rFont val="Arial Narrow"/>
        <family val="2"/>
      </rPr>
      <t>SHOULD NOT</t>
    </r>
    <r>
      <rPr>
        <sz val="8"/>
        <rFont val="Arial Narrow"/>
        <family val="2"/>
      </rPr>
      <t xml:space="preserve"> BE MENTIONED HERE.
READ EACH OPTION ALOUD. FOR EACH OPTION, RECORD "1"IF THE TRAINING OCCURED LESS THAN A YEAR AGO, "2" IF IT OCCURED MORE THAN A YEAR AGO, AND "3" IF THE WORKER WAS NEVER TRAINED IN THIS SPECIALTY AFTER THEIR EDUCATION. RECORD "1" OR "2" FOR UP TO 3 "OTHER" TRAINING AND SPECIFY WHICH ONES.</t>
    </r>
  </si>
  <si>
    <r>
      <t xml:space="preserve">What was your </t>
    </r>
    <r>
      <rPr>
        <u/>
        <sz val="8"/>
        <rFont val="Arial Narrow"/>
        <family val="2"/>
      </rPr>
      <t>monthly net</t>
    </r>
    <r>
      <rPr>
        <sz val="8"/>
        <rFont val="Arial Narrow"/>
        <family val="2"/>
      </rPr>
      <t xml:space="preserve"> salary one year ago?(Enter NA (-88) if worked here less than 1 year)</t>
    </r>
  </si>
  <si>
    <r>
      <t xml:space="preserve">What is your current </t>
    </r>
    <r>
      <rPr>
        <u/>
        <sz val="8"/>
        <rFont val="Arial Narrow"/>
        <family val="2"/>
      </rPr>
      <t>monthly net</t>
    </r>
    <r>
      <rPr>
        <sz val="8"/>
        <rFont val="Arial Narrow"/>
        <family val="2"/>
      </rPr>
      <t xml:space="preserve"> salary ? (Enter NA (-88) if worked here less than 1 year)</t>
    </r>
  </si>
  <si>
    <r>
      <rPr>
        <u/>
        <sz val="8"/>
        <rFont val="Arial Narrow"/>
        <family val="2"/>
      </rPr>
      <t>Within the last 12 months</t>
    </r>
    <r>
      <rPr>
        <sz val="8"/>
        <rFont val="Arial Narrow"/>
        <family val="2"/>
      </rPr>
      <t>, have you discussed any job difficulties with your internal supervisor?</t>
    </r>
  </si>
  <si>
    <r>
      <rPr>
        <u/>
        <sz val="8"/>
        <rFont val="Arial Narrow"/>
        <family val="2"/>
      </rPr>
      <t>In the last 12 months</t>
    </r>
    <r>
      <rPr>
        <sz val="8"/>
        <rFont val="Arial Narrow"/>
        <family val="2"/>
      </rPr>
      <t>, how many times have you met  with this external supervisor?</t>
    </r>
  </si>
  <si>
    <r>
      <rPr>
        <u/>
        <sz val="8"/>
        <rFont val="Arial Narrow"/>
        <family val="2"/>
      </rPr>
      <t>Within the last 12 months</t>
    </r>
    <r>
      <rPr>
        <sz val="8"/>
        <rFont val="Arial Narrow"/>
        <family val="2"/>
      </rPr>
      <t>, have you discussed any job difficulties with your external supervisor?</t>
    </r>
  </si>
  <si>
    <r>
      <t xml:space="preserve">How long have you been doing this additional job or activity? RECORD </t>
    </r>
    <r>
      <rPr>
        <u/>
        <sz val="9"/>
        <rFont val="Arial Narrow"/>
        <family val="2"/>
      </rPr>
      <t>BOTH</t>
    </r>
    <r>
      <rPr>
        <sz val="9"/>
        <rFont val="Arial Narrow"/>
      </rPr>
      <t xml:space="preserve"> YEARS AND MONTHS.</t>
    </r>
  </si>
  <si>
    <r>
      <t xml:space="preserve">How many hours did you spend on this other work </t>
    </r>
    <r>
      <rPr>
        <u/>
        <sz val="9"/>
        <rFont val="Arial Narrow"/>
        <family val="2"/>
      </rPr>
      <t>in the last 7 days?</t>
    </r>
  </si>
  <si>
    <r>
      <t>If it were the case that too few women in the community come in for ante</t>
    </r>
    <r>
      <rPr>
        <u/>
        <sz val="8"/>
        <rFont val="Arial Narrow"/>
        <family val="2"/>
      </rPr>
      <t>natal care</t>
    </r>
    <r>
      <rPr>
        <sz val="8"/>
        <rFont val="Arial Narrow"/>
        <family val="2"/>
      </rPr>
      <t>, what would you do?</t>
    </r>
  </si>
  <si>
    <r>
      <t xml:space="preserve">If it were the case that too few women in the community come in for </t>
    </r>
    <r>
      <rPr>
        <u/>
        <sz val="8"/>
        <rFont val="Arial Narrow"/>
        <family val="2"/>
      </rPr>
      <t>delivery</t>
    </r>
    <r>
      <rPr>
        <sz val="8"/>
        <rFont val="Arial Narrow"/>
        <family val="2"/>
      </rPr>
      <t>, what would you do?</t>
    </r>
  </si>
  <si>
    <r>
      <t xml:space="preserve">If it were the case that too few women in the community come in for </t>
    </r>
    <r>
      <rPr>
        <u/>
        <sz val="8"/>
        <rFont val="Arial Narrow"/>
        <family val="2"/>
      </rPr>
      <t>post-natal care</t>
    </r>
    <r>
      <rPr>
        <sz val="8"/>
        <rFont val="Arial Narrow"/>
        <family val="2"/>
      </rPr>
      <t>, what would you do?</t>
    </r>
  </si>
  <si>
    <r>
      <t xml:space="preserve">Has this facility received RBF </t>
    </r>
    <r>
      <rPr>
        <sz val="8"/>
        <color theme="2" tint="-0.749992370372631"/>
        <rFont val="Arial"/>
        <family val="2"/>
      </rPr>
      <t>payments</t>
    </r>
    <r>
      <rPr>
        <sz val="8"/>
        <rFont val="Arial"/>
        <family val="2"/>
      </rPr>
      <t xml:space="preserve"> since the beginning of the project?</t>
    </r>
  </si>
  <si>
    <r>
      <t xml:space="preserve">What questions would you ask Mrs Jarju about her </t>
    </r>
    <r>
      <rPr>
        <u/>
        <sz val="9"/>
        <rFont val="Arial Narrow"/>
        <family val="2"/>
      </rPr>
      <t>previous pregnancies</t>
    </r>
    <r>
      <rPr>
        <sz val="9"/>
        <rFont val="Arial Narrow"/>
      </rPr>
      <t>?</t>
    </r>
  </si>
  <si>
    <r>
      <t xml:space="preserve">What questions would you ask Mrs Jarju about her </t>
    </r>
    <r>
      <rPr>
        <u/>
        <sz val="9"/>
        <rFont val="Arial Narrow"/>
        <family val="2"/>
      </rPr>
      <t>current pregnancy</t>
    </r>
    <r>
      <rPr>
        <sz val="9"/>
        <rFont val="Arial Narrow"/>
      </rPr>
      <t>?</t>
    </r>
  </si>
  <si>
    <r>
      <t xml:space="preserve">What questions would you ask Mrs Jarju about her </t>
    </r>
    <r>
      <rPr>
        <u/>
        <sz val="9"/>
        <rFont val="Arial Narrow"/>
        <family val="2"/>
      </rPr>
      <t>medical history</t>
    </r>
    <r>
      <rPr>
        <sz val="9"/>
        <rFont val="Arial Narrow"/>
      </rPr>
      <t>?</t>
    </r>
  </si>
  <si>
    <r>
      <t xml:space="preserve">What </t>
    </r>
    <r>
      <rPr>
        <u/>
        <sz val="9"/>
        <rFont val="Arial Narrow"/>
        <family val="2"/>
      </rPr>
      <t>physical examinations</t>
    </r>
    <r>
      <rPr>
        <sz val="9"/>
        <rFont val="Arial Narrow"/>
      </rPr>
      <t xml:space="preserve"> would you perform on Mrs Jarju ?</t>
    </r>
  </si>
  <si>
    <r>
      <t xml:space="preserve">What </t>
    </r>
    <r>
      <rPr>
        <u/>
        <sz val="9"/>
        <rFont val="Arial Narrow"/>
        <family val="2"/>
      </rPr>
      <t>laboratory investigations</t>
    </r>
    <r>
      <rPr>
        <sz val="9"/>
        <rFont val="Arial Narrow"/>
      </rPr>
      <t xml:space="preserve"> would you perform on Mrs Jarju ?</t>
    </r>
  </si>
  <si>
    <r>
      <t xml:space="preserve">What would you </t>
    </r>
    <r>
      <rPr>
        <u/>
        <sz val="9"/>
        <rFont val="Arial Narrow"/>
        <family val="2"/>
      </rPr>
      <t>prescribe or provide to</t>
    </r>
    <r>
      <rPr>
        <sz val="9"/>
        <rFont val="Arial Narrow"/>
      </rPr>
      <t xml:space="preserve"> Mrs Jarju?</t>
    </r>
  </si>
  <si>
    <r>
      <t xml:space="preserve">What kind of </t>
    </r>
    <r>
      <rPr>
        <u/>
        <sz val="9"/>
        <rFont val="Arial Narrow"/>
        <family val="2"/>
      </rPr>
      <t>advice</t>
    </r>
    <r>
      <rPr>
        <sz val="9"/>
        <rFont val="Arial Narrow"/>
      </rPr>
      <t xml:space="preserve"> would you give to Mrs Jarju?</t>
    </r>
  </si>
  <si>
    <r>
      <t xml:space="preserve">What </t>
    </r>
    <r>
      <rPr>
        <u/>
        <sz val="9"/>
        <rFont val="Arial Narrow"/>
        <family val="2"/>
      </rPr>
      <t>follow-up action</t>
    </r>
    <r>
      <rPr>
        <sz val="9"/>
        <rFont val="Arial Narrow"/>
      </rPr>
      <t xml:space="preserve"> would you take for Mrs Jarju?</t>
    </r>
  </si>
  <si>
    <t>MANDINKA</t>
  </si>
  <si>
    <t>SURVEYOR:  Is this Kuntaya/Kuntair, Kerr Cherno, or Albreda?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</si>
</sst>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79" x14ac:knownFonts="1">
    <font>
      <sz val="10"/>
      <name val="Arial"/>
    </font>
    <font>
      <sz val="10"/>
      <name val="Arial Narrow"/>
      <family val="2"/>
    </font>
    <font>
      <b/>
      <sz val="10"/>
      <name val="Arial Narrow"/>
      <family val="2"/>
    </font>
    <font>
      <i/>
      <sz val="10"/>
      <name val="Arial Narrow"/>
      <family val="2"/>
    </font>
    <font>
      <sz val="10"/>
      <name val="Arial"/>
      <family val="2"/>
    </font>
    <font>
      <sz val="8"/>
      <name val="Arial Narrow"/>
      <family val="2"/>
    </font>
    <font>
      <sz val="10"/>
      <color indexed="8"/>
      <name val="Arial Narrow"/>
      <family val="2"/>
    </font>
    <font>
      <b/>
      <sz val="14"/>
      <name val="Arial Narrow"/>
      <family val="2"/>
    </font>
    <font>
      <sz val="8"/>
      <name val="Arial"/>
      <family val="2"/>
    </font>
    <font>
      <b/>
      <sz val="8"/>
      <name val="Arial Narrow"/>
      <family val="2"/>
    </font>
    <font>
      <sz val="7"/>
      <name val="Arial Narrow"/>
      <family val="2"/>
    </font>
    <font>
      <b/>
      <i/>
      <sz val="14"/>
      <name val="Arial Narrow"/>
      <family val="2"/>
    </font>
    <font>
      <i/>
      <sz val="14"/>
      <name val="Arial Narrow"/>
      <family val="2"/>
    </font>
    <font>
      <u/>
      <sz val="10"/>
      <name val="Arial Narrow"/>
      <family val="2"/>
    </font>
    <font>
      <b/>
      <sz val="16"/>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Verdana"/>
      <family val="2"/>
    </font>
    <font>
      <sz val="10"/>
      <name val="Arial"/>
      <family val="2"/>
    </font>
    <font>
      <sz val="10"/>
      <name val="Arial"/>
      <family val="2"/>
    </font>
    <font>
      <b/>
      <i/>
      <sz val="10"/>
      <name val="Arial Narrow"/>
      <family val="2"/>
    </font>
    <font>
      <b/>
      <sz val="12"/>
      <name val="Arial Narrow"/>
      <family val="2"/>
    </font>
    <font>
      <sz val="12"/>
      <name val="Arial"/>
      <family val="2"/>
    </font>
    <font>
      <sz val="12"/>
      <name val="Times New Roman"/>
      <family val="1"/>
    </font>
    <font>
      <sz val="11"/>
      <color theme="1"/>
      <name val="Calibri"/>
      <family val="2"/>
      <scheme val="minor"/>
    </font>
    <font>
      <sz val="10"/>
      <color rgb="FFFF0000"/>
      <name val="Arial Narrow"/>
      <family val="2"/>
    </font>
    <font>
      <sz val="10"/>
      <color theme="1"/>
      <name val="Calibri"/>
      <family val="2"/>
      <scheme val="minor"/>
    </font>
    <font>
      <b/>
      <sz val="9"/>
      <name val="Arial Narrow"/>
      <family val="2"/>
    </font>
    <font>
      <sz val="12"/>
      <name val="Arial Black"/>
      <family val="2"/>
    </font>
    <font>
      <sz val="5"/>
      <name val="Arial Narrow"/>
      <family val="2"/>
    </font>
    <font>
      <b/>
      <u/>
      <sz val="10"/>
      <name val="Arial Narrow"/>
      <family val="2"/>
    </font>
    <font>
      <sz val="11"/>
      <color rgb="FFFF0000"/>
      <name val="Calibri"/>
      <family val="2"/>
      <scheme val="minor"/>
    </font>
    <font>
      <sz val="10"/>
      <color theme="5"/>
      <name val="Arial Narrow"/>
      <family val="2"/>
    </font>
    <font>
      <sz val="11"/>
      <color rgb="FF9C6500"/>
      <name val="Calibri"/>
      <family val="2"/>
      <scheme val="minor"/>
    </font>
    <font>
      <u/>
      <sz val="10"/>
      <color theme="10"/>
      <name val="Arial"/>
      <family val="2"/>
    </font>
    <font>
      <u/>
      <sz val="10"/>
      <color theme="11"/>
      <name val="Arial"/>
      <family val="2"/>
    </font>
    <font>
      <sz val="11"/>
      <name val="Calibri"/>
      <family val="2"/>
      <scheme val="minor"/>
    </font>
    <font>
      <sz val="9"/>
      <name val="Calibri"/>
      <family val="2"/>
      <scheme val="minor"/>
    </font>
    <font>
      <sz val="16"/>
      <name val="Arial Narrow"/>
      <family val="2"/>
    </font>
    <font>
      <sz val="9"/>
      <color indexed="81"/>
      <name val="Tahoma"/>
      <charset val="1"/>
    </font>
    <font>
      <b/>
      <sz val="9"/>
      <color indexed="81"/>
      <name val="Tahoma"/>
      <charset val="1"/>
    </font>
    <font>
      <sz val="8"/>
      <color theme="0"/>
      <name val="Arial Narrow"/>
    </font>
    <font>
      <b/>
      <sz val="14"/>
      <color theme="0"/>
      <name val="Arial Narrow"/>
      <family val="2"/>
    </font>
    <font>
      <sz val="10"/>
      <color theme="0"/>
      <name val="Arial"/>
    </font>
    <font>
      <u/>
      <sz val="8"/>
      <name val="Arial Narrow"/>
      <family val="2"/>
    </font>
    <font>
      <b/>
      <sz val="8"/>
      <name val="Arial"/>
      <family val="2"/>
    </font>
    <font>
      <b/>
      <sz val="9"/>
      <color theme="0"/>
      <name val="Arial Narrow"/>
    </font>
    <font>
      <i/>
      <sz val="14"/>
      <color theme="0"/>
      <name val="Arial Narrow"/>
    </font>
    <font>
      <sz val="14"/>
      <color theme="0"/>
      <name val="Arial Narrow"/>
    </font>
    <font>
      <sz val="9"/>
      <name val="Arial Narrow"/>
    </font>
    <font>
      <sz val="9"/>
      <name val="Arial"/>
    </font>
    <font>
      <u/>
      <sz val="9"/>
      <name val="Arial Narrow"/>
      <family val="2"/>
    </font>
    <font>
      <sz val="8"/>
      <color rgb="FF008000"/>
      <name val="Arial Narrow"/>
    </font>
    <font>
      <b/>
      <sz val="8"/>
      <color rgb="FF008000"/>
      <name val="Arial Narrow"/>
    </font>
    <font>
      <sz val="8"/>
      <color rgb="FF008000"/>
      <name val="Arial"/>
      <family val="2"/>
    </font>
    <font>
      <i/>
      <sz val="8"/>
      <name val="Arial Narrow"/>
      <family val="2"/>
    </font>
    <font>
      <sz val="9"/>
      <color indexed="8"/>
      <name val="Arial Narrow"/>
    </font>
    <font>
      <sz val="9"/>
      <color theme="1"/>
      <name val="Calibri"/>
      <family val="2"/>
      <scheme val="minor"/>
    </font>
    <font>
      <b/>
      <u/>
      <sz val="8"/>
      <color theme="1"/>
      <name val="Arial Narrow"/>
      <family val="2"/>
    </font>
    <font>
      <sz val="8"/>
      <color theme="1"/>
      <name val="Calibri"/>
      <family val="2"/>
      <scheme val="minor"/>
    </font>
    <font>
      <sz val="8"/>
      <color theme="1"/>
      <name val="Arial Narrow"/>
      <family val="2"/>
    </font>
    <font>
      <sz val="8"/>
      <color theme="2" tint="-0.749992370372631"/>
      <name val="Arial"/>
      <family val="2"/>
    </font>
    <font>
      <sz val="8"/>
      <color rgb="FFFF0000"/>
      <name val="Arial"/>
    </font>
    <font>
      <sz val="9"/>
      <color rgb="FFFF0000"/>
      <name val="Arial Narrow"/>
      <family val="2"/>
    </font>
    <font>
      <b/>
      <sz val="9"/>
      <color rgb="FFFF0000"/>
      <name val="Arial Narrow"/>
    </font>
    <font>
      <b/>
      <sz val="9"/>
      <color theme="1"/>
      <name val="Arial Narrow"/>
      <family val="2"/>
    </font>
  </fonts>
  <fills count="18">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55"/>
        <bgColor indexed="64"/>
      </patternFill>
    </fill>
    <fill>
      <patternFill patternType="solid">
        <fgColor indexed="2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EB9C"/>
      </patternFill>
    </fill>
    <fill>
      <patternFill patternType="solid">
        <fgColor theme="2" tint="-0.499984740745262"/>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auto="1"/>
      </top>
      <bottom style="hair">
        <color auto="1"/>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top/>
      <bottom style="hair">
        <color auto="1"/>
      </bottom>
      <diagonal/>
    </border>
    <border>
      <left style="thin">
        <color auto="1"/>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style="thin">
        <color auto="1"/>
      </right>
      <top/>
      <bottom/>
      <diagonal/>
    </border>
    <border>
      <left style="thin">
        <color auto="1"/>
      </left>
      <right style="thin">
        <color auto="1"/>
      </right>
      <top/>
      <bottom/>
      <diagonal/>
    </border>
    <border>
      <left/>
      <right style="hair">
        <color auto="1"/>
      </right>
      <top style="thin">
        <color auto="1"/>
      </top>
      <bottom/>
      <diagonal/>
    </border>
    <border>
      <left style="hair">
        <color auto="1"/>
      </left>
      <right/>
      <top style="thin">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right style="thin">
        <color auto="1"/>
      </right>
      <top/>
      <bottom style="hair">
        <color auto="1"/>
      </bottom>
      <diagonal/>
    </border>
    <border>
      <left style="thin">
        <color auto="1"/>
      </left>
      <right/>
      <top style="hair">
        <color auto="1"/>
      </top>
      <bottom/>
      <diagonal/>
    </border>
    <border>
      <left/>
      <right style="thin">
        <color auto="1"/>
      </right>
      <top style="hair">
        <color auto="1"/>
      </top>
      <bottom/>
      <diagonal/>
    </border>
    <border>
      <left style="thin">
        <color auto="1"/>
      </left>
      <right/>
      <top/>
      <bottom style="hair">
        <color auto="1"/>
      </bottom>
      <diagonal/>
    </border>
    <border>
      <left style="hair">
        <color auto="1"/>
      </left>
      <right/>
      <top style="hair">
        <color auto="1"/>
      </top>
      <bottom style="thin">
        <color auto="1"/>
      </bottom>
      <diagonal/>
    </border>
    <border>
      <left/>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right style="hair">
        <color auto="1"/>
      </right>
      <top style="hair">
        <color auto="1"/>
      </top>
      <bottom style="hair">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s>
  <cellStyleXfs count="214">
    <xf numFmtId="0" fontId="0" fillId="0" borderId="0"/>
    <xf numFmtId="0" fontId="15" fillId="5" borderId="1" applyNumberFormat="0" applyAlignment="0" applyProtection="0"/>
    <xf numFmtId="0" fontId="16" fillId="6" borderId="2" applyNumberFormat="0" applyAlignment="0" applyProtection="0"/>
    <xf numFmtId="0" fontId="17" fillId="0" borderId="3" applyNumberFormat="0" applyFill="0" applyAlignment="0" applyProtection="0"/>
    <xf numFmtId="0" fontId="18" fillId="3" borderId="0" applyNumberFormat="0" applyBorder="0" applyAlignment="0" applyProtection="0"/>
    <xf numFmtId="0" fontId="19" fillId="4" borderId="1" applyNumberFormat="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7" borderId="0" applyNumberFormat="0" applyBorder="0" applyAlignment="0" applyProtection="0"/>
    <xf numFmtId="0" fontId="4" fillId="0" borderId="0"/>
    <xf numFmtId="0" fontId="5" fillId="0" borderId="0"/>
    <xf numFmtId="0" fontId="32" fillId="0" borderId="0"/>
    <xf numFmtId="0" fontId="4" fillId="0" borderId="0"/>
    <xf numFmtId="0" fontId="31" fillId="0" borderId="0"/>
    <xf numFmtId="0" fontId="4" fillId="0" borderId="0"/>
    <xf numFmtId="0" fontId="5" fillId="0" borderId="0"/>
    <xf numFmtId="0" fontId="37" fillId="0" borderId="0"/>
    <xf numFmtId="0" fontId="37" fillId="0" borderId="0"/>
    <xf numFmtId="0" fontId="37" fillId="0" borderId="0"/>
    <xf numFmtId="0" fontId="5" fillId="0" borderId="0"/>
    <xf numFmtId="0" fontId="5" fillId="8" borderId="7" applyNumberFormat="0" applyFont="0" applyAlignment="0" applyProtection="0"/>
    <xf numFmtId="0" fontId="24" fillId="2" borderId="0" applyNumberFormat="0" applyBorder="0" applyAlignment="0" applyProtection="0"/>
    <xf numFmtId="0" fontId="4" fillId="0" borderId="0"/>
    <xf numFmtId="0" fontId="25" fillId="0" borderId="0" applyNumberFormat="0" applyFill="0" applyBorder="0" applyAlignment="0" applyProtection="0"/>
    <xf numFmtId="0" fontId="26" fillId="0" borderId="9" applyNumberFormat="0" applyFill="0" applyAlignment="0" applyProtection="0"/>
    <xf numFmtId="0" fontId="27" fillId="5" borderId="8"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4" fillId="0" borderId="0"/>
    <xf numFmtId="0" fontId="46" fillId="16" borderId="0" applyNumberFormat="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cellStyleXfs>
  <cellXfs count="1412">
    <xf numFmtId="0" fontId="0" fillId="0" borderId="0" xfId="0"/>
    <xf numFmtId="0" fontId="1" fillId="0" borderId="0" xfId="0" applyFont="1"/>
    <xf numFmtId="0" fontId="1" fillId="9" borderId="0" xfId="0" applyFont="1" applyFill="1" applyBorder="1" applyAlignment="1"/>
    <xf numFmtId="0" fontId="1" fillId="9" borderId="0" xfId="0" applyFont="1" applyFill="1" applyBorder="1" applyAlignment="1">
      <alignment vertical="top"/>
    </xf>
    <xf numFmtId="0" fontId="1" fillId="9" borderId="0" xfId="0" applyFont="1" applyFill="1" applyBorder="1" applyAlignment="1">
      <alignment horizontal="left" vertical="center"/>
    </xf>
    <xf numFmtId="0" fontId="1" fillId="0" borderId="0" xfId="0" applyFont="1" applyBorder="1"/>
    <xf numFmtId="0" fontId="1" fillId="0" borderId="0" xfId="0" applyFont="1" applyBorder="1" applyAlignment="1">
      <alignment horizontal="right"/>
    </xf>
    <xf numFmtId="0" fontId="2" fillId="0" borderId="0" xfId="0" applyFont="1" applyBorder="1"/>
    <xf numFmtId="0" fontId="1" fillId="0" borderId="0" xfId="0" applyFont="1" applyBorder="1" applyAlignment="1">
      <alignment vertical="top"/>
    </xf>
    <xf numFmtId="0" fontId="1" fillId="0" borderId="0" xfId="0" applyFont="1" applyBorder="1" applyAlignment="1"/>
    <xf numFmtId="0" fontId="1" fillId="0" borderId="0" xfId="0" applyFont="1" applyBorder="1" applyAlignment="1">
      <alignment vertical="center"/>
    </xf>
    <xf numFmtId="0" fontId="11" fillId="9" borderId="0" xfId="0" applyFont="1" applyFill="1" applyBorder="1" applyAlignment="1"/>
    <xf numFmtId="0" fontId="1" fillId="9" borderId="0" xfId="0" applyFont="1" applyFill="1" applyBorder="1" applyAlignment="1">
      <alignment vertical="center"/>
    </xf>
    <xf numFmtId="0" fontId="1" fillId="0" borderId="0" xfId="0" applyFont="1" applyBorder="1" applyAlignment="1">
      <alignment horizontal="left" vertical="center" wrapText="1"/>
    </xf>
    <xf numFmtId="0" fontId="1" fillId="0" borderId="0" xfId="0" applyFont="1" applyBorder="1" applyAlignment="1">
      <alignment horizontal="left" vertical="center"/>
    </xf>
    <xf numFmtId="164" fontId="2" fillId="0" borderId="0" xfId="0" applyNumberFormat="1" applyFont="1" applyBorder="1"/>
    <xf numFmtId="0" fontId="12" fillId="0" borderId="0" xfId="0" applyFont="1" applyBorder="1" applyAlignment="1">
      <alignment horizontal="left" vertical="center"/>
    </xf>
    <xf numFmtId="0" fontId="3" fillId="0" borderId="0" xfId="0" applyFont="1" applyBorder="1" applyAlignment="1">
      <alignment horizontal="left" vertical="center"/>
    </xf>
    <xf numFmtId="0" fontId="12" fillId="0" borderId="0" xfId="0" applyFont="1" applyAlignment="1">
      <alignment horizontal="left" vertical="center"/>
    </xf>
    <xf numFmtId="0" fontId="1" fillId="0" borderId="0" xfId="0" applyFont="1" applyAlignment="1">
      <alignment horizontal="center"/>
    </xf>
    <xf numFmtId="0" fontId="0" fillId="0" borderId="0" xfId="0" applyAlignment="1">
      <alignment vertical="top"/>
    </xf>
    <xf numFmtId="0" fontId="0" fillId="0" borderId="0" xfId="0" applyAlignment="1">
      <alignment horizontal="left" vertical="top"/>
    </xf>
    <xf numFmtId="0" fontId="1" fillId="9" borderId="0" xfId="0" applyFont="1" applyFill="1" applyBorder="1" applyAlignment="1">
      <alignment horizontal="left" vertical="top"/>
    </xf>
    <xf numFmtId="0" fontId="0" fillId="0" borderId="0" xfId="0" applyBorder="1" applyAlignment="1">
      <alignment vertical="top"/>
    </xf>
    <xf numFmtId="0" fontId="2" fillId="0" borderId="0" xfId="0" applyFont="1" applyFill="1" applyBorder="1" applyAlignment="1">
      <alignment horizontal="center" vertical="top"/>
    </xf>
    <xf numFmtId="0" fontId="2" fillId="0" borderId="0" xfId="0" applyFont="1" applyFill="1" applyBorder="1" applyAlignment="1">
      <alignment horizontal="left" vertical="top"/>
    </xf>
    <xf numFmtId="0" fontId="2" fillId="0" borderId="0" xfId="0" applyFont="1" applyBorder="1" applyAlignment="1">
      <alignment horizontal="left" vertical="top"/>
    </xf>
    <xf numFmtId="0" fontId="1" fillId="0" borderId="0" xfId="0" applyFont="1" applyBorder="1" applyAlignment="1">
      <alignment horizontal="left" vertical="top"/>
    </xf>
    <xf numFmtId="0" fontId="37" fillId="0" borderId="0" xfId="19"/>
    <xf numFmtId="0" fontId="37" fillId="0" borderId="0" xfId="18" applyFont="1"/>
    <xf numFmtId="0" fontId="5" fillId="12" borderId="10" xfId="21" applyFont="1" applyFill="1" applyBorder="1" applyAlignment="1">
      <alignment wrapText="1"/>
    </xf>
    <xf numFmtId="0" fontId="1" fillId="12" borderId="0" xfId="0" applyFont="1" applyFill="1" applyBorder="1" applyAlignment="1"/>
    <xf numFmtId="0" fontId="1" fillId="12" borderId="0" xfId="0" applyFont="1" applyFill="1" applyBorder="1"/>
    <xf numFmtId="0" fontId="1" fillId="0" borderId="0" xfId="19" applyFont="1" applyBorder="1" applyAlignment="1">
      <alignment horizontal="center" vertical="center" wrapText="1"/>
    </xf>
    <xf numFmtId="0" fontId="35" fillId="0" borderId="0" xfId="0" applyFont="1"/>
    <xf numFmtId="0" fontId="1" fillId="0" borderId="0" xfId="0" applyFont="1" applyAlignment="1"/>
    <xf numFmtId="0" fontId="2" fillId="9" borderId="10" xfId="0" applyFont="1" applyFill="1" applyBorder="1" applyAlignment="1">
      <alignment vertical="top" wrapText="1"/>
    </xf>
    <xf numFmtId="0" fontId="1" fillId="0" borderId="0" xfId="18" applyFont="1" applyBorder="1" applyAlignment="1">
      <alignment horizontal="center" vertical="center" wrapText="1"/>
    </xf>
    <xf numFmtId="0" fontId="1" fillId="0" borderId="0" xfId="0" applyFont="1" applyAlignment="1">
      <alignment vertical="top"/>
    </xf>
    <xf numFmtId="164" fontId="2" fillId="12" borderId="0" xfId="19" applyNumberFormat="1" applyFont="1" applyFill="1" applyBorder="1" applyAlignment="1">
      <alignment horizontal="center" vertical="center" wrapText="1"/>
    </xf>
    <xf numFmtId="0" fontId="1" fillId="0" borderId="0" xfId="19" applyFont="1" applyBorder="1" applyAlignment="1">
      <alignment vertical="center" wrapText="1"/>
    </xf>
    <xf numFmtId="0" fontId="1" fillId="12" borderId="0" xfId="0" applyFont="1" applyFill="1" applyBorder="1" applyAlignment="1">
      <alignment vertical="top"/>
    </xf>
    <xf numFmtId="164" fontId="2" fillId="0" borderId="0" xfId="0" applyNumberFormat="1" applyFont="1" applyBorder="1" applyAlignment="1">
      <alignment vertical="center"/>
    </xf>
    <xf numFmtId="0" fontId="37" fillId="12" borderId="0" xfId="19" applyFill="1"/>
    <xf numFmtId="0" fontId="1" fillId="12" borderId="0" xfId="0" applyFont="1" applyFill="1" applyBorder="1" applyAlignment="1">
      <alignment vertical="top" wrapText="1"/>
    </xf>
    <xf numFmtId="0" fontId="1" fillId="9" borderId="25" xfId="0" applyFont="1" applyFill="1" applyBorder="1" applyAlignment="1">
      <alignment vertical="center"/>
    </xf>
    <xf numFmtId="0" fontId="7" fillId="0" borderId="0" xfId="17" applyFont="1" applyBorder="1" applyAlignment="1">
      <alignment vertical="center"/>
    </xf>
    <xf numFmtId="0" fontId="7" fillId="0" borderId="0" xfId="17" applyFont="1" applyAlignment="1">
      <alignment vertical="center"/>
    </xf>
    <xf numFmtId="0" fontId="5" fillId="0" borderId="0" xfId="17" applyAlignment="1">
      <alignment vertical="center"/>
    </xf>
    <xf numFmtId="0" fontId="14" fillId="0" borderId="0" xfId="17" applyFont="1" applyAlignment="1">
      <alignment horizontal="center" vertical="center"/>
    </xf>
    <xf numFmtId="0" fontId="14" fillId="0" borderId="0" xfId="17" applyFont="1" applyBorder="1" applyAlignment="1">
      <alignment horizontal="center" vertical="center"/>
    </xf>
    <xf numFmtId="0" fontId="10" fillId="0" borderId="0" xfId="17" applyFont="1" applyAlignment="1">
      <alignment vertical="center"/>
    </xf>
    <xf numFmtId="0" fontId="10" fillId="0" borderId="19" xfId="17" applyFont="1" applyBorder="1" applyAlignment="1">
      <alignment vertical="center"/>
    </xf>
    <xf numFmtId="0" fontId="10" fillId="0" borderId="12" xfId="17" applyFont="1" applyBorder="1" applyAlignment="1">
      <alignment vertical="center"/>
    </xf>
    <xf numFmtId="0" fontId="10" fillId="0" borderId="22" xfId="17" applyFont="1" applyBorder="1" applyAlignment="1">
      <alignment vertical="center"/>
    </xf>
    <xf numFmtId="0" fontId="10" fillId="0" borderId="12" xfId="17" applyFont="1" applyBorder="1" applyAlignment="1">
      <alignment horizontal="center" vertical="center"/>
    </xf>
    <xf numFmtId="0" fontId="5" fillId="0" borderId="0" xfId="17" applyBorder="1" applyAlignment="1">
      <alignment vertical="center"/>
    </xf>
    <xf numFmtId="0" fontId="10" fillId="0" borderId="21" xfId="17" applyFont="1" applyBorder="1" applyAlignment="1">
      <alignment vertical="center"/>
    </xf>
    <xf numFmtId="0" fontId="10" fillId="0" borderId="13" xfId="17" applyFont="1" applyBorder="1" applyAlignment="1">
      <alignment vertical="center"/>
    </xf>
    <xf numFmtId="0" fontId="10" fillId="0" borderId="13" xfId="17" applyFont="1" applyBorder="1" applyAlignment="1">
      <alignment horizontal="center" vertical="center"/>
    </xf>
    <xf numFmtId="0" fontId="10" fillId="0" borderId="23" xfId="17" applyFont="1" applyBorder="1" applyAlignment="1">
      <alignment vertical="center"/>
    </xf>
    <xf numFmtId="0" fontId="10" fillId="0" borderId="0" xfId="17" applyFont="1" applyBorder="1" applyAlignment="1">
      <alignment horizontal="center" vertical="center"/>
    </xf>
    <xf numFmtId="0" fontId="10" fillId="0" borderId="20" xfId="17" applyFont="1" applyBorder="1" applyAlignment="1">
      <alignment vertical="center"/>
    </xf>
    <xf numFmtId="0" fontId="10" fillId="0" borderId="28" xfId="17" applyFont="1" applyBorder="1" applyAlignment="1">
      <alignment horizontal="center" vertical="center"/>
    </xf>
    <xf numFmtId="0" fontId="10" fillId="0" borderId="29" xfId="17" applyFont="1" applyBorder="1" applyAlignment="1">
      <alignment vertical="center"/>
    </xf>
    <xf numFmtId="0" fontId="41" fillId="0" borderId="0" xfId="17" applyFont="1" applyBorder="1" applyAlignment="1">
      <alignment horizontal="center"/>
    </xf>
    <xf numFmtId="0" fontId="10" fillId="0" borderId="11" xfId="17" applyFont="1" applyBorder="1" applyAlignment="1">
      <alignment horizontal="center" vertical="center"/>
    </xf>
    <xf numFmtId="0" fontId="10" fillId="0" borderId="28" xfId="17" applyFont="1" applyBorder="1" applyAlignment="1">
      <alignment vertical="center"/>
    </xf>
    <xf numFmtId="0" fontId="10" fillId="0" borderId="31" xfId="17" applyFont="1" applyBorder="1" applyAlignment="1">
      <alignment horizontal="left" vertical="center"/>
    </xf>
    <xf numFmtId="0" fontId="10" fillId="0" borderId="25" xfId="17" applyFont="1" applyBorder="1" applyAlignment="1">
      <alignment horizontal="left" vertical="center"/>
    </xf>
    <xf numFmtId="165" fontId="10" fillId="0" borderId="25" xfId="17" applyNumberFormat="1" applyFont="1" applyBorder="1" applyAlignment="1">
      <alignment vertical="center"/>
    </xf>
    <xf numFmtId="165" fontId="10" fillId="0" borderId="26" xfId="17" applyNumberFormat="1" applyFont="1" applyBorder="1" applyAlignment="1">
      <alignment vertical="center"/>
    </xf>
    <xf numFmtId="0" fontId="10" fillId="0" borderId="33" xfId="17" applyFont="1" applyBorder="1" applyAlignment="1">
      <alignment vertical="center"/>
    </xf>
    <xf numFmtId="0" fontId="10" fillId="0" borderId="10" xfId="17" applyFont="1" applyBorder="1" applyAlignment="1">
      <alignment vertical="center"/>
    </xf>
    <xf numFmtId="165" fontId="10" fillId="0" borderId="10" xfId="17" applyNumberFormat="1" applyFont="1" applyBorder="1" applyAlignment="1">
      <alignment vertical="center"/>
    </xf>
    <xf numFmtId="165" fontId="10" fillId="0" borderId="24" xfId="17" applyNumberFormat="1" applyFont="1" applyBorder="1" applyAlignment="1">
      <alignment vertical="center"/>
    </xf>
    <xf numFmtId="0" fontId="5" fillId="0" borderId="19" xfId="17" applyFont="1" applyBorder="1" applyAlignment="1">
      <alignment vertical="center"/>
    </xf>
    <xf numFmtId="0" fontId="5" fillId="0" borderId="12" xfId="17" applyFont="1" applyBorder="1" applyAlignment="1">
      <alignment vertical="center"/>
    </xf>
    <xf numFmtId="0" fontId="5" fillId="0" borderId="20" xfId="17" applyFont="1" applyBorder="1" applyAlignment="1">
      <alignment vertical="center"/>
    </xf>
    <xf numFmtId="0" fontId="5" fillId="0" borderId="0" xfId="17" applyFont="1" applyBorder="1" applyAlignment="1">
      <alignment vertical="center"/>
    </xf>
    <xf numFmtId="0" fontId="10" fillId="0" borderId="38" xfId="17" applyFont="1" applyFill="1" applyBorder="1" applyAlignment="1">
      <alignment vertical="center"/>
    </xf>
    <xf numFmtId="0" fontId="10" fillId="0" borderId="39" xfId="17" applyFont="1" applyFill="1" applyBorder="1" applyAlignment="1">
      <alignment vertical="center"/>
    </xf>
    <xf numFmtId="0" fontId="5" fillId="0" borderId="0" xfId="17" applyBorder="1" applyAlignment="1">
      <alignment horizontal="right" vertical="center"/>
    </xf>
    <xf numFmtId="0" fontId="10" fillId="0" borderId="0" xfId="17" applyFont="1" applyFill="1" applyBorder="1" applyAlignment="1">
      <alignment vertical="center"/>
    </xf>
    <xf numFmtId="0" fontId="1" fillId="0" borderId="10" xfId="18" applyNumberFormat="1" applyFont="1" applyBorder="1" applyAlignment="1">
      <alignment horizontal="left" vertical="center" wrapText="1"/>
    </xf>
    <xf numFmtId="0" fontId="1" fillId="0" borderId="0" xfId="0" applyFont="1" applyBorder="1" applyAlignment="1">
      <alignment vertical="top" wrapText="1"/>
    </xf>
    <xf numFmtId="0" fontId="1" fillId="0" borderId="0" xfId="0" applyFont="1" applyAlignment="1">
      <alignment vertical="top" wrapText="1"/>
    </xf>
    <xf numFmtId="0" fontId="37" fillId="0" borderId="0" xfId="19" applyAlignment="1">
      <alignment vertical="top"/>
    </xf>
    <xf numFmtId="0" fontId="2" fillId="0" borderId="0" xfId="0" applyFont="1" applyBorder="1" applyAlignment="1">
      <alignment horizontal="center" vertical="top"/>
    </xf>
    <xf numFmtId="0" fontId="37" fillId="0" borderId="0" xfId="19" applyAlignment="1">
      <alignment horizontal="center"/>
    </xf>
    <xf numFmtId="0" fontId="39" fillId="0" borderId="0" xfId="19" applyFont="1" applyAlignment="1">
      <alignment vertical="top"/>
    </xf>
    <xf numFmtId="0" fontId="1" fillId="9" borderId="10" xfId="0" applyFont="1" applyFill="1" applyBorder="1" applyAlignment="1">
      <alignment vertical="top"/>
    </xf>
    <xf numFmtId="0" fontId="1" fillId="9" borderId="10" xfId="0" applyFont="1" applyFill="1" applyBorder="1" applyAlignment="1">
      <alignment horizontal="left" vertical="top"/>
    </xf>
    <xf numFmtId="0" fontId="1" fillId="0" borderId="0" xfId="0" applyFont="1" applyFill="1" applyBorder="1"/>
    <xf numFmtId="0" fontId="1" fillId="0" borderId="10" xfId="0" applyFont="1" applyFill="1" applyBorder="1" applyAlignment="1">
      <alignment horizontal="left" vertical="center"/>
    </xf>
    <xf numFmtId="0" fontId="1" fillId="0" borderId="14" xfId="18" applyNumberFormat="1" applyFont="1" applyBorder="1" applyAlignment="1">
      <alignment horizontal="left" vertical="center"/>
    </xf>
    <xf numFmtId="0" fontId="5" fillId="0" borderId="10" xfId="21" applyFont="1" applyFill="1" applyBorder="1" applyAlignment="1">
      <alignment wrapText="1"/>
    </xf>
    <xf numFmtId="0" fontId="38" fillId="0" borderId="0" xfId="0" applyFont="1" applyFill="1" applyBorder="1" applyAlignment="1">
      <alignment horizontal="left" vertical="top"/>
    </xf>
    <xf numFmtId="0" fontId="14" fillId="0" borderId="0" xfId="17" applyFont="1" applyAlignment="1">
      <alignment horizontal="center" vertical="center"/>
    </xf>
    <xf numFmtId="0" fontId="10" fillId="0" borderId="0" xfId="17" applyFont="1" applyBorder="1" applyAlignment="1">
      <alignment vertical="center"/>
    </xf>
    <xf numFmtId="0" fontId="10" fillId="0" borderId="19" xfId="17" applyFont="1" applyBorder="1" applyAlignment="1">
      <alignment horizontal="center" vertical="center"/>
    </xf>
    <xf numFmtId="0" fontId="10" fillId="0" borderId="21" xfId="17" applyFont="1" applyBorder="1" applyAlignment="1">
      <alignment horizontal="center" vertical="center"/>
    </xf>
    <xf numFmtId="0" fontId="5" fillId="0" borderId="0" xfId="17" applyFont="1" applyAlignment="1">
      <alignment vertical="center"/>
    </xf>
    <xf numFmtId="0" fontId="5" fillId="0" borderId="21" xfId="17" applyFont="1" applyBorder="1" applyAlignment="1">
      <alignment vertical="center"/>
    </xf>
    <xf numFmtId="0" fontId="5" fillId="0" borderId="13" xfId="17" applyFont="1" applyBorder="1" applyAlignment="1">
      <alignment vertical="center"/>
    </xf>
    <xf numFmtId="0" fontId="5" fillId="0" borderId="23" xfId="17" applyFont="1" applyBorder="1" applyAlignment="1">
      <alignment vertical="center"/>
    </xf>
    <xf numFmtId="0" fontId="5" fillId="0" borderId="22" xfId="17" applyFont="1" applyBorder="1" applyAlignment="1">
      <alignment vertical="center"/>
    </xf>
    <xf numFmtId="0" fontId="5" fillId="0" borderId="28" xfId="17" applyFont="1" applyBorder="1" applyAlignment="1">
      <alignment vertical="center"/>
    </xf>
    <xf numFmtId="0" fontId="5" fillId="0" borderId="18" xfId="17" applyFont="1" applyBorder="1" applyAlignment="1">
      <alignment vertical="center"/>
    </xf>
    <xf numFmtId="0" fontId="5" fillId="0" borderId="36" xfId="17" applyFont="1" applyBorder="1" applyAlignment="1">
      <alignment vertical="center"/>
    </xf>
    <xf numFmtId="0" fontId="5" fillId="0" borderId="20" xfId="17" applyFont="1" applyBorder="1" applyAlignment="1">
      <alignment horizontal="center" vertical="top"/>
    </xf>
    <xf numFmtId="0" fontId="5" fillId="0" borderId="0" xfId="17" applyFont="1" applyBorder="1" applyAlignment="1">
      <alignment horizontal="center" vertical="top"/>
    </xf>
    <xf numFmtId="0" fontId="5" fillId="0" borderId="14" xfId="17" applyFont="1" applyBorder="1" applyAlignment="1">
      <alignment vertical="center"/>
    </xf>
    <xf numFmtId="0" fontId="5" fillId="0" borderId="34" xfId="17" applyFont="1" applyBorder="1" applyAlignment="1">
      <alignment vertical="center"/>
    </xf>
    <xf numFmtId="0" fontId="5" fillId="0" borderId="21" xfId="17" applyFont="1" applyBorder="1" applyAlignment="1">
      <alignment horizontal="center" vertical="top"/>
    </xf>
    <xf numFmtId="0" fontId="5" fillId="0" borderId="13" xfId="17" applyFont="1" applyBorder="1" applyAlignment="1">
      <alignment horizontal="center" vertical="top"/>
    </xf>
    <xf numFmtId="0" fontId="5" fillId="0" borderId="23" xfId="17" applyFont="1" applyBorder="1" applyAlignment="1">
      <alignment horizontal="center" vertical="top"/>
    </xf>
    <xf numFmtId="0" fontId="5" fillId="0" borderId="20" xfId="17" applyFont="1" applyBorder="1" applyAlignment="1">
      <alignment vertical="top" wrapText="1"/>
    </xf>
    <xf numFmtId="0" fontId="5" fillId="0" borderId="0" xfId="17" applyFont="1" applyBorder="1" applyAlignment="1">
      <alignment vertical="top" wrapText="1"/>
    </xf>
    <xf numFmtId="0" fontId="5" fillId="0" borderId="21" xfId="17" applyFont="1" applyBorder="1" applyAlignment="1">
      <alignment vertical="top" wrapText="1"/>
    </xf>
    <xf numFmtId="0" fontId="5" fillId="0" borderId="13" xfId="17" applyFont="1" applyBorder="1" applyAlignment="1">
      <alignment vertical="top" wrapText="1"/>
    </xf>
    <xf numFmtId="0" fontId="5" fillId="0" borderId="0" xfId="17" applyFont="1" applyBorder="1" applyAlignment="1">
      <alignment horizontal="right" vertical="center"/>
    </xf>
    <xf numFmtId="0" fontId="5" fillId="0" borderId="0" xfId="17" applyFont="1" applyFill="1" applyBorder="1" applyAlignment="1">
      <alignment vertical="center"/>
    </xf>
    <xf numFmtId="0" fontId="5" fillId="0" borderId="0" xfId="17" applyFont="1" applyFill="1" applyAlignment="1">
      <alignment vertical="center"/>
    </xf>
    <xf numFmtId="0" fontId="5" fillId="0" borderId="19" xfId="17" applyFont="1" applyFill="1" applyBorder="1" applyAlignment="1">
      <alignment vertical="center"/>
    </xf>
    <xf numFmtId="0" fontId="5" fillId="0" borderId="12" xfId="17" applyFont="1" applyFill="1" applyBorder="1" applyAlignment="1">
      <alignment vertical="center"/>
    </xf>
    <xf numFmtId="0" fontId="5" fillId="0" borderId="20" xfId="17" applyFont="1" applyFill="1" applyBorder="1" applyAlignment="1">
      <alignment vertical="center"/>
    </xf>
    <xf numFmtId="0" fontId="5" fillId="0" borderId="35" xfId="17" applyFont="1" applyFill="1" applyBorder="1" applyAlignment="1">
      <alignment vertical="center"/>
    </xf>
    <xf numFmtId="0" fontId="5" fillId="0" borderId="18" xfId="17" applyFont="1" applyFill="1" applyBorder="1" applyAlignment="1">
      <alignment vertical="center"/>
    </xf>
    <xf numFmtId="0" fontId="5" fillId="0" borderId="37" xfId="17" applyFont="1" applyFill="1" applyBorder="1" applyAlignment="1">
      <alignment vertical="center"/>
    </xf>
    <xf numFmtId="0" fontId="5" fillId="0" borderId="14" xfId="17" applyFont="1" applyFill="1" applyBorder="1" applyAlignment="1">
      <alignment vertical="center"/>
    </xf>
    <xf numFmtId="0" fontId="9" fillId="0" borderId="0" xfId="17" applyFont="1" applyFill="1" applyAlignment="1">
      <alignment vertical="center"/>
    </xf>
    <xf numFmtId="0" fontId="5" fillId="0" borderId="0" xfId="17" applyFill="1" applyAlignment="1">
      <alignment vertical="center"/>
    </xf>
    <xf numFmtId="0" fontId="46" fillId="0" borderId="0" xfId="31" applyFill="1" applyBorder="1" applyAlignment="1"/>
    <xf numFmtId="0" fontId="1" fillId="0" borderId="0" xfId="0" applyFont="1" applyFill="1" applyBorder="1" applyAlignment="1"/>
    <xf numFmtId="0" fontId="38" fillId="0" borderId="0" xfId="0" applyFont="1" applyFill="1" applyBorder="1"/>
    <xf numFmtId="0" fontId="45" fillId="0" borderId="0" xfId="0" applyFont="1" applyFill="1" applyBorder="1"/>
    <xf numFmtId="0" fontId="45" fillId="0" borderId="0" xfId="0" applyFont="1" applyFill="1"/>
    <xf numFmtId="0" fontId="0" fillId="0" borderId="0" xfId="0" applyAlignment="1">
      <alignment horizontal="center"/>
    </xf>
    <xf numFmtId="165" fontId="5" fillId="12" borderId="10" xfId="21" applyNumberFormat="1" applyFont="1" applyFill="1" applyBorder="1" applyAlignment="1">
      <alignment wrapText="1"/>
    </xf>
    <xf numFmtId="165" fontId="5" fillId="12" borderId="18" xfId="21" applyNumberFormat="1" applyFont="1" applyFill="1" applyBorder="1" applyAlignment="1">
      <alignment wrapText="1"/>
    </xf>
    <xf numFmtId="165" fontId="0" fillId="0" borderId="0" xfId="0" applyNumberFormat="1"/>
    <xf numFmtId="0" fontId="44" fillId="0" borderId="0" xfId="19" applyFont="1" applyAlignment="1">
      <alignment vertical="top"/>
    </xf>
    <xf numFmtId="0" fontId="5" fillId="0" borderId="22" xfId="17" applyFont="1" applyFill="1" applyBorder="1" applyAlignment="1">
      <alignment vertical="center"/>
    </xf>
    <xf numFmtId="0" fontId="5" fillId="0" borderId="21" xfId="17" applyFont="1" applyFill="1" applyBorder="1" applyAlignment="1">
      <alignment vertical="center"/>
    </xf>
    <xf numFmtId="0" fontId="5" fillId="0" borderId="13" xfId="17" applyFont="1" applyFill="1" applyBorder="1" applyAlignment="1">
      <alignment vertical="center"/>
    </xf>
    <xf numFmtId="0" fontId="5" fillId="0" borderId="23" xfId="17" applyFont="1" applyFill="1" applyBorder="1" applyAlignment="1">
      <alignment vertical="center"/>
    </xf>
    <xf numFmtId="0" fontId="51" fillId="0" borderId="0" xfId="17" applyFont="1" applyFill="1" applyBorder="1" applyAlignment="1">
      <alignment vertical="center"/>
    </xf>
    <xf numFmtId="0" fontId="5" fillId="0" borderId="43" xfId="17" applyFont="1" applyFill="1" applyBorder="1" applyAlignment="1">
      <alignment vertical="center"/>
    </xf>
    <xf numFmtId="0" fontId="5" fillId="0" borderId="10" xfId="17" applyFont="1" applyFill="1" applyBorder="1" applyAlignment="1">
      <alignment vertical="center"/>
    </xf>
    <xf numFmtId="0" fontId="5" fillId="0" borderId="28" xfId="17" applyFont="1" applyFill="1" applyBorder="1" applyAlignment="1">
      <alignment vertical="center"/>
    </xf>
    <xf numFmtId="0" fontId="5" fillId="0" borderId="15" xfId="0" applyFont="1" applyFill="1" applyBorder="1"/>
    <xf numFmtId="0" fontId="5" fillId="0" borderId="10" xfId="0" applyFont="1" applyFill="1" applyBorder="1"/>
    <xf numFmtId="0" fontId="1" fillId="12" borderId="0" xfId="0" applyFont="1" applyFill="1" applyAlignment="1">
      <alignment vertical="top"/>
    </xf>
    <xf numFmtId="0" fontId="37" fillId="12" borderId="0" xfId="19" applyFill="1" applyAlignment="1">
      <alignment vertical="top"/>
    </xf>
    <xf numFmtId="0" fontId="49" fillId="12" borderId="0" xfId="19" applyFont="1" applyFill="1" applyAlignment="1">
      <alignment vertical="top"/>
    </xf>
    <xf numFmtId="0" fontId="49" fillId="12" borderId="0" xfId="19" applyFont="1" applyFill="1"/>
    <xf numFmtId="0" fontId="49" fillId="0" borderId="0" xfId="19" applyFont="1"/>
    <xf numFmtId="0" fontId="4" fillId="12" borderId="0" xfId="0" applyFont="1" applyFill="1"/>
    <xf numFmtId="0" fontId="5" fillId="0" borderId="0" xfId="17" applyFont="1" applyFill="1" applyBorder="1" applyAlignment="1">
      <alignment vertical="center"/>
    </xf>
    <xf numFmtId="0" fontId="5" fillId="0" borderId="19" xfId="17" applyFont="1" applyBorder="1" applyAlignment="1">
      <alignment horizontal="center" vertical="top" wrapText="1"/>
    </xf>
    <xf numFmtId="0" fontId="5" fillId="0" borderId="20" xfId="17" applyFont="1" applyBorder="1" applyAlignment="1">
      <alignment horizontal="center" vertical="top" wrapText="1"/>
    </xf>
    <xf numFmtId="0" fontId="5" fillId="0" borderId="0" xfId="17" applyFont="1" applyBorder="1" applyAlignment="1">
      <alignment horizontal="center" vertical="top" wrapText="1"/>
    </xf>
    <xf numFmtId="0" fontId="5" fillId="0" borderId="32" xfId="17" applyFont="1" applyBorder="1" applyAlignment="1">
      <alignment horizontal="center" vertical="top" wrapText="1"/>
    </xf>
    <xf numFmtId="0" fontId="1" fillId="12" borderId="10" xfId="0" applyFont="1" applyFill="1" applyBorder="1" applyAlignment="1">
      <alignment vertical="top"/>
    </xf>
    <xf numFmtId="0" fontId="1" fillId="0" borderId="0" xfId="0" applyFont="1" applyFill="1" applyBorder="1" applyAlignment="1">
      <alignment horizontal="left" vertical="top"/>
    </xf>
    <xf numFmtId="0" fontId="10" fillId="0" borderId="19" xfId="17" applyFont="1" applyFill="1" applyBorder="1" applyAlignment="1">
      <alignment horizontal="center" vertical="center"/>
    </xf>
    <xf numFmtId="0" fontId="10" fillId="0" borderId="22" xfId="17" applyFont="1" applyFill="1" applyBorder="1" applyAlignment="1">
      <alignment horizontal="center" vertical="center"/>
    </xf>
    <xf numFmtId="0" fontId="10" fillId="0" borderId="21" xfId="17" applyFont="1" applyFill="1" applyBorder="1" applyAlignment="1">
      <alignment horizontal="center" vertical="center"/>
    </xf>
    <xf numFmtId="0" fontId="10" fillId="0" borderId="23" xfId="17" applyFont="1" applyFill="1" applyBorder="1" applyAlignment="1">
      <alignment horizontal="center" vertical="center"/>
    </xf>
    <xf numFmtId="0" fontId="7" fillId="0" borderId="0" xfId="17" applyFont="1" applyAlignment="1">
      <alignment horizontal="center" vertical="center"/>
    </xf>
    <xf numFmtId="0" fontId="7" fillId="0" borderId="0" xfId="17" applyFont="1" applyBorder="1" applyAlignment="1">
      <alignment horizontal="center" vertical="center"/>
    </xf>
    <xf numFmtId="0" fontId="40" fillId="11" borderId="16" xfId="17" applyFont="1" applyFill="1" applyBorder="1" applyAlignment="1">
      <alignment horizontal="center" vertical="center"/>
    </xf>
    <xf numFmtId="0" fontId="40" fillId="11" borderId="11" xfId="17" applyFont="1" applyFill="1" applyBorder="1" applyAlignment="1">
      <alignment horizontal="center" vertical="center"/>
    </xf>
    <xf numFmtId="0" fontId="40" fillId="11" borderId="17" xfId="17" applyFont="1" applyFill="1" applyBorder="1" applyAlignment="1">
      <alignment horizontal="center" vertical="center"/>
    </xf>
    <xf numFmtId="0" fontId="10" fillId="11" borderId="16" xfId="17" applyFont="1" applyFill="1" applyBorder="1" applyAlignment="1">
      <alignment horizontal="center" vertical="center"/>
    </xf>
    <xf numFmtId="0" fontId="10" fillId="11" borderId="11" xfId="17" applyFont="1" applyFill="1" applyBorder="1" applyAlignment="1">
      <alignment horizontal="center" vertical="center"/>
    </xf>
    <xf numFmtId="0" fontId="10" fillId="11" borderId="17" xfId="17" applyFont="1" applyFill="1" applyBorder="1" applyAlignment="1">
      <alignment horizontal="center" vertical="center"/>
    </xf>
    <xf numFmtId="0" fontId="10" fillId="15" borderId="16" xfId="17" applyFont="1" applyFill="1" applyBorder="1" applyAlignment="1">
      <alignment horizontal="center" vertical="center" wrapText="1"/>
    </xf>
    <xf numFmtId="0" fontId="10" fillId="15" borderId="11" xfId="17" applyFont="1" applyFill="1" applyBorder="1" applyAlignment="1">
      <alignment horizontal="center" vertical="center" wrapText="1"/>
    </xf>
    <xf numFmtId="0" fontId="10" fillId="15" borderId="17" xfId="17" applyFont="1" applyFill="1" applyBorder="1" applyAlignment="1">
      <alignment horizontal="center" vertical="center" wrapText="1"/>
    </xf>
    <xf numFmtId="0" fontId="5" fillId="0" borderId="20" xfId="17" applyFont="1" applyBorder="1" applyAlignment="1">
      <alignment horizontal="center" vertical="center"/>
    </xf>
    <xf numFmtId="0" fontId="5" fillId="0" borderId="0" xfId="17" applyFont="1" applyBorder="1" applyAlignment="1">
      <alignment horizontal="center" vertical="center"/>
    </xf>
    <xf numFmtId="0" fontId="5" fillId="0" borderId="28" xfId="17" applyFont="1" applyBorder="1" applyAlignment="1">
      <alignment horizontal="center" vertical="center"/>
    </xf>
    <xf numFmtId="0" fontId="10" fillId="0" borderId="19" xfId="17" applyFont="1" applyBorder="1" applyAlignment="1">
      <alignment horizontal="center" vertical="center"/>
    </xf>
    <xf numFmtId="0" fontId="10" fillId="0" borderId="22" xfId="17" applyFont="1" applyBorder="1" applyAlignment="1">
      <alignment horizontal="center" vertical="center"/>
    </xf>
    <xf numFmtId="0" fontId="10" fillId="0" borderId="21" xfId="17" applyFont="1" applyBorder="1" applyAlignment="1">
      <alignment horizontal="center" vertical="center"/>
    </xf>
    <xf numFmtId="0" fontId="10" fillId="0" borderId="23" xfId="17" applyFont="1" applyBorder="1" applyAlignment="1">
      <alignment horizontal="center" vertical="center"/>
    </xf>
    <xf numFmtId="0" fontId="41" fillId="0" borderId="29" xfId="17" quotePrefix="1" applyFont="1" applyBorder="1" applyAlignment="1">
      <alignment horizontal="center"/>
    </xf>
    <xf numFmtId="0" fontId="41" fillId="0" borderId="29" xfId="17" applyFont="1" applyBorder="1" applyAlignment="1">
      <alignment horizontal="center"/>
    </xf>
    <xf numFmtId="0" fontId="10" fillId="13" borderId="16" xfId="17" applyFont="1" applyFill="1" applyBorder="1" applyAlignment="1">
      <alignment horizontal="center" vertical="center"/>
    </xf>
    <xf numFmtId="0" fontId="10" fillId="13" borderId="11" xfId="17" applyFont="1" applyFill="1" applyBorder="1" applyAlignment="1">
      <alignment horizontal="center" vertical="center"/>
    </xf>
    <xf numFmtId="0" fontId="10" fillId="13" borderId="17" xfId="17" applyFont="1" applyFill="1" applyBorder="1" applyAlignment="1">
      <alignment horizontal="center" vertical="center"/>
    </xf>
    <xf numFmtId="0" fontId="5" fillId="0" borderId="19" xfId="17" applyFont="1" applyBorder="1" applyAlignment="1">
      <alignment horizontal="center" vertical="top" wrapText="1"/>
    </xf>
    <xf numFmtId="0" fontId="5" fillId="0" borderId="30" xfId="17" applyFont="1" applyBorder="1" applyAlignment="1">
      <alignment horizontal="center" vertical="top" wrapText="1"/>
    </xf>
    <xf numFmtId="0" fontId="5" fillId="0" borderId="20" xfId="17" applyFont="1" applyBorder="1" applyAlignment="1">
      <alignment horizontal="center" vertical="top" wrapText="1"/>
    </xf>
    <xf numFmtId="0" fontId="5" fillId="0" borderId="0" xfId="17" applyFont="1" applyBorder="1" applyAlignment="1">
      <alignment horizontal="center" vertical="top" wrapText="1"/>
    </xf>
    <xf numFmtId="0" fontId="5" fillId="0" borderId="32" xfId="17" applyFont="1" applyBorder="1" applyAlignment="1">
      <alignment horizontal="center" vertical="top" wrapText="1"/>
    </xf>
    <xf numFmtId="0" fontId="42" fillId="0" borderId="0" xfId="17" applyFont="1" applyBorder="1" applyAlignment="1">
      <alignment horizontal="center" vertical="center"/>
    </xf>
    <xf numFmtId="0" fontId="5" fillId="0" borderId="21" xfId="17" applyFont="1" applyBorder="1" applyAlignment="1">
      <alignment vertical="center"/>
    </xf>
    <xf numFmtId="0" fontId="5" fillId="0" borderId="23" xfId="17" applyFont="1" applyBorder="1" applyAlignment="1">
      <alignment vertical="center"/>
    </xf>
    <xf numFmtId="0" fontId="5" fillId="0" borderId="13" xfId="17" applyFont="1" applyBorder="1" applyAlignment="1">
      <alignment vertical="center"/>
    </xf>
    <xf numFmtId="0" fontId="5" fillId="0" borderId="16" xfId="17" applyFont="1" applyBorder="1" applyAlignment="1">
      <alignment horizontal="center" vertical="center"/>
    </xf>
    <xf numFmtId="0" fontId="5" fillId="0" borderId="11" xfId="17" applyFont="1" applyBorder="1" applyAlignment="1">
      <alignment horizontal="center" vertical="center"/>
    </xf>
    <xf numFmtId="0" fontId="5" fillId="0" borderId="17" xfId="17" applyFont="1" applyBorder="1" applyAlignment="1">
      <alignment horizontal="center" vertical="center"/>
    </xf>
    <xf numFmtId="0" fontId="5" fillId="0" borderId="16" xfId="17" applyFont="1" applyFill="1" applyBorder="1" applyAlignment="1">
      <alignment horizontal="center" vertical="center"/>
    </xf>
    <xf numFmtId="0" fontId="5" fillId="0" borderId="11" xfId="17" applyFont="1" applyFill="1" applyBorder="1" applyAlignment="1">
      <alignment horizontal="center" vertical="center"/>
    </xf>
    <xf numFmtId="0" fontId="5" fillId="0" borderId="17" xfId="17" applyFont="1" applyFill="1" applyBorder="1" applyAlignment="1">
      <alignment horizontal="center" vertical="center"/>
    </xf>
    <xf numFmtId="0" fontId="5" fillId="0" borderId="44" xfId="17" applyFont="1" applyFill="1" applyBorder="1" applyAlignment="1">
      <alignment horizontal="center" vertical="center"/>
    </xf>
    <xf numFmtId="0" fontId="5" fillId="0" borderId="0" xfId="17" applyFont="1" applyFill="1" applyBorder="1" applyAlignment="1">
      <alignment vertical="center"/>
    </xf>
    <xf numFmtId="0" fontId="5" fillId="0" borderId="0" xfId="17" applyFont="1" applyFill="1" applyBorder="1" applyAlignment="1">
      <alignment horizontal="center" vertical="center"/>
    </xf>
    <xf numFmtId="0" fontId="14" fillId="0" borderId="0" xfId="17" applyFont="1" applyAlignment="1">
      <alignment horizontal="center" vertical="center"/>
    </xf>
    <xf numFmtId="0" fontId="5" fillId="0" borderId="0" xfId="17" applyFont="1" applyAlignment="1">
      <alignment vertical="center"/>
    </xf>
    <xf numFmtId="0" fontId="5" fillId="0" borderId="0" xfId="17" applyFont="1" applyBorder="1" applyAlignment="1">
      <alignment vertical="center"/>
    </xf>
    <xf numFmtId="0" fontId="10" fillId="0" borderId="16" xfId="17" applyFont="1" applyBorder="1" applyAlignment="1">
      <alignment horizontal="center" vertical="center"/>
    </xf>
    <xf numFmtId="0" fontId="10" fillId="0" borderId="11" xfId="17" applyFont="1" applyBorder="1" applyAlignment="1">
      <alignment horizontal="center" vertical="center"/>
    </xf>
    <xf numFmtId="0" fontId="10" fillId="0" borderId="17" xfId="17" applyFont="1" applyBorder="1" applyAlignment="1">
      <alignment horizontal="center" vertical="center"/>
    </xf>
    <xf numFmtId="0" fontId="5" fillId="0" borderId="0" xfId="17" applyAlignment="1">
      <alignment vertical="center"/>
    </xf>
    <xf numFmtId="0" fontId="5" fillId="0" borderId="0" xfId="17" applyBorder="1" applyAlignment="1">
      <alignment vertical="center"/>
    </xf>
    <xf numFmtId="0" fontId="1" fillId="12" borderId="0" xfId="0" applyFont="1" applyFill="1" applyBorder="1" applyAlignment="1">
      <alignment vertical="top" wrapText="1"/>
    </xf>
    <xf numFmtId="0" fontId="1" fillId="0" borderId="0" xfId="18" applyNumberFormat="1" applyFont="1" applyBorder="1" applyAlignment="1">
      <alignment horizontal="center" vertical="center" wrapText="1"/>
    </xf>
    <xf numFmtId="0" fontId="1" fillId="12" borderId="45" xfId="0" applyFont="1" applyFill="1" applyBorder="1" applyAlignment="1">
      <alignment horizontal="left" vertical="top"/>
    </xf>
    <xf numFmtId="0" fontId="1" fillId="12" borderId="46" xfId="0" applyFont="1" applyFill="1" applyBorder="1" applyAlignment="1">
      <alignment horizontal="left" vertical="top" wrapText="1"/>
    </xf>
    <xf numFmtId="0" fontId="1" fillId="12" borderId="29" xfId="0" applyFont="1" applyFill="1" applyBorder="1" applyAlignment="1">
      <alignment horizontal="left" vertical="top" wrapText="1"/>
    </xf>
    <xf numFmtId="0" fontId="1" fillId="12" borderId="45" xfId="0" applyFont="1" applyFill="1" applyBorder="1" applyAlignment="1">
      <alignment horizontal="left" vertical="top" wrapText="1"/>
    </xf>
    <xf numFmtId="0" fontId="1" fillId="0" borderId="45" xfId="0" applyFont="1" applyFill="1" applyBorder="1" applyAlignment="1">
      <alignment horizontal="left" vertical="top" wrapText="1"/>
    </xf>
    <xf numFmtId="0" fontId="1" fillId="12" borderId="44" xfId="0" applyFont="1" applyFill="1" applyBorder="1" applyAlignment="1"/>
    <xf numFmtId="0" fontId="5" fillId="12" borderId="39" xfId="21" applyFont="1" applyFill="1" applyBorder="1" applyAlignment="1">
      <alignment wrapText="1"/>
    </xf>
    <xf numFmtId="0" fontId="5" fillId="0" borderId="25" xfId="21" applyFont="1" applyFill="1" applyBorder="1" applyAlignment="1">
      <alignment wrapText="1"/>
    </xf>
    <xf numFmtId="0" fontId="1" fillId="12" borderId="25" xfId="0" applyFont="1" applyFill="1" applyBorder="1" applyAlignment="1">
      <alignment vertical="top"/>
    </xf>
    <xf numFmtId="0" fontId="1" fillId="9" borderId="25" xfId="0" applyFont="1" applyFill="1" applyBorder="1" applyAlignment="1">
      <alignment vertical="top"/>
    </xf>
    <xf numFmtId="0" fontId="5" fillId="12" borderId="25" xfId="0" applyFont="1" applyFill="1" applyBorder="1" applyAlignment="1"/>
    <xf numFmtId="0" fontId="9" fillId="12" borderId="26" xfId="0" applyFont="1" applyFill="1" applyBorder="1" applyAlignment="1">
      <alignment horizontal="left" vertical="center"/>
    </xf>
    <xf numFmtId="0" fontId="5" fillId="12" borderId="10" xfId="0" applyFont="1" applyFill="1" applyBorder="1" applyAlignment="1"/>
    <xf numFmtId="0" fontId="9" fillId="12" borderId="24" xfId="0" applyFont="1" applyFill="1" applyBorder="1" applyAlignment="1">
      <alignment horizontal="left" vertical="center"/>
    </xf>
    <xf numFmtId="0" fontId="5" fillId="0" borderId="27" xfId="21" applyFont="1" applyFill="1" applyBorder="1" applyAlignment="1">
      <alignment vertical="top"/>
    </xf>
    <xf numFmtId="0" fontId="5" fillId="0" borderId="25" xfId="21" applyFont="1" applyFill="1" applyBorder="1" applyAlignment="1">
      <alignment vertical="top"/>
    </xf>
    <xf numFmtId="0" fontId="5" fillId="0" borderId="25" xfId="0" applyFont="1" applyFill="1" applyBorder="1" applyAlignment="1"/>
    <xf numFmtId="165" fontId="5" fillId="0" borderId="25" xfId="21" applyNumberFormat="1" applyFont="1" applyFill="1" applyBorder="1" applyAlignment="1">
      <alignment horizontal="center" vertical="top"/>
    </xf>
    <xf numFmtId="0" fontId="9" fillId="0" borderId="26" xfId="0" applyFont="1" applyFill="1" applyBorder="1" applyAlignment="1">
      <alignment horizontal="left" vertical="center"/>
    </xf>
    <xf numFmtId="0" fontId="5" fillId="0" borderId="15" xfId="21" applyFont="1" applyFill="1" applyBorder="1" applyAlignment="1">
      <alignment vertical="top"/>
    </xf>
    <xf numFmtId="0" fontId="5" fillId="0" borderId="10" xfId="21" applyFont="1" applyFill="1" applyBorder="1" applyAlignment="1">
      <alignment vertical="top"/>
    </xf>
    <xf numFmtId="0" fontId="5" fillId="0" borderId="10" xfId="0" applyFont="1" applyFill="1" applyBorder="1" applyAlignment="1"/>
    <xf numFmtId="165" fontId="5" fillId="0" borderId="10" xfId="21" applyNumberFormat="1" applyFont="1" applyFill="1" applyBorder="1" applyAlignment="1">
      <alignment horizontal="center" vertical="top"/>
    </xf>
    <xf numFmtId="0" fontId="9" fillId="0" borderId="24" xfId="0" applyFont="1" applyFill="1" applyBorder="1" applyAlignment="1">
      <alignment horizontal="left" vertical="center"/>
    </xf>
    <xf numFmtId="165" fontId="5" fillId="0" borderId="15" xfId="21" applyNumberFormat="1" applyFont="1" applyFill="1" applyBorder="1" applyAlignment="1">
      <alignment horizontal="left" vertical="top"/>
    </xf>
    <xf numFmtId="165" fontId="5" fillId="0" borderId="10" xfId="21" applyNumberFormat="1" applyFont="1" applyFill="1" applyBorder="1" applyAlignment="1">
      <alignment horizontal="left" vertical="top"/>
    </xf>
    <xf numFmtId="0" fontId="5" fillId="0" borderId="15" xfId="21" applyFont="1" applyFill="1" applyBorder="1" applyAlignment="1">
      <alignment vertical="top"/>
    </xf>
    <xf numFmtId="0" fontId="5" fillId="0" borderId="10" xfId="21" applyFont="1" applyFill="1" applyBorder="1" applyAlignment="1">
      <alignment vertical="top"/>
    </xf>
    <xf numFmtId="0" fontId="5" fillId="0" borderId="15" xfId="21" applyFont="1" applyFill="1" applyBorder="1" applyAlignment="1">
      <alignment horizontal="left" vertical="top"/>
    </xf>
    <xf numFmtId="0" fontId="5" fillId="0" borderId="10" xfId="21" applyFont="1" applyFill="1" applyBorder="1" applyAlignment="1">
      <alignment horizontal="left" vertical="top"/>
    </xf>
    <xf numFmtId="165" fontId="5" fillId="0" borderId="10" xfId="21" applyNumberFormat="1" applyFont="1" applyFill="1" applyBorder="1" applyAlignment="1">
      <alignment horizontal="center" vertical="top" wrapText="1"/>
    </xf>
    <xf numFmtId="0" fontId="5" fillId="0" borderId="40" xfId="21" applyFont="1" applyFill="1" applyBorder="1" applyAlignment="1">
      <alignment vertical="top"/>
    </xf>
    <xf numFmtId="0" fontId="5" fillId="0" borderId="39" xfId="21" applyFont="1" applyFill="1" applyBorder="1" applyAlignment="1">
      <alignment vertical="top"/>
    </xf>
    <xf numFmtId="0" fontId="5" fillId="0" borderId="39" xfId="0" applyFont="1" applyFill="1" applyBorder="1" applyAlignment="1"/>
    <xf numFmtId="165" fontId="5" fillId="0" borderId="39" xfId="21" quotePrefix="1" applyNumberFormat="1" applyFont="1" applyFill="1" applyBorder="1" applyAlignment="1">
      <alignment horizontal="center" vertical="top" wrapText="1"/>
    </xf>
    <xf numFmtId="164" fontId="9" fillId="0" borderId="41" xfId="0" applyNumberFormat="1" applyFont="1" applyFill="1" applyBorder="1" applyAlignment="1">
      <alignment horizontal="left" vertical="center"/>
    </xf>
    <xf numFmtId="166" fontId="55" fillId="17" borderId="16" xfId="0" applyNumberFormat="1" applyFont="1" applyFill="1" applyBorder="1" applyAlignment="1">
      <alignment horizontal="center" vertical="center"/>
    </xf>
    <xf numFmtId="0" fontId="55" fillId="17" borderId="44" xfId="0" applyFont="1" applyFill="1" applyBorder="1" applyAlignment="1">
      <alignment vertical="center"/>
    </xf>
    <xf numFmtId="0" fontId="56" fillId="17" borderId="44" xfId="0" applyFont="1" applyFill="1" applyBorder="1"/>
    <xf numFmtId="0" fontId="56" fillId="17" borderId="17" xfId="0" applyFont="1" applyFill="1" applyBorder="1"/>
    <xf numFmtId="164" fontId="9" fillId="9" borderId="47" xfId="0" applyNumberFormat="1" applyFont="1" applyFill="1" applyBorder="1" applyAlignment="1">
      <alignment horizontal="center" vertical="top"/>
    </xf>
    <xf numFmtId="0" fontId="5" fillId="12" borderId="47" xfId="0" applyFont="1" applyFill="1" applyBorder="1" applyAlignment="1">
      <alignment horizontal="left" vertical="top"/>
    </xf>
    <xf numFmtId="0" fontId="5" fillId="12" borderId="21" xfId="0" applyFont="1" applyFill="1" applyBorder="1" applyAlignment="1">
      <alignment horizontal="center" vertical="top"/>
    </xf>
    <xf numFmtId="0" fontId="5" fillId="12" borderId="13" xfId="0" applyFont="1" applyFill="1" applyBorder="1" applyAlignment="1">
      <alignment horizontal="center" vertical="top"/>
    </xf>
    <xf numFmtId="0" fontId="5" fillId="12" borderId="23" xfId="0" applyFont="1" applyFill="1" applyBorder="1" applyAlignment="1">
      <alignment horizontal="center" vertical="top"/>
    </xf>
    <xf numFmtId="164" fontId="9" fillId="9" borderId="45" xfId="0" applyNumberFormat="1" applyFont="1" applyFill="1" applyBorder="1" applyAlignment="1">
      <alignment horizontal="center" vertical="top"/>
    </xf>
    <xf numFmtId="0" fontId="5" fillId="12" borderId="45" xfId="0" applyFont="1" applyFill="1" applyBorder="1" applyAlignment="1">
      <alignment horizontal="left" vertical="top"/>
    </xf>
    <xf numFmtId="0" fontId="5" fillId="12" borderId="44" xfId="0" applyFont="1" applyFill="1" applyBorder="1" applyAlignment="1">
      <alignment vertical="top"/>
    </xf>
    <xf numFmtId="0" fontId="5" fillId="12" borderId="44" xfId="0" applyFont="1" applyFill="1" applyBorder="1" applyAlignment="1"/>
    <xf numFmtId="0" fontId="5" fillId="12" borderId="17" xfId="0" applyFont="1" applyFill="1" applyBorder="1" applyAlignment="1">
      <alignment horizontal="left" vertical="center"/>
    </xf>
    <xf numFmtId="164" fontId="9" fillId="12" borderId="45" xfId="0" applyNumberFormat="1" applyFont="1" applyFill="1" applyBorder="1" applyAlignment="1">
      <alignment horizontal="center" vertical="top"/>
    </xf>
    <xf numFmtId="0" fontId="5" fillId="12" borderId="45" xfId="0" applyFont="1" applyFill="1" applyBorder="1" applyAlignment="1">
      <alignment horizontal="left" vertical="top"/>
    </xf>
    <xf numFmtId="0" fontId="5" fillId="12" borderId="27" xfId="0" applyFont="1" applyFill="1" applyBorder="1" applyAlignment="1">
      <alignment vertical="top"/>
    </xf>
    <xf numFmtId="165" fontId="5" fillId="0" borderId="25" xfId="0" applyNumberFormat="1" applyFont="1" applyFill="1" applyBorder="1" applyAlignment="1"/>
    <xf numFmtId="0" fontId="5" fillId="12" borderId="26" xfId="0" applyFont="1" applyFill="1" applyBorder="1" applyAlignment="1">
      <alignment horizontal="left" vertical="center"/>
    </xf>
    <xf numFmtId="0" fontId="5" fillId="12" borderId="40" xfId="0" applyFont="1" applyFill="1" applyBorder="1" applyAlignment="1">
      <alignment vertical="top"/>
    </xf>
    <xf numFmtId="0" fontId="5" fillId="12" borderId="39" xfId="0" applyFont="1" applyFill="1" applyBorder="1" applyAlignment="1"/>
    <xf numFmtId="165" fontId="5" fillId="0" borderId="39" xfId="0" applyNumberFormat="1" applyFont="1" applyFill="1" applyBorder="1" applyAlignment="1"/>
    <xf numFmtId="0" fontId="5" fillId="12" borderId="41" xfId="0" applyFont="1" applyFill="1" applyBorder="1" applyAlignment="1">
      <alignment horizontal="left" vertical="center"/>
    </xf>
    <xf numFmtId="0" fontId="5" fillId="12" borderId="45" xfId="0" applyFont="1" applyFill="1" applyBorder="1" applyAlignment="1">
      <alignment horizontal="left" vertical="top" wrapText="1"/>
    </xf>
    <xf numFmtId="0" fontId="5" fillId="12" borderId="16" xfId="0" applyFont="1" applyFill="1" applyBorder="1" applyAlignment="1">
      <alignment vertical="center"/>
    </xf>
    <xf numFmtId="1" fontId="5" fillId="0" borderId="44" xfId="0" applyNumberFormat="1" applyFont="1" applyFill="1" applyBorder="1" applyAlignment="1"/>
    <xf numFmtId="0" fontId="5" fillId="12" borderId="27" xfId="0" applyFont="1" applyFill="1" applyBorder="1" applyAlignment="1">
      <alignment horizontal="left" readingOrder="1"/>
    </xf>
    <xf numFmtId="164" fontId="9" fillId="0" borderId="26" xfId="0" applyNumberFormat="1" applyFont="1" applyFill="1" applyBorder="1" applyAlignment="1">
      <alignment horizontal="left" vertical="center"/>
    </xf>
    <xf numFmtId="0" fontId="5" fillId="12" borderId="15" xfId="0" applyFont="1" applyFill="1" applyBorder="1" applyAlignment="1">
      <alignment horizontal="left" readingOrder="1"/>
    </xf>
    <xf numFmtId="165" fontId="5" fillId="0" borderId="10" xfId="0" applyNumberFormat="1" applyFont="1" applyFill="1" applyBorder="1" applyAlignment="1"/>
    <xf numFmtId="0" fontId="5" fillId="12" borderId="24" xfId="0" applyFont="1" applyFill="1" applyBorder="1" applyAlignment="1">
      <alignment horizontal="left" vertical="center"/>
    </xf>
    <xf numFmtId="164" fontId="9" fillId="12" borderId="24" xfId="0" applyNumberFormat="1" applyFont="1" applyFill="1" applyBorder="1" applyAlignment="1">
      <alignment horizontal="left" vertical="center"/>
    </xf>
    <xf numFmtId="0" fontId="5" fillId="12" borderId="40" xfId="0" applyFont="1" applyFill="1" applyBorder="1" applyAlignment="1">
      <alignment horizontal="left" readingOrder="1"/>
    </xf>
    <xf numFmtId="164" fontId="9" fillId="12" borderId="41" xfId="0" applyNumberFormat="1" applyFont="1" applyFill="1" applyBorder="1" applyAlignment="1">
      <alignment horizontal="left" vertical="center"/>
    </xf>
    <xf numFmtId="1" fontId="5" fillId="0" borderId="25" xfId="0" applyNumberFormat="1" applyFont="1" applyFill="1" applyBorder="1" applyAlignment="1">
      <alignment vertical="top"/>
    </xf>
    <xf numFmtId="1" fontId="5" fillId="0" borderId="39" xfId="0" applyNumberFormat="1" applyFont="1" applyFill="1" applyBorder="1" applyAlignment="1">
      <alignment vertical="top"/>
    </xf>
    <xf numFmtId="0" fontId="9" fillId="12" borderId="41" xfId="0" applyFont="1" applyFill="1" applyBorder="1" applyAlignment="1">
      <alignment horizontal="left" vertical="center"/>
    </xf>
    <xf numFmtId="1" fontId="5" fillId="12" borderId="39" xfId="0" applyNumberFormat="1" applyFont="1" applyFill="1" applyBorder="1" applyAlignment="1">
      <alignment vertical="top"/>
    </xf>
    <xf numFmtId="164" fontId="9" fillId="12" borderId="45" xfId="0" applyNumberFormat="1" applyFont="1" applyFill="1" applyBorder="1" applyAlignment="1">
      <alignment horizontal="center" vertical="top"/>
    </xf>
    <xf numFmtId="0" fontId="5" fillId="11" borderId="16" xfId="0" applyFont="1" applyFill="1" applyBorder="1" applyAlignment="1">
      <alignment vertical="top"/>
    </xf>
    <xf numFmtId="0" fontId="5" fillId="11" borderId="44" xfId="0" applyFont="1" applyFill="1" applyBorder="1" applyAlignment="1"/>
    <xf numFmtId="1" fontId="5" fillId="11" borderId="44" xfId="0" applyNumberFormat="1" applyFont="1" applyFill="1" applyBorder="1" applyAlignment="1"/>
    <xf numFmtId="0" fontId="9" fillId="11" borderId="17" xfId="0" applyFont="1" applyFill="1" applyBorder="1" applyAlignment="1">
      <alignment horizontal="left" vertical="center"/>
    </xf>
    <xf numFmtId="164" fontId="9" fillId="12" borderId="46" xfId="0" applyNumberFormat="1" applyFont="1" applyFill="1" applyBorder="1" applyAlignment="1">
      <alignment horizontal="center" vertical="top"/>
    </xf>
    <xf numFmtId="0" fontId="5" fillId="12" borderId="46" xfId="0" applyFont="1" applyFill="1" applyBorder="1" applyAlignment="1">
      <alignment horizontal="left" vertical="top" wrapText="1"/>
    </xf>
    <xf numFmtId="1" fontId="5" fillId="12" borderId="25" xfId="0" applyNumberFormat="1" applyFont="1" applyFill="1" applyBorder="1" applyAlignment="1">
      <alignment vertical="top"/>
    </xf>
    <xf numFmtId="164" fontId="9" fillId="12" borderId="47" xfId="0" applyNumberFormat="1" applyFont="1" applyFill="1" applyBorder="1" applyAlignment="1">
      <alignment horizontal="center" vertical="top"/>
    </xf>
    <xf numFmtId="0" fontId="8" fillId="0" borderId="47" xfId="0" applyFont="1" applyBorder="1" applyAlignment="1">
      <alignment horizontal="left" vertical="top" wrapText="1"/>
    </xf>
    <xf numFmtId="164" fontId="9" fillId="9" borderId="46" xfId="0" applyNumberFormat="1" applyFont="1" applyFill="1" applyBorder="1" applyAlignment="1">
      <alignment horizontal="center" vertical="top"/>
    </xf>
    <xf numFmtId="0" fontId="5" fillId="12" borderId="45" xfId="0" applyFont="1" applyFill="1" applyBorder="1" applyAlignment="1">
      <alignment horizontal="left" vertical="top" wrapText="1"/>
    </xf>
    <xf numFmtId="0" fontId="5" fillId="0" borderId="27" xfId="0" applyFont="1" applyFill="1" applyBorder="1" applyAlignment="1">
      <alignment horizontal="left" readingOrder="1"/>
    </xf>
    <xf numFmtId="164" fontId="9" fillId="9" borderId="29" xfId="0" applyNumberFormat="1" applyFont="1" applyFill="1" applyBorder="1" applyAlignment="1">
      <alignment horizontal="center" vertical="top"/>
    </xf>
    <xf numFmtId="0" fontId="5" fillId="0" borderId="15" xfId="0" applyFont="1" applyFill="1" applyBorder="1" applyAlignment="1">
      <alignment horizontal="left" readingOrder="1"/>
    </xf>
    <xf numFmtId="164" fontId="9" fillId="9" borderId="47" xfId="0" applyNumberFormat="1" applyFont="1" applyFill="1" applyBorder="1" applyAlignment="1">
      <alignment horizontal="center" vertical="top"/>
    </xf>
    <xf numFmtId="0" fontId="5" fillId="0" borderId="40" xfId="0" applyFont="1" applyFill="1" applyBorder="1" applyAlignment="1"/>
    <xf numFmtId="0" fontId="5" fillId="0" borderId="39" xfId="0" applyFont="1" applyFill="1" applyBorder="1" applyAlignment="1"/>
    <xf numFmtId="0" fontId="5" fillId="0" borderId="16" xfId="0" applyFont="1" applyFill="1" applyBorder="1" applyAlignment="1">
      <alignment vertical="center"/>
    </xf>
    <xf numFmtId="0" fontId="5" fillId="0" borderId="44" xfId="0" applyFont="1" applyFill="1" applyBorder="1" applyAlignment="1">
      <alignment vertical="center"/>
    </xf>
    <xf numFmtId="0" fontId="5" fillId="0" borderId="44" xfId="0" applyFont="1" applyFill="1" applyBorder="1" applyAlignment="1"/>
    <xf numFmtId="0" fontId="9" fillId="0" borderId="17" xfId="0" applyFont="1" applyFill="1" applyBorder="1" applyAlignment="1">
      <alignment horizontal="left" vertical="center"/>
    </xf>
    <xf numFmtId="0" fontId="5" fillId="0" borderId="21" xfId="0" applyFont="1" applyFill="1" applyBorder="1" applyAlignment="1">
      <alignment vertical="center"/>
    </xf>
    <xf numFmtId="0" fontId="5" fillId="0" borderId="44" xfId="0" applyFont="1" applyFill="1" applyBorder="1" applyAlignment="1">
      <alignment vertical="center"/>
    </xf>
    <xf numFmtId="0" fontId="5" fillId="0" borderId="13" xfId="0" applyFont="1" applyFill="1" applyBorder="1" applyAlignment="1"/>
    <xf numFmtId="0" fontId="9" fillId="0" borderId="23" xfId="0" applyFont="1" applyFill="1" applyBorder="1" applyAlignment="1">
      <alignment horizontal="left" vertical="center"/>
    </xf>
    <xf numFmtId="0" fontId="5" fillId="12" borderId="45" xfId="0" applyFont="1" applyFill="1" applyBorder="1" applyAlignment="1">
      <alignment vertical="top" wrapText="1"/>
    </xf>
    <xf numFmtId="0" fontId="5" fillId="9" borderId="44" xfId="0" applyFont="1" applyFill="1" applyBorder="1" applyAlignment="1"/>
    <xf numFmtId="0" fontId="9" fillId="9" borderId="17" xfId="0" applyFont="1" applyFill="1" applyBorder="1" applyAlignment="1">
      <alignment horizontal="left" vertical="center"/>
    </xf>
    <xf numFmtId="0" fontId="5" fillId="0" borderId="13" xfId="0" applyFont="1" applyFill="1" applyBorder="1" applyAlignment="1">
      <alignment vertical="center"/>
    </xf>
    <xf numFmtId="0" fontId="5" fillId="9" borderId="13" xfId="0" applyFont="1" applyFill="1" applyBorder="1" applyAlignment="1"/>
    <xf numFmtId="0" fontId="9" fillId="9" borderId="23" xfId="0" applyFont="1" applyFill="1" applyBorder="1" applyAlignment="1">
      <alignment horizontal="left" vertical="center"/>
    </xf>
    <xf numFmtId="0" fontId="5" fillId="0" borderId="45" xfId="0" applyFont="1" applyFill="1" applyBorder="1" applyAlignment="1">
      <alignment horizontal="left" vertical="top" wrapText="1"/>
    </xf>
    <xf numFmtId="0" fontId="5" fillId="12" borderId="25" xfId="0" applyFont="1" applyFill="1" applyBorder="1" applyAlignment="1">
      <alignment vertical="top"/>
    </xf>
    <xf numFmtId="0" fontId="5" fillId="9" borderId="25" xfId="0" applyFont="1" applyFill="1" applyBorder="1" applyAlignment="1">
      <alignment vertical="top"/>
    </xf>
    <xf numFmtId="165" fontId="5" fillId="12" borderId="25" xfId="0" applyNumberFormat="1" applyFont="1" applyFill="1" applyBorder="1" applyAlignment="1">
      <alignment vertical="top" wrapText="1"/>
    </xf>
    <xf numFmtId="0" fontId="5" fillId="9" borderId="25" xfId="0" applyFont="1" applyFill="1" applyBorder="1" applyAlignment="1"/>
    <xf numFmtId="0" fontId="9" fillId="9" borderId="26" xfId="0" applyFont="1" applyFill="1" applyBorder="1" applyAlignment="1">
      <alignment horizontal="left" vertical="center"/>
    </xf>
    <xf numFmtId="0" fontId="5" fillId="12" borderId="15" xfId="0" applyFont="1" applyFill="1" applyBorder="1" applyAlignment="1">
      <alignment vertical="top"/>
    </xf>
    <xf numFmtId="0" fontId="5" fillId="12" borderId="10" xfId="0" applyFont="1" applyFill="1" applyBorder="1" applyAlignment="1">
      <alignment vertical="top"/>
    </xf>
    <xf numFmtId="165" fontId="5" fillId="12" borderId="10" xfId="0" applyNumberFormat="1" applyFont="1" applyFill="1" applyBorder="1" applyAlignment="1">
      <alignment vertical="top" wrapText="1"/>
    </xf>
    <xf numFmtId="0" fontId="5" fillId="12" borderId="10" xfId="0" applyFont="1" applyFill="1" applyBorder="1" applyAlignment="1">
      <alignment vertical="top"/>
    </xf>
    <xf numFmtId="0" fontId="5" fillId="9" borderId="10" xfId="0" applyFont="1" applyFill="1" applyBorder="1" applyAlignment="1"/>
    <xf numFmtId="0" fontId="9" fillId="9" borderId="24" xfId="0" applyFont="1" applyFill="1" applyBorder="1" applyAlignment="1">
      <alignment horizontal="left" vertical="center"/>
    </xf>
    <xf numFmtId="0" fontId="5" fillId="12" borderId="15" xfId="0" applyFont="1" applyFill="1" applyBorder="1" applyAlignment="1">
      <alignment vertical="top"/>
    </xf>
    <xf numFmtId="0" fontId="5" fillId="0" borderId="20" xfId="0" applyFont="1" applyFill="1" applyBorder="1" applyAlignment="1">
      <alignment vertical="top"/>
    </xf>
    <xf numFmtId="0" fontId="5" fillId="0" borderId="0" xfId="0" applyFont="1" applyFill="1" applyBorder="1" applyAlignment="1">
      <alignment vertical="top"/>
    </xf>
    <xf numFmtId="165" fontId="5" fillId="0" borderId="10" xfId="0" applyNumberFormat="1" applyFont="1" applyFill="1" applyBorder="1" applyAlignment="1">
      <alignment vertical="top" wrapText="1"/>
    </xf>
    <xf numFmtId="0" fontId="5" fillId="0" borderId="10" xfId="0" applyFont="1" applyFill="1" applyBorder="1" applyAlignment="1">
      <alignment vertical="top"/>
    </xf>
    <xf numFmtId="0" fontId="5" fillId="0" borderId="15" xfId="0" applyFont="1" applyFill="1" applyBorder="1" applyAlignment="1">
      <alignment vertical="top"/>
    </xf>
    <xf numFmtId="0" fontId="5" fillId="0" borderId="10" xfId="0" applyFont="1" applyFill="1" applyBorder="1" applyAlignment="1">
      <alignment vertical="top"/>
    </xf>
    <xf numFmtId="0" fontId="5" fillId="0" borderId="15" xfId="0" applyFont="1" applyFill="1" applyBorder="1" applyAlignment="1">
      <alignment vertical="top"/>
    </xf>
    <xf numFmtId="0" fontId="5" fillId="12" borderId="40" xfId="0" applyFont="1" applyFill="1" applyBorder="1" applyAlignment="1">
      <alignment horizontal="left" vertical="top" wrapText="1"/>
    </xf>
    <xf numFmtId="0" fontId="5" fillId="12" borderId="39" xfId="0" applyFont="1" applyFill="1" applyBorder="1" applyAlignment="1">
      <alignment horizontal="left" vertical="top" wrapText="1"/>
    </xf>
    <xf numFmtId="165" fontId="5" fillId="12" borderId="39" xfId="0" applyNumberFormat="1" applyFont="1" applyFill="1" applyBorder="1" applyAlignment="1">
      <alignment vertical="top" wrapText="1"/>
    </xf>
    <xf numFmtId="0" fontId="5" fillId="12" borderId="47" xfId="0" applyFont="1" applyFill="1" applyBorder="1" applyAlignment="1">
      <alignment horizontal="left" vertical="top" wrapText="1"/>
    </xf>
    <xf numFmtId="0" fontId="9" fillId="12" borderId="21" xfId="0" applyFont="1" applyFill="1" applyBorder="1" applyAlignment="1">
      <alignment horizontal="center" vertical="center" wrapText="1"/>
    </xf>
    <xf numFmtId="0" fontId="9" fillId="12" borderId="13" xfId="0" applyFont="1" applyFill="1" applyBorder="1" applyAlignment="1">
      <alignment horizontal="center" vertical="center" wrapText="1"/>
    </xf>
    <xf numFmtId="0" fontId="9" fillId="12" borderId="44" xfId="0" applyFont="1" applyFill="1" applyBorder="1" applyAlignment="1">
      <alignment horizontal="center" vertical="center" wrapText="1"/>
    </xf>
    <xf numFmtId="0" fontId="9" fillId="12" borderId="17" xfId="0" applyFont="1" applyFill="1" applyBorder="1" applyAlignment="1">
      <alignment horizontal="center" vertical="center" wrapText="1"/>
    </xf>
    <xf numFmtId="164" fontId="9" fillId="9" borderId="46" xfId="0" applyNumberFormat="1" applyFont="1" applyFill="1" applyBorder="1" applyAlignment="1">
      <alignment horizontal="center" vertical="top"/>
    </xf>
    <xf numFmtId="164" fontId="9" fillId="12" borderId="16" xfId="0" applyNumberFormat="1" applyFont="1" applyFill="1" applyBorder="1" applyAlignment="1">
      <alignment horizontal="center" vertical="top"/>
    </xf>
    <xf numFmtId="0" fontId="5" fillId="12" borderId="44" xfId="0" applyFont="1" applyFill="1" applyBorder="1" applyAlignment="1">
      <alignment horizontal="left" vertical="top"/>
    </xf>
    <xf numFmtId="0" fontId="5" fillId="12" borderId="17" xfId="0" applyFont="1" applyFill="1" applyBorder="1" applyAlignment="1">
      <alignment horizontal="left" vertical="top"/>
    </xf>
    <xf numFmtId="164" fontId="9" fillId="9" borderId="29" xfId="0" applyNumberFormat="1" applyFont="1" applyFill="1" applyBorder="1" applyAlignment="1">
      <alignment horizontal="center" vertical="top"/>
    </xf>
    <xf numFmtId="0" fontId="5" fillId="12" borderId="29" xfId="0" applyFont="1" applyFill="1" applyBorder="1" applyAlignment="1">
      <alignment horizontal="left" vertical="top" wrapText="1"/>
    </xf>
    <xf numFmtId="0" fontId="5" fillId="0" borderId="44" xfId="0" applyFont="1" applyFill="1" applyBorder="1" applyAlignment="1">
      <alignment horizontal="left" vertical="top"/>
    </xf>
    <xf numFmtId="0" fontId="5" fillId="0" borderId="17" xfId="0" applyFont="1" applyFill="1" applyBorder="1" applyAlignment="1">
      <alignment horizontal="left" vertical="top"/>
    </xf>
    <xf numFmtId="0" fontId="5" fillId="12" borderId="48" xfId="0" applyFont="1" applyFill="1" applyBorder="1" applyAlignment="1">
      <alignment horizontal="left" vertical="top"/>
    </xf>
    <xf numFmtId="0" fontId="5" fillId="12" borderId="48" xfId="0" applyFont="1" applyFill="1" applyBorder="1" applyAlignment="1">
      <alignment horizontal="center" vertical="top"/>
    </xf>
    <xf numFmtId="0" fontId="5" fillId="12" borderId="44" xfId="0" applyFont="1" applyFill="1" applyBorder="1" applyAlignment="1">
      <alignment horizontal="left" vertical="top"/>
    </xf>
    <xf numFmtId="0" fontId="5" fillId="12" borderId="17" xfId="0" applyFont="1" applyFill="1" applyBorder="1" applyAlignment="1">
      <alignment horizontal="left" vertical="top"/>
    </xf>
    <xf numFmtId="0" fontId="5" fillId="0" borderId="44" xfId="0" applyFont="1" applyFill="1" applyBorder="1" applyAlignment="1">
      <alignment horizontal="left" vertical="top"/>
    </xf>
    <xf numFmtId="0" fontId="5" fillId="0" borderId="17" xfId="0" applyFont="1" applyFill="1" applyBorder="1" applyAlignment="1">
      <alignment horizontal="left" vertical="top"/>
    </xf>
    <xf numFmtId="0" fontId="5" fillId="12" borderId="29" xfId="0" applyFont="1" applyFill="1" applyBorder="1" applyAlignment="1">
      <alignment horizontal="left" vertical="top"/>
    </xf>
    <xf numFmtId="164" fontId="9" fillId="12" borderId="19" xfId="0" applyNumberFormat="1" applyFont="1" applyFill="1" applyBorder="1" applyAlignment="1">
      <alignment horizontal="center" vertical="top"/>
    </xf>
    <xf numFmtId="0" fontId="5" fillId="0" borderId="17" xfId="0" applyFont="1" applyFill="1" applyBorder="1" applyAlignment="1">
      <alignment horizontal="left" vertical="center"/>
    </xf>
    <xf numFmtId="0" fontId="5" fillId="0" borderId="0" xfId="0" applyFont="1" applyFill="1" applyBorder="1" applyAlignment="1"/>
    <xf numFmtId="0" fontId="5" fillId="0" borderId="28" xfId="0" applyFont="1" applyFill="1" applyBorder="1" applyAlignment="1">
      <alignment horizontal="left" vertical="center"/>
    </xf>
    <xf numFmtId="164" fontId="9" fillId="12" borderId="21" xfId="0" applyNumberFormat="1" applyFont="1" applyFill="1" applyBorder="1" applyAlignment="1">
      <alignment horizontal="center" vertical="top"/>
    </xf>
    <xf numFmtId="0" fontId="1" fillId="9" borderId="26" xfId="0" applyFont="1" applyFill="1" applyBorder="1" applyAlignment="1">
      <alignment vertical="center"/>
    </xf>
    <xf numFmtId="0" fontId="1" fillId="12" borderId="40" xfId="0" applyFont="1" applyFill="1" applyBorder="1" applyAlignment="1">
      <alignment vertical="center"/>
    </xf>
    <xf numFmtId="0" fontId="1" fillId="9" borderId="41" xfId="0" applyFont="1" applyFill="1" applyBorder="1" applyAlignment="1">
      <alignment vertical="center"/>
    </xf>
    <xf numFmtId="0" fontId="1" fillId="9" borderId="39" xfId="0" applyFont="1" applyFill="1" applyBorder="1" applyAlignment="1">
      <alignment vertical="top"/>
    </xf>
    <xf numFmtId="0" fontId="5" fillId="9" borderId="39" xfId="21" applyFont="1" applyFill="1" applyBorder="1" applyAlignment="1">
      <alignment vertical="top" wrapText="1"/>
    </xf>
    <xf numFmtId="0" fontId="1" fillId="9" borderId="27" xfId="0" applyFont="1" applyFill="1" applyBorder="1" applyAlignment="1">
      <alignment vertical="top"/>
    </xf>
    <xf numFmtId="0" fontId="1" fillId="9" borderId="40" xfId="0" applyFont="1" applyFill="1" applyBorder="1" applyAlignment="1">
      <alignment vertical="top"/>
    </xf>
    <xf numFmtId="0" fontId="1" fillId="0" borderId="15" xfId="0" applyFont="1" applyFill="1" applyBorder="1" applyAlignment="1">
      <alignment vertical="center"/>
    </xf>
    <xf numFmtId="0" fontId="1" fillId="9" borderId="45" xfId="0" applyFont="1" applyFill="1" applyBorder="1" applyAlignment="1">
      <alignment horizontal="center" vertical="top" wrapText="1"/>
    </xf>
    <xf numFmtId="0" fontId="55" fillId="17" borderId="44" xfId="0" applyFont="1" applyFill="1" applyBorder="1" applyAlignment="1">
      <alignment vertical="center"/>
    </xf>
    <xf numFmtId="0" fontId="55" fillId="17" borderId="13" xfId="0" applyFont="1" applyFill="1" applyBorder="1" applyAlignment="1">
      <alignment horizontal="left" vertical="center"/>
    </xf>
    <xf numFmtId="0" fontId="8" fillId="0" borderId="45" xfId="0" applyFont="1" applyFill="1" applyBorder="1" applyAlignment="1">
      <alignment horizontal="left" vertical="top"/>
    </xf>
    <xf numFmtId="0" fontId="5" fillId="0" borderId="45" xfId="0" applyFont="1" applyFill="1" applyBorder="1" applyAlignment="1">
      <alignment horizontal="center" vertical="top" wrapText="1"/>
    </xf>
    <xf numFmtId="0" fontId="5" fillId="9" borderId="45" xfId="0" applyFont="1" applyFill="1" applyBorder="1" applyAlignment="1">
      <alignment horizontal="center" vertical="top" wrapText="1"/>
    </xf>
    <xf numFmtId="0" fontId="5" fillId="11" borderId="45" xfId="0" applyFont="1" applyFill="1" applyBorder="1" applyAlignment="1">
      <alignment horizontal="center" vertical="center" wrapText="1"/>
    </xf>
    <xf numFmtId="164" fontId="9" fillId="9" borderId="49" xfId="0" applyNumberFormat="1" applyFont="1" applyFill="1" applyBorder="1" applyAlignment="1">
      <alignment horizontal="center" vertical="center"/>
    </xf>
    <xf numFmtId="0" fontId="5" fillId="0" borderId="48" xfId="0" applyFont="1" applyFill="1" applyBorder="1" applyAlignment="1">
      <alignment horizontal="left" vertical="center"/>
    </xf>
    <xf numFmtId="1" fontId="5" fillId="0" borderId="37" xfId="0" applyNumberFormat="1" applyFont="1" applyFill="1" applyBorder="1" applyAlignment="1">
      <alignment horizontal="center" vertical="center"/>
    </xf>
    <xf numFmtId="1" fontId="5" fillId="0" borderId="34" xfId="0" applyNumberFormat="1" applyFont="1" applyFill="1" applyBorder="1" applyAlignment="1">
      <alignment horizontal="center" vertical="center"/>
    </xf>
    <xf numFmtId="1" fontId="5" fillId="9" borderId="37" xfId="0" applyNumberFormat="1" applyFont="1" applyFill="1" applyBorder="1" applyAlignment="1">
      <alignment horizontal="center" vertical="center"/>
    </xf>
    <xf numFmtId="1" fontId="5" fillId="9" borderId="34" xfId="0" applyNumberFormat="1" applyFont="1" applyFill="1" applyBorder="1" applyAlignment="1">
      <alignment horizontal="center" vertical="center"/>
    </xf>
    <xf numFmtId="1" fontId="5" fillId="9" borderId="14" xfId="0" applyNumberFormat="1" applyFont="1" applyFill="1" applyBorder="1" applyAlignment="1">
      <alignment horizontal="center" vertical="center"/>
    </xf>
    <xf numFmtId="0" fontId="5" fillId="9" borderId="37" xfId="0" applyFont="1" applyFill="1" applyBorder="1" applyAlignment="1">
      <alignment vertical="center"/>
    </xf>
    <xf numFmtId="0" fontId="5" fillId="9" borderId="34" xfId="0" applyFont="1" applyFill="1" applyBorder="1" applyAlignment="1">
      <alignment vertical="center"/>
    </xf>
    <xf numFmtId="164" fontId="9" fillId="9" borderId="50" xfId="0" applyNumberFormat="1" applyFont="1" applyFill="1" applyBorder="1" applyAlignment="1">
      <alignment horizontal="center" vertical="center"/>
    </xf>
    <xf numFmtId="0" fontId="5" fillId="0" borderId="50" xfId="0" applyFont="1" applyFill="1" applyBorder="1" applyAlignment="1">
      <alignment horizontal="left" vertical="center"/>
    </xf>
    <xf numFmtId="1" fontId="5" fillId="0" borderId="15" xfId="0" applyNumberFormat="1" applyFont="1" applyFill="1" applyBorder="1" applyAlignment="1">
      <alignment horizontal="center" vertical="center"/>
    </xf>
    <xf numFmtId="1" fontId="5" fillId="0" borderId="24" xfId="0" applyNumberFormat="1" applyFont="1" applyFill="1" applyBorder="1" applyAlignment="1">
      <alignment horizontal="center" vertical="center"/>
    </xf>
    <xf numFmtId="1" fontId="5" fillId="9" borderId="15" xfId="0" applyNumberFormat="1" applyFont="1" applyFill="1" applyBorder="1" applyAlignment="1">
      <alignment horizontal="center" vertical="center"/>
    </xf>
    <xf numFmtId="1" fontId="5" fillId="9" borderId="24" xfId="0" applyNumberFormat="1" applyFont="1" applyFill="1" applyBorder="1" applyAlignment="1">
      <alignment horizontal="center" vertical="center"/>
    </xf>
    <xf numFmtId="1" fontId="5" fillId="9" borderId="10" xfId="0" applyNumberFormat="1" applyFont="1" applyFill="1" applyBorder="1" applyAlignment="1">
      <alignment horizontal="center" vertical="center"/>
    </xf>
    <xf numFmtId="0" fontId="5" fillId="9" borderId="15" xfId="0" applyFont="1" applyFill="1" applyBorder="1" applyAlignment="1">
      <alignment vertical="center"/>
    </xf>
    <xf numFmtId="0" fontId="5" fillId="9" borderId="24" xfId="0" applyFont="1" applyFill="1" applyBorder="1" applyAlignment="1">
      <alignment vertical="center"/>
    </xf>
    <xf numFmtId="0" fontId="5" fillId="9" borderId="28" xfId="0" applyFont="1" applyFill="1" applyBorder="1" applyAlignment="1">
      <alignment vertical="center"/>
    </xf>
    <xf numFmtId="164" fontId="9" fillId="0" borderId="50" xfId="0" applyNumberFormat="1" applyFont="1" applyFill="1" applyBorder="1" applyAlignment="1">
      <alignment horizontal="center" vertical="center"/>
    </xf>
    <xf numFmtId="0" fontId="5" fillId="12" borderId="50" xfId="0" applyFont="1" applyFill="1" applyBorder="1" applyAlignment="1">
      <alignment horizontal="left" vertical="center"/>
    </xf>
    <xf numFmtId="1" fontId="5" fillId="0" borderId="10" xfId="0" applyNumberFormat="1" applyFont="1" applyFill="1" applyBorder="1" applyAlignment="1">
      <alignment horizontal="center" vertical="center"/>
    </xf>
    <xf numFmtId="0" fontId="5" fillId="0" borderId="15" xfId="0" applyFont="1" applyFill="1" applyBorder="1" applyAlignment="1">
      <alignment vertical="center"/>
    </xf>
    <xf numFmtId="0" fontId="5" fillId="0" borderId="24" xfId="0" applyFont="1" applyFill="1" applyBorder="1" applyAlignment="1">
      <alignment vertical="center"/>
    </xf>
    <xf numFmtId="0" fontId="8" fillId="0" borderId="24" xfId="0" applyFont="1" applyFill="1" applyBorder="1" applyAlignment="1">
      <alignment horizontal="center" vertical="center"/>
    </xf>
    <xf numFmtId="0" fontId="8" fillId="0" borderId="10" xfId="0" applyFont="1" applyFill="1" applyBorder="1" applyAlignment="1">
      <alignment horizontal="center" vertical="center"/>
    </xf>
    <xf numFmtId="164" fontId="9" fillId="0" borderId="51" xfId="0" applyNumberFormat="1" applyFont="1" applyFill="1" applyBorder="1" applyAlignment="1">
      <alignment horizontal="center" vertical="center"/>
    </xf>
    <xf numFmtId="164" fontId="9" fillId="0" borderId="47" xfId="0" applyNumberFormat="1" applyFont="1" applyFill="1" applyBorder="1" applyAlignment="1">
      <alignment horizontal="center" vertical="center"/>
    </xf>
    <xf numFmtId="0" fontId="5" fillId="0" borderId="52" xfId="0" applyFont="1" applyFill="1" applyBorder="1" applyAlignment="1">
      <alignment horizontal="left" vertical="center"/>
    </xf>
    <xf numFmtId="1" fontId="5" fillId="0" borderId="21" xfId="0" applyNumberFormat="1" applyFont="1" applyFill="1" applyBorder="1" applyAlignment="1">
      <alignment horizontal="center" vertical="center"/>
    </xf>
    <xf numFmtId="1" fontId="5" fillId="0" borderId="23" xfId="0" applyNumberFormat="1" applyFont="1" applyFill="1" applyBorder="1" applyAlignment="1">
      <alignment horizontal="center" vertical="center"/>
    </xf>
    <xf numFmtId="1" fontId="5" fillId="0" borderId="13" xfId="0" applyNumberFormat="1" applyFont="1" applyFill="1" applyBorder="1" applyAlignment="1">
      <alignment horizontal="center" vertical="center"/>
    </xf>
    <xf numFmtId="0" fontId="5" fillId="0" borderId="23" xfId="0" applyFont="1" applyFill="1" applyBorder="1" applyAlignment="1">
      <alignment vertical="center"/>
    </xf>
    <xf numFmtId="164" fontId="9" fillId="15" borderId="16" xfId="0" applyNumberFormat="1" applyFont="1" applyFill="1" applyBorder="1" applyAlignment="1">
      <alignment horizontal="center" vertical="top"/>
    </xf>
    <xf numFmtId="0" fontId="5" fillId="15" borderId="44" xfId="0" applyFont="1" applyFill="1" applyBorder="1" applyAlignment="1">
      <alignment horizontal="left" vertical="top"/>
    </xf>
    <xf numFmtId="1" fontId="5" fillId="15" borderId="44" xfId="0" applyNumberFormat="1" applyFont="1" applyFill="1" applyBorder="1" applyAlignment="1">
      <alignment horizontal="center" vertical="top"/>
    </xf>
    <xf numFmtId="1" fontId="5" fillId="15" borderId="17" xfId="0" applyNumberFormat="1" applyFont="1" applyFill="1" applyBorder="1" applyAlignment="1">
      <alignment horizontal="center" vertical="top"/>
    </xf>
    <xf numFmtId="0" fontId="5" fillId="15" borderId="16" xfId="0" applyFont="1" applyFill="1" applyBorder="1" applyAlignment="1">
      <alignment horizontal="center" wrapText="1"/>
    </xf>
    <xf numFmtId="0" fontId="5" fillId="15" borderId="17" xfId="0" applyFont="1" applyFill="1" applyBorder="1" applyAlignment="1">
      <alignment horizontal="center" wrapText="1"/>
    </xf>
    <xf numFmtId="164" fontId="9" fillId="9" borderId="45" xfId="0" applyNumberFormat="1" applyFont="1" applyFill="1" applyBorder="1" applyAlignment="1">
      <alignment horizontal="center" vertical="top"/>
    </xf>
    <xf numFmtId="0" fontId="5" fillId="9" borderId="27" xfId="0" applyFont="1" applyFill="1" applyBorder="1" applyAlignment="1">
      <alignment vertical="top"/>
    </xf>
    <xf numFmtId="1" fontId="5" fillId="9" borderId="25" xfId="0" applyNumberFormat="1" applyFont="1" applyFill="1" applyBorder="1" applyAlignment="1">
      <alignment horizontal="center" vertical="top"/>
    </xf>
    <xf numFmtId="0" fontId="9" fillId="9" borderId="26" xfId="0" applyFont="1" applyFill="1" applyBorder="1" applyAlignment="1">
      <alignment horizontal="left" vertical="top"/>
    </xf>
    <xf numFmtId="0" fontId="5" fillId="9" borderId="19" xfId="0" applyFont="1" applyFill="1" applyBorder="1" applyAlignment="1"/>
    <xf numFmtId="0" fontId="5" fillId="9" borderId="22" xfId="0" applyFont="1" applyFill="1" applyBorder="1" applyAlignment="1">
      <alignment vertical="top"/>
    </xf>
    <xf numFmtId="0" fontId="5" fillId="9" borderId="40" xfId="0" applyFont="1" applyFill="1" applyBorder="1" applyAlignment="1">
      <alignment vertical="top"/>
    </xf>
    <xf numFmtId="0" fontId="5" fillId="9" borderId="39" xfId="0" applyFont="1" applyFill="1" applyBorder="1" applyAlignment="1">
      <alignment vertical="top"/>
    </xf>
    <xf numFmtId="1" fontId="5" fillId="9" borderId="39" xfId="0" applyNumberFormat="1" applyFont="1" applyFill="1" applyBorder="1" applyAlignment="1">
      <alignment horizontal="center" vertical="top"/>
    </xf>
    <xf numFmtId="164" fontId="9" fillId="9" borderId="41" xfId="0" applyNumberFormat="1" applyFont="1" applyFill="1" applyBorder="1" applyAlignment="1">
      <alignment horizontal="left" vertical="top"/>
    </xf>
    <xf numFmtId="0" fontId="5" fillId="9" borderId="21" xfId="0" applyFont="1" applyFill="1" applyBorder="1" applyAlignment="1"/>
    <xf numFmtId="0" fontId="5" fillId="9" borderId="23" xfId="0" applyFont="1" applyFill="1" applyBorder="1" applyAlignment="1">
      <alignment vertical="top"/>
    </xf>
    <xf numFmtId="0" fontId="5" fillId="12" borderId="19" xfId="0" applyFont="1" applyFill="1" applyBorder="1" applyAlignment="1">
      <alignment horizontal="left" vertical="top" wrapText="1"/>
    </xf>
    <xf numFmtId="0" fontId="5" fillId="12" borderId="43" xfId="0" applyFont="1" applyFill="1" applyBorder="1" applyAlignment="1">
      <alignment horizontal="left" vertical="top" wrapText="1"/>
    </xf>
    <xf numFmtId="0" fontId="5" fillId="12" borderId="22" xfId="0" applyFont="1" applyFill="1" applyBorder="1" applyAlignment="1">
      <alignment horizontal="left" vertical="top" wrapText="1"/>
    </xf>
    <xf numFmtId="0" fontId="5" fillId="11" borderId="19" xfId="0" applyFont="1" applyFill="1" applyBorder="1" applyAlignment="1">
      <alignment horizontal="center" vertical="center" wrapText="1"/>
    </xf>
    <xf numFmtId="0" fontId="5" fillId="11" borderId="22" xfId="0" applyFont="1" applyFill="1" applyBorder="1" applyAlignment="1">
      <alignment horizontal="center" vertical="center" wrapText="1"/>
    </xf>
    <xf numFmtId="0" fontId="5" fillId="0" borderId="21" xfId="0" applyFont="1" applyFill="1" applyBorder="1" applyAlignment="1">
      <alignment horizontal="left" vertical="top" wrapText="1"/>
    </xf>
    <xf numFmtId="0" fontId="5" fillId="0" borderId="13" xfId="0" applyFont="1" applyFill="1" applyBorder="1" applyAlignment="1">
      <alignment horizontal="left" vertical="top" wrapText="1"/>
    </xf>
    <xf numFmtId="0" fontId="5" fillId="0" borderId="23" xfId="0" applyFont="1" applyFill="1" applyBorder="1" applyAlignment="1">
      <alignment horizontal="left" vertical="top" wrapText="1"/>
    </xf>
    <xf numFmtId="0" fontId="5" fillId="11" borderId="20" xfId="0" applyFont="1" applyFill="1" applyBorder="1" applyAlignment="1">
      <alignment horizontal="center" vertical="center" wrapText="1"/>
    </xf>
    <xf numFmtId="0" fontId="5" fillId="11" borderId="28" xfId="0" applyFont="1" applyFill="1" applyBorder="1" applyAlignment="1">
      <alignment horizontal="center" vertical="center" wrapText="1"/>
    </xf>
    <xf numFmtId="0" fontId="5" fillId="0" borderId="45" xfId="0" applyFont="1" applyFill="1" applyBorder="1" applyAlignment="1">
      <alignment horizontal="left" vertical="top"/>
    </xf>
    <xf numFmtId="0" fontId="5" fillId="0" borderId="13" xfId="0" applyFont="1" applyFill="1" applyBorder="1" applyAlignment="1">
      <alignment horizontal="center" vertical="top"/>
    </xf>
    <xf numFmtId="0" fontId="5" fillId="0" borderId="23" xfId="0" applyFont="1" applyFill="1" applyBorder="1" applyAlignment="1">
      <alignment horizontal="center" vertical="top"/>
    </xf>
    <xf numFmtId="0" fontId="5" fillId="11" borderId="21" xfId="0" applyFont="1" applyFill="1" applyBorder="1" applyAlignment="1">
      <alignment horizontal="center" vertical="center" wrapText="1"/>
    </xf>
    <xf numFmtId="0" fontId="5" fillId="11" borderId="23" xfId="0" applyFont="1" applyFill="1" applyBorder="1" applyAlignment="1">
      <alignment horizontal="center" vertical="center" wrapText="1"/>
    </xf>
    <xf numFmtId="164" fontId="9" fillId="9" borderId="48" xfId="0" applyNumberFormat="1" applyFont="1" applyFill="1" applyBorder="1" applyAlignment="1">
      <alignment horizontal="center" vertical="center"/>
    </xf>
    <xf numFmtId="0" fontId="5" fillId="0" borderId="49" xfId="0" applyFont="1" applyBorder="1" applyAlignment="1">
      <alignment vertical="center"/>
    </xf>
    <xf numFmtId="1" fontId="5" fillId="0" borderId="25" xfId="0" applyNumberFormat="1" applyFont="1" applyFill="1" applyBorder="1" applyAlignment="1">
      <alignment horizontal="center" vertical="center"/>
    </xf>
    <xf numFmtId="1" fontId="5" fillId="0" borderId="26" xfId="0" applyNumberFormat="1" applyFont="1" applyFill="1" applyBorder="1" applyAlignment="1">
      <alignment horizontal="center" vertical="center"/>
    </xf>
    <xf numFmtId="1" fontId="5" fillId="0" borderId="27" xfId="0" applyNumberFormat="1" applyFont="1" applyFill="1" applyBorder="1" applyAlignment="1">
      <alignment horizontal="center" vertical="center"/>
    </xf>
    <xf numFmtId="0" fontId="5" fillId="9" borderId="27" xfId="0" applyFont="1" applyFill="1" applyBorder="1" applyAlignment="1">
      <alignment vertical="center"/>
    </xf>
    <xf numFmtId="0" fontId="5" fillId="9" borderId="26" xfId="0" applyFont="1" applyFill="1" applyBorder="1" applyAlignment="1">
      <alignment vertical="center"/>
    </xf>
    <xf numFmtId="0" fontId="5" fillId="0" borderId="50" xfId="0" applyFont="1" applyBorder="1" applyAlignment="1">
      <alignment vertical="center"/>
    </xf>
    <xf numFmtId="0" fontId="5" fillId="12" borderId="50" xfId="0" applyFont="1" applyFill="1" applyBorder="1" applyAlignment="1">
      <alignment vertical="center"/>
    </xf>
    <xf numFmtId="0" fontId="5" fillId="0" borderId="29" xfId="0" applyFont="1" applyFill="1" applyBorder="1" applyAlignment="1">
      <alignment vertical="center"/>
    </xf>
    <xf numFmtId="1" fontId="5" fillId="0" borderId="14" xfId="0" applyNumberFormat="1" applyFont="1" applyFill="1" applyBorder="1" applyAlignment="1">
      <alignment horizontal="center" vertical="center"/>
    </xf>
    <xf numFmtId="0" fontId="5" fillId="0" borderId="50" xfId="0" applyFont="1" applyFill="1" applyBorder="1" applyAlignment="1">
      <alignment vertical="center"/>
    </xf>
    <xf numFmtId="0" fontId="5" fillId="0" borderId="50" xfId="0" applyFont="1" applyFill="1" applyBorder="1" applyAlignment="1">
      <alignment vertical="center" wrapText="1"/>
    </xf>
    <xf numFmtId="0" fontId="5" fillId="9" borderId="36" xfId="0" applyFont="1" applyFill="1" applyBorder="1" applyAlignment="1">
      <alignment vertical="center"/>
    </xf>
    <xf numFmtId="0" fontId="5" fillId="0" borderId="51" xfId="0" applyFont="1" applyFill="1" applyBorder="1" applyAlignment="1">
      <alignment vertical="center" wrapText="1"/>
    </xf>
    <xf numFmtId="0" fontId="5" fillId="9" borderId="35" xfId="0" applyFont="1" applyFill="1" applyBorder="1" applyAlignment="1">
      <alignment vertical="center"/>
    </xf>
    <xf numFmtId="0" fontId="9" fillId="0" borderId="52" xfId="0" applyFont="1" applyFill="1" applyBorder="1" applyAlignment="1">
      <alignment horizontal="center" vertical="center"/>
    </xf>
    <xf numFmtId="0" fontId="5" fillId="0" borderId="52" xfId="0" applyFont="1" applyFill="1" applyBorder="1" applyAlignment="1">
      <alignment vertical="center"/>
    </xf>
    <xf numFmtId="1" fontId="5" fillId="0" borderId="39" xfId="0" applyNumberFormat="1" applyFont="1" applyFill="1" applyBorder="1" applyAlignment="1">
      <alignment horizontal="center" vertical="center"/>
    </xf>
    <xf numFmtId="1" fontId="5" fillId="0" borderId="41" xfId="0" applyNumberFormat="1" applyFont="1" applyFill="1" applyBorder="1" applyAlignment="1">
      <alignment horizontal="center" vertical="center"/>
    </xf>
    <xf numFmtId="1" fontId="5" fillId="0" borderId="40" xfId="0" applyNumberFormat="1" applyFont="1" applyFill="1" applyBorder="1" applyAlignment="1">
      <alignment horizontal="center" vertical="center"/>
    </xf>
    <xf numFmtId="0" fontId="5" fillId="12" borderId="40" xfId="0" applyFont="1" applyFill="1" applyBorder="1" applyAlignment="1">
      <alignment vertical="center"/>
    </xf>
    <xf numFmtId="0" fontId="5" fillId="9" borderId="41" xfId="0" applyFont="1" applyFill="1" applyBorder="1" applyAlignment="1">
      <alignment vertical="center"/>
    </xf>
    <xf numFmtId="0" fontId="5" fillId="0" borderId="16" xfId="0" applyFont="1" applyFill="1" applyBorder="1" applyAlignment="1">
      <alignment horizontal="center" vertical="top"/>
    </xf>
    <xf numFmtId="0" fontId="5" fillId="0" borderId="44" xfId="0" applyFont="1" applyFill="1" applyBorder="1" applyAlignment="1">
      <alignment horizontal="center" vertical="top"/>
    </xf>
    <xf numFmtId="0" fontId="5" fillId="0" borderId="17" xfId="0" applyFont="1" applyFill="1" applyBorder="1" applyAlignment="1">
      <alignment horizontal="center" vertical="top"/>
    </xf>
    <xf numFmtId="164" fontId="2" fillId="9" borderId="45" xfId="0" applyNumberFormat="1" applyFont="1" applyFill="1" applyBorder="1" applyAlignment="1">
      <alignment horizontal="center" vertical="top" wrapText="1"/>
    </xf>
    <xf numFmtId="0" fontId="2" fillId="9" borderId="45" xfId="0" applyFont="1" applyFill="1" applyBorder="1" applyAlignment="1">
      <alignment horizontal="center" vertical="top" wrapText="1"/>
    </xf>
    <xf numFmtId="165" fontId="5" fillId="12" borderId="10" xfId="0" applyNumberFormat="1" applyFont="1" applyFill="1" applyBorder="1" applyAlignment="1">
      <alignment horizontal="center" vertical="top"/>
    </xf>
    <xf numFmtId="165" fontId="5" fillId="12" borderId="18" xfId="0" applyNumberFormat="1" applyFont="1" applyFill="1" applyBorder="1" applyAlignment="1">
      <alignment horizontal="center" vertical="top"/>
    </xf>
    <xf numFmtId="0" fontId="5" fillId="12" borderId="0" xfId="0" applyFont="1" applyFill="1" applyBorder="1" applyAlignment="1">
      <alignment vertical="top"/>
    </xf>
    <xf numFmtId="164" fontId="9" fillId="9" borderId="20" xfId="0" applyNumberFormat="1" applyFont="1" applyFill="1" applyBorder="1" applyAlignment="1">
      <alignment horizontal="center" vertical="top" wrapText="1"/>
    </xf>
    <xf numFmtId="0" fontId="5" fillId="9" borderId="17" xfId="0" applyFont="1" applyFill="1" applyBorder="1" applyAlignment="1"/>
    <xf numFmtId="0" fontId="5" fillId="9" borderId="43" xfId="0" applyFont="1" applyFill="1" applyBorder="1" applyAlignment="1"/>
    <xf numFmtId="0" fontId="5" fillId="9" borderId="22" xfId="0" applyFont="1" applyFill="1" applyBorder="1" applyAlignment="1"/>
    <xf numFmtId="164" fontId="9" fillId="12" borderId="20" xfId="0" applyNumberFormat="1" applyFont="1" applyFill="1" applyBorder="1" applyAlignment="1">
      <alignment horizontal="center" vertical="top"/>
    </xf>
    <xf numFmtId="0" fontId="5" fillId="12" borderId="44" xfId="0" applyFont="1" applyFill="1" applyBorder="1" applyAlignment="1">
      <alignment horizontal="left" vertical="top" wrapText="1"/>
    </xf>
    <xf numFmtId="164" fontId="9" fillId="12" borderId="20" xfId="0" applyNumberFormat="1" applyFont="1" applyFill="1" applyBorder="1" applyAlignment="1">
      <alignment horizontal="center" vertical="top"/>
    </xf>
    <xf numFmtId="0" fontId="5" fillId="9" borderId="0" xfId="0" applyFont="1" applyFill="1" applyBorder="1" applyAlignment="1"/>
    <xf numFmtId="0" fontId="5" fillId="9" borderId="28" xfId="0" applyFont="1" applyFill="1" applyBorder="1" applyAlignment="1"/>
    <xf numFmtId="0" fontId="9" fillId="9" borderId="21" xfId="0" applyFont="1" applyFill="1" applyBorder="1" applyAlignment="1">
      <alignment horizontal="center" vertical="top" wrapText="1"/>
    </xf>
    <xf numFmtId="0" fontId="5" fillId="12" borderId="13" xfId="0" applyFont="1" applyFill="1" applyBorder="1" applyAlignment="1">
      <alignment horizontal="left" vertical="top"/>
    </xf>
    <xf numFmtId="0" fontId="5" fillId="9" borderId="23" xfId="0" applyFont="1" applyFill="1" applyBorder="1" applyAlignment="1"/>
    <xf numFmtId="0" fontId="5" fillId="12" borderId="24" xfId="0" applyFont="1" applyFill="1" applyBorder="1" applyAlignment="1">
      <alignment vertical="top"/>
    </xf>
    <xf numFmtId="0" fontId="5" fillId="12" borderId="23" xfId="0" applyFont="1" applyFill="1" applyBorder="1" applyAlignment="1">
      <alignment horizontal="left" vertical="top"/>
    </xf>
    <xf numFmtId="0" fontId="5" fillId="0" borderId="46" xfId="0" applyFont="1" applyFill="1" applyBorder="1" applyAlignment="1">
      <alignment horizontal="left" vertical="top" wrapText="1"/>
    </xf>
    <xf numFmtId="0" fontId="5" fillId="0" borderId="29" xfId="0" applyFont="1" applyFill="1" applyBorder="1" applyAlignment="1">
      <alignment horizontal="left" vertical="top" wrapText="1"/>
    </xf>
    <xf numFmtId="0" fontId="5" fillId="12" borderId="29" xfId="0" applyFont="1" applyFill="1" applyBorder="1" applyAlignment="1">
      <alignment vertical="top" wrapText="1"/>
    </xf>
    <xf numFmtId="0" fontId="5" fillId="0" borderId="29" xfId="0" applyFont="1" applyBorder="1" applyAlignment="1"/>
    <xf numFmtId="0" fontId="5" fillId="12" borderId="29" xfId="0" applyFont="1" applyFill="1" applyBorder="1" applyAlignment="1">
      <alignment vertical="top" wrapText="1"/>
    </xf>
    <xf numFmtId="0" fontId="5" fillId="0" borderId="29" xfId="0" applyFont="1" applyFill="1" applyBorder="1" applyAlignment="1">
      <alignment vertical="top" wrapText="1"/>
    </xf>
    <xf numFmtId="0" fontId="5" fillId="0" borderId="47" xfId="0" applyFont="1" applyFill="1" applyBorder="1" applyAlignment="1">
      <alignment vertical="top" wrapText="1"/>
    </xf>
    <xf numFmtId="0" fontId="5" fillId="12" borderId="21" xfId="0" applyFont="1" applyFill="1" applyBorder="1" applyAlignment="1">
      <alignment horizontal="left" vertical="top"/>
    </xf>
    <xf numFmtId="0" fontId="5" fillId="0" borderId="29" xfId="0" applyFont="1" applyFill="1" applyBorder="1" applyAlignment="1">
      <alignment vertical="top" wrapText="1"/>
    </xf>
    <xf numFmtId="0" fontId="5" fillId="0" borderId="45" xfId="0" applyFont="1" applyFill="1" applyBorder="1" applyAlignment="1">
      <alignment horizontal="left" vertical="top" wrapText="1"/>
    </xf>
    <xf numFmtId="0" fontId="5" fillId="0" borderId="45" xfId="0" applyFont="1" applyFill="1" applyBorder="1" applyAlignment="1">
      <alignment vertical="top" wrapText="1"/>
    </xf>
    <xf numFmtId="0" fontId="5" fillId="0" borderId="0" xfId="0" applyFont="1" applyFill="1" applyBorder="1" applyAlignment="1">
      <alignment horizontal="left" vertical="center"/>
    </xf>
    <xf numFmtId="0" fontId="5" fillId="0" borderId="28" xfId="0" applyFont="1" applyFill="1" applyBorder="1" applyAlignment="1">
      <alignment horizontal="left" vertical="center"/>
    </xf>
    <xf numFmtId="164" fontId="9" fillId="9" borderId="16" xfId="0" applyNumberFormat="1" applyFont="1" applyFill="1" applyBorder="1" applyAlignment="1">
      <alignment horizontal="center" vertical="top" wrapText="1"/>
    </xf>
    <xf numFmtId="0" fontId="5" fillId="0" borderId="16" xfId="0" applyFont="1" applyFill="1" applyBorder="1" applyAlignment="1">
      <alignment horizontal="left" vertical="center" wrapText="1"/>
    </xf>
    <xf numFmtId="0" fontId="5" fillId="0" borderId="44" xfId="0" applyFont="1" applyFill="1" applyBorder="1" applyAlignment="1">
      <alignment horizontal="left" vertical="center" wrapText="1"/>
    </xf>
    <xf numFmtId="0" fontId="5" fillId="0" borderId="17" xfId="0" applyFont="1" applyFill="1" applyBorder="1" applyAlignment="1">
      <alignment horizontal="left" vertical="center" wrapText="1"/>
    </xf>
    <xf numFmtId="164" fontId="9" fillId="9" borderId="19" xfId="0" applyNumberFormat="1" applyFont="1" applyFill="1" applyBorder="1" applyAlignment="1">
      <alignment horizontal="center" vertical="top" wrapText="1"/>
    </xf>
    <xf numFmtId="0" fontId="5" fillId="0" borderId="46" xfId="0" applyFont="1" applyFill="1" applyBorder="1" applyAlignment="1">
      <alignment vertical="top" wrapText="1"/>
    </xf>
    <xf numFmtId="0" fontId="5" fillId="0" borderId="19" xfId="0" applyFont="1" applyFill="1" applyBorder="1" applyAlignment="1">
      <alignment horizontal="left" vertical="center"/>
    </xf>
    <xf numFmtId="0" fontId="5" fillId="0" borderId="43" xfId="0" applyFont="1" applyFill="1" applyBorder="1" applyAlignment="1">
      <alignment horizontal="left" vertical="center"/>
    </xf>
    <xf numFmtId="0" fontId="5" fillId="0" borderId="22" xfId="0" applyFont="1" applyFill="1" applyBorder="1" applyAlignment="1">
      <alignment horizontal="left" vertical="center"/>
    </xf>
    <xf numFmtId="0" fontId="5" fillId="0" borderId="21" xfId="0" applyFont="1" applyFill="1" applyBorder="1" applyAlignment="1">
      <alignment horizontal="left" vertical="center"/>
    </xf>
    <xf numFmtId="0" fontId="5" fillId="0" borderId="13" xfId="0" applyFont="1" applyFill="1" applyBorder="1" applyAlignment="1">
      <alignment horizontal="left" vertical="center"/>
    </xf>
    <xf numFmtId="0" fontId="5" fillId="0" borderId="23" xfId="0" applyFont="1" applyFill="1" applyBorder="1" applyAlignment="1">
      <alignment horizontal="left" vertical="center"/>
    </xf>
    <xf numFmtId="164" fontId="9" fillId="12" borderId="19" xfId="0" applyNumberFormat="1" applyFont="1" applyFill="1" applyBorder="1" applyAlignment="1">
      <alignment horizontal="center" vertical="top"/>
    </xf>
    <xf numFmtId="0" fontId="5" fillId="0" borderId="46" xfId="0" applyFont="1" applyFill="1" applyBorder="1" applyAlignment="1">
      <alignment horizontal="left" vertical="top" wrapText="1"/>
    </xf>
    <xf numFmtId="0" fontId="5" fillId="12" borderId="0" xfId="0" applyFont="1" applyFill="1" applyBorder="1" applyAlignment="1">
      <alignment horizontal="left" vertical="top" wrapText="1"/>
    </xf>
    <xf numFmtId="164" fontId="9" fillId="12" borderId="21" xfId="0" applyNumberFormat="1" applyFont="1" applyFill="1" applyBorder="1" applyAlignment="1">
      <alignment horizontal="center" vertical="top"/>
    </xf>
    <xf numFmtId="0" fontId="5" fillId="0" borderId="47" xfId="0" applyFont="1" applyFill="1" applyBorder="1" applyAlignment="1">
      <alignment vertical="top" wrapText="1"/>
    </xf>
    <xf numFmtId="0" fontId="5" fillId="12" borderId="20" xfId="0" applyFont="1" applyFill="1" applyBorder="1" applyAlignment="1">
      <alignment horizontal="left" vertical="top"/>
    </xf>
    <xf numFmtId="0" fontId="5" fillId="12" borderId="0" xfId="0" applyFont="1" applyFill="1" applyBorder="1" applyAlignment="1">
      <alignment horizontal="left" vertical="top"/>
    </xf>
    <xf numFmtId="0" fontId="5" fillId="12" borderId="28" xfId="0" applyFont="1" applyFill="1" applyBorder="1" applyAlignment="1">
      <alignment horizontal="left" vertical="top"/>
    </xf>
    <xf numFmtId="0" fontId="5" fillId="12" borderId="19" xfId="0" applyFont="1" applyFill="1" applyBorder="1" applyAlignment="1">
      <alignment vertical="top"/>
    </xf>
    <xf numFmtId="0" fontId="5" fillId="12" borderId="20" xfId="0" applyFont="1" applyFill="1" applyBorder="1" applyAlignment="1">
      <alignment vertical="top"/>
    </xf>
    <xf numFmtId="0" fontId="5" fillId="0" borderId="47" xfId="0" applyFont="1" applyFill="1" applyBorder="1" applyAlignment="1">
      <alignment horizontal="left" vertical="top" wrapText="1"/>
    </xf>
    <xf numFmtId="0" fontId="5" fillId="12" borderId="21" xfId="0" applyFont="1" applyFill="1" applyBorder="1" applyAlignment="1">
      <alignment vertical="top"/>
    </xf>
    <xf numFmtId="0" fontId="5" fillId="12" borderId="13" xfId="0" applyFont="1" applyFill="1" applyBorder="1" applyAlignment="1">
      <alignment vertical="top"/>
    </xf>
    <xf numFmtId="165" fontId="5" fillId="12" borderId="13" xfId="0" applyNumberFormat="1" applyFont="1" applyFill="1" applyBorder="1" applyAlignment="1">
      <alignment horizontal="center" vertical="top"/>
    </xf>
    <xf numFmtId="165" fontId="5" fillId="12" borderId="25" xfId="0" applyNumberFormat="1" applyFont="1" applyFill="1" applyBorder="1" applyAlignment="1">
      <alignment horizontal="center" vertical="top"/>
    </xf>
    <xf numFmtId="0" fontId="5" fillId="12" borderId="26" xfId="0" applyFont="1" applyFill="1" applyBorder="1" applyAlignment="1">
      <alignment vertical="top"/>
    </xf>
    <xf numFmtId="0" fontId="5" fillId="12" borderId="39" xfId="0" applyFont="1" applyFill="1" applyBorder="1" applyAlignment="1">
      <alignment vertical="top"/>
    </xf>
    <xf numFmtId="165" fontId="5" fillId="12" borderId="39" xfId="0" applyNumberFormat="1" applyFont="1" applyFill="1" applyBorder="1" applyAlignment="1">
      <alignment horizontal="center" vertical="top"/>
    </xf>
    <xf numFmtId="0" fontId="5" fillId="12" borderId="41" xfId="0" applyFont="1" applyFill="1" applyBorder="1" applyAlignment="1">
      <alignment vertical="top"/>
    </xf>
    <xf numFmtId="0" fontId="5" fillId="12" borderId="27" xfId="0" applyFont="1" applyFill="1" applyBorder="1" applyAlignment="1">
      <alignment horizontal="left" vertical="top" wrapText="1"/>
    </xf>
    <xf numFmtId="0" fontId="5" fillId="12" borderId="25" xfId="0" applyFont="1" applyFill="1" applyBorder="1" applyAlignment="1">
      <alignment horizontal="left" vertical="top" wrapText="1"/>
    </xf>
    <xf numFmtId="0" fontId="8" fillId="12" borderId="25" xfId="0" applyFont="1" applyFill="1" applyBorder="1" applyAlignment="1">
      <alignment vertical="top"/>
    </xf>
    <xf numFmtId="0" fontId="8" fillId="12" borderId="26" xfId="0" applyFont="1" applyFill="1" applyBorder="1" applyAlignment="1">
      <alignment vertical="top"/>
    </xf>
    <xf numFmtId="0" fontId="5" fillId="12" borderId="15" xfId="0" applyFont="1" applyFill="1" applyBorder="1" applyAlignment="1">
      <alignment horizontal="left" vertical="top" wrapText="1"/>
    </xf>
    <xf numFmtId="0" fontId="5" fillId="12" borderId="10" xfId="0" applyFont="1" applyFill="1" applyBorder="1" applyAlignment="1">
      <alignment horizontal="left" vertical="top" wrapText="1"/>
    </xf>
    <xf numFmtId="0" fontId="8" fillId="12" borderId="10" xfId="0" applyFont="1" applyFill="1" applyBorder="1" applyAlignment="1">
      <alignment vertical="top"/>
    </xf>
    <xf numFmtId="0" fontId="8" fillId="12" borderId="24" xfId="0" applyFont="1" applyFill="1" applyBorder="1" applyAlignment="1">
      <alignment vertical="top"/>
    </xf>
    <xf numFmtId="0" fontId="5" fillId="12" borderId="15" xfId="0" applyFont="1" applyFill="1" applyBorder="1" applyAlignment="1">
      <alignment vertical="top" wrapText="1"/>
    </xf>
    <xf numFmtId="0" fontId="5" fillId="12" borderId="40" xfId="0" applyFont="1" applyFill="1" applyBorder="1" applyAlignment="1">
      <alignment vertical="top" wrapText="1"/>
    </xf>
    <xf numFmtId="0" fontId="8" fillId="12" borderId="39" xfId="0" applyFont="1" applyFill="1" applyBorder="1" applyAlignment="1">
      <alignment vertical="top"/>
    </xf>
    <xf numFmtId="0" fontId="8" fillId="12" borderId="41" xfId="0" applyFont="1" applyFill="1" applyBorder="1" applyAlignment="1">
      <alignment vertical="top"/>
    </xf>
    <xf numFmtId="0" fontId="5" fillId="0" borderId="25" xfId="0" applyFont="1" applyBorder="1" applyAlignment="1">
      <alignment vertical="top"/>
    </xf>
    <xf numFmtId="0" fontId="5" fillId="12" borderId="10" xfId="0" applyFont="1" applyFill="1" applyBorder="1" applyAlignment="1">
      <alignment horizontal="left" vertical="top"/>
    </xf>
    <xf numFmtId="0" fontId="8" fillId="12" borderId="10" xfId="0" applyFont="1" applyFill="1" applyBorder="1" applyAlignment="1">
      <alignment vertical="top"/>
    </xf>
    <xf numFmtId="0" fontId="5" fillId="12" borderId="10" xfId="0" applyFont="1" applyFill="1" applyBorder="1" applyAlignment="1">
      <alignment horizontal="left" vertical="top"/>
    </xf>
    <xf numFmtId="0" fontId="5" fillId="12" borderId="39" xfId="0" applyFont="1" applyFill="1" applyBorder="1" applyAlignment="1">
      <alignment horizontal="left" vertical="top"/>
    </xf>
    <xf numFmtId="0" fontId="8" fillId="12" borderId="39" xfId="0" applyFont="1" applyFill="1" applyBorder="1" applyAlignment="1">
      <alignment vertical="top"/>
    </xf>
    <xf numFmtId="0" fontId="5" fillId="0" borderId="27" xfId="0" applyFont="1" applyFill="1" applyBorder="1" applyAlignment="1">
      <alignment horizontal="center" vertical="center" wrapText="1"/>
    </xf>
    <xf numFmtId="0" fontId="8" fillId="0" borderId="25" xfId="0" applyFont="1" applyBorder="1" applyAlignment="1">
      <alignment horizontal="center" vertical="center" wrapText="1"/>
    </xf>
    <xf numFmtId="1" fontId="5" fillId="0" borderId="25" xfId="0" applyNumberFormat="1" applyFont="1" applyFill="1" applyBorder="1" applyAlignment="1">
      <alignment horizontal="center" vertical="top"/>
    </xf>
    <xf numFmtId="0" fontId="5" fillId="0" borderId="25"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8" fillId="0" borderId="39" xfId="0" applyFont="1" applyBorder="1" applyAlignment="1">
      <alignment horizontal="center" vertical="center" wrapText="1"/>
    </xf>
    <xf numFmtId="1" fontId="5" fillId="0" borderId="39" xfId="0" applyNumberFormat="1" applyFont="1" applyFill="1" applyBorder="1" applyAlignment="1">
      <alignment horizontal="center" vertical="top"/>
    </xf>
    <xf numFmtId="0" fontId="5" fillId="0" borderId="39" xfId="0" applyFont="1" applyFill="1" applyBorder="1" applyAlignment="1">
      <alignment horizontal="center" vertical="center" wrapText="1"/>
    </xf>
    <xf numFmtId="0" fontId="5" fillId="9" borderId="20" xfId="0" applyFont="1" applyFill="1" applyBorder="1" applyAlignment="1"/>
    <xf numFmtId="0" fontId="55" fillId="0" borderId="0" xfId="0" applyFont="1" applyFill="1" applyBorder="1" applyAlignment="1">
      <alignment vertical="center"/>
    </xf>
    <xf numFmtId="0" fontId="59" fillId="17" borderId="44" xfId="0" applyFont="1" applyFill="1" applyBorder="1" applyAlignment="1">
      <alignment horizontal="center" vertical="center" wrapText="1"/>
    </xf>
    <xf numFmtId="0" fontId="59" fillId="17" borderId="17" xfId="0" applyFont="1" applyFill="1" applyBorder="1" applyAlignment="1">
      <alignment horizontal="center" vertical="center" wrapText="1"/>
    </xf>
    <xf numFmtId="0" fontId="1" fillId="12" borderId="44" xfId="0" applyFont="1" applyFill="1" applyBorder="1" applyAlignment="1">
      <alignment horizontal="left" vertical="top" wrapText="1"/>
    </xf>
    <xf numFmtId="0" fontId="1" fillId="0" borderId="29" xfId="0" applyFont="1" applyFill="1" applyBorder="1" applyAlignment="1">
      <alignment horizontal="left" vertical="top" wrapText="1"/>
    </xf>
    <xf numFmtId="0" fontId="1" fillId="0" borderId="46" xfId="0" applyFont="1" applyFill="1" applyBorder="1" applyAlignment="1">
      <alignment horizontal="left" vertical="top" wrapText="1"/>
    </xf>
    <xf numFmtId="0" fontId="1" fillId="12" borderId="29" xfId="0" applyFont="1" applyFill="1" applyBorder="1" applyAlignment="1">
      <alignment vertical="top" wrapText="1"/>
    </xf>
    <xf numFmtId="0" fontId="1" fillId="12" borderId="47" xfId="0" applyFont="1" applyFill="1" applyBorder="1" applyAlignment="1">
      <alignment vertical="top" wrapText="1"/>
    </xf>
    <xf numFmtId="0" fontId="1" fillId="12" borderId="29" xfId="0" applyFont="1" applyFill="1" applyBorder="1" applyAlignment="1">
      <alignment horizontal="left" vertical="top" wrapText="1"/>
    </xf>
    <xf numFmtId="0" fontId="1" fillId="0" borderId="16" xfId="0" applyFont="1" applyFill="1" applyBorder="1" applyAlignment="1">
      <alignment horizontal="left" vertical="center" wrapText="1"/>
    </xf>
    <xf numFmtId="0" fontId="1" fillId="0" borderId="44" xfId="0" applyFont="1" applyFill="1" applyBorder="1" applyAlignment="1">
      <alignment horizontal="left" vertical="center" wrapText="1"/>
    </xf>
    <xf numFmtId="0" fontId="1" fillId="0" borderId="21" xfId="0" applyFont="1" applyFill="1" applyBorder="1" applyAlignment="1">
      <alignment horizontal="left" vertical="center" wrapText="1"/>
    </xf>
    <xf numFmtId="0" fontId="1" fillId="12" borderId="39" xfId="0" applyFont="1" applyFill="1" applyBorder="1"/>
    <xf numFmtId="0" fontId="1" fillId="12" borderId="25" xfId="0" applyFont="1" applyFill="1" applyBorder="1"/>
    <xf numFmtId="0" fontId="8" fillId="12" borderId="25" xfId="21" applyFont="1" applyFill="1" applyBorder="1" applyAlignment="1">
      <alignment vertical="top" wrapText="1"/>
    </xf>
    <xf numFmtId="0" fontId="1" fillId="12" borderId="39" xfId="0" applyFont="1" applyFill="1" applyBorder="1" applyAlignment="1">
      <alignment vertical="top"/>
    </xf>
    <xf numFmtId="0" fontId="8" fillId="12" borderId="10" xfId="21" applyFont="1" applyFill="1" applyBorder="1" applyAlignment="1">
      <alignment vertical="top" wrapText="1"/>
    </xf>
    <xf numFmtId="0" fontId="8" fillId="0" borderId="25" xfId="21" applyFont="1" applyFill="1" applyBorder="1" applyAlignment="1">
      <alignment vertical="top" wrapText="1"/>
    </xf>
    <xf numFmtId="0" fontId="1" fillId="12" borderId="16" xfId="0" applyFont="1" applyFill="1" applyBorder="1" applyAlignment="1">
      <alignment horizontal="left" vertical="top" wrapText="1"/>
    </xf>
    <xf numFmtId="0" fontId="5" fillId="12" borderId="46" xfId="0" applyFont="1" applyFill="1" applyBorder="1"/>
    <xf numFmtId="0" fontId="5" fillId="12" borderId="47" xfId="0" applyFont="1" applyFill="1" applyBorder="1"/>
    <xf numFmtId="0" fontId="5" fillId="12" borderId="16" xfId="0" applyFont="1" applyFill="1" applyBorder="1" applyAlignment="1">
      <alignment horizontal="left" vertical="top" wrapText="1"/>
    </xf>
    <xf numFmtId="0" fontId="5" fillId="12" borderId="44" xfId="0" applyFont="1" applyFill="1" applyBorder="1" applyAlignment="1">
      <alignment horizontal="right" vertical="top"/>
    </xf>
    <xf numFmtId="0" fontId="9" fillId="12" borderId="17" xfId="0" applyFont="1" applyFill="1" applyBorder="1" applyAlignment="1">
      <alignment vertical="top"/>
    </xf>
    <xf numFmtId="0" fontId="5" fillId="12" borderId="45" xfId="0" applyFont="1" applyFill="1" applyBorder="1"/>
    <xf numFmtId="0" fontId="5" fillId="0" borderId="16" xfId="0" applyFont="1" applyFill="1" applyBorder="1" applyAlignment="1">
      <alignment horizontal="left" vertical="top"/>
    </xf>
    <xf numFmtId="0" fontId="5" fillId="12" borderId="29" xfId="0" applyFont="1" applyFill="1" applyBorder="1"/>
    <xf numFmtId="164" fontId="9" fillId="12" borderId="46" xfId="0" applyNumberFormat="1" applyFont="1" applyFill="1" applyBorder="1" applyAlignment="1">
      <alignment horizontal="center" vertical="top"/>
    </xf>
    <xf numFmtId="0" fontId="5" fillId="0" borderId="27" xfId="0" applyFont="1" applyFill="1" applyBorder="1" applyAlignment="1">
      <alignment vertical="top"/>
    </xf>
    <xf numFmtId="0" fontId="5" fillId="0" borderId="25" xfId="0" applyFont="1" applyFill="1" applyBorder="1" applyAlignment="1">
      <alignment vertical="top"/>
    </xf>
    <xf numFmtId="1" fontId="5" fillId="0" borderId="25" xfId="0" applyNumberFormat="1" applyFont="1" applyFill="1" applyBorder="1" applyAlignment="1">
      <alignment horizontal="right" vertical="top"/>
    </xf>
    <xf numFmtId="0" fontId="5" fillId="12" borderId="47" xfId="0" applyFont="1" applyFill="1" applyBorder="1" applyAlignment="1">
      <alignment vertical="top"/>
    </xf>
    <xf numFmtId="1" fontId="5" fillId="0" borderId="10" xfId="0" applyNumberFormat="1" applyFont="1" applyFill="1" applyBorder="1" applyAlignment="1">
      <alignment horizontal="right" vertical="top"/>
    </xf>
    <xf numFmtId="0" fontId="5" fillId="0" borderId="40" xfId="0" applyFont="1" applyFill="1" applyBorder="1" applyAlignment="1">
      <alignment horizontal="left" vertical="top" wrapText="1"/>
    </xf>
    <xf numFmtId="0" fontId="5" fillId="0" borderId="39" xfId="0" applyFont="1" applyFill="1" applyBorder="1" applyAlignment="1">
      <alignment horizontal="left" vertical="top" wrapText="1"/>
    </xf>
    <xf numFmtId="0" fontId="5" fillId="0" borderId="27" xfId="0" applyFont="1" applyFill="1" applyBorder="1" applyAlignment="1">
      <alignment horizontal="left" vertical="top" wrapText="1"/>
    </xf>
    <xf numFmtId="0" fontId="5" fillId="0" borderId="25" xfId="0" applyFont="1" applyFill="1" applyBorder="1" applyAlignment="1">
      <alignment horizontal="left" vertical="top" wrapText="1"/>
    </xf>
    <xf numFmtId="0" fontId="5" fillId="0" borderId="26" xfId="0" applyFont="1" applyFill="1" applyBorder="1" applyAlignment="1">
      <alignment horizontal="left" vertical="top" wrapText="1"/>
    </xf>
    <xf numFmtId="0" fontId="5" fillId="0" borderId="10" xfId="0" applyFont="1" applyFill="1" applyBorder="1" applyAlignment="1">
      <alignment vertical="top" wrapText="1"/>
    </xf>
    <xf numFmtId="164" fontId="5" fillId="12" borderId="24" xfId="0" applyNumberFormat="1" applyFont="1" applyFill="1" applyBorder="1" applyAlignment="1">
      <alignment vertical="top" wrapText="1"/>
    </xf>
    <xf numFmtId="0" fontId="5" fillId="0" borderId="40" xfId="0" applyFont="1" applyFill="1" applyBorder="1" applyAlignment="1">
      <alignment vertical="top"/>
    </xf>
    <xf numFmtId="0" fontId="5" fillId="0" borderId="39" xfId="0" applyFont="1" applyFill="1" applyBorder="1"/>
    <xf numFmtId="0" fontId="5" fillId="0" borderId="39" xfId="0" quotePrefix="1" applyFont="1" applyFill="1" applyBorder="1" applyAlignment="1">
      <alignment horizontal="right" vertical="top" wrapText="1"/>
    </xf>
    <xf numFmtId="0" fontId="5" fillId="0" borderId="39" xfId="0" applyFont="1" applyFill="1" applyBorder="1" applyAlignment="1">
      <alignment vertical="top" wrapText="1"/>
    </xf>
    <xf numFmtId="0" fontId="5" fillId="0" borderId="41" xfId="0" applyFont="1" applyFill="1" applyBorder="1" applyAlignment="1">
      <alignment vertical="top" wrapText="1"/>
    </xf>
    <xf numFmtId="0" fontId="5" fillId="0" borderId="14" xfId="0" applyFont="1" applyFill="1" applyBorder="1" applyAlignment="1">
      <alignment vertical="top"/>
    </xf>
    <xf numFmtId="1" fontId="5" fillId="0" borderId="14" xfId="0" applyNumberFormat="1" applyFont="1" applyFill="1" applyBorder="1" applyAlignment="1">
      <alignment horizontal="right" vertical="top"/>
    </xf>
    <xf numFmtId="0" fontId="9" fillId="0" borderId="14" xfId="0" applyFont="1" applyFill="1" applyBorder="1" applyAlignment="1">
      <alignment vertical="top"/>
    </xf>
    <xf numFmtId="0" fontId="5" fillId="0" borderId="0" xfId="0" applyFont="1" applyFill="1" applyBorder="1" applyAlignment="1">
      <alignment vertical="top"/>
    </xf>
    <xf numFmtId="0" fontId="5" fillId="0" borderId="18" xfId="0" applyFont="1" applyFill="1" applyBorder="1" applyAlignment="1">
      <alignment vertical="top"/>
    </xf>
    <xf numFmtId="1" fontId="5" fillId="0" borderId="0" xfId="0" applyNumberFormat="1" applyFont="1" applyFill="1" applyBorder="1" applyAlignment="1">
      <alignment horizontal="right" vertical="top"/>
    </xf>
    <xf numFmtId="0" fontId="9" fillId="0" borderId="0" xfId="0" applyFont="1" applyFill="1" applyBorder="1" applyAlignment="1">
      <alignment vertical="top"/>
    </xf>
    <xf numFmtId="0" fontId="5" fillId="0" borderId="27"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0" xfId="0" applyFont="1" applyFill="1" applyBorder="1" applyAlignment="1">
      <alignment horizontal="left" vertical="top" wrapText="1"/>
    </xf>
    <xf numFmtId="0" fontId="8" fillId="0" borderId="10" xfId="0" applyFont="1" applyFill="1" applyBorder="1" applyAlignment="1">
      <alignment vertical="top"/>
    </xf>
    <xf numFmtId="0" fontId="8" fillId="0" borderId="24" xfId="0" applyFont="1" applyFill="1" applyBorder="1" applyAlignment="1">
      <alignment vertical="top"/>
    </xf>
    <xf numFmtId="0" fontId="5" fillId="12" borderId="24" xfId="0" applyFont="1" applyFill="1" applyBorder="1" applyAlignment="1">
      <alignment horizontal="left" vertical="top" wrapText="1"/>
    </xf>
    <xf numFmtId="0" fontId="5" fillId="12" borderId="47" xfId="0" applyFont="1" applyFill="1" applyBorder="1" applyAlignment="1">
      <alignment vertical="top" wrapText="1"/>
    </xf>
    <xf numFmtId="0" fontId="5" fillId="12" borderId="41" xfId="0" applyFont="1" applyFill="1" applyBorder="1" applyAlignment="1">
      <alignment horizontal="left" vertical="top" wrapText="1"/>
    </xf>
    <xf numFmtId="0" fontId="5" fillId="12" borderId="25" xfId="0" applyFont="1" applyFill="1" applyBorder="1"/>
    <xf numFmtId="164" fontId="9" fillId="12" borderId="26" xfId="0" applyNumberFormat="1" applyFont="1" applyFill="1" applyBorder="1" applyAlignment="1">
      <alignment vertical="top"/>
    </xf>
    <xf numFmtId="0" fontId="5" fillId="12" borderId="39" xfId="0" applyFont="1" applyFill="1" applyBorder="1"/>
    <xf numFmtId="1" fontId="5" fillId="0" borderId="39" xfId="0" applyNumberFormat="1" applyFont="1" applyFill="1" applyBorder="1" applyAlignment="1">
      <alignment horizontal="right" vertical="top"/>
    </xf>
    <xf numFmtId="0" fontId="9" fillId="12" borderId="41" xfId="0" applyFont="1" applyFill="1" applyBorder="1" applyAlignment="1">
      <alignment vertical="top"/>
    </xf>
    <xf numFmtId="0" fontId="5" fillId="0" borderId="27" xfId="21" applyFont="1" applyFill="1" applyBorder="1" applyAlignment="1">
      <alignment vertical="top"/>
    </xf>
    <xf numFmtId="0" fontId="5" fillId="0" borderId="25" xfId="0" applyFont="1" applyBorder="1"/>
    <xf numFmtId="165" fontId="5" fillId="9" borderId="25" xfId="0" applyNumberFormat="1" applyFont="1" applyFill="1" applyBorder="1" applyAlignment="1">
      <alignment horizontal="right" vertical="top"/>
    </xf>
    <xf numFmtId="0" fontId="9" fillId="9" borderId="26" xfId="0" applyFont="1" applyFill="1" applyBorder="1" applyAlignment="1">
      <alignment vertical="top"/>
    </xf>
    <xf numFmtId="0" fontId="5" fillId="9" borderId="46" xfId="0" applyFont="1" applyFill="1" applyBorder="1"/>
    <xf numFmtId="0" fontId="5" fillId="0" borderId="10" xfId="0" applyFont="1" applyBorder="1"/>
    <xf numFmtId="165" fontId="5" fillId="9" borderId="10" xfId="0" applyNumberFormat="1" applyFont="1" applyFill="1" applyBorder="1" applyAlignment="1">
      <alignment horizontal="right" vertical="top"/>
    </xf>
    <xf numFmtId="0" fontId="5" fillId="9" borderId="10" xfId="0" applyFont="1" applyFill="1" applyBorder="1" applyAlignment="1">
      <alignment vertical="top"/>
    </xf>
    <xf numFmtId="0" fontId="9" fillId="9" borderId="24" xfId="0" applyFont="1" applyFill="1" applyBorder="1" applyAlignment="1">
      <alignment vertical="top"/>
    </xf>
    <xf numFmtId="0" fontId="5" fillId="9" borderId="29" xfId="0" applyFont="1" applyFill="1" applyBorder="1"/>
    <xf numFmtId="0" fontId="5" fillId="12" borderId="29" xfId="0" applyFont="1" applyFill="1" applyBorder="1" applyAlignment="1">
      <alignment horizontal="left" vertical="top" wrapText="1"/>
    </xf>
    <xf numFmtId="0" fontId="5" fillId="12" borderId="15" xfId="21" applyFont="1" applyFill="1" applyBorder="1" applyAlignment="1">
      <alignment horizontal="left" vertical="top"/>
    </xf>
    <xf numFmtId="0" fontId="5" fillId="12" borderId="10" xfId="21" applyFont="1" applyFill="1" applyBorder="1" applyAlignment="1">
      <alignment horizontal="left" vertical="top"/>
    </xf>
    <xf numFmtId="165" fontId="5" fillId="12" borderId="10" xfId="0" applyNumberFormat="1" applyFont="1" applyFill="1" applyBorder="1" applyAlignment="1">
      <alignment horizontal="right" vertical="top"/>
    </xf>
    <xf numFmtId="0" fontId="5" fillId="12" borderId="15" xfId="21" applyFont="1" applyFill="1" applyBorder="1" applyAlignment="1">
      <alignment horizontal="left" vertical="top"/>
    </xf>
    <xf numFmtId="0" fontId="5" fillId="12" borderId="10" xfId="0" applyFont="1" applyFill="1" applyBorder="1"/>
    <xf numFmtId="0" fontId="5" fillId="12" borderId="10" xfId="0" applyFont="1" applyFill="1" applyBorder="1" applyAlignment="1">
      <alignment horizontal="right" vertical="top"/>
    </xf>
    <xf numFmtId="0" fontId="5" fillId="12" borderId="47" xfId="0" applyFont="1" applyFill="1" applyBorder="1" applyAlignment="1">
      <alignment horizontal="left" vertical="top" wrapText="1"/>
    </xf>
    <xf numFmtId="0" fontId="5" fillId="12" borderId="40" xfId="21" applyFont="1" applyFill="1" applyBorder="1" applyAlignment="1">
      <alignment horizontal="left" vertical="top"/>
    </xf>
    <xf numFmtId="0" fontId="5" fillId="12" borderId="39" xfId="0" quotePrefix="1" applyFont="1" applyFill="1" applyBorder="1" applyAlignment="1">
      <alignment horizontal="right" vertical="top"/>
    </xf>
    <xf numFmtId="0" fontId="9" fillId="9" borderId="41" xfId="0" applyFont="1" applyFill="1" applyBorder="1" applyAlignment="1">
      <alignment vertical="top"/>
    </xf>
    <xf numFmtId="0" fontId="5" fillId="9" borderId="47" xfId="0" applyFont="1" applyFill="1" applyBorder="1"/>
    <xf numFmtId="0" fontId="5" fillId="9" borderId="45" xfId="0" applyFont="1" applyFill="1" applyBorder="1" applyAlignment="1">
      <alignment horizontal="left" vertical="top" wrapText="1"/>
    </xf>
    <xf numFmtId="0" fontId="5" fillId="0" borderId="21"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9" borderId="13" xfId="0" applyFont="1" applyFill="1" applyBorder="1" applyAlignment="1">
      <alignment horizontal="right" vertical="top"/>
    </xf>
    <xf numFmtId="0" fontId="5" fillId="9" borderId="13" xfId="0" applyFont="1" applyFill="1" applyBorder="1" applyAlignment="1">
      <alignment vertical="top"/>
    </xf>
    <xf numFmtId="0" fontId="9" fillId="9" borderId="23" xfId="0" applyFont="1" applyFill="1" applyBorder="1" applyAlignment="1">
      <alignment vertical="top"/>
    </xf>
    <xf numFmtId="0" fontId="5" fillId="9" borderId="45" xfId="0" applyFont="1" applyFill="1" applyBorder="1"/>
    <xf numFmtId="166" fontId="55" fillId="17" borderId="45" xfId="0" applyNumberFormat="1" applyFont="1" applyFill="1" applyBorder="1" applyAlignment="1">
      <alignment horizontal="center" vertical="center"/>
    </xf>
    <xf numFmtId="0" fontId="5" fillId="12" borderId="47" xfId="0" applyFont="1" applyFill="1" applyBorder="1" applyAlignment="1">
      <alignment horizontal="left" vertical="top"/>
    </xf>
    <xf numFmtId="0" fontId="55" fillId="17" borderId="44" xfId="0" applyFont="1" applyFill="1" applyBorder="1" applyAlignment="1">
      <alignment horizontal="left" vertical="center"/>
    </xf>
    <xf numFmtId="0" fontId="12" fillId="0" borderId="0" xfId="0" applyFont="1" applyFill="1" applyBorder="1"/>
    <xf numFmtId="0" fontId="54" fillId="17" borderId="17" xfId="0" applyFont="1" applyFill="1" applyBorder="1" applyAlignment="1">
      <alignment horizontal="center" vertical="center" wrapText="1"/>
    </xf>
    <xf numFmtId="0" fontId="5" fillId="12" borderId="25" xfId="0" applyFont="1" applyFill="1" applyBorder="1" applyAlignment="1">
      <alignment horizontal="left" vertical="top"/>
    </xf>
    <xf numFmtId="0" fontId="8" fillId="12" borderId="25" xfId="0" applyFont="1" applyFill="1" applyBorder="1" applyAlignment="1">
      <alignment vertical="top"/>
    </xf>
    <xf numFmtId="164" fontId="9" fillId="12" borderId="24" xfId="0" applyNumberFormat="1" applyFont="1" applyFill="1" applyBorder="1" applyAlignment="1">
      <alignment vertical="top"/>
    </xf>
    <xf numFmtId="0" fontId="5" fillId="0" borderId="10" xfId="0" applyFont="1" applyFill="1" applyBorder="1" applyAlignment="1">
      <alignment horizontal="left" vertical="top"/>
    </xf>
    <xf numFmtId="0" fontId="8" fillId="0" borderId="10" xfId="0" applyFont="1" applyFill="1" applyBorder="1" applyAlignment="1">
      <alignment vertical="top"/>
    </xf>
    <xf numFmtId="164" fontId="9" fillId="0" borderId="24" xfId="0" applyNumberFormat="1" applyFont="1" applyFill="1" applyBorder="1" applyAlignment="1">
      <alignment vertical="top"/>
    </xf>
    <xf numFmtId="0" fontId="5" fillId="0" borderId="40" xfId="0" applyFont="1" applyFill="1" applyBorder="1" applyAlignment="1">
      <alignment vertical="top" wrapText="1"/>
    </xf>
    <xf numFmtId="0" fontId="5" fillId="0" borderId="39" xfId="0" applyFont="1" applyFill="1" applyBorder="1" applyAlignment="1">
      <alignment horizontal="left" vertical="top"/>
    </xf>
    <xf numFmtId="0" fontId="8" fillId="0" borderId="39" xfId="0" applyFont="1" applyFill="1" applyBorder="1" applyAlignment="1">
      <alignment vertical="top"/>
    </xf>
    <xf numFmtId="164" fontId="9" fillId="0" borderId="41" xfId="0" applyNumberFormat="1" applyFont="1" applyFill="1" applyBorder="1" applyAlignment="1">
      <alignment vertical="top"/>
    </xf>
    <xf numFmtId="164" fontId="9" fillId="0" borderId="25" xfId="0" applyNumberFormat="1" applyFont="1" applyFill="1" applyBorder="1" applyAlignment="1">
      <alignment vertical="top"/>
    </xf>
    <xf numFmtId="0" fontId="9" fillId="0" borderId="10" xfId="0" applyFont="1" applyFill="1" applyBorder="1" applyAlignment="1">
      <alignment vertical="top"/>
    </xf>
    <xf numFmtId="0" fontId="1" fillId="12" borderId="25" xfId="0" applyFont="1" applyFill="1" applyBorder="1" applyAlignment="1">
      <alignment horizontal="left" vertical="center" wrapText="1"/>
    </xf>
    <xf numFmtId="0" fontId="1" fillId="9" borderId="26" xfId="0" applyFont="1" applyFill="1" applyBorder="1"/>
    <xf numFmtId="0" fontId="1" fillId="12" borderId="39" xfId="0" applyFont="1" applyFill="1" applyBorder="1" applyAlignment="1">
      <alignment horizontal="left" vertical="center" wrapText="1"/>
    </xf>
    <xf numFmtId="0" fontId="1" fillId="9" borderId="41" xfId="0" applyFont="1" applyFill="1" applyBorder="1"/>
    <xf numFmtId="0" fontId="5" fillId="0" borderId="18" xfId="21" applyFont="1" applyFill="1" applyBorder="1" applyAlignment="1">
      <alignment wrapText="1"/>
    </xf>
    <xf numFmtId="0" fontId="5" fillId="0" borderId="39" xfId="21" applyFont="1" applyFill="1" applyBorder="1" applyAlignment="1">
      <alignment wrapText="1"/>
    </xf>
    <xf numFmtId="0" fontId="1" fillId="12" borderId="41" xfId="0" applyFont="1" applyFill="1" applyBorder="1" applyAlignment="1">
      <alignment horizontal="left" vertical="center" wrapText="1"/>
    </xf>
    <xf numFmtId="0" fontId="60" fillId="0" borderId="0" xfId="0" applyFont="1" applyFill="1" applyBorder="1"/>
    <xf numFmtId="0" fontId="55" fillId="17" borderId="17" xfId="0" applyFont="1" applyFill="1" applyBorder="1" applyAlignment="1">
      <alignment horizontal="left" vertical="center"/>
    </xf>
    <xf numFmtId="166" fontId="61" fillId="17" borderId="16" xfId="0" applyNumberFormat="1" applyFont="1" applyFill="1" applyBorder="1" applyAlignment="1">
      <alignment horizontal="center" vertical="center"/>
    </xf>
    <xf numFmtId="164" fontId="5" fillId="12" borderId="45" xfId="0" applyNumberFormat="1" applyFont="1" applyFill="1" applyBorder="1" applyAlignment="1">
      <alignment horizontal="center" vertical="top"/>
    </xf>
    <xf numFmtId="164" fontId="5" fillId="12" borderId="45" xfId="0" applyNumberFormat="1" applyFont="1" applyFill="1" applyBorder="1" applyAlignment="1">
      <alignment horizontal="center" vertical="top"/>
    </xf>
    <xf numFmtId="164" fontId="5" fillId="12" borderId="46" xfId="0" applyNumberFormat="1" applyFont="1" applyFill="1" applyBorder="1" applyAlignment="1">
      <alignment horizontal="center" vertical="top"/>
    </xf>
    <xf numFmtId="164" fontId="5" fillId="0" borderId="45" xfId="0" applyNumberFormat="1" applyFont="1" applyFill="1" applyBorder="1" applyAlignment="1">
      <alignment horizontal="center" vertical="top"/>
    </xf>
    <xf numFmtId="164" fontId="5" fillId="9" borderId="45" xfId="0" applyNumberFormat="1" applyFont="1" applyFill="1" applyBorder="1" applyAlignment="1">
      <alignment horizontal="center" vertical="top"/>
    </xf>
    <xf numFmtId="0" fontId="1" fillId="0" borderId="0" xfId="0" applyFont="1" applyFill="1" applyBorder="1" applyAlignment="1">
      <alignment horizontal="center" vertical="top"/>
    </xf>
    <xf numFmtId="0" fontId="5" fillId="0" borderId="47" xfId="0" applyFont="1" applyFill="1" applyBorder="1" applyAlignment="1">
      <alignment vertical="top"/>
    </xf>
    <xf numFmtId="0" fontId="62" fillId="0" borderId="25" xfId="0" applyFont="1" applyFill="1" applyBorder="1" applyAlignment="1"/>
    <xf numFmtId="0" fontId="62" fillId="0" borderId="39" xfId="0" applyFont="1" applyFill="1" applyBorder="1"/>
    <xf numFmtId="1" fontId="62" fillId="0" borderId="25" xfId="0" applyNumberFormat="1" applyFont="1" applyFill="1" applyBorder="1" applyAlignment="1">
      <alignment horizontal="right"/>
    </xf>
    <xf numFmtId="1" fontId="62" fillId="0" borderId="39" xfId="0" applyNumberFormat="1" applyFont="1" applyFill="1" applyBorder="1" applyAlignment="1">
      <alignment horizontal="right"/>
    </xf>
    <xf numFmtId="0" fontId="62" fillId="0" borderId="39" xfId="21" applyFont="1" applyFill="1" applyBorder="1" applyAlignment="1">
      <alignment wrapText="1"/>
    </xf>
    <xf numFmtId="164" fontId="40" fillId="0" borderId="41" xfId="0" applyNumberFormat="1" applyFont="1" applyFill="1" applyBorder="1" applyAlignment="1"/>
    <xf numFmtId="164" fontId="5" fillId="12" borderId="47" xfId="0" applyNumberFormat="1" applyFont="1" applyFill="1" applyBorder="1" applyAlignment="1">
      <alignment horizontal="center" vertical="top"/>
    </xf>
    <xf numFmtId="0" fontId="5" fillId="12" borderId="37" xfId="0" applyFont="1" applyFill="1" applyBorder="1" applyAlignment="1">
      <alignment horizontal="left" vertical="center" wrapText="1"/>
    </xf>
    <xf numFmtId="0" fontId="5" fillId="12" borderId="14" xfId="0" applyFont="1" applyFill="1" applyBorder="1" applyAlignment="1">
      <alignment horizontal="left" vertical="center" wrapText="1"/>
    </xf>
    <xf numFmtId="0" fontId="5" fillId="12" borderId="34" xfId="0" applyFont="1" applyFill="1" applyBorder="1" applyAlignment="1">
      <alignment horizontal="left" vertical="center" wrapText="1"/>
    </xf>
    <xf numFmtId="0" fontId="5" fillId="12" borderId="15" xfId="0" applyFont="1" applyFill="1" applyBorder="1" applyAlignment="1">
      <alignment horizontal="left" vertical="center" wrapText="1"/>
    </xf>
    <xf numFmtId="0" fontId="5" fillId="12" borderId="10" xfId="0" applyFont="1" applyFill="1" applyBorder="1" applyAlignment="1">
      <alignment horizontal="left" vertical="center" wrapText="1"/>
    </xf>
    <xf numFmtId="0" fontId="5" fillId="12" borderId="24" xfId="0" applyFont="1" applyFill="1" applyBorder="1" applyAlignment="1">
      <alignment horizontal="left" vertical="center" wrapText="1"/>
    </xf>
    <xf numFmtId="0" fontId="5" fillId="12" borderId="40" xfId="0" applyFont="1" applyFill="1" applyBorder="1" applyAlignment="1">
      <alignment horizontal="left" vertical="center" wrapText="1"/>
    </xf>
    <xf numFmtId="0" fontId="5" fillId="12" borderId="39" xfId="0" applyFont="1" applyFill="1" applyBorder="1" applyAlignment="1">
      <alignment horizontal="left" vertical="center" wrapText="1"/>
    </xf>
    <xf numFmtId="0" fontId="5" fillId="12" borderId="41" xfId="0" applyFont="1" applyFill="1" applyBorder="1" applyAlignment="1">
      <alignment horizontal="left" vertical="center" wrapText="1"/>
    </xf>
    <xf numFmtId="0" fontId="5" fillId="0" borderId="45" xfId="0" applyFont="1" applyFill="1" applyBorder="1" applyAlignment="1">
      <alignment vertical="top"/>
    </xf>
    <xf numFmtId="0" fontId="5" fillId="0" borderId="14" xfId="0" applyFont="1" applyFill="1" applyBorder="1" applyAlignment="1">
      <alignment horizontal="left" vertical="center" wrapText="1"/>
    </xf>
    <xf numFmtId="1" fontId="5" fillId="0" borderId="14" xfId="0" applyNumberFormat="1" applyFont="1" applyFill="1" applyBorder="1" applyAlignment="1">
      <alignment horizontal="right"/>
    </xf>
    <xf numFmtId="0" fontId="5" fillId="0" borderId="14" xfId="0" applyFont="1" applyFill="1" applyBorder="1" applyAlignment="1"/>
    <xf numFmtId="0" fontId="9" fillId="0" borderId="34" xfId="0" applyFont="1" applyFill="1" applyBorder="1" applyAlignment="1"/>
    <xf numFmtId="0" fontId="5" fillId="0" borderId="18" xfId="0" applyFont="1" applyFill="1" applyBorder="1" applyAlignment="1">
      <alignment horizontal="left" vertical="center" wrapText="1"/>
    </xf>
    <xf numFmtId="1" fontId="5" fillId="0" borderId="18" xfId="0" applyNumberFormat="1" applyFont="1" applyFill="1" applyBorder="1" applyAlignment="1">
      <alignment horizontal="right"/>
    </xf>
    <xf numFmtId="164" fontId="9" fillId="0" borderId="36" xfId="0" applyNumberFormat="1" applyFont="1" applyFill="1" applyBorder="1" applyAlignment="1"/>
    <xf numFmtId="0" fontId="5" fillId="0" borderId="27" xfId="0" applyFont="1" applyFill="1" applyBorder="1" applyAlignment="1">
      <alignment horizontal="left" vertical="center"/>
    </xf>
    <xf numFmtId="0" fontId="5" fillId="0" borderId="25" xfId="0" applyFont="1" applyFill="1" applyBorder="1" applyAlignment="1">
      <alignment horizontal="left" vertical="center"/>
    </xf>
    <xf numFmtId="165" fontId="5" fillId="0" borderId="25" xfId="0" applyNumberFormat="1" applyFont="1" applyFill="1" applyBorder="1" applyAlignment="1">
      <alignment horizontal="right"/>
    </xf>
    <xf numFmtId="0" fontId="9" fillId="0" borderId="26" xfId="0" applyFont="1" applyFill="1" applyBorder="1" applyAlignment="1"/>
    <xf numFmtId="0" fontId="5" fillId="12" borderId="45" xfId="0" applyFont="1" applyFill="1" applyBorder="1" applyAlignment="1">
      <alignment horizontal="center" vertical="top"/>
    </xf>
    <xf numFmtId="0" fontId="5" fillId="0" borderId="15" xfId="0" applyFont="1" applyFill="1" applyBorder="1" applyAlignment="1">
      <alignment horizontal="left" vertical="center"/>
    </xf>
    <xf numFmtId="0" fontId="5" fillId="0" borderId="10" xfId="0" applyFont="1" applyFill="1" applyBorder="1" applyAlignment="1">
      <alignment horizontal="left" vertical="center"/>
    </xf>
    <xf numFmtId="165" fontId="5" fillId="0" borderId="10" xfId="0" applyNumberFormat="1" applyFont="1" applyFill="1" applyBorder="1" applyAlignment="1">
      <alignment horizontal="right"/>
    </xf>
    <xf numFmtId="0" fontId="9" fillId="0" borderId="24" xfId="0" applyFont="1" applyFill="1" applyBorder="1" applyAlignment="1"/>
    <xf numFmtId="0" fontId="5" fillId="0" borderId="40" xfId="0" applyFont="1" applyFill="1" applyBorder="1" applyAlignment="1">
      <alignment horizontal="left" vertical="center"/>
    </xf>
    <xf numFmtId="0" fontId="5" fillId="0" borderId="39" xfId="0" applyFont="1" applyFill="1" applyBorder="1" applyAlignment="1">
      <alignment horizontal="left" vertical="center"/>
    </xf>
    <xf numFmtId="0" fontId="5" fillId="0" borderId="39" xfId="0" applyFont="1" applyFill="1" applyBorder="1" applyAlignment="1">
      <alignment horizontal="right"/>
    </xf>
    <xf numFmtId="0" fontId="9" fillId="0" borderId="41" xfId="0" applyFont="1" applyFill="1" applyBorder="1" applyAlignment="1"/>
    <xf numFmtId="1" fontId="5" fillId="0" borderId="25" xfId="0" applyNumberFormat="1" applyFont="1" applyFill="1" applyBorder="1" applyAlignment="1">
      <alignment horizontal="right"/>
    </xf>
    <xf numFmtId="1" fontId="5" fillId="0" borderId="39" xfId="0" applyNumberFormat="1" applyFont="1" applyFill="1" applyBorder="1" applyAlignment="1">
      <alignment horizontal="right"/>
    </xf>
    <xf numFmtId="164" fontId="9" fillId="0" borderId="41" xfId="0" applyNumberFormat="1" applyFont="1" applyFill="1" applyBorder="1" applyAlignment="1"/>
    <xf numFmtId="164" fontId="5" fillId="0" borderId="46" xfId="0" applyNumberFormat="1" applyFont="1" applyFill="1" applyBorder="1" applyAlignment="1">
      <alignment horizontal="center" vertical="top"/>
    </xf>
    <xf numFmtId="0" fontId="5" fillId="0" borderId="46" xfId="0" applyFont="1" applyBorder="1"/>
    <xf numFmtId="0" fontId="5" fillId="0" borderId="27" xfId="0" applyFont="1" applyBorder="1"/>
    <xf numFmtId="0" fontId="5" fillId="0" borderId="26" xfId="0" applyFont="1" applyBorder="1"/>
    <xf numFmtId="0" fontId="5" fillId="0" borderId="47" xfId="0" applyFont="1" applyFill="1" applyBorder="1" applyAlignment="1">
      <alignment horizontal="center" vertical="top"/>
    </xf>
    <xf numFmtId="0" fontId="5" fillId="0" borderId="47" xfId="0" applyFont="1" applyBorder="1" applyAlignment="1">
      <alignment vertical="top"/>
    </xf>
    <xf numFmtId="0" fontId="5" fillId="0" borderId="40" xfId="0" applyFont="1" applyBorder="1" applyAlignment="1">
      <alignment horizontal="left" vertical="center" wrapText="1"/>
    </xf>
    <xf numFmtId="0" fontId="5" fillId="0" borderId="39" xfId="0" applyFont="1" applyBorder="1" applyAlignment="1">
      <alignment horizontal="left" vertical="center" wrapText="1"/>
    </xf>
    <xf numFmtId="0" fontId="5" fillId="0" borderId="39" xfId="0" applyFont="1" applyBorder="1" applyAlignment="1">
      <alignment horizontal="right"/>
    </xf>
    <xf numFmtId="0" fontId="5" fillId="0" borderId="39" xfId="0" applyFont="1" applyBorder="1"/>
    <xf numFmtId="0" fontId="9" fillId="0" borderId="41" xfId="0" applyFont="1" applyBorder="1"/>
    <xf numFmtId="0" fontId="5" fillId="0" borderId="46" xfId="0" applyFont="1" applyBorder="1" applyAlignment="1">
      <alignment vertical="top"/>
    </xf>
    <xf numFmtId="0" fontId="5" fillId="0" borderId="27" xfId="0" applyFont="1" applyBorder="1" applyAlignment="1">
      <alignment horizontal="left" vertical="center" wrapText="1"/>
    </xf>
    <xf numFmtId="0" fontId="5" fillId="0" borderId="25" xfId="0" applyFont="1" applyBorder="1" applyAlignment="1">
      <alignment horizontal="left" vertical="center" wrapText="1"/>
    </xf>
    <xf numFmtId="0" fontId="5" fillId="0" borderId="25" xfId="0" applyFont="1" applyBorder="1" applyAlignment="1">
      <alignment horizontal="right"/>
    </xf>
    <xf numFmtId="0" fontId="9" fillId="0" borderId="26" xfId="0" applyFont="1" applyBorder="1"/>
    <xf numFmtId="164" fontId="5" fillId="0" borderId="46" xfId="0" applyNumberFormat="1" applyFont="1" applyBorder="1" applyAlignment="1">
      <alignment horizontal="center"/>
    </xf>
    <xf numFmtId="0" fontId="5" fillId="0" borderId="47" xfId="0" applyFont="1" applyBorder="1"/>
    <xf numFmtId="0" fontId="5" fillId="0" borderId="40" xfId="0" applyFont="1" applyBorder="1"/>
    <xf numFmtId="0" fontId="5" fillId="0" borderId="41" xfId="0" applyFont="1" applyBorder="1"/>
    <xf numFmtId="0" fontId="55" fillId="17" borderId="45" xfId="0" applyFont="1" applyFill="1" applyBorder="1" applyAlignment="1">
      <alignment horizontal="left" vertical="center"/>
    </xf>
    <xf numFmtId="0" fontId="1" fillId="9" borderId="45" xfId="0" applyFont="1" applyFill="1" applyBorder="1" applyAlignment="1">
      <alignment vertical="center"/>
    </xf>
    <xf numFmtId="0" fontId="1" fillId="12" borderId="39" xfId="0" applyFont="1" applyFill="1" applyBorder="1" applyAlignment="1">
      <alignment vertical="center"/>
    </xf>
    <xf numFmtId="0" fontId="8" fillId="12" borderId="39" xfId="21" applyFont="1" applyFill="1" applyBorder="1" applyAlignment="1">
      <alignment horizontal="left" vertical="center" wrapText="1"/>
    </xf>
    <xf numFmtId="0" fontId="1" fillId="0" borderId="27" xfId="0" applyFont="1" applyFill="1" applyBorder="1" applyAlignment="1">
      <alignment vertical="center"/>
    </xf>
    <xf numFmtId="0" fontId="1" fillId="0" borderId="40" xfId="0" applyFont="1" applyFill="1" applyBorder="1" applyAlignment="1">
      <alignment vertical="center"/>
    </xf>
    <xf numFmtId="0" fontId="8" fillId="0" borderId="39" xfId="21" applyFont="1" applyFill="1" applyBorder="1" applyAlignment="1">
      <alignment horizontal="left" vertical="center" wrapText="1"/>
    </xf>
    <xf numFmtId="0" fontId="1" fillId="9" borderId="25" xfId="0" applyFont="1" applyFill="1" applyBorder="1" applyAlignment="1">
      <alignment vertical="center" wrapText="1"/>
    </xf>
    <xf numFmtId="0" fontId="8" fillId="9" borderId="39" xfId="21" applyFont="1" applyFill="1" applyBorder="1" applyAlignment="1">
      <alignment vertical="center" wrapText="1"/>
    </xf>
    <xf numFmtId="0" fontId="8" fillId="12" borderId="39" xfId="21" applyFont="1" applyFill="1" applyBorder="1" applyAlignment="1">
      <alignment vertical="center" wrapText="1"/>
    </xf>
    <xf numFmtId="0" fontId="1" fillId="0" borderId="15" xfId="0" applyFont="1" applyBorder="1" applyAlignment="1">
      <alignment vertical="center"/>
    </xf>
    <xf numFmtId="0" fontId="1" fillId="0" borderId="40" xfId="0" applyFont="1" applyBorder="1" applyAlignment="1">
      <alignment vertical="center"/>
    </xf>
    <xf numFmtId="164" fontId="40" fillId="12" borderId="45" xfId="0" applyNumberFormat="1" applyFont="1" applyFill="1" applyBorder="1" applyAlignment="1">
      <alignment horizontal="center" vertical="top"/>
    </xf>
    <xf numFmtId="0" fontId="62" fillId="12" borderId="45" xfId="0" applyFont="1" applyFill="1" applyBorder="1" applyAlignment="1">
      <alignment horizontal="left" vertical="top" wrapText="1"/>
    </xf>
    <xf numFmtId="0" fontId="62" fillId="0" borderId="27" xfId="0" applyFont="1" applyFill="1" applyBorder="1" applyAlignment="1">
      <alignment vertical="center"/>
    </xf>
    <xf numFmtId="0" fontId="62" fillId="0" borderId="15" xfId="0" applyFont="1" applyFill="1" applyBorder="1" applyAlignment="1">
      <alignment vertical="center"/>
    </xf>
    <xf numFmtId="0" fontId="62" fillId="12" borderId="15" xfId="0" applyFont="1" applyFill="1" applyBorder="1" applyAlignment="1">
      <alignment vertical="top"/>
    </xf>
    <xf numFmtId="0" fontId="62" fillId="0" borderId="40" xfId="0" applyFont="1" applyFill="1" applyBorder="1" applyAlignment="1">
      <alignment vertical="center"/>
    </xf>
    <xf numFmtId="0" fontId="62" fillId="0" borderId="27" xfId="0" applyFont="1" applyFill="1" applyBorder="1" applyAlignment="1">
      <alignment horizontal="left" vertical="center" wrapText="1"/>
    </xf>
    <xf numFmtId="0" fontId="62" fillId="0" borderId="15" xfId="0" applyFont="1" applyFill="1" applyBorder="1" applyAlignment="1">
      <alignment horizontal="left" vertical="center" wrapText="1"/>
    </xf>
    <xf numFmtId="164" fontId="5" fillId="12" borderId="45" xfId="0" applyNumberFormat="1" applyFont="1" applyFill="1" applyBorder="1" applyAlignment="1">
      <alignment horizontal="left" vertical="center"/>
    </xf>
    <xf numFmtId="164" fontId="5" fillId="14" borderId="45" xfId="0" applyNumberFormat="1" applyFont="1" applyFill="1" applyBorder="1" applyAlignment="1">
      <alignment horizontal="center" vertical="center" wrapText="1"/>
    </xf>
    <xf numFmtId="0" fontId="5" fillId="12" borderId="27" xfId="0" applyFont="1" applyFill="1" applyBorder="1" applyAlignment="1">
      <alignment vertical="center"/>
    </xf>
    <xf numFmtId="0" fontId="5" fillId="9" borderId="25" xfId="0" applyFont="1" applyFill="1" applyBorder="1" applyAlignment="1">
      <alignment vertical="center" wrapText="1"/>
    </xf>
    <xf numFmtId="1" fontId="5" fillId="12" borderId="25" xfId="0" applyNumberFormat="1" applyFont="1" applyFill="1" applyBorder="1" applyAlignment="1">
      <alignment vertical="center"/>
    </xf>
    <xf numFmtId="0" fontId="5" fillId="9" borderId="25" xfId="0" applyFont="1" applyFill="1" applyBorder="1" applyAlignment="1">
      <alignment vertical="center"/>
    </xf>
    <xf numFmtId="164" fontId="9" fillId="9" borderId="26" xfId="0" applyNumberFormat="1" applyFont="1" applyFill="1" applyBorder="1" applyAlignment="1">
      <alignment vertical="center"/>
    </xf>
    <xf numFmtId="0" fontId="5" fillId="9" borderId="19" xfId="0" applyFont="1" applyFill="1" applyBorder="1"/>
    <xf numFmtId="0" fontId="5" fillId="9" borderId="43" xfId="0" applyFont="1" applyFill="1" applyBorder="1"/>
    <xf numFmtId="0" fontId="5" fillId="9" borderId="22" xfId="0" applyFont="1" applyFill="1" applyBorder="1"/>
    <xf numFmtId="0" fontId="5" fillId="9" borderId="39" xfId="0" applyFont="1" applyFill="1" applyBorder="1" applyAlignment="1">
      <alignment vertical="center" wrapText="1"/>
    </xf>
    <xf numFmtId="1" fontId="5" fillId="12" borderId="39" xfId="0" applyNumberFormat="1" applyFont="1" applyFill="1" applyBorder="1" applyAlignment="1">
      <alignment vertical="center"/>
    </xf>
    <xf numFmtId="164" fontId="9" fillId="9" borderId="41" xfId="0" applyNumberFormat="1" applyFont="1" applyFill="1" applyBorder="1" applyAlignment="1">
      <alignment horizontal="center" vertical="center"/>
    </xf>
    <xf numFmtId="0" fontId="5" fillId="9" borderId="21" xfId="0" applyFont="1" applyFill="1" applyBorder="1"/>
    <xf numFmtId="0" fontId="5" fillId="9" borderId="13" xfId="0" applyFont="1" applyFill="1" applyBorder="1"/>
    <xf numFmtId="0" fontId="5" fillId="9" borderId="23" xfId="0" applyFont="1" applyFill="1" applyBorder="1"/>
    <xf numFmtId="0" fontId="5" fillId="0" borderId="27" xfId="0" applyFont="1" applyFill="1" applyBorder="1" applyAlignment="1">
      <alignment vertical="center"/>
    </xf>
    <xf numFmtId="0" fontId="5" fillId="0" borderId="25" xfId="0" applyFont="1" applyFill="1" applyBorder="1" applyAlignment="1">
      <alignment vertical="center"/>
    </xf>
    <xf numFmtId="165" fontId="5" fillId="0" borderId="25" xfId="0" applyNumberFormat="1" applyFont="1" applyFill="1" applyBorder="1" applyAlignment="1">
      <alignment vertical="center"/>
    </xf>
    <xf numFmtId="164" fontId="9" fillId="12" borderId="26" xfId="0" applyNumberFormat="1" applyFont="1" applyFill="1" applyBorder="1" applyAlignment="1">
      <alignment vertical="center"/>
    </xf>
    <xf numFmtId="0" fontId="5" fillId="12" borderId="19" xfId="0" applyFont="1" applyFill="1" applyBorder="1"/>
    <xf numFmtId="0" fontId="8" fillId="12" borderId="43" xfId="0" applyFont="1" applyFill="1" applyBorder="1"/>
    <xf numFmtId="0" fontId="8" fillId="12" borderId="22" xfId="0" applyFont="1" applyFill="1" applyBorder="1"/>
    <xf numFmtId="164" fontId="9" fillId="12" borderId="29" xfId="0" applyNumberFormat="1" applyFont="1" applyFill="1" applyBorder="1" applyAlignment="1">
      <alignment horizontal="center" vertical="top"/>
    </xf>
    <xf numFmtId="0" fontId="5" fillId="0" borderId="10" xfId="0" applyFont="1" applyFill="1" applyBorder="1" applyAlignment="1">
      <alignment vertical="center"/>
    </xf>
    <xf numFmtId="165" fontId="5" fillId="0" borderId="10" xfId="0" applyNumberFormat="1" applyFont="1" applyFill="1" applyBorder="1" applyAlignment="1">
      <alignment vertical="center"/>
    </xf>
    <xf numFmtId="164" fontId="9" fillId="12" borderId="24" xfId="0" applyNumberFormat="1" applyFont="1" applyFill="1" applyBorder="1" applyAlignment="1">
      <alignment vertical="center"/>
    </xf>
    <xf numFmtId="0" fontId="5" fillId="12" borderId="20" xfId="0" applyFont="1" applyFill="1" applyBorder="1"/>
    <xf numFmtId="0" fontId="8" fillId="12" borderId="0" xfId="0" applyFont="1" applyFill="1" applyBorder="1"/>
    <xf numFmtId="0" fontId="8" fillId="12" borderId="28" xfId="0" applyFont="1" applyFill="1" applyBorder="1"/>
    <xf numFmtId="164" fontId="9" fillId="12" borderId="47" xfId="0" applyNumberFormat="1" applyFont="1" applyFill="1" applyBorder="1" applyAlignment="1">
      <alignment horizontal="center" vertical="top"/>
    </xf>
    <xf numFmtId="0" fontId="5" fillId="0" borderId="40" xfId="0" applyFont="1" applyFill="1" applyBorder="1" applyAlignment="1">
      <alignment vertical="center" wrapText="1"/>
    </xf>
    <xf numFmtId="0" fontId="5" fillId="0" borderId="39" xfId="0" applyFont="1" applyFill="1" applyBorder="1" applyAlignment="1">
      <alignment vertical="center" wrapText="1"/>
    </xf>
    <xf numFmtId="0" fontId="5" fillId="0" borderId="39" xfId="0" applyFont="1" applyFill="1" applyBorder="1" applyAlignment="1">
      <alignment vertical="center"/>
    </xf>
    <xf numFmtId="164" fontId="9" fillId="12" borderId="41" xfId="0" applyNumberFormat="1" applyFont="1" applyFill="1" applyBorder="1" applyAlignment="1">
      <alignment vertical="center"/>
    </xf>
    <xf numFmtId="0" fontId="5" fillId="12" borderId="21" xfId="0" applyFont="1" applyFill="1" applyBorder="1"/>
    <xf numFmtId="0" fontId="8" fillId="12" borderId="13" xfId="0" applyFont="1" applyFill="1" applyBorder="1"/>
    <xf numFmtId="0" fontId="8" fillId="12" borderId="23" xfId="0" applyFont="1" applyFill="1" applyBorder="1"/>
    <xf numFmtId="165" fontId="5" fillId="12" borderId="26" xfId="0" applyNumberFormat="1" applyFont="1" applyFill="1" applyBorder="1" applyAlignment="1">
      <alignment vertical="top" wrapText="1"/>
    </xf>
    <xf numFmtId="0" fontId="9" fillId="9" borderId="43" xfId="0" applyFont="1" applyFill="1" applyBorder="1" applyAlignment="1">
      <alignment horizontal="left" vertical="center"/>
    </xf>
    <xf numFmtId="0" fontId="5" fillId="12" borderId="43" xfId="0" applyFont="1" applyFill="1" applyBorder="1" applyAlignment="1"/>
    <xf numFmtId="0" fontId="5" fillId="12" borderId="22" xfId="0" applyFont="1" applyFill="1" applyBorder="1" applyAlignment="1"/>
    <xf numFmtId="165" fontId="5" fillId="12" borderId="24" xfId="0" applyNumberFormat="1" applyFont="1" applyFill="1" applyBorder="1" applyAlignment="1">
      <alignment vertical="top" wrapText="1"/>
    </xf>
    <xf numFmtId="0" fontId="9" fillId="9" borderId="0" xfId="0" applyFont="1" applyFill="1" applyBorder="1" applyAlignment="1">
      <alignment horizontal="left" vertical="center"/>
    </xf>
    <xf numFmtId="0" fontId="5" fillId="12" borderId="0" xfId="0" applyFont="1" applyFill="1" applyBorder="1" applyAlignment="1"/>
    <xf numFmtId="0" fontId="5" fillId="12" borderId="28" xfId="0" applyFont="1" applyFill="1" applyBorder="1" applyAlignment="1"/>
    <xf numFmtId="0" fontId="5" fillId="12" borderId="15" xfId="13" applyFont="1" applyFill="1" applyBorder="1" applyAlignment="1">
      <alignment vertical="top"/>
    </xf>
    <xf numFmtId="165" fontId="5" fillId="12" borderId="41" xfId="0" applyNumberFormat="1" applyFont="1" applyFill="1" applyBorder="1" applyAlignment="1">
      <alignment vertical="top" wrapText="1"/>
    </xf>
    <xf numFmtId="0" fontId="9" fillId="9" borderId="13" xfId="0" applyFont="1" applyFill="1" applyBorder="1" applyAlignment="1">
      <alignment horizontal="left" vertical="center"/>
    </xf>
    <xf numFmtId="0" fontId="5" fillId="12" borderId="23" xfId="0" applyFont="1" applyFill="1" applyBorder="1" applyAlignment="1"/>
    <xf numFmtId="0" fontId="5" fillId="12" borderId="25" xfId="0" applyFont="1" applyFill="1" applyBorder="1" applyAlignment="1">
      <alignment vertical="center"/>
    </xf>
    <xf numFmtId="165" fontId="5" fillId="12" borderId="25" xfId="0" applyNumberFormat="1" applyFont="1" applyFill="1" applyBorder="1" applyAlignment="1">
      <alignment vertical="center"/>
    </xf>
    <xf numFmtId="164" fontId="58" fillId="12" borderId="26" xfId="0" applyNumberFormat="1" applyFont="1" applyFill="1" applyBorder="1" applyAlignment="1">
      <alignment vertical="center"/>
    </xf>
    <xf numFmtId="0" fontId="5" fillId="12" borderId="15" xfId="0" applyFont="1" applyFill="1" applyBorder="1" applyAlignment="1">
      <alignment vertical="center"/>
    </xf>
    <xf numFmtId="0" fontId="5" fillId="12" borderId="10" xfId="0" applyFont="1" applyFill="1" applyBorder="1" applyAlignment="1">
      <alignment vertical="center"/>
    </xf>
    <xf numFmtId="165" fontId="5" fillId="12" borderId="10" xfId="0" applyNumberFormat="1" applyFont="1" applyFill="1" applyBorder="1" applyAlignment="1">
      <alignment vertical="center"/>
    </xf>
    <xf numFmtId="0" fontId="5" fillId="12" borderId="39" xfId="0" applyFont="1" applyFill="1" applyBorder="1" applyAlignment="1">
      <alignment vertical="center"/>
    </xf>
    <xf numFmtId="165" fontId="5" fillId="12" borderId="39" xfId="0" applyNumberFormat="1" applyFont="1" applyFill="1" applyBorder="1" applyAlignment="1">
      <alignment vertical="center"/>
    </xf>
    <xf numFmtId="1" fontId="5" fillId="0" borderId="25" xfId="0" applyNumberFormat="1" applyFont="1" applyFill="1" applyBorder="1" applyAlignment="1">
      <alignment horizontal="right" vertical="center"/>
    </xf>
    <xf numFmtId="0" fontId="5" fillId="0" borderId="40" xfId="0" applyFont="1" applyFill="1" applyBorder="1" applyAlignment="1">
      <alignment vertical="center"/>
    </xf>
    <xf numFmtId="1" fontId="5" fillId="0" borderId="39" xfId="0" applyNumberFormat="1" applyFont="1" applyFill="1" applyBorder="1" applyAlignment="1">
      <alignment horizontal="right" vertical="center"/>
    </xf>
    <xf numFmtId="164" fontId="9" fillId="12" borderId="41" xfId="0" applyNumberFormat="1" applyFont="1" applyFill="1" applyBorder="1" applyAlignment="1">
      <alignment horizontal="center" vertical="center" wrapText="1"/>
    </xf>
    <xf numFmtId="164" fontId="9" fillId="12" borderId="26" xfId="0" applyNumberFormat="1" applyFont="1" applyFill="1" applyBorder="1" applyAlignment="1">
      <alignment horizontal="center" vertical="center"/>
    </xf>
    <xf numFmtId="164" fontId="9" fillId="12" borderId="24" xfId="0" applyNumberFormat="1" applyFont="1" applyFill="1" applyBorder="1" applyAlignment="1">
      <alignment horizontal="center" vertical="center"/>
    </xf>
    <xf numFmtId="165" fontId="5" fillId="0" borderId="39" xfId="0" applyNumberFormat="1" applyFont="1" applyFill="1" applyBorder="1" applyAlignment="1">
      <alignment vertical="center"/>
    </xf>
    <xf numFmtId="164" fontId="9" fillId="12" borderId="41" xfId="0" applyNumberFormat="1" applyFont="1" applyFill="1" applyBorder="1" applyAlignment="1">
      <alignment horizontal="center" vertical="center"/>
    </xf>
    <xf numFmtId="164" fontId="9" fillId="14" borderId="45" xfId="0" applyNumberFormat="1" applyFont="1" applyFill="1" applyBorder="1" applyAlignment="1">
      <alignment horizontal="center" vertical="center"/>
    </xf>
    <xf numFmtId="164" fontId="5" fillId="12" borderId="45" xfId="0" applyNumberFormat="1" applyFont="1" applyFill="1" applyBorder="1" applyAlignment="1">
      <alignment horizontal="center" vertical="center" wrapText="1"/>
    </xf>
    <xf numFmtId="0" fontId="5" fillId="12" borderId="25" xfId="0" applyFont="1" applyFill="1" applyBorder="1" applyAlignment="1">
      <alignment vertical="center" wrapText="1"/>
    </xf>
    <xf numFmtId="1" fontId="5" fillId="12" borderId="25" xfId="0" applyNumberFormat="1" applyFont="1" applyFill="1" applyBorder="1" applyAlignment="1">
      <alignment horizontal="right" vertical="center"/>
    </xf>
    <xf numFmtId="0" fontId="5" fillId="12" borderId="39" xfId="0" applyFont="1" applyFill="1" applyBorder="1" applyAlignment="1">
      <alignment vertical="center" wrapText="1"/>
    </xf>
    <xf numFmtId="1" fontId="5" fillId="12" borderId="39" xfId="0" applyNumberFormat="1" applyFont="1" applyFill="1" applyBorder="1" applyAlignment="1">
      <alignment horizontal="right" vertical="center"/>
    </xf>
    <xf numFmtId="164" fontId="9" fillId="0" borderId="26" xfId="0" applyNumberFormat="1" applyFont="1" applyFill="1" applyBorder="1" applyAlignment="1">
      <alignment vertical="center"/>
    </xf>
    <xf numFmtId="164" fontId="9" fillId="0" borderId="24" xfId="0" applyNumberFormat="1" applyFont="1" applyFill="1" applyBorder="1" applyAlignment="1">
      <alignment vertical="center"/>
    </xf>
    <xf numFmtId="0" fontId="5" fillId="9" borderId="20" xfId="0" applyFont="1" applyFill="1" applyBorder="1"/>
    <xf numFmtId="165" fontId="5" fillId="0" borderId="10" xfId="0" applyNumberFormat="1" applyFont="1" applyFill="1" applyBorder="1" applyAlignment="1">
      <alignment horizontal="right" vertical="center"/>
    </xf>
    <xf numFmtId="164" fontId="9" fillId="0" borderId="41" xfId="0" applyNumberFormat="1" applyFont="1" applyFill="1" applyBorder="1" applyAlignment="1">
      <alignment vertical="center"/>
    </xf>
    <xf numFmtId="0" fontId="5" fillId="0" borderId="45" xfId="0" applyFont="1" applyFill="1" applyBorder="1" applyAlignment="1">
      <alignment horizontal="center" vertical="center"/>
    </xf>
    <xf numFmtId="0" fontId="5" fillId="0" borderId="25" xfId="0" applyFont="1" applyBorder="1" applyAlignment="1">
      <alignment vertical="center"/>
    </xf>
    <xf numFmtId="165" fontId="5" fillId="0" borderId="25" xfId="0" applyNumberFormat="1" applyFont="1" applyFill="1" applyBorder="1" applyAlignment="1">
      <alignment horizontal="right" vertical="center"/>
    </xf>
    <xf numFmtId="164" fontId="58" fillId="0" borderId="26" xfId="0" applyNumberFormat="1" applyFont="1" applyFill="1" applyBorder="1" applyAlignment="1">
      <alignment vertical="center"/>
    </xf>
    <xf numFmtId="0" fontId="5" fillId="0" borderId="20" xfId="0" applyFont="1" applyFill="1" applyBorder="1"/>
    <xf numFmtId="0" fontId="65" fillId="12" borderId="39" xfId="0" applyFont="1" applyFill="1" applyBorder="1" applyAlignment="1">
      <alignment vertical="center"/>
    </xf>
    <xf numFmtId="164" fontId="66" fillId="12" borderId="41" xfId="0" applyNumberFormat="1" applyFont="1" applyFill="1" applyBorder="1" applyAlignment="1">
      <alignment vertical="center"/>
    </xf>
    <xf numFmtId="0" fontId="65" fillId="12" borderId="21" xfId="0" applyFont="1" applyFill="1" applyBorder="1"/>
    <xf numFmtId="0" fontId="67" fillId="12" borderId="13" xfId="0" applyFont="1" applyFill="1" applyBorder="1"/>
    <xf numFmtId="0" fontId="5" fillId="0" borderId="27" xfId="0" applyFont="1" applyFill="1" applyBorder="1" applyAlignment="1">
      <alignment horizontal="left" vertical="center" wrapText="1"/>
    </xf>
    <xf numFmtId="0" fontId="5" fillId="0" borderId="25" xfId="0" applyFont="1" applyFill="1" applyBorder="1" applyAlignment="1">
      <alignment vertical="center" wrapText="1"/>
    </xf>
    <xf numFmtId="0" fontId="5" fillId="0" borderId="26" xfId="0" applyFont="1" applyFill="1" applyBorder="1" applyAlignment="1">
      <alignment vertical="center" wrapText="1"/>
    </xf>
    <xf numFmtId="0" fontId="5" fillId="0" borderId="19" xfId="0" applyFont="1" applyFill="1" applyBorder="1"/>
    <xf numFmtId="0" fontId="5" fillId="9" borderId="43" xfId="0" applyFont="1" applyFill="1" applyBorder="1" applyAlignment="1">
      <alignment horizontal="center"/>
    </xf>
    <xf numFmtId="0" fontId="8" fillId="9" borderId="22" xfId="0" applyFont="1" applyFill="1" applyBorder="1"/>
    <xf numFmtId="0" fontId="5" fillId="0" borderId="15" xfId="0" applyFont="1" applyFill="1" applyBorder="1" applyAlignment="1">
      <alignment horizontal="left" vertical="center" wrapText="1"/>
    </xf>
    <xf numFmtId="0" fontId="5" fillId="0" borderId="10" xfId="0" applyFont="1" applyFill="1" applyBorder="1" applyAlignment="1">
      <alignment vertical="center" wrapText="1"/>
    </xf>
    <xf numFmtId="0" fontId="5" fillId="0" borderId="24" xfId="0" applyFont="1" applyFill="1" applyBorder="1" applyAlignment="1">
      <alignment vertical="center" wrapText="1"/>
    </xf>
    <xf numFmtId="0" fontId="5" fillId="9" borderId="0" xfId="0" applyFont="1" applyFill="1" applyBorder="1" applyAlignment="1">
      <alignment horizontal="center"/>
    </xf>
    <xf numFmtId="0" fontId="8" fillId="9" borderId="28" xfId="0" applyFont="1" applyFill="1" applyBorder="1"/>
    <xf numFmtId="0" fontId="5" fillId="12" borderId="10" xfId="0" applyFont="1" applyFill="1" applyBorder="1" applyAlignment="1">
      <alignment vertical="center" wrapText="1"/>
    </xf>
    <xf numFmtId="0" fontId="5" fillId="12" borderId="24" xfId="0" applyFont="1" applyFill="1" applyBorder="1" applyAlignment="1">
      <alignment vertical="center" wrapText="1"/>
    </xf>
    <xf numFmtId="0" fontId="5" fillId="0" borderId="29" xfId="0" applyFont="1" applyBorder="1"/>
    <xf numFmtId="0" fontId="68" fillId="12" borderId="29" xfId="0" applyFont="1" applyFill="1" applyBorder="1" applyAlignment="1">
      <alignment horizontal="left" vertical="top" wrapText="1"/>
    </xf>
    <xf numFmtId="0" fontId="5" fillId="0" borderId="15" xfId="0" applyFont="1" applyBorder="1" applyAlignment="1">
      <alignment vertical="center"/>
    </xf>
    <xf numFmtId="0" fontId="68" fillId="12" borderId="29" xfId="0" applyFont="1" applyFill="1" applyBorder="1" applyAlignment="1">
      <alignment horizontal="left" vertical="top" wrapText="1"/>
    </xf>
    <xf numFmtId="0" fontId="5" fillId="9" borderId="10" xfId="0" applyFont="1" applyFill="1" applyBorder="1" applyAlignment="1">
      <alignment vertical="center" wrapText="1"/>
    </xf>
    <xf numFmtId="0" fontId="5" fillId="9" borderId="24" xfId="0" applyFont="1" applyFill="1" applyBorder="1" applyAlignment="1">
      <alignment vertical="center" wrapText="1"/>
    </xf>
    <xf numFmtId="0" fontId="5" fillId="9" borderId="10" xfId="0" applyFont="1" applyFill="1" applyBorder="1" applyAlignment="1">
      <alignment vertical="center" wrapText="1"/>
    </xf>
    <xf numFmtId="0" fontId="5" fillId="9" borderId="24" xfId="0" applyFont="1" applyFill="1" applyBorder="1" applyAlignment="1">
      <alignment vertical="center" wrapText="1"/>
    </xf>
    <xf numFmtId="0" fontId="5" fillId="9" borderId="47" xfId="0" applyFont="1" applyFill="1" applyBorder="1" applyAlignment="1">
      <alignment horizontal="left" vertical="top"/>
    </xf>
    <xf numFmtId="0" fontId="5" fillId="0" borderId="40" xfId="0" applyFont="1" applyBorder="1" applyAlignment="1">
      <alignment vertical="center"/>
    </xf>
    <xf numFmtId="0" fontId="5" fillId="9" borderId="39" xfId="0" applyFont="1" applyFill="1" applyBorder="1" applyAlignment="1">
      <alignment vertical="center" wrapText="1"/>
    </xf>
    <xf numFmtId="0" fontId="5" fillId="9" borderId="41" xfId="0" applyFont="1" applyFill="1" applyBorder="1" applyAlignment="1">
      <alignment vertical="center" wrapText="1"/>
    </xf>
    <xf numFmtId="0" fontId="5" fillId="9" borderId="21" xfId="0" applyFont="1" applyFill="1" applyBorder="1" applyAlignment="1">
      <alignment horizontal="center"/>
    </xf>
    <xf numFmtId="0" fontId="5" fillId="9" borderId="13" xfId="0" applyFont="1" applyFill="1" applyBorder="1" applyAlignment="1">
      <alignment horizontal="center"/>
    </xf>
    <xf numFmtId="0" fontId="8" fillId="9" borderId="23" xfId="0" applyFont="1" applyFill="1" applyBorder="1"/>
    <xf numFmtId="164" fontId="9" fillId="0" borderId="41" xfId="0" applyNumberFormat="1" applyFont="1" applyFill="1" applyBorder="1" applyAlignment="1">
      <alignment horizontal="center" vertical="center" wrapText="1"/>
    </xf>
    <xf numFmtId="0" fontId="9" fillId="0" borderId="0" xfId="0" applyFont="1" applyBorder="1" applyAlignment="1">
      <alignment horizontal="left" vertical="top"/>
    </xf>
    <xf numFmtId="0" fontId="5" fillId="0" borderId="0" xfId="0" applyFont="1" applyBorder="1" applyAlignment="1">
      <alignment horizontal="left" vertical="top"/>
    </xf>
    <xf numFmtId="0" fontId="5" fillId="0" borderId="0" xfId="0" applyFont="1" applyBorder="1" applyAlignment="1">
      <alignment vertical="center"/>
    </xf>
    <xf numFmtId="164" fontId="9" fillId="0" borderId="0" xfId="0" applyNumberFormat="1" applyFont="1" applyBorder="1" applyAlignment="1">
      <alignment vertical="center"/>
    </xf>
    <xf numFmtId="0" fontId="5" fillId="0" borderId="0" xfId="0" applyFont="1" applyBorder="1"/>
    <xf numFmtId="164" fontId="2" fillId="14" borderId="47" xfId="0" applyNumberFormat="1" applyFont="1" applyFill="1" applyBorder="1" applyAlignment="1">
      <alignment horizontal="center" vertical="center"/>
    </xf>
    <xf numFmtId="0" fontId="1" fillId="0" borderId="29" xfId="0" applyFont="1" applyFill="1" applyBorder="1" applyAlignment="1">
      <alignment horizontal="left" vertical="top" wrapText="1"/>
    </xf>
    <xf numFmtId="0" fontId="1" fillId="0" borderId="47" xfId="0" applyFont="1" applyFill="1" applyBorder="1" applyAlignment="1">
      <alignment horizontal="left" vertical="top" wrapText="1"/>
    </xf>
    <xf numFmtId="0" fontId="1" fillId="0" borderId="10"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62" fillId="0" borderId="45" xfId="0" applyFont="1" applyFill="1" applyBorder="1" applyAlignment="1">
      <alignment horizontal="left" vertical="top" wrapText="1"/>
    </xf>
    <xf numFmtId="0" fontId="62" fillId="0" borderId="25" xfId="0" applyFont="1" applyFill="1" applyBorder="1" applyAlignment="1">
      <alignment vertical="center" wrapText="1"/>
    </xf>
    <xf numFmtId="164" fontId="40" fillId="0" borderId="26" xfId="0" applyNumberFormat="1" applyFont="1" applyFill="1" applyBorder="1" applyAlignment="1"/>
    <xf numFmtId="0" fontId="62" fillId="0" borderId="39" xfId="0" applyFont="1" applyFill="1" applyBorder="1" applyAlignment="1">
      <alignment vertical="center" wrapText="1"/>
    </xf>
    <xf numFmtId="0" fontId="62" fillId="0" borderId="46" xfId="0" applyFont="1" applyFill="1" applyBorder="1" applyAlignment="1">
      <alignment vertical="top" wrapText="1"/>
    </xf>
    <xf numFmtId="0" fontId="62" fillId="12" borderId="25" xfId="0" applyFont="1" applyFill="1" applyBorder="1" applyAlignment="1">
      <alignment horizontal="left" vertical="center" wrapText="1"/>
    </xf>
    <xf numFmtId="0" fontId="62" fillId="12" borderId="26" xfId="0" applyFont="1" applyFill="1" applyBorder="1" applyAlignment="1">
      <alignment horizontal="left" vertical="center" wrapText="1"/>
    </xf>
    <xf numFmtId="0" fontId="62" fillId="0" borderId="29" xfId="0" applyFont="1" applyFill="1" applyBorder="1" applyAlignment="1">
      <alignment vertical="top" wrapText="1"/>
    </xf>
    <xf numFmtId="0" fontId="62" fillId="0" borderId="10" xfId="0" applyFont="1" applyFill="1" applyBorder="1" applyAlignment="1">
      <alignment horizontal="left" vertical="center" wrapText="1"/>
    </xf>
    <xf numFmtId="0" fontId="62" fillId="0" borderId="24" xfId="0" applyFont="1" applyFill="1" applyBorder="1" applyAlignment="1">
      <alignment horizontal="left" vertical="center" wrapText="1"/>
    </xf>
    <xf numFmtId="0" fontId="62" fillId="0" borderId="10" xfId="0" applyFont="1" applyFill="1" applyBorder="1" applyAlignment="1">
      <alignment vertical="center"/>
    </xf>
    <xf numFmtId="0" fontId="62" fillId="0" borderId="24" xfId="0" applyFont="1" applyFill="1" applyBorder="1" applyAlignment="1">
      <alignment vertical="center"/>
    </xf>
    <xf numFmtId="0" fontId="62" fillId="0" borderId="29" xfId="0" applyFont="1" applyFill="1" applyBorder="1" applyAlignment="1">
      <alignment vertical="top" wrapText="1"/>
    </xf>
    <xf numFmtId="0" fontId="62" fillId="0" borderId="47" xfId="0" applyFont="1" applyFill="1" applyBorder="1" applyAlignment="1">
      <alignment vertical="top" wrapText="1"/>
    </xf>
    <xf numFmtId="0" fontId="62" fillId="0" borderId="40" xfId="0" applyFont="1" applyFill="1" applyBorder="1" applyAlignment="1">
      <alignment horizontal="left" vertical="center" wrapText="1"/>
    </xf>
    <xf numFmtId="0" fontId="62" fillId="0" borderId="39" xfId="0" applyFont="1" applyFill="1" applyBorder="1" applyAlignment="1">
      <alignment horizontal="left" vertical="center"/>
    </xf>
    <xf numFmtId="0" fontId="62" fillId="0" borderId="41" xfId="0" applyFont="1" applyFill="1" applyBorder="1" applyAlignment="1">
      <alignment horizontal="left" vertical="center"/>
    </xf>
    <xf numFmtId="0" fontId="62" fillId="0" borderId="46" xfId="0" applyFont="1" applyFill="1" applyBorder="1" applyAlignment="1">
      <alignment horizontal="left" vertical="top" wrapText="1"/>
    </xf>
    <xf numFmtId="0" fontId="69" fillId="0" borderId="27" xfId="0" applyFont="1" applyFill="1" applyBorder="1" applyAlignment="1">
      <alignment wrapText="1"/>
    </xf>
    <xf numFmtId="0" fontId="69" fillId="0" borderId="25" xfId="0" applyFont="1" applyFill="1" applyBorder="1" applyAlignment="1">
      <alignment wrapText="1"/>
    </xf>
    <xf numFmtId="165" fontId="62" fillId="0" borderId="26" xfId="0" applyNumberFormat="1" applyFont="1" applyFill="1" applyBorder="1" applyAlignment="1">
      <alignment horizontal="right" vertical="center" wrapText="1"/>
    </xf>
    <xf numFmtId="0" fontId="62" fillId="0" borderId="29" xfId="0" applyFont="1" applyFill="1" applyBorder="1" applyAlignment="1">
      <alignment horizontal="left" vertical="top" wrapText="1"/>
    </xf>
    <xf numFmtId="0" fontId="69" fillId="0" borderId="15" xfId="0" applyFont="1" applyFill="1" applyBorder="1" applyAlignment="1">
      <alignment wrapText="1"/>
    </xf>
    <xf numFmtId="0" fontId="69" fillId="0" borderId="10" xfId="0" applyFont="1" applyFill="1" applyBorder="1" applyAlignment="1">
      <alignment wrapText="1"/>
    </xf>
    <xf numFmtId="165" fontId="62" fillId="0" borderId="24" xfId="0" applyNumberFormat="1" applyFont="1" applyFill="1" applyBorder="1" applyAlignment="1">
      <alignment horizontal="right" vertical="center"/>
    </xf>
    <xf numFmtId="0" fontId="62" fillId="0" borderId="47" xfId="0" applyFont="1" applyFill="1" applyBorder="1" applyAlignment="1">
      <alignment horizontal="left" vertical="top" wrapText="1"/>
    </xf>
    <xf numFmtId="0" fontId="69" fillId="0" borderId="40" xfId="0" applyFont="1" applyFill="1" applyBorder="1" applyAlignment="1">
      <alignment wrapText="1"/>
    </xf>
    <xf numFmtId="0" fontId="69" fillId="0" borderId="39" xfId="0" applyFont="1" applyFill="1" applyBorder="1" applyAlignment="1">
      <alignment wrapText="1"/>
    </xf>
    <xf numFmtId="0" fontId="62" fillId="0" borderId="41" xfId="0" applyFont="1" applyFill="1" applyBorder="1" applyAlignment="1">
      <alignment horizontal="right" vertical="center"/>
    </xf>
    <xf numFmtId="0" fontId="69" fillId="0" borderId="25" xfId="0" applyFont="1" applyFill="1" applyBorder="1" applyAlignment="1">
      <alignment vertical="center"/>
    </xf>
    <xf numFmtId="0" fontId="62" fillId="0" borderId="25" xfId="0" applyFont="1" applyFill="1" applyBorder="1" applyAlignment="1">
      <alignment horizontal="right" vertical="center"/>
    </xf>
    <xf numFmtId="0" fontId="62" fillId="0" borderId="25" xfId="0" applyFont="1" applyFill="1" applyBorder="1"/>
    <xf numFmtId="0" fontId="62" fillId="0" borderId="26" xfId="0" applyFont="1" applyFill="1" applyBorder="1"/>
    <xf numFmtId="0" fontId="69" fillId="0" borderId="39" xfId="0" applyFont="1" applyFill="1" applyBorder="1" applyAlignment="1">
      <alignment vertical="center"/>
    </xf>
    <xf numFmtId="0" fontId="62" fillId="0" borderId="39" xfId="0" applyFont="1" applyFill="1" applyBorder="1" applyAlignment="1">
      <alignment horizontal="right" vertical="center"/>
    </xf>
    <xf numFmtId="0" fontId="62" fillId="0" borderId="41" xfId="0" applyFont="1" applyFill="1" applyBorder="1"/>
    <xf numFmtId="164" fontId="40" fillId="12" borderId="45" xfId="0" applyNumberFormat="1" applyFont="1" applyFill="1" applyBorder="1" applyAlignment="1">
      <alignment horizontal="center" vertical="top"/>
    </xf>
    <xf numFmtId="0" fontId="62" fillId="0" borderId="45" xfId="0" applyFont="1" applyFill="1" applyBorder="1" applyAlignment="1">
      <alignment horizontal="left" vertical="top" wrapText="1"/>
    </xf>
    <xf numFmtId="0" fontId="62" fillId="0" borderId="45" xfId="0" applyFont="1" applyFill="1" applyBorder="1" applyAlignment="1">
      <alignment horizontal="left" vertical="center" wrapText="1"/>
    </xf>
    <xf numFmtId="0" fontId="1" fillId="0" borderId="0" xfId="18" applyNumberFormat="1" applyFont="1" applyBorder="1" applyAlignment="1">
      <alignment horizontal="left" vertical="center"/>
    </xf>
    <xf numFmtId="0" fontId="1" fillId="0" borderId="20" xfId="18" applyNumberFormat="1" applyFont="1" applyBorder="1" applyAlignment="1">
      <alignment horizontal="center" vertical="center" wrapText="1"/>
    </xf>
    <xf numFmtId="0" fontId="1" fillId="0" borderId="21" xfId="18" applyNumberFormat="1" applyFont="1" applyBorder="1" applyAlignment="1">
      <alignment horizontal="center" vertical="center" wrapText="1"/>
    </xf>
    <xf numFmtId="0" fontId="1" fillId="0" borderId="13" xfId="18" applyNumberFormat="1" applyFont="1" applyBorder="1" applyAlignment="1">
      <alignment horizontal="left" vertical="center"/>
    </xf>
    <xf numFmtId="0" fontId="9" fillId="14" borderId="46" xfId="18" applyNumberFormat="1" applyFont="1" applyFill="1" applyBorder="1" applyAlignment="1">
      <alignment horizontal="center" vertical="center" wrapText="1"/>
    </xf>
    <xf numFmtId="0" fontId="9" fillId="14" borderId="29" xfId="18" applyNumberFormat="1" applyFont="1" applyFill="1" applyBorder="1" applyAlignment="1">
      <alignment horizontal="center" vertical="center" wrapText="1"/>
    </xf>
    <xf numFmtId="0" fontId="9" fillId="14" borderId="47" xfId="18" applyNumberFormat="1" applyFont="1" applyFill="1" applyBorder="1" applyAlignment="1">
      <alignment horizontal="center" vertical="center" wrapText="1"/>
    </xf>
    <xf numFmtId="0" fontId="1" fillId="0" borderId="19" xfId="18" applyNumberFormat="1" applyFont="1" applyBorder="1" applyAlignment="1">
      <alignment horizontal="center" vertical="center" wrapText="1"/>
    </xf>
    <xf numFmtId="0" fontId="43" fillId="0" borderId="43" xfId="18" applyNumberFormat="1" applyFont="1" applyBorder="1" applyAlignment="1">
      <alignment horizontal="left" vertical="center"/>
    </xf>
    <xf numFmtId="0" fontId="1" fillId="0" borderId="43" xfId="18" applyNumberFormat="1" applyFont="1" applyBorder="1" applyAlignment="1">
      <alignment horizontal="left" vertical="center"/>
    </xf>
    <xf numFmtId="0" fontId="1" fillId="0" borderId="14" xfId="18" applyNumberFormat="1" applyFont="1" applyBorder="1" applyAlignment="1">
      <alignment horizontal="right" vertical="center"/>
    </xf>
    <xf numFmtId="0" fontId="1" fillId="0" borderId="10" xfId="18" applyNumberFormat="1" applyFont="1" applyBorder="1" applyAlignment="1">
      <alignment horizontal="right" vertical="center" wrapText="1"/>
    </xf>
    <xf numFmtId="0" fontId="1" fillId="0" borderId="39" xfId="18" applyNumberFormat="1" applyFont="1" applyBorder="1" applyAlignment="1">
      <alignment horizontal="left" vertical="center"/>
    </xf>
    <xf numFmtId="0" fontId="1" fillId="0" borderId="39" xfId="18" applyNumberFormat="1" applyFont="1" applyBorder="1" applyAlignment="1">
      <alignment horizontal="right" vertical="center"/>
    </xf>
    <xf numFmtId="0" fontId="1" fillId="12" borderId="17" xfId="0" applyFont="1" applyFill="1" applyBorder="1" applyAlignment="1">
      <alignment horizontal="left" vertical="top" wrapText="1"/>
    </xf>
    <xf numFmtId="166" fontId="55" fillId="17" borderId="19" xfId="0" applyNumberFormat="1" applyFont="1" applyFill="1" applyBorder="1" applyAlignment="1">
      <alignment horizontal="center" vertical="center"/>
    </xf>
    <xf numFmtId="0" fontId="55" fillId="17" borderId="43" xfId="0" applyFont="1" applyFill="1" applyBorder="1" applyAlignment="1">
      <alignment vertical="center"/>
    </xf>
    <xf numFmtId="0" fontId="55" fillId="17" borderId="22" xfId="0" applyFont="1" applyFill="1" applyBorder="1" applyAlignment="1">
      <alignment vertical="center"/>
    </xf>
    <xf numFmtId="164" fontId="5" fillId="12" borderId="47" xfId="0" applyNumberFormat="1" applyFont="1" applyFill="1" applyBorder="1" applyAlignment="1">
      <alignment horizontal="center" vertical="top"/>
    </xf>
    <xf numFmtId="165" fontId="5" fillId="9" borderId="47" xfId="0" applyNumberFormat="1" applyFont="1" applyFill="1" applyBorder="1" applyAlignment="1">
      <alignment horizontal="left" vertical="top"/>
    </xf>
    <xf numFmtId="165" fontId="5" fillId="12" borderId="45" xfId="0" applyNumberFormat="1" applyFont="1" applyFill="1" applyBorder="1" applyAlignment="1">
      <alignment horizontal="left" vertical="top"/>
    </xf>
    <xf numFmtId="0" fontId="5" fillId="0" borderId="45" xfId="0" applyFont="1" applyBorder="1" applyAlignment="1">
      <alignment vertical="top"/>
    </xf>
    <xf numFmtId="165" fontId="5" fillId="9" borderId="45" xfId="0" applyNumberFormat="1" applyFont="1" applyFill="1" applyBorder="1" applyAlignment="1">
      <alignment horizontal="left" vertical="top"/>
    </xf>
    <xf numFmtId="164" fontId="5" fillId="12" borderId="45" xfId="0" applyNumberFormat="1" applyFont="1" applyFill="1" applyBorder="1" applyAlignment="1">
      <alignment horizontal="center" vertical="top" wrapText="1"/>
    </xf>
    <xf numFmtId="165" fontId="5" fillId="9" borderId="45" xfId="0" applyNumberFormat="1" applyFont="1" applyFill="1" applyBorder="1" applyAlignment="1">
      <alignment horizontal="left" vertical="top" wrapText="1"/>
    </xf>
    <xf numFmtId="0" fontId="5" fillId="0" borderId="45" xfId="0" applyFont="1" applyBorder="1" applyAlignment="1">
      <alignment vertical="top" wrapText="1"/>
    </xf>
    <xf numFmtId="0" fontId="5" fillId="12" borderId="45" xfId="0" applyFont="1" applyFill="1" applyBorder="1" applyAlignment="1">
      <alignment vertical="top"/>
    </xf>
    <xf numFmtId="164" fontId="5" fillId="12" borderId="45" xfId="19" applyNumberFormat="1" applyFont="1" applyFill="1" applyBorder="1" applyAlignment="1">
      <alignment horizontal="center" vertical="center" wrapText="1"/>
    </xf>
    <xf numFmtId="0" fontId="5" fillId="0" borderId="44" xfId="19" applyFont="1" applyBorder="1" applyAlignment="1">
      <alignment horizontal="center" vertical="center" wrapText="1"/>
    </xf>
    <xf numFmtId="164" fontId="5" fillId="0" borderId="45" xfId="19" applyNumberFormat="1" applyFont="1" applyBorder="1" applyAlignment="1">
      <alignment horizontal="center" vertical="top"/>
    </xf>
    <xf numFmtId="0" fontId="5" fillId="0" borderId="45" xfId="18" applyNumberFormat="1" applyFont="1" applyBorder="1" applyAlignment="1">
      <alignment horizontal="left" vertical="top" wrapText="1"/>
    </xf>
    <xf numFmtId="164" fontId="5" fillId="12" borderId="45" xfId="19" applyNumberFormat="1" applyFont="1" applyFill="1" applyBorder="1" applyAlignment="1">
      <alignment horizontal="center" vertical="top"/>
    </xf>
    <xf numFmtId="0" fontId="5" fillId="12" borderId="45" xfId="18" applyNumberFormat="1" applyFont="1" applyFill="1" applyBorder="1" applyAlignment="1">
      <alignment horizontal="left" vertical="top" wrapText="1"/>
    </xf>
    <xf numFmtId="0" fontId="5" fillId="0" borderId="45" xfId="18" applyFont="1" applyFill="1" applyBorder="1" applyAlignment="1">
      <alignment horizontal="center" vertical="center" wrapText="1"/>
    </xf>
    <xf numFmtId="0" fontId="5" fillId="0" borderId="45" xfId="18" applyFont="1" applyBorder="1" applyAlignment="1">
      <alignment horizontal="center" vertical="center" wrapText="1"/>
    </xf>
    <xf numFmtId="0" fontId="5" fillId="0" borderId="16" xfId="0" applyFont="1" applyBorder="1" applyAlignment="1">
      <alignment horizontal="left" vertical="top" wrapText="1"/>
    </xf>
    <xf numFmtId="0" fontId="5" fillId="0" borderId="44" xfId="0" applyFont="1" applyBorder="1" applyAlignment="1">
      <alignment horizontal="left" vertical="top" wrapText="1"/>
    </xf>
    <xf numFmtId="0" fontId="5" fillId="0" borderId="17" xfId="0" applyFont="1" applyBorder="1" applyAlignment="1">
      <alignment horizontal="left" vertical="top" wrapText="1"/>
    </xf>
    <xf numFmtId="0" fontId="5" fillId="12" borderId="17" xfId="0" applyFont="1" applyFill="1" applyBorder="1" applyAlignment="1">
      <alignment horizontal="left" vertical="top" wrapText="1"/>
    </xf>
    <xf numFmtId="0" fontId="5" fillId="0" borderId="16" xfId="19" applyFont="1" applyFill="1" applyBorder="1" applyAlignment="1">
      <alignment horizontal="left" vertical="center" wrapText="1"/>
    </xf>
    <xf numFmtId="0" fontId="5" fillId="0" borderId="44" xfId="19" applyFont="1" applyFill="1" applyBorder="1" applyAlignment="1">
      <alignment horizontal="left" vertical="center" wrapText="1"/>
    </xf>
    <xf numFmtId="0" fontId="5" fillId="0" borderId="17" xfId="18" applyFont="1" applyFill="1" applyBorder="1" applyAlignment="1">
      <alignment horizontal="center" vertical="center" wrapText="1"/>
    </xf>
    <xf numFmtId="0" fontId="5" fillId="0" borderId="16" xfId="19" applyFont="1" applyBorder="1" applyAlignment="1">
      <alignment vertical="center"/>
    </xf>
    <xf numFmtId="0" fontId="5" fillId="0" borderId="17" xfId="18" applyFont="1" applyBorder="1" applyAlignment="1">
      <alignment horizontal="center" vertical="center" wrapText="1"/>
    </xf>
    <xf numFmtId="0" fontId="1" fillId="0" borderId="16" xfId="18" applyNumberFormat="1" applyFont="1" applyFill="1" applyBorder="1" applyAlignment="1">
      <alignment horizontal="left" vertical="top" wrapText="1"/>
    </xf>
    <xf numFmtId="0" fontId="1" fillId="0" borderId="44" xfId="18" applyNumberFormat="1" applyFont="1" applyFill="1" applyBorder="1" applyAlignment="1">
      <alignment horizontal="left" vertical="top" wrapText="1"/>
    </xf>
    <xf numFmtId="0" fontId="1" fillId="0" borderId="17" xfId="18" applyNumberFormat="1" applyFont="1" applyFill="1" applyBorder="1" applyAlignment="1">
      <alignment horizontal="left" vertical="top" wrapText="1"/>
    </xf>
    <xf numFmtId="166" fontId="55" fillId="17" borderId="16" xfId="0" applyNumberFormat="1" applyFont="1" applyFill="1" applyBorder="1" applyAlignment="1">
      <alignment horizontal="center" vertical="top" wrapText="1"/>
    </xf>
    <xf numFmtId="0" fontId="55" fillId="17" borderId="44" xfId="19" applyFont="1" applyFill="1" applyBorder="1" applyAlignment="1">
      <alignment horizontal="left" vertical="center"/>
    </xf>
    <xf numFmtId="0" fontId="55" fillId="17" borderId="17" xfId="19" applyFont="1" applyFill="1" applyBorder="1" applyAlignment="1">
      <alignment horizontal="left" vertical="center"/>
    </xf>
    <xf numFmtId="0" fontId="9" fillId="12" borderId="16" xfId="0" applyFont="1" applyFill="1" applyBorder="1" applyAlignment="1">
      <alignment horizontal="left" vertical="top" wrapText="1"/>
    </xf>
    <xf numFmtId="0" fontId="9" fillId="12" borderId="44" xfId="0" applyFont="1" applyFill="1" applyBorder="1" applyAlignment="1">
      <alignment horizontal="left" vertical="top" wrapText="1"/>
    </xf>
    <xf numFmtId="0" fontId="9" fillId="12" borderId="17" xfId="0" applyFont="1" applyFill="1" applyBorder="1" applyAlignment="1">
      <alignment horizontal="left" vertical="top" wrapText="1"/>
    </xf>
    <xf numFmtId="0" fontId="5" fillId="0" borderId="46" xfId="18" applyNumberFormat="1" applyFont="1" applyBorder="1" applyAlignment="1">
      <alignment horizontal="center" vertical="center" wrapText="1"/>
    </xf>
    <xf numFmtId="0" fontId="71" fillId="0" borderId="27" xfId="19" applyFont="1" applyBorder="1"/>
    <xf numFmtId="0" fontId="72" fillId="0" borderId="25" xfId="19" applyFont="1" applyBorder="1"/>
    <xf numFmtId="0" fontId="57" fillId="0" borderId="25" xfId="18" applyNumberFormat="1" applyFont="1" applyBorder="1" applyAlignment="1">
      <alignment horizontal="left" vertical="center"/>
    </xf>
    <xf numFmtId="0" fontId="73" fillId="0" borderId="26" xfId="19" applyFont="1" applyBorder="1"/>
    <xf numFmtId="0" fontId="5" fillId="0" borderId="29" xfId="18" applyNumberFormat="1" applyFont="1" applyBorder="1" applyAlignment="1">
      <alignment horizontal="center" vertical="center" wrapText="1"/>
    </xf>
    <xf numFmtId="0" fontId="5" fillId="0" borderId="15" xfId="18" applyNumberFormat="1" applyFont="1" applyBorder="1" applyAlignment="1">
      <alignment horizontal="left" vertical="center"/>
    </xf>
    <xf numFmtId="0" fontId="73" fillId="0" borderId="10" xfId="19" applyFont="1" applyBorder="1" applyAlignment="1">
      <alignment horizontal="right"/>
    </xf>
    <xf numFmtId="0" fontId="5" fillId="0" borderId="10" xfId="18" applyNumberFormat="1" applyFont="1" applyBorder="1" applyAlignment="1">
      <alignment horizontal="left" vertical="center"/>
    </xf>
    <xf numFmtId="0" fontId="73" fillId="0" borderId="34" xfId="19" applyFont="1" applyBorder="1" applyAlignment="1">
      <alignment horizontal="left"/>
    </xf>
    <xf numFmtId="0" fontId="5" fillId="0" borderId="15" xfId="18" applyNumberFormat="1" applyFont="1" applyBorder="1" applyAlignment="1">
      <alignment horizontal="left" vertical="center" wrapText="1"/>
    </xf>
    <xf numFmtId="0" fontId="5" fillId="0" borderId="10" xfId="18" applyNumberFormat="1" applyFont="1" applyBorder="1" applyAlignment="1">
      <alignment horizontal="left" vertical="center" wrapText="1"/>
    </xf>
    <xf numFmtId="0" fontId="5" fillId="0" borderId="34" xfId="18" applyNumberFormat="1" applyFont="1" applyBorder="1" applyAlignment="1">
      <alignment horizontal="left" vertical="center" wrapText="1"/>
    </xf>
    <xf numFmtId="0" fontId="73" fillId="0" borderId="24" xfId="19" applyFont="1" applyBorder="1" applyAlignment="1">
      <alignment horizontal="left"/>
    </xf>
    <xf numFmtId="0" fontId="73" fillId="0" borderId="42" xfId="19" applyFont="1" applyBorder="1" applyAlignment="1">
      <alignment horizontal="right"/>
    </xf>
    <xf numFmtId="0" fontId="5" fillId="0" borderId="14" xfId="18" applyNumberFormat="1" applyFont="1" applyBorder="1" applyAlignment="1">
      <alignment horizontal="left" vertical="center"/>
    </xf>
    <xf numFmtId="0" fontId="5" fillId="0" borderId="47" xfId="18" applyNumberFormat="1" applyFont="1" applyBorder="1" applyAlignment="1">
      <alignment horizontal="center" vertical="center" wrapText="1"/>
    </xf>
    <xf numFmtId="0" fontId="5" fillId="0" borderId="21" xfId="18" applyNumberFormat="1" applyFont="1" applyBorder="1" applyAlignment="1">
      <alignment horizontal="left" vertical="center"/>
    </xf>
    <xf numFmtId="0" fontId="5" fillId="0" borderId="13" xfId="18" applyNumberFormat="1" applyFont="1" applyBorder="1" applyAlignment="1">
      <alignment horizontal="right" vertical="center"/>
    </xf>
    <xf numFmtId="0" fontId="5" fillId="0" borderId="13" xfId="18" applyNumberFormat="1" applyFont="1" applyBorder="1" applyAlignment="1">
      <alignment horizontal="left" vertical="center"/>
    </xf>
    <xf numFmtId="0" fontId="73" fillId="0" borderId="23" xfId="19" applyFont="1" applyBorder="1" applyAlignment="1">
      <alignment horizontal="left"/>
    </xf>
    <xf numFmtId="0" fontId="9" fillId="15" borderId="19" xfId="18" applyFont="1" applyFill="1" applyBorder="1" applyAlignment="1">
      <alignment horizontal="center" vertical="center" wrapText="1"/>
    </xf>
    <xf numFmtId="0" fontId="9" fillId="15" borderId="43" xfId="18" applyFont="1" applyFill="1" applyBorder="1" applyAlignment="1">
      <alignment horizontal="center" vertical="center" wrapText="1"/>
    </xf>
    <xf numFmtId="0" fontId="9" fillId="15" borderId="43" xfId="18" applyFont="1" applyFill="1" applyBorder="1" applyAlignment="1">
      <alignment horizontal="center" vertical="center" wrapText="1"/>
    </xf>
    <xf numFmtId="0" fontId="9" fillId="15" borderId="22" xfId="18" applyFont="1" applyFill="1" applyBorder="1" applyAlignment="1">
      <alignment horizontal="center" vertical="center" wrapText="1"/>
    </xf>
    <xf numFmtId="164" fontId="9" fillId="0" borderId="46" xfId="19" applyNumberFormat="1" applyFont="1" applyFill="1" applyBorder="1" applyAlignment="1">
      <alignment horizontal="center" vertical="top" wrapText="1"/>
    </xf>
    <xf numFmtId="0" fontId="5" fillId="0" borderId="46" xfId="19" applyFont="1" applyFill="1" applyBorder="1" applyAlignment="1">
      <alignment horizontal="left" vertical="top" wrapText="1"/>
    </xf>
    <xf numFmtId="0" fontId="5" fillId="0" borderId="27" xfId="19" applyFont="1" applyFill="1" applyBorder="1" applyAlignment="1">
      <alignment horizontal="center" vertical="top" wrapText="1"/>
    </xf>
    <xf numFmtId="0" fontId="5" fillId="0" borderId="25" xfId="18" applyFont="1" applyFill="1" applyBorder="1" applyAlignment="1">
      <alignment horizontal="left" vertical="top" wrapText="1"/>
    </xf>
    <xf numFmtId="0" fontId="5" fillId="0" borderId="26" xfId="18" applyFont="1" applyFill="1" applyBorder="1" applyAlignment="1">
      <alignment horizontal="left" vertical="top" wrapText="1"/>
    </xf>
    <xf numFmtId="164" fontId="9" fillId="0" borderId="29" xfId="19" applyNumberFormat="1" applyFont="1" applyFill="1" applyBorder="1" applyAlignment="1">
      <alignment horizontal="center" vertical="top" wrapText="1"/>
    </xf>
    <xf numFmtId="0" fontId="5" fillId="0" borderId="29" xfId="19" applyFont="1" applyFill="1" applyBorder="1" applyAlignment="1">
      <alignment horizontal="left" vertical="top" wrapText="1"/>
    </xf>
    <xf numFmtId="0" fontId="5" fillId="0" borderId="15" xfId="19" applyFont="1" applyFill="1" applyBorder="1" applyAlignment="1">
      <alignment horizontal="center" vertical="top" wrapText="1"/>
    </xf>
    <xf numFmtId="0" fontId="5" fillId="0" borderId="10" xfId="18" applyFont="1" applyFill="1" applyBorder="1" applyAlignment="1">
      <alignment horizontal="left" vertical="top" wrapText="1"/>
    </xf>
    <xf numFmtId="0" fontId="5" fillId="0" borderId="24" xfId="18" applyFont="1" applyFill="1" applyBorder="1" applyAlignment="1">
      <alignment horizontal="left" vertical="top" wrapText="1"/>
    </xf>
    <xf numFmtId="0" fontId="5" fillId="0" borderId="29" xfId="19" applyFont="1" applyFill="1" applyBorder="1" applyAlignment="1">
      <alignment horizontal="left" vertical="top" wrapText="1"/>
    </xf>
    <xf numFmtId="0" fontId="5" fillId="12" borderId="15" xfId="19" applyFont="1" applyFill="1" applyBorder="1" applyAlignment="1">
      <alignment horizontal="center" vertical="top" wrapText="1"/>
    </xf>
    <xf numFmtId="0" fontId="5" fillId="12" borderId="10" xfId="18" applyFont="1" applyFill="1" applyBorder="1" applyAlignment="1">
      <alignment horizontal="left" vertical="top" wrapText="1"/>
    </xf>
    <xf numFmtId="0" fontId="5" fillId="12" borderId="24" xfId="18" applyFont="1" applyFill="1" applyBorder="1" applyAlignment="1">
      <alignment horizontal="left" vertical="top" wrapText="1"/>
    </xf>
    <xf numFmtId="164" fontId="9" fillId="0" borderId="47" xfId="19" applyNumberFormat="1" applyFont="1" applyFill="1" applyBorder="1" applyAlignment="1">
      <alignment horizontal="center" vertical="top" wrapText="1"/>
    </xf>
    <xf numFmtId="0" fontId="5" fillId="0" borderId="47" xfId="19" applyFont="1" applyFill="1" applyBorder="1" applyAlignment="1">
      <alignment horizontal="left" vertical="top" wrapText="1"/>
    </xf>
    <xf numFmtId="0" fontId="5" fillId="0" borderId="40" xfId="19" applyFont="1" applyFill="1" applyBorder="1" applyAlignment="1">
      <alignment horizontal="center" vertical="top" wrapText="1"/>
    </xf>
    <xf numFmtId="0" fontId="5" fillId="0" borderId="39" xfId="18" applyFont="1" applyFill="1" applyBorder="1" applyAlignment="1">
      <alignment horizontal="left" vertical="top" wrapText="1"/>
    </xf>
    <xf numFmtId="0" fontId="5" fillId="0" borderId="41" xfId="18" applyFont="1" applyFill="1" applyBorder="1" applyAlignment="1">
      <alignment horizontal="left" vertical="top" wrapText="1"/>
    </xf>
    <xf numFmtId="0" fontId="9" fillId="14" borderId="16" xfId="18" applyFont="1" applyFill="1" applyBorder="1" applyAlignment="1">
      <alignment horizontal="center" vertical="center" wrapText="1"/>
    </xf>
    <xf numFmtId="0" fontId="9" fillId="14" borderId="44" xfId="18" applyFont="1" applyFill="1" applyBorder="1" applyAlignment="1">
      <alignment horizontal="center" vertical="center" wrapText="1"/>
    </xf>
    <xf numFmtId="0" fontId="9" fillId="14" borderId="44" xfId="18" applyFont="1" applyFill="1" applyBorder="1" applyAlignment="1">
      <alignment horizontal="center" vertical="center" wrapText="1"/>
    </xf>
    <xf numFmtId="0" fontId="9" fillId="14" borderId="17" xfId="18" applyFont="1" applyFill="1" applyBorder="1" applyAlignment="1">
      <alignment horizontal="center" vertical="center" wrapText="1"/>
    </xf>
    <xf numFmtId="164" fontId="9" fillId="0" borderId="46" xfId="19" applyNumberFormat="1" applyFont="1" applyFill="1" applyBorder="1" applyAlignment="1">
      <alignment horizontal="center" vertical="center" wrapText="1"/>
    </xf>
    <xf numFmtId="164" fontId="9" fillId="0" borderId="29" xfId="19" applyNumberFormat="1" applyFont="1" applyFill="1" applyBorder="1" applyAlignment="1">
      <alignment horizontal="center" vertical="center" wrapText="1"/>
    </xf>
    <xf numFmtId="164" fontId="9" fillId="0" borderId="47" xfId="19" applyNumberFormat="1" applyFont="1" applyFill="1" applyBorder="1" applyAlignment="1">
      <alignment horizontal="center" vertical="center" wrapText="1"/>
    </xf>
    <xf numFmtId="0" fontId="5" fillId="0" borderId="15" xfId="19" applyFont="1" applyFill="1" applyBorder="1" applyAlignment="1">
      <alignment horizontal="center" vertical="top" wrapText="1"/>
    </xf>
    <xf numFmtId="0" fontId="5" fillId="0" borderId="40" xfId="19" applyFont="1" applyFill="1" applyBorder="1" applyAlignment="1">
      <alignment horizontal="center" vertical="top" wrapText="1"/>
    </xf>
    <xf numFmtId="0" fontId="5" fillId="12" borderId="16" xfId="18" applyFont="1" applyFill="1" applyBorder="1" applyAlignment="1">
      <alignment horizontal="left" vertical="top" wrapText="1"/>
    </xf>
    <xf numFmtId="0" fontId="5" fillId="12" borderId="44" xfId="18" applyFont="1" applyFill="1" applyBorder="1" applyAlignment="1">
      <alignment horizontal="left" vertical="top" wrapText="1"/>
    </xf>
    <xf numFmtId="0" fontId="5" fillId="12" borderId="17" xfId="18" applyFont="1" applyFill="1" applyBorder="1" applyAlignment="1">
      <alignment horizontal="left" vertical="top" wrapText="1"/>
    </xf>
    <xf numFmtId="165" fontId="5" fillId="12" borderId="13" xfId="21" applyNumberFormat="1" applyFont="1" applyFill="1" applyBorder="1" applyAlignment="1">
      <alignment wrapText="1"/>
    </xf>
    <xf numFmtId="165" fontId="5" fillId="12" borderId="27" xfId="0" applyNumberFormat="1" applyFont="1" applyFill="1" applyBorder="1" applyAlignment="1">
      <alignment vertical="top"/>
    </xf>
    <xf numFmtId="165" fontId="5" fillId="12" borderId="25" xfId="0" applyNumberFormat="1" applyFont="1" applyFill="1" applyBorder="1" applyAlignment="1"/>
    <xf numFmtId="165" fontId="9" fillId="12" borderId="26" xfId="0" applyNumberFormat="1" applyFont="1" applyFill="1" applyBorder="1" applyAlignment="1">
      <alignment horizontal="left" vertical="center"/>
    </xf>
    <xf numFmtId="165" fontId="5" fillId="12" borderId="21" xfId="0" applyNumberFormat="1" applyFont="1" applyFill="1" applyBorder="1" applyAlignment="1">
      <alignment vertical="top"/>
    </xf>
    <xf numFmtId="165" fontId="5" fillId="12" borderId="13" xfId="0" applyNumberFormat="1" applyFont="1" applyFill="1" applyBorder="1" applyAlignment="1"/>
    <xf numFmtId="164" fontId="8" fillId="0" borderId="23" xfId="0" applyNumberFormat="1" applyFont="1" applyBorder="1" applyAlignment="1">
      <alignment horizontal="center"/>
    </xf>
    <xf numFmtId="164" fontId="5" fillId="12" borderId="29" xfId="0" applyNumberFormat="1" applyFont="1" applyFill="1" applyBorder="1" applyAlignment="1">
      <alignment horizontal="center" vertical="top"/>
    </xf>
    <xf numFmtId="165" fontId="5" fillId="12" borderId="29" xfId="0" applyNumberFormat="1" applyFont="1" applyFill="1" applyBorder="1" applyAlignment="1">
      <alignment horizontal="left" vertical="top"/>
    </xf>
    <xf numFmtId="165" fontId="5" fillId="12" borderId="37" xfId="0" applyNumberFormat="1" applyFont="1" applyFill="1" applyBorder="1" applyAlignment="1">
      <alignment vertical="top"/>
    </xf>
    <xf numFmtId="165" fontId="5" fillId="12" borderId="14" xfId="0" applyNumberFormat="1" applyFont="1" applyFill="1" applyBorder="1" applyAlignment="1"/>
    <xf numFmtId="165" fontId="9" fillId="12" borderId="34" xfId="0" applyNumberFormat="1" applyFont="1" applyFill="1" applyBorder="1" applyAlignment="1">
      <alignment horizontal="left" vertical="center"/>
    </xf>
    <xf numFmtId="165" fontId="9" fillId="12" borderId="24" xfId="0" applyNumberFormat="1" applyFont="1" applyFill="1" applyBorder="1" applyAlignment="1">
      <alignment horizontal="left" vertical="center"/>
    </xf>
    <xf numFmtId="164" fontId="5" fillId="12" borderId="29" xfId="0" applyNumberFormat="1" applyFont="1" applyFill="1" applyBorder="1" applyAlignment="1">
      <alignment horizontal="center" vertical="top"/>
    </xf>
    <xf numFmtId="165" fontId="5" fillId="12" borderId="29" xfId="0" applyNumberFormat="1" applyFont="1" applyFill="1" applyBorder="1" applyAlignment="1">
      <alignment horizontal="left" vertical="top"/>
    </xf>
    <xf numFmtId="165" fontId="5" fillId="12" borderId="15" xfId="0" applyNumberFormat="1" applyFont="1" applyFill="1" applyBorder="1" applyAlignment="1">
      <alignment horizontal="left" readingOrder="1"/>
    </xf>
    <xf numFmtId="165" fontId="5" fillId="12" borderId="10" xfId="0" applyNumberFormat="1" applyFont="1" applyFill="1" applyBorder="1" applyAlignment="1"/>
    <xf numFmtId="165" fontId="5" fillId="12" borderId="10" xfId="0" applyNumberFormat="1" applyFont="1" applyFill="1" applyBorder="1" applyAlignment="1">
      <alignment horizontal="center"/>
    </xf>
    <xf numFmtId="165" fontId="5" fillId="12" borderId="24" xfId="0" applyNumberFormat="1" applyFont="1" applyFill="1" applyBorder="1" applyAlignment="1">
      <alignment horizontal="left" vertical="center"/>
    </xf>
    <xf numFmtId="0" fontId="8" fillId="0" borderId="29" xfId="0" applyFont="1" applyBorder="1" applyAlignment="1">
      <alignment horizontal="center"/>
    </xf>
    <xf numFmtId="165" fontId="8" fillId="0" borderId="29" xfId="0" applyNumberFormat="1" applyFont="1" applyBorder="1"/>
    <xf numFmtId="165" fontId="5" fillId="12" borderId="35" xfId="0" applyNumberFormat="1" applyFont="1" applyFill="1" applyBorder="1" applyAlignment="1">
      <alignment vertical="top"/>
    </xf>
    <xf numFmtId="165" fontId="5" fillId="12" borderId="18" xfId="0" applyNumberFormat="1" applyFont="1" applyFill="1" applyBorder="1" applyAlignment="1"/>
    <xf numFmtId="165" fontId="9" fillId="12" borderId="36" xfId="0" applyNumberFormat="1" applyFont="1" applyFill="1" applyBorder="1" applyAlignment="1">
      <alignment horizontal="left" vertical="center"/>
    </xf>
    <xf numFmtId="0" fontId="75" fillId="0" borderId="29" xfId="0" applyFont="1" applyBorder="1" applyAlignment="1">
      <alignment horizontal="center"/>
    </xf>
    <xf numFmtId="165" fontId="5" fillId="12" borderId="20" xfId="0" applyNumberFormat="1" applyFont="1" applyFill="1" applyBorder="1" applyAlignment="1">
      <alignment vertical="top"/>
    </xf>
    <xf numFmtId="165" fontId="5" fillId="12" borderId="0" xfId="0" applyNumberFormat="1" applyFont="1" applyFill="1" applyBorder="1" applyAlignment="1"/>
    <xf numFmtId="165" fontId="8" fillId="12" borderId="29" xfId="0" applyNumberFormat="1" applyFont="1" applyFill="1" applyBorder="1" applyAlignment="1">
      <alignment horizontal="left" wrapText="1"/>
    </xf>
    <xf numFmtId="164" fontId="8" fillId="0" borderId="29" xfId="0" applyNumberFormat="1" applyFont="1" applyBorder="1" applyAlignment="1">
      <alignment horizontal="center"/>
    </xf>
    <xf numFmtId="165" fontId="8" fillId="0" borderId="29" xfId="0" applyNumberFormat="1" applyFont="1" applyBorder="1" applyAlignment="1">
      <alignment horizontal="left" wrapText="1"/>
    </xf>
    <xf numFmtId="165" fontId="8" fillId="0" borderId="0" xfId="0" applyNumberFormat="1" applyFont="1" applyBorder="1"/>
    <xf numFmtId="165" fontId="8" fillId="0" borderId="28" xfId="0" applyNumberFormat="1" applyFont="1" applyBorder="1"/>
    <xf numFmtId="0" fontId="8" fillId="12" borderId="29" xfId="0" applyFont="1" applyFill="1" applyBorder="1" applyAlignment="1">
      <alignment horizontal="center"/>
    </xf>
    <xf numFmtId="165" fontId="8" fillId="12" borderId="29" xfId="0" applyNumberFormat="1" applyFont="1" applyFill="1" applyBorder="1"/>
    <xf numFmtId="0" fontId="8" fillId="12" borderId="47" xfId="0" applyFont="1" applyFill="1" applyBorder="1" applyAlignment="1">
      <alignment horizontal="center"/>
    </xf>
    <xf numFmtId="165" fontId="8" fillId="12" borderId="47" xfId="0" applyNumberFormat="1" applyFont="1" applyFill="1" applyBorder="1"/>
    <xf numFmtId="164" fontId="8" fillId="0" borderId="28" xfId="0" applyNumberFormat="1" applyFont="1" applyBorder="1" applyAlignment="1">
      <alignment horizontal="center"/>
    </xf>
    <xf numFmtId="164" fontId="8" fillId="12" borderId="29" xfId="0" applyNumberFormat="1" applyFont="1" applyFill="1" applyBorder="1" applyAlignment="1">
      <alignment horizontal="center"/>
    </xf>
    <xf numFmtId="165" fontId="5" fillId="12" borderId="46" xfId="0" applyNumberFormat="1" applyFont="1" applyFill="1" applyBorder="1" applyAlignment="1">
      <alignment horizontal="left" vertical="top"/>
    </xf>
    <xf numFmtId="165" fontId="5" fillId="12" borderId="27" xfId="0" applyNumberFormat="1" applyFont="1" applyFill="1" applyBorder="1" applyAlignment="1">
      <alignment horizontal="left" readingOrder="1"/>
    </xf>
    <xf numFmtId="165" fontId="5" fillId="12" borderId="25" xfId="0" applyNumberFormat="1" applyFont="1" applyFill="1" applyBorder="1" applyAlignment="1">
      <alignment horizontal="center"/>
    </xf>
    <xf numFmtId="165" fontId="5" fillId="12" borderId="25" xfId="21" applyNumberFormat="1" applyFont="1" applyFill="1" applyBorder="1" applyAlignment="1">
      <alignment wrapText="1"/>
    </xf>
    <xf numFmtId="165" fontId="5" fillId="12" borderId="47" xfId="0" applyNumberFormat="1" applyFont="1" applyFill="1" applyBorder="1" applyAlignment="1">
      <alignment horizontal="left" vertical="top"/>
    </xf>
    <xf numFmtId="165" fontId="5" fillId="12" borderId="40" xfId="0" applyNumberFormat="1" applyFont="1" applyFill="1" applyBorder="1" applyAlignment="1">
      <alignment horizontal="left" readingOrder="1"/>
    </xf>
    <xf numFmtId="165" fontId="5" fillId="12" borderId="39" xfId="0" applyNumberFormat="1" applyFont="1" applyFill="1" applyBorder="1" applyAlignment="1"/>
    <xf numFmtId="165" fontId="5" fillId="12" borderId="39" xfId="0" applyNumberFormat="1" applyFont="1" applyFill="1" applyBorder="1" applyAlignment="1">
      <alignment horizontal="center"/>
    </xf>
    <xf numFmtId="165" fontId="5" fillId="12" borderId="39" xfId="21" applyNumberFormat="1" applyFont="1" applyFill="1" applyBorder="1" applyAlignment="1">
      <alignment wrapText="1"/>
    </xf>
    <xf numFmtId="165" fontId="9" fillId="12" borderId="41" xfId="0" applyNumberFormat="1" applyFont="1" applyFill="1" applyBorder="1" applyAlignment="1">
      <alignment horizontal="left" vertical="center"/>
    </xf>
    <xf numFmtId="164" fontId="8" fillId="0" borderId="46" xfId="0" applyNumberFormat="1" applyFont="1" applyBorder="1" applyAlignment="1">
      <alignment horizontal="center"/>
    </xf>
    <xf numFmtId="165" fontId="8" fillId="12" borderId="46" xfId="0" applyNumberFormat="1" applyFont="1" applyFill="1" applyBorder="1"/>
    <xf numFmtId="0" fontId="8" fillId="0" borderId="47" xfId="0" applyFont="1" applyBorder="1" applyAlignment="1">
      <alignment horizontal="center"/>
    </xf>
    <xf numFmtId="165" fontId="8" fillId="0" borderId="47" xfId="0" applyNumberFormat="1" applyFont="1" applyBorder="1"/>
    <xf numFmtId="165" fontId="5" fillId="12" borderId="40" xfId="0" applyNumberFormat="1" applyFont="1" applyFill="1" applyBorder="1" applyAlignment="1">
      <alignment vertical="top"/>
    </xf>
    <xf numFmtId="164" fontId="8" fillId="12" borderId="46" xfId="0" applyNumberFormat="1" applyFont="1" applyFill="1" applyBorder="1" applyAlignment="1">
      <alignment horizontal="center"/>
    </xf>
    <xf numFmtId="165" fontId="8" fillId="0" borderId="46" xfId="0" applyNumberFormat="1" applyFont="1" applyBorder="1"/>
    <xf numFmtId="165" fontId="8" fillId="12" borderId="27" xfId="0" applyNumberFormat="1" applyFont="1" applyFill="1" applyBorder="1"/>
    <xf numFmtId="165" fontId="8" fillId="12" borderId="25" xfId="0" applyNumberFormat="1" applyFont="1" applyFill="1" applyBorder="1"/>
    <xf numFmtId="165" fontId="8" fillId="12" borderId="26" xfId="0" applyNumberFormat="1" applyFont="1" applyFill="1" applyBorder="1"/>
    <xf numFmtId="165" fontId="8" fillId="12" borderId="15" xfId="0" applyNumberFormat="1" applyFont="1" applyFill="1" applyBorder="1"/>
    <xf numFmtId="165" fontId="8" fillId="12" borderId="10" xfId="0" applyNumberFormat="1" applyFont="1" applyFill="1" applyBorder="1"/>
    <xf numFmtId="165" fontId="8" fillId="12" borderId="24" xfId="0" applyNumberFormat="1" applyFont="1" applyFill="1" applyBorder="1"/>
    <xf numFmtId="165" fontId="8" fillId="12" borderId="40" xfId="0" applyNumberFormat="1" applyFont="1" applyFill="1" applyBorder="1"/>
    <xf numFmtId="165" fontId="8" fillId="12" borderId="39" xfId="0" applyNumberFormat="1" applyFont="1" applyFill="1" applyBorder="1"/>
    <xf numFmtId="165" fontId="8" fillId="12" borderId="41" xfId="0" applyNumberFormat="1" applyFont="1" applyFill="1" applyBorder="1"/>
    <xf numFmtId="165" fontId="8" fillId="0" borderId="27" xfId="0" applyNumberFormat="1" applyFont="1" applyBorder="1"/>
    <xf numFmtId="165" fontId="8" fillId="0" borderId="25" xfId="0" applyNumberFormat="1" applyFont="1" applyBorder="1"/>
    <xf numFmtId="165" fontId="8" fillId="0" borderId="26" xfId="0" applyNumberFormat="1" applyFont="1" applyBorder="1"/>
    <xf numFmtId="165" fontId="8" fillId="0" borderId="15" xfId="0" applyNumberFormat="1" applyFont="1" applyBorder="1"/>
    <xf numFmtId="165" fontId="8" fillId="0" borderId="10" xfId="0" applyNumberFormat="1" applyFont="1" applyBorder="1"/>
    <xf numFmtId="165" fontId="8" fillId="0" borderId="24" xfId="0" applyNumberFormat="1" applyFont="1" applyBorder="1"/>
    <xf numFmtId="165" fontId="8" fillId="0" borderId="40" xfId="0" applyNumberFormat="1" applyFont="1" applyBorder="1"/>
    <xf numFmtId="165" fontId="8" fillId="0" borderId="39" xfId="0" applyNumberFormat="1" applyFont="1" applyBorder="1"/>
    <xf numFmtId="165" fontId="8" fillId="0" borderId="41" xfId="0" applyNumberFormat="1" applyFont="1" applyBorder="1"/>
    <xf numFmtId="165" fontId="5" fillId="12" borderId="15" xfId="0" applyNumberFormat="1" applyFont="1" applyFill="1" applyBorder="1" applyAlignment="1">
      <alignment vertical="top"/>
    </xf>
    <xf numFmtId="165" fontId="5" fillId="0" borderId="25" xfId="0" applyNumberFormat="1" applyFont="1" applyFill="1" applyBorder="1" applyAlignment="1">
      <alignment horizontal="center" vertical="top"/>
    </xf>
    <xf numFmtId="165" fontId="5" fillId="0" borderId="14" xfId="0" applyNumberFormat="1" applyFont="1" applyFill="1" applyBorder="1" applyAlignment="1">
      <alignment horizontal="center" vertical="top"/>
    </xf>
    <xf numFmtId="165" fontId="8" fillId="0" borderId="10" xfId="0" applyNumberFormat="1" applyFont="1" applyBorder="1" applyAlignment="1">
      <alignment horizontal="center"/>
    </xf>
    <xf numFmtId="165" fontId="8" fillId="0" borderId="39" xfId="0" applyNumberFormat="1" applyFont="1" applyBorder="1" applyAlignment="1">
      <alignment horizontal="center"/>
    </xf>
    <xf numFmtId="165" fontId="8" fillId="0" borderId="25" xfId="0" applyNumberFormat="1" applyFont="1" applyBorder="1" applyAlignment="1">
      <alignment horizontal="center"/>
    </xf>
    <xf numFmtId="165" fontId="5" fillId="0" borderId="0" xfId="0" applyNumberFormat="1" applyFont="1" applyFill="1" applyBorder="1" applyAlignment="1">
      <alignment horizontal="center" vertical="top"/>
    </xf>
    <xf numFmtId="165" fontId="8" fillId="0" borderId="25" xfId="0" applyNumberFormat="1" applyFont="1" applyFill="1" applyBorder="1" applyAlignment="1">
      <alignment horizontal="center"/>
    </xf>
    <xf numFmtId="165" fontId="8" fillId="0" borderId="10" xfId="0" applyNumberFormat="1" applyFont="1" applyFill="1" applyBorder="1" applyAlignment="1">
      <alignment horizontal="center"/>
    </xf>
    <xf numFmtId="165" fontId="8" fillId="0" borderId="39" xfId="0" applyNumberFormat="1" applyFont="1" applyFill="1" applyBorder="1" applyAlignment="1">
      <alignment horizontal="center"/>
    </xf>
    <xf numFmtId="165" fontId="8" fillId="12" borderId="25" xfId="0" applyNumberFormat="1" applyFont="1" applyFill="1" applyBorder="1" applyAlignment="1">
      <alignment horizontal="center"/>
    </xf>
    <xf numFmtId="165" fontId="8" fillId="12" borderId="10" xfId="0" applyNumberFormat="1" applyFont="1" applyFill="1" applyBorder="1" applyAlignment="1">
      <alignment horizontal="center"/>
    </xf>
    <xf numFmtId="165" fontId="8" fillId="12" borderId="39" xfId="0" applyNumberFormat="1" applyFont="1" applyFill="1" applyBorder="1" applyAlignment="1">
      <alignment horizontal="center"/>
    </xf>
    <xf numFmtId="165" fontId="0" fillId="0" borderId="0" xfId="0" applyNumberFormat="1" applyAlignment="1">
      <alignment horizontal="center"/>
    </xf>
    <xf numFmtId="0" fontId="8" fillId="14" borderId="45" xfId="0" applyFont="1" applyFill="1" applyBorder="1" applyAlignment="1">
      <alignment horizontal="center"/>
    </xf>
    <xf numFmtId="165" fontId="8" fillId="14" borderId="45" xfId="0" applyNumberFormat="1" applyFont="1" applyFill="1" applyBorder="1"/>
    <xf numFmtId="165" fontId="58" fillId="14" borderId="16" xfId="0" applyNumberFormat="1" applyFont="1" applyFill="1" applyBorder="1"/>
    <xf numFmtId="165" fontId="8" fillId="14" borderId="44" xfId="0" applyNumberFormat="1" applyFont="1" applyFill="1" applyBorder="1"/>
    <xf numFmtId="165" fontId="8" fillId="14" borderId="44" xfId="0" applyNumberFormat="1" applyFont="1" applyFill="1" applyBorder="1" applyAlignment="1">
      <alignment horizontal="center"/>
    </xf>
    <xf numFmtId="165" fontId="8" fillId="14" borderId="17" xfId="0" applyNumberFormat="1" applyFont="1" applyFill="1" applyBorder="1"/>
    <xf numFmtId="0" fontId="1" fillId="9" borderId="45" xfId="0" applyFont="1" applyFill="1" applyBorder="1" applyAlignment="1">
      <alignment horizontal="left" vertical="top"/>
    </xf>
    <xf numFmtId="0" fontId="1" fillId="9" borderId="45" xfId="0" applyFont="1" applyFill="1" applyBorder="1" applyAlignment="1">
      <alignment horizontal="left" vertical="top" wrapText="1"/>
    </xf>
    <xf numFmtId="164" fontId="2" fillId="9" borderId="45" xfId="0" applyNumberFormat="1" applyFont="1" applyFill="1" applyBorder="1" applyAlignment="1">
      <alignment horizontal="left" vertical="top" wrapText="1"/>
    </xf>
    <xf numFmtId="0" fontId="1" fillId="12" borderId="45" xfId="0" applyFont="1" applyFill="1" applyBorder="1" applyAlignment="1">
      <alignment horizontal="left" vertical="center" wrapText="1"/>
    </xf>
    <xf numFmtId="0" fontId="34" fillId="10" borderId="45" xfId="0" applyFont="1" applyFill="1" applyBorder="1" applyAlignment="1">
      <alignment horizontal="center" vertical="top" wrapText="1"/>
    </xf>
    <xf numFmtId="0" fontId="2" fillId="12" borderId="45" xfId="0" applyFont="1" applyFill="1" applyBorder="1" applyAlignment="1">
      <alignment horizontal="left" vertical="top" wrapText="1"/>
    </xf>
    <xf numFmtId="0" fontId="1" fillId="12" borderId="45" xfId="0" applyFont="1" applyFill="1" applyBorder="1" applyAlignment="1">
      <alignment horizontal="center" vertical="center" wrapText="1"/>
    </xf>
    <xf numFmtId="0" fontId="1" fillId="12" borderId="45" xfId="0" applyFont="1" applyFill="1" applyBorder="1" applyAlignment="1">
      <alignment horizontal="center"/>
    </xf>
    <xf numFmtId="0" fontId="1" fillId="0" borderId="45" xfId="0" applyFont="1" applyBorder="1" applyAlignment="1">
      <alignment horizontal="left" vertical="top" wrapText="1"/>
    </xf>
    <xf numFmtId="0" fontId="2" fillId="9" borderId="45" xfId="0" applyFont="1" applyFill="1" applyBorder="1" applyAlignment="1">
      <alignment horizontal="left" vertical="top" wrapText="1"/>
    </xf>
    <xf numFmtId="0" fontId="34" fillId="11" borderId="45" xfId="0" applyFont="1" applyFill="1" applyBorder="1" applyAlignment="1">
      <alignment horizontal="center" vertical="top" wrapText="1"/>
    </xf>
    <xf numFmtId="0" fontId="34" fillId="10" borderId="45" xfId="0" applyFont="1" applyFill="1" applyBorder="1" applyAlignment="1">
      <alignment horizontal="center" vertical="top"/>
    </xf>
    <xf numFmtId="164" fontId="2" fillId="9" borderId="45" xfId="0" applyNumberFormat="1" applyFont="1" applyFill="1" applyBorder="1" applyAlignment="1">
      <alignment horizontal="left" vertical="top"/>
    </xf>
    <xf numFmtId="0" fontId="2" fillId="9" borderId="45" xfId="0" applyFont="1" applyFill="1" applyBorder="1" applyAlignment="1">
      <alignment horizontal="left" vertical="top"/>
    </xf>
    <xf numFmtId="0" fontId="34" fillId="11" borderId="45" xfId="0" applyFont="1" applyFill="1" applyBorder="1" applyAlignment="1">
      <alignment horizontal="center" vertical="top"/>
    </xf>
    <xf numFmtId="0" fontId="2" fillId="9" borderId="16" xfId="0" applyFont="1" applyFill="1" applyBorder="1" applyAlignment="1">
      <alignment vertical="top" wrapText="1"/>
    </xf>
    <xf numFmtId="0" fontId="33" fillId="9" borderId="44" xfId="0" applyFont="1" applyFill="1" applyBorder="1" applyAlignment="1">
      <alignment vertical="top" wrapText="1"/>
    </xf>
    <xf numFmtId="0" fontId="1" fillId="9" borderId="17" xfId="0" applyFont="1" applyFill="1" applyBorder="1" applyAlignment="1"/>
    <xf numFmtId="0" fontId="1" fillId="0" borderId="47" xfId="0" applyFont="1" applyBorder="1" applyAlignment="1">
      <alignment horizontal="left" vertical="top"/>
    </xf>
    <xf numFmtId="0" fontId="1" fillId="0" borderId="29" xfId="0" applyFont="1" applyBorder="1" applyAlignment="1">
      <alignment horizontal="left" vertical="top"/>
    </xf>
    <xf numFmtId="0" fontId="1" fillId="0" borderId="29" xfId="0" applyFont="1" applyBorder="1" applyAlignment="1">
      <alignment vertical="top"/>
    </xf>
    <xf numFmtId="0" fontId="33" fillId="9" borderId="29" xfId="0" applyFont="1" applyFill="1" applyBorder="1" applyAlignment="1">
      <alignment vertical="top"/>
    </xf>
    <xf numFmtId="0" fontId="33" fillId="9" borderId="47" xfId="0" applyFont="1" applyFill="1" applyBorder="1" applyAlignment="1">
      <alignment vertical="top"/>
    </xf>
    <xf numFmtId="0" fontId="1" fillId="0" borderId="29" xfId="0" applyFont="1" applyFill="1" applyBorder="1" applyAlignment="1">
      <alignment horizontal="center" vertical="top" wrapText="1"/>
    </xf>
    <xf numFmtId="0" fontId="1" fillId="0" borderId="46" xfId="0" applyFont="1" applyBorder="1" applyAlignment="1">
      <alignment horizontal="left" vertical="top" wrapText="1"/>
    </xf>
    <xf numFmtId="0" fontId="1" fillId="0" borderId="29" xfId="0" applyFont="1" applyBorder="1" applyAlignment="1">
      <alignment horizontal="left" vertical="top" wrapText="1"/>
    </xf>
    <xf numFmtId="0" fontId="1" fillId="9" borderId="29" xfId="0" applyFont="1" applyFill="1" applyBorder="1" applyAlignment="1">
      <alignment vertical="top"/>
    </xf>
    <xf numFmtId="0" fontId="1" fillId="9" borderId="47" xfId="0" applyFont="1" applyFill="1" applyBorder="1" applyAlignment="1">
      <alignment vertical="top"/>
    </xf>
    <xf numFmtId="0" fontId="1" fillId="9" borderId="29" xfId="0" applyFont="1" applyFill="1" applyBorder="1" applyAlignment="1">
      <alignment vertical="center" wrapText="1"/>
    </xf>
    <xf numFmtId="0" fontId="1" fillId="9" borderId="47" xfId="0" applyFont="1" applyFill="1" applyBorder="1" applyAlignment="1">
      <alignment vertical="center"/>
    </xf>
    <xf numFmtId="0" fontId="2" fillId="9" borderId="25" xfId="0" applyFont="1" applyFill="1" applyBorder="1" applyAlignment="1">
      <alignment vertical="top" wrapText="1"/>
    </xf>
    <xf numFmtId="0" fontId="1" fillId="9" borderId="25" xfId="0" applyFont="1" applyFill="1" applyBorder="1" applyAlignment="1">
      <alignment horizontal="center" vertical="top" wrapText="1"/>
    </xf>
    <xf numFmtId="0" fontId="1" fillId="9" borderId="25" xfId="0" applyFont="1" applyFill="1" applyBorder="1"/>
    <xf numFmtId="0" fontId="1" fillId="9" borderId="39" xfId="0" applyFont="1" applyFill="1" applyBorder="1"/>
    <xf numFmtId="0" fontId="2" fillId="9" borderId="39" xfId="0" applyFont="1" applyFill="1" applyBorder="1" applyAlignment="1">
      <alignment horizontal="center" vertical="top" wrapText="1"/>
    </xf>
    <xf numFmtId="0" fontId="1" fillId="9" borderId="27" xfId="0" applyFont="1" applyFill="1" applyBorder="1" applyAlignment="1">
      <alignment horizontal="left" vertical="center"/>
    </xf>
    <xf numFmtId="0" fontId="1" fillId="9" borderId="25" xfId="0" applyFont="1" applyFill="1" applyBorder="1" applyAlignment="1">
      <alignment horizontal="left" vertical="center"/>
    </xf>
    <xf numFmtId="0" fontId="1" fillId="9" borderId="25" xfId="0" applyFont="1" applyFill="1" applyBorder="1" applyAlignment="1">
      <alignment horizontal="right" vertical="center"/>
    </xf>
    <xf numFmtId="0" fontId="1" fillId="9" borderId="40" xfId="0" applyFont="1" applyFill="1" applyBorder="1" applyAlignment="1">
      <alignment horizontal="left" vertical="center"/>
    </xf>
    <xf numFmtId="0" fontId="1" fillId="9" borderId="39" xfId="0" applyFont="1" applyFill="1" applyBorder="1" applyAlignment="1">
      <alignment horizontal="left" vertical="center"/>
    </xf>
    <xf numFmtId="0" fontId="1" fillId="12" borderId="39" xfId="0" applyFont="1" applyFill="1" applyBorder="1" applyAlignment="1">
      <alignment horizontal="right" vertical="center"/>
    </xf>
    <xf numFmtId="0" fontId="1" fillId="9" borderId="26" xfId="0" applyFont="1" applyFill="1" applyBorder="1" applyAlignment="1">
      <alignment vertical="top"/>
    </xf>
    <xf numFmtId="0" fontId="1" fillId="9" borderId="24" xfId="0" applyFont="1" applyFill="1" applyBorder="1" applyAlignment="1">
      <alignment vertical="top"/>
    </xf>
    <xf numFmtId="0" fontId="2" fillId="9" borderId="39" xfId="0" applyFont="1" applyFill="1" applyBorder="1" applyAlignment="1">
      <alignment vertical="top" wrapText="1"/>
    </xf>
    <xf numFmtId="0" fontId="1" fillId="9" borderId="41" xfId="0" applyFont="1" applyFill="1" applyBorder="1" applyAlignment="1">
      <alignment vertical="top"/>
    </xf>
    <xf numFmtId="0" fontId="2" fillId="9" borderId="46" xfId="0" applyFont="1" applyFill="1" applyBorder="1" applyAlignment="1">
      <alignment horizontal="center" vertical="top" wrapText="1"/>
    </xf>
    <xf numFmtId="0" fontId="1" fillId="9" borderId="27" xfId="0" applyFont="1" applyFill="1" applyBorder="1" applyAlignment="1">
      <alignment horizontal="left" vertical="top"/>
    </xf>
    <xf numFmtId="0" fontId="1" fillId="9" borderId="25" xfId="0" applyFont="1" applyFill="1" applyBorder="1" applyAlignment="1">
      <alignment horizontal="left" vertical="top"/>
    </xf>
    <xf numFmtId="0" fontId="1" fillId="12" borderId="26" xfId="0" applyFont="1" applyFill="1" applyBorder="1" applyAlignment="1">
      <alignment horizontal="left" vertical="top"/>
    </xf>
    <xf numFmtId="0" fontId="1" fillId="9" borderId="15" xfId="0" applyFont="1" applyFill="1" applyBorder="1" applyAlignment="1">
      <alignment horizontal="left" vertical="top"/>
    </xf>
    <xf numFmtId="0" fontId="1" fillId="12" borderId="24" xfId="0" applyFont="1" applyFill="1" applyBorder="1" applyAlignment="1">
      <alignment horizontal="left" vertical="top"/>
    </xf>
    <xf numFmtId="0" fontId="1" fillId="9" borderId="40" xfId="0" applyFont="1" applyFill="1" applyBorder="1" applyAlignment="1">
      <alignment horizontal="left" vertical="top"/>
    </xf>
    <xf numFmtId="0" fontId="1" fillId="9" borderId="39" xfId="0" applyFont="1" applyFill="1" applyBorder="1" applyAlignment="1">
      <alignment horizontal="left" vertical="top"/>
    </xf>
    <xf numFmtId="0" fontId="1" fillId="12" borderId="41" xfId="0" applyFont="1" applyFill="1" applyBorder="1" applyAlignment="1">
      <alignment horizontal="left" vertical="top"/>
    </xf>
    <xf numFmtId="0" fontId="1" fillId="9" borderId="27" xfId="0" applyFont="1" applyFill="1" applyBorder="1" applyAlignment="1">
      <alignment horizontal="center" vertical="top"/>
    </xf>
    <xf numFmtId="0" fontId="1" fillId="9" borderId="40" xfId="0" applyFont="1" applyFill="1" applyBorder="1" applyAlignment="1">
      <alignment horizontal="center" vertical="top" wrapText="1"/>
    </xf>
    <xf numFmtId="0" fontId="1" fillId="9" borderId="15" xfId="0" applyFont="1" applyFill="1" applyBorder="1" applyAlignment="1">
      <alignment vertical="top"/>
    </xf>
    <xf numFmtId="0" fontId="2" fillId="9" borderId="27" xfId="0" applyFont="1" applyFill="1" applyBorder="1" applyAlignment="1">
      <alignment vertical="top" wrapText="1"/>
    </xf>
    <xf numFmtId="0" fontId="0" fillId="9" borderId="25" xfId="0" applyFill="1" applyBorder="1" applyAlignment="1">
      <alignment vertical="top"/>
    </xf>
    <xf numFmtId="0" fontId="0" fillId="9" borderId="26" xfId="0" applyFill="1" applyBorder="1" applyAlignment="1">
      <alignment vertical="top"/>
    </xf>
    <xf numFmtId="0" fontId="1" fillId="9" borderId="15" xfId="0" applyFont="1" applyFill="1" applyBorder="1" applyAlignment="1">
      <alignment horizontal="center" vertical="top" wrapText="1"/>
    </xf>
    <xf numFmtId="0" fontId="1" fillId="9" borderId="27" xfId="0" applyFont="1" applyFill="1" applyBorder="1" applyAlignment="1">
      <alignment horizontal="center" vertical="top" wrapText="1"/>
    </xf>
    <xf numFmtId="0" fontId="1" fillId="12" borderId="26" xfId="0" applyFont="1" applyFill="1" applyBorder="1" applyAlignment="1">
      <alignment vertical="top"/>
    </xf>
    <xf numFmtId="0" fontId="1" fillId="12" borderId="27" xfId="0" applyFont="1" applyFill="1" applyBorder="1"/>
    <xf numFmtId="0" fontId="1" fillId="12" borderId="40" xfId="0" applyFont="1" applyFill="1" applyBorder="1"/>
    <xf numFmtId="0" fontId="1" fillId="12" borderId="44" xfId="0" applyFont="1" applyFill="1" applyBorder="1" applyAlignment="1">
      <alignment vertical="center"/>
    </xf>
    <xf numFmtId="0" fontId="1" fillId="9" borderId="19" xfId="0" applyFont="1" applyFill="1" applyBorder="1" applyAlignment="1">
      <alignment vertical="center" wrapText="1"/>
    </xf>
    <xf numFmtId="0" fontId="1" fillId="12" borderId="43" xfId="0" applyFont="1" applyFill="1" applyBorder="1" applyAlignment="1">
      <alignment horizontal="center" vertical="center" wrapText="1"/>
    </xf>
    <xf numFmtId="0" fontId="1" fillId="9" borderId="43" xfId="0" applyFont="1" applyFill="1" applyBorder="1" applyAlignment="1">
      <alignment horizontal="center" vertical="center" wrapText="1"/>
    </xf>
    <xf numFmtId="0" fontId="1" fillId="12" borderId="21" xfId="0" applyFont="1" applyFill="1" applyBorder="1" applyAlignment="1">
      <alignment vertical="center" wrapText="1"/>
    </xf>
    <xf numFmtId="0" fontId="1" fillId="12" borderId="13" xfId="0" applyFont="1" applyFill="1" applyBorder="1" applyAlignment="1">
      <alignment vertical="center" wrapText="1"/>
    </xf>
    <xf numFmtId="0" fontId="1" fillId="12" borderId="13" xfId="0" applyFont="1" applyFill="1" applyBorder="1" applyAlignment="1">
      <alignment vertical="center"/>
    </xf>
    <xf numFmtId="0" fontId="1" fillId="9" borderId="21" xfId="0" applyFont="1" applyFill="1" applyBorder="1" applyAlignment="1">
      <alignment vertical="center" wrapText="1"/>
    </xf>
    <xf numFmtId="0" fontId="1" fillId="12" borderId="13" xfId="0" applyFont="1" applyFill="1" applyBorder="1" applyAlignment="1">
      <alignment horizontal="center" vertical="center" wrapText="1"/>
    </xf>
    <xf numFmtId="0" fontId="1" fillId="9" borderId="13" xfId="0" applyFont="1" applyFill="1" applyBorder="1" applyAlignment="1">
      <alignment horizontal="center" vertical="center" wrapText="1"/>
    </xf>
    <xf numFmtId="0" fontId="1" fillId="0" borderId="19" xfId="0" applyFont="1" applyFill="1" applyBorder="1" applyAlignment="1">
      <alignment horizontal="left" vertical="center" wrapText="1"/>
    </xf>
    <xf numFmtId="0" fontId="1" fillId="12" borderId="43" xfId="0" applyFont="1" applyFill="1" applyBorder="1" applyAlignment="1">
      <alignment vertical="center" wrapText="1"/>
    </xf>
    <xf numFmtId="0" fontId="1" fillId="12" borderId="43" xfId="0" applyFont="1" applyFill="1" applyBorder="1" applyAlignment="1">
      <alignment vertical="center"/>
    </xf>
    <xf numFmtId="0" fontId="1" fillId="12" borderId="19" xfId="0" applyFont="1" applyFill="1" applyBorder="1" applyAlignment="1">
      <alignment vertical="center" wrapText="1"/>
    </xf>
    <xf numFmtId="0" fontId="1" fillId="9" borderId="27" xfId="0" applyFont="1" applyFill="1" applyBorder="1" applyAlignment="1">
      <alignment horizontal="left" vertical="center" wrapText="1"/>
    </xf>
    <xf numFmtId="0" fontId="1" fillId="9" borderId="25" xfId="0" applyFont="1" applyFill="1" applyBorder="1" applyAlignment="1">
      <alignment horizontal="left" vertical="center" wrapText="1"/>
    </xf>
    <xf numFmtId="0" fontId="1" fillId="9" borderId="25" xfId="0" applyFont="1" applyFill="1" applyBorder="1" applyAlignment="1">
      <alignment horizontal="right" vertical="center" wrapText="1"/>
    </xf>
    <xf numFmtId="0" fontId="2" fillId="9" borderId="25" xfId="0" applyFont="1" applyFill="1" applyBorder="1" applyAlignment="1">
      <alignment vertical="center" wrapText="1"/>
    </xf>
    <xf numFmtId="0" fontId="1" fillId="9" borderId="40" xfId="0" applyFont="1" applyFill="1" applyBorder="1" applyAlignment="1">
      <alignment horizontal="left" vertical="center" wrapText="1"/>
    </xf>
    <xf numFmtId="0" fontId="1" fillId="9" borderId="39" xfId="0" applyFont="1" applyFill="1" applyBorder="1" applyAlignment="1">
      <alignment horizontal="left" vertical="center" wrapText="1"/>
    </xf>
    <xf numFmtId="0" fontId="1" fillId="9" borderId="39" xfId="0" applyFont="1" applyFill="1" applyBorder="1" applyAlignment="1">
      <alignment horizontal="right" vertical="center" wrapText="1"/>
    </xf>
    <xf numFmtId="0" fontId="1" fillId="9" borderId="39" xfId="21" applyFont="1" applyFill="1" applyBorder="1" applyAlignment="1">
      <alignment horizontal="center" vertical="center" wrapText="1"/>
    </xf>
    <xf numFmtId="164" fontId="2" fillId="0" borderId="39" xfId="0" applyNumberFormat="1" applyFont="1" applyFill="1" applyBorder="1" applyAlignment="1">
      <alignment horizontal="center" vertical="center" wrapText="1"/>
    </xf>
    <xf numFmtId="0" fontId="1" fillId="0" borderId="27" xfId="0" applyFont="1" applyBorder="1" applyAlignment="1">
      <alignment vertical="center"/>
    </xf>
    <xf numFmtId="0" fontId="6" fillId="9" borderId="25" xfId="0" applyFont="1" applyFill="1" applyBorder="1" applyAlignment="1">
      <alignment horizontal="left" vertical="center" wrapText="1"/>
    </xf>
    <xf numFmtId="0" fontId="6" fillId="9" borderId="26" xfId="0" applyFont="1" applyFill="1" applyBorder="1" applyAlignment="1">
      <alignment horizontal="left" vertical="center" wrapText="1"/>
    </xf>
    <xf numFmtId="0" fontId="6" fillId="9" borderId="10" xfId="0" applyFont="1" applyFill="1" applyBorder="1" applyAlignment="1">
      <alignment horizontal="left" vertical="center" wrapText="1"/>
    </xf>
    <xf numFmtId="0" fontId="6" fillId="9" borderId="24" xfId="0" applyFont="1" applyFill="1" applyBorder="1" applyAlignment="1">
      <alignment horizontal="left" vertical="center" wrapText="1"/>
    </xf>
    <xf numFmtId="0" fontId="6" fillId="9" borderId="25" xfId="0" applyFont="1" applyFill="1" applyBorder="1" applyAlignment="1">
      <alignment vertical="center" wrapText="1"/>
    </xf>
    <xf numFmtId="0" fontId="6" fillId="9" borderId="26" xfId="0" applyFont="1" applyFill="1" applyBorder="1" applyAlignment="1">
      <alignment vertical="center" wrapText="1"/>
    </xf>
    <xf numFmtId="0" fontId="6" fillId="0" borderId="10" xfId="0" applyFont="1" applyFill="1" applyBorder="1" applyAlignment="1">
      <alignment horizontal="left" vertical="center" wrapText="1"/>
    </xf>
    <xf numFmtId="0" fontId="6" fillId="0" borderId="24" xfId="0" applyFont="1" applyFill="1" applyBorder="1" applyAlignment="1">
      <alignment horizontal="left" vertical="center" wrapText="1"/>
    </xf>
    <xf numFmtId="0" fontId="1" fillId="12" borderId="39" xfId="0" applyFont="1" applyFill="1" applyBorder="1" applyAlignment="1">
      <alignment horizontal="left" vertical="center" wrapText="1"/>
    </xf>
    <xf numFmtId="0" fontId="1" fillId="12" borderId="41" xfId="0" applyFont="1" applyFill="1" applyBorder="1" applyAlignment="1">
      <alignment horizontal="left" vertical="center" wrapText="1"/>
    </xf>
    <xf numFmtId="0" fontId="0" fillId="0" borderId="10" xfId="0" applyBorder="1" applyAlignment="1">
      <alignment horizontal="left" vertical="center" wrapText="1"/>
    </xf>
    <xf numFmtId="0" fontId="0" fillId="0" borderId="24" xfId="0" applyBorder="1" applyAlignment="1">
      <alignment horizontal="left" vertical="center" wrapText="1"/>
    </xf>
    <xf numFmtId="0" fontId="1" fillId="0" borderId="25" xfId="0" applyFont="1" applyFill="1" applyBorder="1" applyAlignment="1">
      <alignment horizontal="left" vertical="center" wrapText="1"/>
    </xf>
    <xf numFmtId="0" fontId="1" fillId="0" borderId="26" xfId="0" applyFont="1" applyFill="1" applyBorder="1" applyAlignment="1">
      <alignment horizontal="left" vertical="center" wrapText="1"/>
    </xf>
    <xf numFmtId="0" fontId="0" fillId="0" borderId="10" xfId="0" applyFill="1" applyBorder="1" applyAlignment="1">
      <alignment horizontal="left" vertical="center" wrapText="1"/>
    </xf>
    <xf numFmtId="0" fontId="0" fillId="0" borderId="24" xfId="0" applyFill="1" applyBorder="1" applyAlignment="1">
      <alignment horizontal="left" vertical="center" wrapText="1"/>
    </xf>
    <xf numFmtId="0" fontId="1" fillId="0" borderId="10" xfId="0" applyFont="1" applyFill="1" applyBorder="1" applyAlignment="1">
      <alignment horizontal="left" vertical="center"/>
    </xf>
    <xf numFmtId="0" fontId="0" fillId="0" borderId="10" xfId="0" applyFill="1" applyBorder="1" applyAlignment="1">
      <alignment horizontal="left" vertical="center"/>
    </xf>
    <xf numFmtId="0" fontId="0" fillId="0" borderId="24" xfId="0" applyFill="1" applyBorder="1" applyAlignment="1">
      <alignment horizontal="left" vertical="center"/>
    </xf>
    <xf numFmtId="0" fontId="0" fillId="0" borderId="10" xfId="0" applyFill="1" applyBorder="1" applyAlignment="1">
      <alignment horizontal="left" vertical="center"/>
    </xf>
    <xf numFmtId="0" fontId="0" fillId="0" borderId="24" xfId="0" applyFill="1" applyBorder="1" applyAlignment="1">
      <alignment horizontal="left" vertical="center"/>
    </xf>
    <xf numFmtId="0" fontId="1" fillId="12" borderId="39" xfId="0" applyFont="1" applyFill="1" applyBorder="1" applyAlignment="1">
      <alignment horizontal="left" vertical="center"/>
    </xf>
    <xf numFmtId="0" fontId="4" fillId="12" borderId="39" xfId="0" applyFont="1" applyFill="1" applyBorder="1" applyAlignment="1">
      <alignment horizontal="left" vertical="center"/>
    </xf>
    <xf numFmtId="0" fontId="4" fillId="12" borderId="41" xfId="0" applyFont="1" applyFill="1" applyBorder="1" applyAlignment="1">
      <alignment horizontal="left" vertical="center"/>
    </xf>
    <xf numFmtId="0" fontId="1" fillId="9" borderId="26" xfId="0" applyFont="1" applyFill="1" applyBorder="1" applyAlignment="1">
      <alignment vertical="center" wrapText="1"/>
    </xf>
    <xf numFmtId="0" fontId="1" fillId="9" borderId="10" xfId="0" applyFont="1" applyFill="1" applyBorder="1" applyAlignment="1">
      <alignment horizontal="left" vertical="center" wrapText="1"/>
    </xf>
    <xf numFmtId="0" fontId="1" fillId="9" borderId="24"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24" xfId="0" applyFont="1" applyFill="1" applyBorder="1" applyAlignment="1">
      <alignment horizontal="left" vertical="center" wrapText="1"/>
    </xf>
    <xf numFmtId="0" fontId="1" fillId="9" borderId="26" xfId="0" applyFont="1" applyFill="1" applyBorder="1" applyAlignment="1">
      <alignment horizontal="left" vertical="center" wrapText="1"/>
    </xf>
    <xf numFmtId="0" fontId="1" fillId="9" borderId="10" xfId="0" applyFont="1" applyFill="1" applyBorder="1" applyAlignment="1">
      <alignment horizontal="left" vertical="center" wrapText="1"/>
    </xf>
    <xf numFmtId="0" fontId="1" fillId="9" borderId="24" xfId="0" applyFont="1" applyFill="1" applyBorder="1" applyAlignment="1">
      <alignment horizontal="left" vertical="center" wrapText="1"/>
    </xf>
    <xf numFmtId="0" fontId="1" fillId="0" borderId="0" xfId="0" applyFont="1" applyAlignment="1">
      <alignment vertical="center"/>
    </xf>
    <xf numFmtId="0" fontId="6" fillId="9" borderId="39" xfId="0" applyFont="1" applyFill="1" applyBorder="1" applyAlignment="1">
      <alignment horizontal="left" vertical="center" wrapText="1"/>
    </xf>
    <xf numFmtId="0" fontId="6" fillId="9" borderId="41" xfId="0" applyFont="1" applyFill="1" applyBorder="1" applyAlignment="1">
      <alignment horizontal="left" vertical="center" wrapText="1"/>
    </xf>
    <xf numFmtId="166" fontId="55" fillId="17" borderId="45" xfId="0" applyNumberFormat="1" applyFont="1" applyFill="1" applyBorder="1" applyAlignment="1">
      <alignment horizontal="left" vertical="center" wrapText="1"/>
    </xf>
    <xf numFmtId="166" fontId="55" fillId="17" borderId="45" xfId="0" applyNumberFormat="1" applyFont="1" applyFill="1" applyBorder="1" applyAlignment="1">
      <alignment horizontal="left" vertical="center" wrapText="1"/>
    </xf>
    <xf numFmtId="0" fontId="1" fillId="9" borderId="16" xfId="0" applyFont="1" applyFill="1" applyBorder="1" applyAlignment="1">
      <alignment horizontal="left" vertical="center" wrapText="1"/>
    </xf>
    <xf numFmtId="0" fontId="1" fillId="9" borderId="44" xfId="0" applyFont="1" applyFill="1" applyBorder="1" applyAlignment="1">
      <alignment horizontal="left" vertical="center" wrapText="1"/>
    </xf>
    <xf numFmtId="0" fontId="1" fillId="12" borderId="17" xfId="0" applyFont="1" applyFill="1" applyBorder="1" applyAlignment="1">
      <alignment horizontal="left" vertical="center" wrapText="1"/>
    </xf>
    <xf numFmtId="0" fontId="1" fillId="0" borderId="17" xfId="0" applyFont="1" applyFill="1" applyBorder="1" applyAlignment="1">
      <alignment horizontal="left" vertical="center" wrapText="1"/>
    </xf>
    <xf numFmtId="166" fontId="62" fillId="0" borderId="16" xfId="0" applyNumberFormat="1" applyFont="1" applyFill="1" applyBorder="1" applyAlignment="1">
      <alignment horizontal="left" vertical="top" wrapText="1"/>
    </xf>
    <xf numFmtId="166" fontId="40" fillId="0" borderId="44" xfId="0" applyNumberFormat="1" applyFont="1" applyFill="1" applyBorder="1" applyAlignment="1">
      <alignment horizontal="left" vertical="top" wrapText="1"/>
    </xf>
    <xf numFmtId="166" fontId="40" fillId="0" borderId="17" xfId="0" applyNumberFormat="1" applyFont="1" applyFill="1" applyBorder="1" applyAlignment="1">
      <alignment horizontal="left" vertical="top" wrapText="1"/>
    </xf>
    <xf numFmtId="166" fontId="40" fillId="0" borderId="16" xfId="0" applyNumberFormat="1" applyFont="1" applyFill="1" applyBorder="1" applyAlignment="1">
      <alignment horizontal="left" vertical="top" wrapText="1"/>
    </xf>
    <xf numFmtId="0" fontId="40" fillId="15" borderId="45" xfId="18" applyFont="1" applyFill="1" applyBorder="1" applyAlignment="1">
      <alignment horizontal="center" vertical="center" wrapText="1"/>
    </xf>
    <xf numFmtId="0" fontId="40" fillId="15" borderId="45" xfId="18" applyFont="1" applyFill="1" applyBorder="1" applyAlignment="1">
      <alignment horizontal="center" vertical="center" wrapText="1"/>
    </xf>
    <xf numFmtId="164" fontId="40" fillId="0" borderId="45" xfId="19" applyNumberFormat="1" applyFont="1" applyBorder="1" applyAlignment="1">
      <alignment horizontal="center" vertical="top" wrapText="1"/>
    </xf>
    <xf numFmtId="0" fontId="62" fillId="0" borderId="46" xfId="19" applyFont="1" applyBorder="1" applyAlignment="1">
      <alignment horizontal="left" vertical="top" wrapText="1"/>
    </xf>
    <xf numFmtId="0" fontId="40" fillId="0" borderId="27" xfId="18" applyFont="1" applyFill="1" applyBorder="1" applyAlignment="1">
      <alignment horizontal="center" vertical="top" wrapText="1"/>
    </xf>
    <xf numFmtId="0" fontId="40" fillId="0" borderId="26" xfId="18" applyFont="1" applyFill="1" applyBorder="1" applyAlignment="1">
      <alignment horizontal="center" vertical="top" wrapText="1"/>
    </xf>
    <xf numFmtId="0" fontId="62" fillId="0" borderId="29" xfId="19" applyFont="1" applyBorder="1" applyAlignment="1">
      <alignment horizontal="left" vertical="top" wrapText="1"/>
    </xf>
    <xf numFmtId="0" fontId="40" fillId="0" borderId="15" xfId="18" applyFont="1" applyFill="1" applyBorder="1" applyAlignment="1">
      <alignment horizontal="center" vertical="top" wrapText="1"/>
    </xf>
    <xf numFmtId="0" fontId="40" fillId="0" borderId="24" xfId="18" applyFont="1" applyFill="1" applyBorder="1" applyAlignment="1">
      <alignment horizontal="center" vertical="top" wrapText="1"/>
    </xf>
    <xf numFmtId="0" fontId="62" fillId="0" borderId="29" xfId="19" applyFont="1" applyBorder="1" applyAlignment="1">
      <alignment vertical="top" wrapText="1"/>
    </xf>
    <xf numFmtId="0" fontId="62" fillId="12" borderId="29" xfId="0" applyFont="1" applyFill="1" applyBorder="1" applyAlignment="1">
      <alignment horizontal="left" vertical="top" wrapText="1"/>
    </xf>
    <xf numFmtId="0" fontId="62" fillId="12" borderId="24" xfId="0" applyFont="1" applyFill="1" applyBorder="1" applyAlignment="1">
      <alignment vertical="top"/>
    </xf>
    <xf numFmtId="0" fontId="62" fillId="0" borderId="29" xfId="0" applyFont="1" applyBorder="1" applyAlignment="1">
      <alignment horizontal="left" vertical="top"/>
    </xf>
    <xf numFmtId="0" fontId="40" fillId="12" borderId="15" xfId="18" applyFont="1" applyFill="1" applyBorder="1" applyAlignment="1">
      <alignment horizontal="center" vertical="top" wrapText="1"/>
    </xf>
    <xf numFmtId="0" fontId="40" fillId="12" borderId="24" xfId="18" applyFont="1" applyFill="1" applyBorder="1" applyAlignment="1">
      <alignment horizontal="center" vertical="top" wrapText="1"/>
    </xf>
    <xf numFmtId="0" fontId="40" fillId="12" borderId="15" xfId="18" applyFont="1" applyFill="1" applyBorder="1" applyAlignment="1">
      <alignment horizontal="center" vertical="top" wrapText="1"/>
    </xf>
    <xf numFmtId="0" fontId="40" fillId="12" borderId="24" xfId="18" applyFont="1" applyFill="1" applyBorder="1" applyAlignment="1">
      <alignment horizontal="center" vertical="top" wrapText="1"/>
    </xf>
    <xf numFmtId="0" fontId="76" fillId="0" borderId="47" xfId="19" applyFont="1" applyBorder="1" applyAlignment="1">
      <alignment horizontal="left" vertical="top" wrapText="1"/>
    </xf>
    <xf numFmtId="0" fontId="40" fillId="12" borderId="40" xfId="18" applyFont="1" applyFill="1" applyBorder="1" applyAlignment="1">
      <alignment horizontal="center" vertical="top" wrapText="1"/>
    </xf>
    <xf numFmtId="0" fontId="40" fillId="12" borderId="41" xfId="18" applyFont="1" applyFill="1" applyBorder="1" applyAlignment="1">
      <alignment horizontal="center" vertical="top" wrapText="1"/>
    </xf>
    <xf numFmtId="0" fontId="40" fillId="0" borderId="49" xfId="18" applyFont="1" applyFill="1" applyBorder="1" applyAlignment="1">
      <alignment horizontal="center" vertical="top" wrapText="1"/>
    </xf>
    <xf numFmtId="0" fontId="40" fillId="0" borderId="50" xfId="18" applyFont="1" applyFill="1" applyBorder="1" applyAlignment="1">
      <alignment horizontal="center" vertical="top" wrapText="1"/>
    </xf>
    <xf numFmtId="0" fontId="62" fillId="0" borderId="47" xfId="0" applyFont="1" applyBorder="1" applyAlignment="1">
      <alignment horizontal="left" vertical="top"/>
    </xf>
    <xf numFmtId="0" fontId="40" fillId="0" borderId="48" xfId="18" applyFont="1" applyFill="1" applyBorder="1" applyAlignment="1">
      <alignment horizontal="center" vertical="top" wrapText="1"/>
    </xf>
    <xf numFmtId="0" fontId="70" fillId="0" borderId="29" xfId="19" applyFont="1" applyBorder="1" applyAlignment="1">
      <alignment vertical="top"/>
    </xf>
    <xf numFmtId="0" fontId="76" fillId="0" borderId="29" xfId="19" applyFont="1" applyBorder="1" applyAlignment="1">
      <alignment horizontal="left" vertical="top" wrapText="1"/>
    </xf>
    <xf numFmtId="0" fontId="40" fillId="0" borderId="15" xfId="18" applyFont="1" applyFill="1" applyBorder="1" applyAlignment="1">
      <alignment horizontal="center" vertical="top" wrapText="1"/>
    </xf>
    <xf numFmtId="0" fontId="40" fillId="0" borderId="24" xfId="18" applyFont="1" applyFill="1" applyBorder="1" applyAlignment="1">
      <alignment horizontal="center" vertical="top" wrapText="1"/>
    </xf>
    <xf numFmtId="0" fontId="62" fillId="0" borderId="47" xfId="19" applyFont="1" applyBorder="1" applyAlignment="1">
      <alignment vertical="top" wrapText="1"/>
    </xf>
    <xf numFmtId="0" fontId="40" fillId="0" borderId="40" xfId="18" applyFont="1" applyFill="1" applyBorder="1" applyAlignment="1">
      <alignment horizontal="center" vertical="top" wrapText="1"/>
    </xf>
    <xf numFmtId="0" fontId="40" fillId="0" borderId="41" xfId="18" applyFont="1" applyFill="1" applyBorder="1" applyAlignment="1">
      <alignment horizontal="center" vertical="top" wrapText="1"/>
    </xf>
    <xf numFmtId="0" fontId="62" fillId="12" borderId="47" xfId="19" applyFont="1" applyFill="1" applyBorder="1" applyAlignment="1">
      <alignment vertical="top" wrapText="1"/>
    </xf>
    <xf numFmtId="0" fontId="40" fillId="12" borderId="52" xfId="18" applyFont="1" applyFill="1" applyBorder="1" applyAlignment="1">
      <alignment horizontal="center" vertical="top" wrapText="1"/>
    </xf>
    <xf numFmtId="0" fontId="62" fillId="0" borderId="29" xfId="0" applyFont="1" applyBorder="1" applyAlignment="1">
      <alignment vertical="top"/>
    </xf>
    <xf numFmtId="0" fontId="62" fillId="0" borderId="46" xfId="19" applyFont="1" applyFill="1" applyBorder="1" applyAlignment="1">
      <alignment vertical="top" wrapText="1"/>
    </xf>
    <xf numFmtId="0" fontId="62" fillId="0" borderId="29" xfId="19" applyFont="1" applyBorder="1" applyAlignment="1">
      <alignment horizontal="center" vertical="top" wrapText="1"/>
    </xf>
    <xf numFmtId="0" fontId="77" fillId="0" borderId="35" xfId="18" applyFont="1" applyFill="1" applyBorder="1" applyAlignment="1">
      <alignment horizontal="center" vertical="top" wrapText="1"/>
    </xf>
    <xf numFmtId="0" fontId="77" fillId="0" borderId="36" xfId="18" applyFont="1" applyFill="1" applyBorder="1" applyAlignment="1">
      <alignment horizontal="center" vertical="top" wrapText="1"/>
    </xf>
    <xf numFmtId="0" fontId="40" fillId="0" borderId="15" xfId="18" applyFont="1" applyFill="1" applyBorder="1" applyAlignment="1">
      <alignment vertical="top" wrapText="1"/>
    </xf>
    <xf numFmtId="0" fontId="40" fillId="0" borderId="24" xfId="18" applyFont="1" applyFill="1" applyBorder="1" applyAlignment="1">
      <alignment vertical="top" wrapText="1"/>
    </xf>
    <xf numFmtId="0" fontId="40" fillId="0" borderId="21" xfId="18" applyFont="1" applyFill="1" applyBorder="1" applyAlignment="1">
      <alignment vertical="top" wrapText="1"/>
    </xf>
    <xf numFmtId="0" fontId="40" fillId="0" borderId="23" xfId="18" applyFont="1" applyFill="1" applyBorder="1" applyAlignment="1">
      <alignment vertical="top" wrapText="1"/>
    </xf>
    <xf numFmtId="0" fontId="40" fillId="0" borderId="47" xfId="18" applyFont="1" applyFill="1" applyBorder="1" applyAlignment="1">
      <alignment horizontal="center" vertical="top" wrapText="1"/>
    </xf>
    <xf numFmtId="0" fontId="62" fillId="0" borderId="46" xfId="19" applyFont="1" applyBorder="1" applyAlignment="1">
      <alignment vertical="top" wrapText="1"/>
    </xf>
    <xf numFmtId="0" fontId="62" fillId="0" borderId="29" xfId="19" applyFont="1" applyBorder="1" applyAlignment="1">
      <alignment horizontal="left" vertical="top" wrapText="1"/>
    </xf>
    <xf numFmtId="164" fontId="40" fillId="0" borderId="0" xfId="19" applyNumberFormat="1" applyFont="1" applyBorder="1" applyAlignment="1">
      <alignment vertical="center" wrapText="1"/>
    </xf>
    <xf numFmtId="0" fontId="62" fillId="0" borderId="0" xfId="19" applyFont="1" applyBorder="1" applyAlignment="1">
      <alignment vertical="center" wrapText="1"/>
    </xf>
    <xf numFmtId="0" fontId="70" fillId="0" borderId="0" xfId="19" applyFont="1"/>
    <xf numFmtId="0" fontId="78" fillId="0" borderId="19" xfId="19" applyFont="1" applyBorder="1" applyAlignment="1">
      <alignment horizontal="center" vertical="center"/>
    </xf>
    <xf numFmtId="0" fontId="78" fillId="0" borderId="43" xfId="19" applyFont="1" applyBorder="1" applyAlignment="1">
      <alignment horizontal="center" vertical="center"/>
    </xf>
    <xf numFmtId="0" fontId="78" fillId="0" borderId="22" xfId="19" applyFont="1" applyBorder="1" applyAlignment="1">
      <alignment horizontal="center" vertical="center"/>
    </xf>
    <xf numFmtId="0" fontId="78" fillId="0" borderId="21" xfId="19" applyFont="1" applyBorder="1" applyAlignment="1">
      <alignment horizontal="center" vertical="center"/>
    </xf>
    <xf numFmtId="0" fontId="78" fillId="0" borderId="13" xfId="19" applyFont="1" applyBorder="1" applyAlignment="1">
      <alignment horizontal="center" vertical="center"/>
    </xf>
    <xf numFmtId="0" fontId="78" fillId="0" borderId="23" xfId="19" applyFont="1" applyBorder="1" applyAlignment="1">
      <alignment horizontal="center" vertical="center"/>
    </xf>
    <xf numFmtId="0" fontId="62" fillId="0" borderId="50" xfId="18" applyFont="1" applyBorder="1" applyAlignment="1">
      <alignment horizontal="left" vertical="center"/>
    </xf>
    <xf numFmtId="0" fontId="62" fillId="0" borderId="50" xfId="0" applyFont="1" applyBorder="1" applyAlignment="1">
      <alignment horizontal="left" vertical="center"/>
    </xf>
    <xf numFmtId="0" fontId="62" fillId="12" borderId="51" xfId="0" applyFont="1" applyFill="1" applyBorder="1" applyAlignment="1">
      <alignment horizontal="left" vertical="center"/>
    </xf>
    <xf numFmtId="0" fontId="62" fillId="0" borderId="50" xfId="13" applyFont="1" applyFill="1" applyBorder="1" applyAlignment="1">
      <alignment vertical="center"/>
    </xf>
    <xf numFmtId="0" fontId="62" fillId="12" borderId="52" xfId="13" applyFont="1" applyFill="1" applyBorder="1" applyAlignment="1">
      <alignment vertical="center"/>
    </xf>
    <xf numFmtId="0" fontId="62" fillId="0" borderId="50" xfId="0" applyFont="1" applyFill="1" applyBorder="1" applyAlignment="1">
      <alignment horizontal="left" vertical="center"/>
    </xf>
    <xf numFmtId="0" fontId="62" fillId="0" borderId="50" xfId="0" applyFont="1" applyFill="1" applyBorder="1" applyAlignment="1">
      <alignment vertical="center"/>
    </xf>
    <xf numFmtId="0" fontId="70" fillId="0" borderId="0" xfId="19" applyFont="1" applyAlignment="1">
      <alignment vertical="center"/>
    </xf>
    <xf numFmtId="0" fontId="37" fillId="0" borderId="0" xfId="19" applyAlignment="1">
      <alignment vertical="center"/>
    </xf>
    <xf numFmtId="0" fontId="62" fillId="0" borderId="49" xfId="19" applyFont="1" applyBorder="1" applyAlignment="1">
      <alignment horizontal="center" vertical="center" wrapText="1"/>
    </xf>
    <xf numFmtId="0" fontId="62" fillId="0" borderId="49" xfId="0" applyFont="1" applyFill="1" applyBorder="1" applyAlignment="1">
      <alignment horizontal="left" vertical="center"/>
    </xf>
    <xf numFmtId="0" fontId="62" fillId="0" borderId="50" xfId="19" applyFont="1" applyBorder="1" applyAlignment="1">
      <alignment horizontal="center" vertical="center" wrapText="1"/>
    </xf>
    <xf numFmtId="0" fontId="62" fillId="0" borderId="50" xfId="0" applyFont="1" applyFill="1" applyBorder="1" applyAlignment="1">
      <alignment horizontal="left" vertical="center"/>
    </xf>
    <xf numFmtId="0" fontId="62" fillId="0" borderId="50" xfId="0" applyFont="1" applyFill="1" applyBorder="1" applyAlignment="1">
      <alignment horizontal="left" vertical="center" wrapText="1"/>
    </xf>
    <xf numFmtId="0" fontId="62" fillId="0" borderId="50" xfId="18" applyFont="1" applyBorder="1" applyAlignment="1">
      <alignment horizontal="left" vertical="center" wrapText="1"/>
    </xf>
    <xf numFmtId="0" fontId="62" fillId="0" borderId="15" xfId="18" applyFont="1" applyBorder="1" applyAlignment="1">
      <alignment horizontal="left" vertical="center" wrapText="1"/>
    </xf>
    <xf numFmtId="0" fontId="62" fillId="0" borderId="24" xfId="18" applyFont="1" applyBorder="1" applyAlignment="1">
      <alignment horizontal="left" vertical="center" wrapText="1"/>
    </xf>
    <xf numFmtId="0" fontId="62" fillId="0" borderId="52" xfId="19" applyFont="1" applyBorder="1" applyAlignment="1">
      <alignment horizontal="center" vertical="center" wrapText="1"/>
    </xf>
    <xf numFmtId="0" fontId="62" fillId="12" borderId="52" xfId="18" applyFont="1" applyFill="1" applyBorder="1" applyAlignment="1">
      <alignment horizontal="left" vertical="center" wrapText="1"/>
    </xf>
    <xf numFmtId="0" fontId="62" fillId="0" borderId="49" xfId="0" applyFont="1" applyBorder="1" applyAlignment="1">
      <alignment horizontal="left" vertical="center"/>
    </xf>
    <xf numFmtId="0" fontId="63" fillId="0" borderId="49" xfId="0" applyFont="1" applyBorder="1" applyAlignment="1">
      <alignment horizontal="left" vertical="center"/>
    </xf>
    <xf numFmtId="0" fontId="62" fillId="0" borderId="50" xfId="0" applyFont="1" applyBorder="1" applyAlignment="1">
      <alignment horizontal="left" vertical="center"/>
    </xf>
    <xf numFmtId="0" fontId="63" fillId="0" borderId="50" xfId="0" applyFont="1" applyBorder="1" applyAlignment="1">
      <alignment horizontal="left" vertical="center"/>
    </xf>
    <xf numFmtId="0" fontId="62" fillId="0" borderId="50" xfId="0" applyFont="1" applyBorder="1" applyAlignment="1">
      <alignment horizontal="left" vertical="center" wrapText="1"/>
    </xf>
    <xf numFmtId="0" fontId="63" fillId="0" borderId="50" xfId="0" applyFont="1" applyBorder="1" applyAlignment="1">
      <alignment horizontal="left" vertical="center"/>
    </xf>
    <xf numFmtId="0" fontId="50" fillId="12" borderId="52" xfId="19" applyFont="1" applyFill="1" applyBorder="1" applyAlignment="1">
      <alignment horizontal="center" vertical="center"/>
    </xf>
    <xf numFmtId="0" fontId="62" fillId="12" borderId="52" xfId="19" applyFont="1" applyFill="1" applyBorder="1" applyAlignment="1">
      <alignment horizontal="left" vertical="center"/>
    </xf>
    <xf numFmtId="0" fontId="63" fillId="12" borderId="52" xfId="0" applyFont="1" applyFill="1" applyBorder="1" applyAlignment="1">
      <alignment horizontal="left" vertical="center"/>
    </xf>
    <xf numFmtId="0" fontId="62" fillId="12" borderId="52" xfId="19" applyFont="1" applyFill="1" applyBorder="1" applyAlignment="1">
      <alignment horizontal="center" vertical="center" wrapText="1"/>
    </xf>
    <xf numFmtId="0" fontId="62" fillId="12" borderId="52" xfId="0" applyFont="1" applyFill="1" applyBorder="1" applyAlignment="1">
      <alignment horizontal="left" vertical="center"/>
    </xf>
    <xf numFmtId="0" fontId="70" fillId="0" borderId="50" xfId="19" applyFont="1" applyBorder="1" applyAlignment="1">
      <alignment horizontal="center" vertical="center"/>
    </xf>
    <xf numFmtId="0" fontId="70" fillId="0" borderId="52" xfId="19" applyFont="1" applyBorder="1" applyAlignment="1">
      <alignment horizontal="center" vertical="center"/>
    </xf>
    <xf numFmtId="0" fontId="62" fillId="0" borderId="49" xfId="13" applyFont="1" applyFill="1" applyBorder="1" applyAlignment="1">
      <alignment horizontal="left" vertical="center"/>
    </xf>
    <xf numFmtId="0" fontId="62" fillId="0" borderId="50" xfId="13" applyFont="1" applyFill="1" applyBorder="1" applyAlignment="1">
      <alignment horizontal="left" vertical="center"/>
    </xf>
    <xf numFmtId="0" fontId="62" fillId="12" borderId="50" xfId="19" applyFont="1" applyFill="1" applyBorder="1" applyAlignment="1">
      <alignment horizontal="center" vertical="center" wrapText="1"/>
    </xf>
    <xf numFmtId="0" fontId="63" fillId="12" borderId="35" xfId="0" applyFont="1" applyFill="1" applyBorder="1" applyAlignment="1">
      <alignment horizontal="left" vertical="center"/>
    </xf>
    <xf numFmtId="0" fontId="63" fillId="12" borderId="36" xfId="0" applyFont="1" applyFill="1" applyBorder="1" applyAlignment="1">
      <alignment horizontal="left" vertical="center"/>
    </xf>
    <xf numFmtId="0" fontId="62" fillId="0" borderId="50" xfId="13" applyFont="1" applyFill="1" applyBorder="1" applyAlignment="1">
      <alignment vertical="center" wrapText="1"/>
    </xf>
    <xf numFmtId="0" fontId="62" fillId="12" borderId="40" xfId="13" applyFont="1" applyFill="1" applyBorder="1" applyAlignment="1">
      <alignment vertical="center" wrapText="1"/>
    </xf>
    <xf numFmtId="0" fontId="62" fillId="12" borderId="41" xfId="13" applyFont="1" applyFill="1" applyBorder="1" applyAlignment="1">
      <alignment vertical="center" wrapText="1"/>
    </xf>
    <xf numFmtId="0" fontId="62" fillId="12" borderId="47" xfId="0" applyFont="1" applyFill="1" applyBorder="1" applyAlignment="1">
      <alignment horizontal="left" vertical="center"/>
    </xf>
    <xf numFmtId="0" fontId="63" fillId="12" borderId="47" xfId="0" applyFont="1" applyFill="1" applyBorder="1" applyAlignment="1">
      <alignment horizontal="left" vertical="center"/>
    </xf>
    <xf numFmtId="0" fontId="62" fillId="0" borderId="24" xfId="0" applyFont="1" applyFill="1" applyBorder="1" applyAlignment="1">
      <alignment vertical="center"/>
    </xf>
    <xf numFmtId="0" fontId="63" fillId="0" borderId="15" xfId="0" applyFont="1" applyBorder="1" applyAlignment="1">
      <alignment horizontal="left" vertical="center"/>
    </xf>
    <xf numFmtId="0" fontId="63" fillId="0" borderId="24" xfId="0" applyFont="1" applyBorder="1" applyAlignment="1">
      <alignment horizontal="left" vertical="center"/>
    </xf>
    <xf numFmtId="0" fontId="5" fillId="0" borderId="43" xfId="17" applyFont="1" applyBorder="1" applyAlignment="1">
      <alignment horizontal="center" vertical="top" wrapText="1"/>
    </xf>
    <xf numFmtId="0" fontId="5" fillId="0" borderId="43" xfId="17" applyFont="1" applyBorder="1" applyAlignment="1">
      <alignment horizontal="center" vertical="top" wrapText="1"/>
    </xf>
    <xf numFmtId="0" fontId="5" fillId="0" borderId="22" xfId="17" applyFont="1" applyBorder="1" applyAlignment="1">
      <alignment horizontal="center" vertical="top" wrapText="1"/>
    </xf>
    <xf numFmtId="165" fontId="10" fillId="0" borderId="39" xfId="17" applyNumberFormat="1" applyFont="1" applyFill="1" applyBorder="1" applyAlignment="1">
      <alignment vertical="center"/>
    </xf>
    <xf numFmtId="165" fontId="10" fillId="0" borderId="41" xfId="17" applyNumberFormat="1" applyFont="1" applyFill="1" applyBorder="1" applyAlignment="1">
      <alignment vertical="center"/>
    </xf>
    <xf numFmtId="165" fontId="5" fillId="0" borderId="14" xfId="17" applyNumberFormat="1" applyFont="1" applyFill="1" applyBorder="1" applyAlignment="1">
      <alignment vertical="center"/>
    </xf>
    <xf numFmtId="0" fontId="5" fillId="0" borderId="19" xfId="17" applyFont="1" applyFill="1" applyBorder="1" applyAlignment="1">
      <alignment horizontal="right" vertical="center" wrapText="1"/>
    </xf>
    <xf numFmtId="165" fontId="10" fillId="0" borderId="28" xfId="17" applyNumberFormat="1" applyFont="1" applyFill="1" applyBorder="1" applyAlignment="1">
      <alignment vertical="center"/>
    </xf>
    <xf numFmtId="165" fontId="5" fillId="0" borderId="10" xfId="17" applyNumberFormat="1" applyFont="1" applyFill="1" applyBorder="1" applyAlignment="1">
      <alignment vertical="center"/>
    </xf>
    <xf numFmtId="0" fontId="10" fillId="0" borderId="21" xfId="17" applyFont="1" applyFill="1" applyBorder="1" applyAlignment="1">
      <alignment vertical="center"/>
    </xf>
    <xf numFmtId="0" fontId="9" fillId="0" borderId="20" xfId="17" applyFont="1" applyFill="1" applyBorder="1" applyAlignment="1">
      <alignment vertical="top"/>
    </xf>
    <xf numFmtId="0" fontId="5" fillId="0" borderId="0" xfId="17" applyFont="1" applyFill="1" applyBorder="1" applyAlignment="1">
      <alignment vertical="top" wrapText="1"/>
    </xf>
    <xf numFmtId="0" fontId="5" fillId="0" borderId="37" xfId="0" applyFont="1" applyFill="1" applyBorder="1"/>
    <xf numFmtId="0" fontId="5" fillId="0" borderId="14" xfId="17" applyFont="1" applyFill="1" applyBorder="1" applyAlignment="1">
      <alignment horizontal="left" vertical="center"/>
    </xf>
    <xf numFmtId="0" fontId="5" fillId="0" borderId="14" xfId="0" applyFont="1" applyFill="1" applyBorder="1"/>
    <xf numFmtId="0" fontId="5" fillId="0" borderId="10" xfId="17" applyFont="1" applyFill="1" applyBorder="1" applyAlignment="1">
      <alignment horizontal="left" vertical="center"/>
    </xf>
    <xf numFmtId="0" fontId="5" fillId="0" borderId="40" xfId="17" applyFont="1" applyFill="1" applyBorder="1" applyAlignment="1">
      <alignment vertical="center"/>
    </xf>
    <xf numFmtId="0" fontId="5" fillId="0" borderId="39" xfId="17" applyFont="1" applyFill="1" applyBorder="1" applyAlignment="1">
      <alignment vertical="center"/>
    </xf>
    <xf numFmtId="1" fontId="5" fillId="0" borderId="39" xfId="17" applyNumberFormat="1" applyFont="1" applyFill="1" applyBorder="1" applyAlignment="1">
      <alignment horizontal="center" vertical="center"/>
    </xf>
    <xf numFmtId="1" fontId="5" fillId="0" borderId="43" xfId="17" applyNumberFormat="1" applyFont="1" applyFill="1" applyBorder="1" applyAlignment="1">
      <alignment horizontal="center" vertical="center"/>
    </xf>
    <xf numFmtId="0" fontId="5" fillId="0" borderId="50" xfId="0" applyFont="1" applyFill="1" applyBorder="1" applyAlignment="1">
      <alignment horizontal="center" vertical="center"/>
    </xf>
    <xf numFmtId="0" fontId="9" fillId="0" borderId="50" xfId="0" applyFont="1" applyFill="1" applyBorder="1" applyAlignment="1">
      <alignment horizontal="center" vertical="center"/>
    </xf>
    <xf numFmtId="0" fontId="9" fillId="0" borderId="29" xfId="0" applyFont="1" applyFill="1" applyBorder="1" applyAlignment="1">
      <alignment horizontal="center" vertical="center"/>
    </xf>
    <xf numFmtId="165" fontId="8" fillId="0" borderId="46" xfId="0" applyNumberFormat="1" applyFont="1" applyBorder="1" applyAlignment="1">
      <alignment horizontal="left" vertical="top" wrapText="1"/>
    </xf>
    <xf numFmtId="165" fontId="8" fillId="0" borderId="29" xfId="0" applyNumberFormat="1" applyFont="1" applyBorder="1" applyAlignment="1">
      <alignment horizontal="left" vertical="top" wrapText="1"/>
    </xf>
    <xf numFmtId="0" fontId="0" fillId="0" borderId="29" xfId="0" applyBorder="1" applyAlignment="1">
      <alignment horizontal="left" vertical="top" wrapText="1"/>
    </xf>
    <xf numFmtId="166" fontId="55" fillId="17" borderId="46" xfId="0" applyNumberFormat="1" applyFont="1" applyFill="1" applyBorder="1" applyAlignment="1">
      <alignment horizontal="center" vertical="center"/>
    </xf>
    <xf numFmtId="165" fontId="55" fillId="17" borderId="16" xfId="0" applyNumberFormat="1" applyFont="1" applyFill="1" applyBorder="1" applyAlignment="1">
      <alignment vertical="center"/>
    </xf>
    <xf numFmtId="165" fontId="56" fillId="17" borderId="44" xfId="0" applyNumberFormat="1" applyFont="1" applyFill="1" applyBorder="1"/>
    <xf numFmtId="165" fontId="56" fillId="17" borderId="17" xfId="0" applyNumberFormat="1" applyFont="1" applyFill="1" applyBorder="1"/>
    <xf numFmtId="0" fontId="70" fillId="0" borderId="0" xfId="19" applyFont="1" applyAlignment="1">
      <alignment horizontal="center" vertical="center"/>
    </xf>
    <xf numFmtId="0" fontId="37" fillId="0" borderId="0" xfId="19" applyAlignment="1">
      <alignment horizontal="center" vertical="center"/>
    </xf>
  </cellXfs>
  <cellStyles count="214">
    <cellStyle name="Berekening" xfId="1"/>
    <cellStyle name="Controlecel" xfId="2"/>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Gekoppelde cel" xfId="3"/>
    <cellStyle name="Goed" xfId="4"/>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Invoer" xfId="5"/>
    <cellStyle name="Kop 1" xfId="6"/>
    <cellStyle name="Kop 2" xfId="7"/>
    <cellStyle name="Kop 3" xfId="8"/>
    <cellStyle name="Kop 4" xfId="9"/>
    <cellStyle name="Neutraal" xfId="10"/>
    <cellStyle name="Neutral" xfId="31" builtinId="28"/>
    <cellStyle name="Normal" xfId="0" builtinId="0"/>
    <cellStyle name="Normal 2" xfId="11"/>
    <cellStyle name="Normal 3" xfId="12"/>
    <cellStyle name="Normal 3 10" xfId="13"/>
    <cellStyle name="Normal 4" xfId="14"/>
    <cellStyle name="Normal 4 2" xfId="15"/>
    <cellStyle name="Normal 4 2 2" xfId="16"/>
    <cellStyle name="Normal 5" xfId="17"/>
    <cellStyle name="Normal 6" xfId="18"/>
    <cellStyle name="Normal 7" xfId="19"/>
    <cellStyle name="Normal 8" xfId="20"/>
    <cellStyle name="Normal_Okam_2006_V02_Eng" xfId="21"/>
    <cellStyle name="Notitie" xfId="22"/>
    <cellStyle name="Ongeldig" xfId="23"/>
    <cellStyle name="Standaard_qualitative_risk_questions_v_1.2" xfId="24"/>
    <cellStyle name="Titel" xfId="25"/>
    <cellStyle name="Totaal" xfId="26"/>
    <cellStyle name="Uitvoer" xfId="27"/>
    <cellStyle name="Verklarende tekst" xfId="28"/>
    <cellStyle name="Waarschuwingstekst" xfId="29"/>
    <cellStyle name="عادي_استمارة الإنفاق" xfId="3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theme" Target="theme/theme1.xml"/><Relationship Id="rId16" Type="http://schemas.openxmlformats.org/officeDocument/2006/relationships/styles" Target="styles.xml"/><Relationship Id="rId17" Type="http://schemas.openxmlformats.org/officeDocument/2006/relationships/sharedStrings" Target="sharedStrings.xml"/><Relationship Id="rId1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9526</xdr:rowOff>
    </xdr:from>
    <xdr:to>
      <xdr:col>5</xdr:col>
      <xdr:colOff>38100</xdr:colOff>
      <xdr:row>3</xdr:row>
      <xdr:rowOff>21769</xdr:rowOff>
    </xdr:to>
    <xdr:pic>
      <xdr:nvPicPr>
        <xdr:cNvPr id="2" name="Picture 1" descr="wbcube-m.gif"/>
        <xdr:cNvPicPr>
          <a:picLocks noChangeAspect="1"/>
        </xdr:cNvPicPr>
      </xdr:nvPicPr>
      <xdr:blipFill>
        <a:blip xmlns:r="http://schemas.openxmlformats.org/officeDocument/2006/relationships" r:embed="rId1"/>
        <a:srcRect/>
        <a:stretch>
          <a:fillRect/>
        </a:stretch>
      </xdr:blipFill>
      <xdr:spPr bwMode="auto">
        <a:xfrm>
          <a:off x="66675" y="9526"/>
          <a:ext cx="685800" cy="6980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8</xdr:row>
      <xdr:rowOff>0</xdr:rowOff>
    </xdr:from>
    <xdr:to>
      <xdr:col>2</xdr:col>
      <xdr:colOff>0</xdr:colOff>
      <xdr:row>13</xdr:row>
      <xdr:rowOff>0</xdr:rowOff>
    </xdr:to>
    <xdr:sp macro="" textlink="">
      <xdr:nvSpPr>
        <xdr:cNvPr id="2" name="Text 67"/>
        <xdr:cNvSpPr txBox="1">
          <a:spLocks noChangeArrowheads="1"/>
        </xdr:cNvSpPr>
      </xdr:nvSpPr>
      <xdr:spPr bwMode="auto">
        <a:xfrm>
          <a:off x="3486150" y="2305050"/>
          <a:ext cx="0" cy="116205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1" i="0" strike="noStrike">
              <a:solidFill>
                <a:srgbClr val="000000"/>
              </a:solidFill>
              <a:latin typeface="Times New Roman"/>
              <a:cs typeface="Times New Roman"/>
            </a:rPr>
            <a:t>Yes……...1</a:t>
          </a:r>
        </a:p>
        <a:p>
          <a:pPr algn="l" rtl="0">
            <a:defRPr sz="1000"/>
          </a:pPr>
          <a:r>
            <a:rPr lang="en-US" sz="800" b="1" i="0" strike="noStrike">
              <a:solidFill>
                <a:srgbClr val="000000"/>
              </a:solidFill>
              <a:latin typeface="Times New Roman"/>
              <a:cs typeface="Times New Roman"/>
            </a:rPr>
            <a:t>No……....2,</a:t>
          </a:r>
        </a:p>
        <a:p>
          <a:pPr algn="l" rtl="0">
            <a:defRPr sz="1000"/>
          </a:pPr>
          <a:r>
            <a:rPr lang="en-US" sz="800" b="1" i="0" strike="noStrike">
              <a:solidFill>
                <a:srgbClr val="000000"/>
              </a:solidFill>
              <a:latin typeface="Times New Roman"/>
              <a:cs typeface="Times New Roman"/>
            </a:rPr>
            <a:t>Don't know……..8</a:t>
          </a:r>
        </a:p>
        <a:p>
          <a:pPr algn="l" rtl="0">
            <a:defRPr sz="1000"/>
          </a:pPr>
          <a:r>
            <a:rPr lang="en-US" sz="800" b="1" i="0" strike="noStrike">
              <a:solidFill>
                <a:srgbClr val="000000"/>
              </a:solidFill>
              <a:latin typeface="Times New Roman"/>
              <a:cs typeface="Times New Roman"/>
            </a:rPr>
            <a:t>Not applicable….9</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2</xdr:col>
      <xdr:colOff>0</xdr:colOff>
      <xdr:row>8</xdr:row>
      <xdr:rowOff>0</xdr:rowOff>
    </xdr:from>
    <xdr:to>
      <xdr:col>2</xdr:col>
      <xdr:colOff>0</xdr:colOff>
      <xdr:row>13</xdr:row>
      <xdr:rowOff>0</xdr:rowOff>
    </xdr:to>
    <xdr:sp macro="" textlink="">
      <xdr:nvSpPr>
        <xdr:cNvPr id="3" name="Text 67"/>
        <xdr:cNvSpPr txBox="1">
          <a:spLocks noChangeArrowheads="1"/>
        </xdr:cNvSpPr>
      </xdr:nvSpPr>
      <xdr:spPr bwMode="auto">
        <a:xfrm>
          <a:off x="3486150" y="2305050"/>
          <a:ext cx="0" cy="116205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1" i="0" strike="noStrike">
              <a:solidFill>
                <a:srgbClr val="000000"/>
              </a:solidFill>
              <a:latin typeface="Times New Roman"/>
              <a:cs typeface="Times New Roman"/>
            </a:rPr>
            <a:t>Day.………...…...1</a:t>
          </a:r>
        </a:p>
        <a:p>
          <a:pPr algn="l" rtl="0">
            <a:defRPr sz="1000"/>
          </a:pPr>
          <a:r>
            <a:rPr lang="en-US" sz="800" b="1" i="0" strike="noStrike">
              <a:solidFill>
                <a:srgbClr val="000000"/>
              </a:solidFill>
              <a:latin typeface="Times New Roman"/>
              <a:cs typeface="Times New Roman"/>
            </a:rPr>
            <a:t>Week……….......2</a:t>
          </a:r>
        </a:p>
        <a:p>
          <a:pPr algn="l" rtl="0">
            <a:defRPr sz="1000"/>
          </a:pPr>
          <a:r>
            <a:rPr lang="en-US" sz="800" b="1" i="0" strike="noStrike">
              <a:solidFill>
                <a:srgbClr val="000000"/>
              </a:solidFill>
              <a:latin typeface="Times New Roman"/>
              <a:cs typeface="Times New Roman"/>
            </a:rPr>
            <a:t>Month………...…3</a:t>
          </a:r>
        </a:p>
        <a:p>
          <a:pPr algn="l" rtl="0">
            <a:defRPr sz="1000"/>
          </a:pPr>
          <a:r>
            <a:rPr lang="en-US" sz="800" b="1" i="0" strike="noStrike">
              <a:solidFill>
                <a:srgbClr val="000000"/>
              </a:solidFill>
              <a:latin typeface="Times New Roman"/>
              <a:cs typeface="Times New Roman"/>
            </a:rPr>
            <a:t>Year……………..4</a:t>
          </a:r>
        </a:p>
        <a:p>
          <a:pPr algn="l" rtl="0">
            <a:defRPr sz="1000"/>
          </a:pPr>
          <a:r>
            <a:rPr lang="en-US" sz="800" b="1" i="0" strike="noStrike">
              <a:solidFill>
                <a:srgbClr val="000000"/>
              </a:solidFill>
              <a:latin typeface="Times New Roman"/>
              <a:cs typeface="Times New Roman"/>
            </a:rPr>
            <a:t>Don't know………8</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66675</xdr:colOff>
      <xdr:row>18</xdr:row>
      <xdr:rowOff>561975</xdr:rowOff>
    </xdr:from>
    <xdr:to>
      <xdr:col>13</xdr:col>
      <xdr:colOff>110218</xdr:colOff>
      <xdr:row>19</xdr:row>
      <xdr:rowOff>6350</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4914900" y="8715375"/>
          <a:ext cx="1034143" cy="5429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83"/>
  <sheetViews>
    <sheetView showGridLines="0" tabSelected="1" topLeftCell="A5" zoomScale="120" zoomScaleNormal="120" zoomScalePageLayoutView="120" workbookViewId="0">
      <selection activeCell="BI47" sqref="BI46:BI47"/>
    </sheetView>
  </sheetViews>
  <sheetFormatPr baseColWidth="10" defaultColWidth="2.1640625" defaultRowHeight="10" x14ac:dyDescent="0"/>
  <cols>
    <col min="1" max="15" width="2.1640625" style="48"/>
    <col min="16" max="16" width="2.5" style="48" bestFit="1" customWidth="1"/>
    <col min="17" max="22" width="2.1640625" style="48"/>
    <col min="23" max="23" width="2.5" style="48" bestFit="1" customWidth="1"/>
    <col min="24" max="52" width="2.1640625" style="48"/>
    <col min="53" max="53" width="2.5" style="48" bestFit="1" customWidth="1"/>
    <col min="54" max="56" width="2.1640625" style="48"/>
    <col min="57" max="57" width="2.5" style="48" bestFit="1" customWidth="1"/>
    <col min="58" max="60" width="2.1640625" style="48"/>
    <col min="61" max="61" width="2.1640625" style="48" customWidth="1"/>
    <col min="62" max="68" width="2.1640625" style="48"/>
    <col min="69" max="69" width="2.5" style="48" bestFit="1" customWidth="1"/>
    <col min="70" max="271" width="2.1640625" style="48"/>
    <col min="272" max="272" width="2.5" style="48" bestFit="1" customWidth="1"/>
    <col min="273" max="278" width="2.1640625" style="48"/>
    <col min="279" max="279" width="2.5" style="48" bestFit="1" customWidth="1"/>
    <col min="280" max="316" width="2.1640625" style="48"/>
    <col min="317" max="317" width="2.1640625" style="48" customWidth="1"/>
    <col min="318" max="527" width="2.1640625" style="48"/>
    <col min="528" max="528" width="2.5" style="48" bestFit="1" customWidth="1"/>
    <col min="529" max="534" width="2.1640625" style="48"/>
    <col min="535" max="535" width="2.5" style="48" bestFit="1" customWidth="1"/>
    <col min="536" max="572" width="2.1640625" style="48"/>
    <col min="573" max="573" width="2.1640625" style="48" customWidth="1"/>
    <col min="574" max="783" width="2.1640625" style="48"/>
    <col min="784" max="784" width="2.5" style="48" bestFit="1" customWidth="1"/>
    <col min="785" max="790" width="2.1640625" style="48"/>
    <col min="791" max="791" width="2.5" style="48" bestFit="1" customWidth="1"/>
    <col min="792" max="828" width="2.1640625" style="48"/>
    <col min="829" max="829" width="2.1640625" style="48" customWidth="1"/>
    <col min="830" max="1039" width="2.1640625" style="48"/>
    <col min="1040" max="1040" width="2.5" style="48" bestFit="1" customWidth="1"/>
    <col min="1041" max="1046" width="2.1640625" style="48"/>
    <col min="1047" max="1047" width="2.5" style="48" bestFit="1" customWidth="1"/>
    <col min="1048" max="1084" width="2.1640625" style="48"/>
    <col min="1085" max="1085" width="2.1640625" style="48" customWidth="1"/>
    <col min="1086" max="1295" width="2.1640625" style="48"/>
    <col min="1296" max="1296" width="2.5" style="48" bestFit="1" customWidth="1"/>
    <col min="1297" max="1302" width="2.1640625" style="48"/>
    <col min="1303" max="1303" width="2.5" style="48" bestFit="1" customWidth="1"/>
    <col min="1304" max="1340" width="2.1640625" style="48"/>
    <col min="1341" max="1341" width="2.1640625" style="48" customWidth="1"/>
    <col min="1342" max="1551" width="2.1640625" style="48"/>
    <col min="1552" max="1552" width="2.5" style="48" bestFit="1" customWidth="1"/>
    <col min="1553" max="1558" width="2.1640625" style="48"/>
    <col min="1559" max="1559" width="2.5" style="48" bestFit="1" customWidth="1"/>
    <col min="1560" max="1596" width="2.1640625" style="48"/>
    <col min="1597" max="1597" width="2.1640625" style="48" customWidth="1"/>
    <col min="1598" max="1807" width="2.1640625" style="48"/>
    <col min="1808" max="1808" width="2.5" style="48" bestFit="1" customWidth="1"/>
    <col min="1809" max="1814" width="2.1640625" style="48"/>
    <col min="1815" max="1815" width="2.5" style="48" bestFit="1" customWidth="1"/>
    <col min="1816" max="1852" width="2.1640625" style="48"/>
    <col min="1853" max="1853" width="2.1640625" style="48" customWidth="1"/>
    <col min="1854" max="2063" width="2.1640625" style="48"/>
    <col min="2064" max="2064" width="2.5" style="48" bestFit="1" customWidth="1"/>
    <col min="2065" max="2070" width="2.1640625" style="48"/>
    <col min="2071" max="2071" width="2.5" style="48" bestFit="1" customWidth="1"/>
    <col min="2072" max="2108" width="2.1640625" style="48"/>
    <col min="2109" max="2109" width="2.1640625" style="48" customWidth="1"/>
    <col min="2110" max="2319" width="2.1640625" style="48"/>
    <col min="2320" max="2320" width="2.5" style="48" bestFit="1" customWidth="1"/>
    <col min="2321" max="2326" width="2.1640625" style="48"/>
    <col min="2327" max="2327" width="2.5" style="48" bestFit="1" customWidth="1"/>
    <col min="2328" max="2364" width="2.1640625" style="48"/>
    <col min="2365" max="2365" width="2.1640625" style="48" customWidth="1"/>
    <col min="2366" max="2575" width="2.1640625" style="48"/>
    <col min="2576" max="2576" width="2.5" style="48" bestFit="1" customWidth="1"/>
    <col min="2577" max="2582" width="2.1640625" style="48"/>
    <col min="2583" max="2583" width="2.5" style="48" bestFit="1" customWidth="1"/>
    <col min="2584" max="2620" width="2.1640625" style="48"/>
    <col min="2621" max="2621" width="2.1640625" style="48" customWidth="1"/>
    <col min="2622" max="2831" width="2.1640625" style="48"/>
    <col min="2832" max="2832" width="2.5" style="48" bestFit="1" customWidth="1"/>
    <col min="2833" max="2838" width="2.1640625" style="48"/>
    <col min="2839" max="2839" width="2.5" style="48" bestFit="1" customWidth="1"/>
    <col min="2840" max="2876" width="2.1640625" style="48"/>
    <col min="2877" max="2877" width="2.1640625" style="48" customWidth="1"/>
    <col min="2878" max="3087" width="2.1640625" style="48"/>
    <col min="3088" max="3088" width="2.5" style="48" bestFit="1" customWidth="1"/>
    <col min="3089" max="3094" width="2.1640625" style="48"/>
    <col min="3095" max="3095" width="2.5" style="48" bestFit="1" customWidth="1"/>
    <col min="3096" max="3132" width="2.1640625" style="48"/>
    <col min="3133" max="3133" width="2.1640625" style="48" customWidth="1"/>
    <col min="3134" max="3343" width="2.1640625" style="48"/>
    <col min="3344" max="3344" width="2.5" style="48" bestFit="1" customWidth="1"/>
    <col min="3345" max="3350" width="2.1640625" style="48"/>
    <col min="3351" max="3351" width="2.5" style="48" bestFit="1" customWidth="1"/>
    <col min="3352" max="3388" width="2.1640625" style="48"/>
    <col min="3389" max="3389" width="2.1640625" style="48" customWidth="1"/>
    <col min="3390" max="3599" width="2.1640625" style="48"/>
    <col min="3600" max="3600" width="2.5" style="48" bestFit="1" customWidth="1"/>
    <col min="3601" max="3606" width="2.1640625" style="48"/>
    <col min="3607" max="3607" width="2.5" style="48" bestFit="1" customWidth="1"/>
    <col min="3608" max="3644" width="2.1640625" style="48"/>
    <col min="3645" max="3645" width="2.1640625" style="48" customWidth="1"/>
    <col min="3646" max="3855" width="2.1640625" style="48"/>
    <col min="3856" max="3856" width="2.5" style="48" bestFit="1" customWidth="1"/>
    <col min="3857" max="3862" width="2.1640625" style="48"/>
    <col min="3863" max="3863" width="2.5" style="48" bestFit="1" customWidth="1"/>
    <col min="3864" max="3900" width="2.1640625" style="48"/>
    <col min="3901" max="3901" width="2.1640625" style="48" customWidth="1"/>
    <col min="3902" max="4111" width="2.1640625" style="48"/>
    <col min="4112" max="4112" width="2.5" style="48" bestFit="1" customWidth="1"/>
    <col min="4113" max="4118" width="2.1640625" style="48"/>
    <col min="4119" max="4119" width="2.5" style="48" bestFit="1" customWidth="1"/>
    <col min="4120" max="4156" width="2.1640625" style="48"/>
    <col min="4157" max="4157" width="2.1640625" style="48" customWidth="1"/>
    <col min="4158" max="4367" width="2.1640625" style="48"/>
    <col min="4368" max="4368" width="2.5" style="48" bestFit="1" customWidth="1"/>
    <col min="4369" max="4374" width="2.1640625" style="48"/>
    <col min="4375" max="4375" width="2.5" style="48" bestFit="1" customWidth="1"/>
    <col min="4376" max="4412" width="2.1640625" style="48"/>
    <col min="4413" max="4413" width="2.1640625" style="48" customWidth="1"/>
    <col min="4414" max="4623" width="2.1640625" style="48"/>
    <col min="4624" max="4624" width="2.5" style="48" bestFit="1" customWidth="1"/>
    <col min="4625" max="4630" width="2.1640625" style="48"/>
    <col min="4631" max="4631" width="2.5" style="48" bestFit="1" customWidth="1"/>
    <col min="4632" max="4668" width="2.1640625" style="48"/>
    <col min="4669" max="4669" width="2.1640625" style="48" customWidth="1"/>
    <col min="4670" max="4879" width="2.1640625" style="48"/>
    <col min="4880" max="4880" width="2.5" style="48" bestFit="1" customWidth="1"/>
    <col min="4881" max="4886" width="2.1640625" style="48"/>
    <col min="4887" max="4887" width="2.5" style="48" bestFit="1" customWidth="1"/>
    <col min="4888" max="4924" width="2.1640625" style="48"/>
    <col min="4925" max="4925" width="2.1640625" style="48" customWidth="1"/>
    <col min="4926" max="5135" width="2.1640625" style="48"/>
    <col min="5136" max="5136" width="2.5" style="48" bestFit="1" customWidth="1"/>
    <col min="5137" max="5142" width="2.1640625" style="48"/>
    <col min="5143" max="5143" width="2.5" style="48" bestFit="1" customWidth="1"/>
    <col min="5144" max="5180" width="2.1640625" style="48"/>
    <col min="5181" max="5181" width="2.1640625" style="48" customWidth="1"/>
    <col min="5182" max="5391" width="2.1640625" style="48"/>
    <col min="5392" max="5392" width="2.5" style="48" bestFit="1" customWidth="1"/>
    <col min="5393" max="5398" width="2.1640625" style="48"/>
    <col min="5399" max="5399" width="2.5" style="48" bestFit="1" customWidth="1"/>
    <col min="5400" max="5436" width="2.1640625" style="48"/>
    <col min="5437" max="5437" width="2.1640625" style="48" customWidth="1"/>
    <col min="5438" max="5647" width="2.1640625" style="48"/>
    <col min="5648" max="5648" width="2.5" style="48" bestFit="1" customWidth="1"/>
    <col min="5649" max="5654" width="2.1640625" style="48"/>
    <col min="5655" max="5655" width="2.5" style="48" bestFit="1" customWidth="1"/>
    <col min="5656" max="5692" width="2.1640625" style="48"/>
    <col min="5693" max="5693" width="2.1640625" style="48" customWidth="1"/>
    <col min="5694" max="5903" width="2.1640625" style="48"/>
    <col min="5904" max="5904" width="2.5" style="48" bestFit="1" customWidth="1"/>
    <col min="5905" max="5910" width="2.1640625" style="48"/>
    <col min="5911" max="5911" width="2.5" style="48" bestFit="1" customWidth="1"/>
    <col min="5912" max="5948" width="2.1640625" style="48"/>
    <col min="5949" max="5949" width="2.1640625" style="48" customWidth="1"/>
    <col min="5950" max="6159" width="2.1640625" style="48"/>
    <col min="6160" max="6160" width="2.5" style="48" bestFit="1" customWidth="1"/>
    <col min="6161" max="6166" width="2.1640625" style="48"/>
    <col min="6167" max="6167" width="2.5" style="48" bestFit="1" customWidth="1"/>
    <col min="6168" max="6204" width="2.1640625" style="48"/>
    <col min="6205" max="6205" width="2.1640625" style="48" customWidth="1"/>
    <col min="6206" max="6415" width="2.1640625" style="48"/>
    <col min="6416" max="6416" width="2.5" style="48" bestFit="1" customWidth="1"/>
    <col min="6417" max="6422" width="2.1640625" style="48"/>
    <col min="6423" max="6423" width="2.5" style="48" bestFit="1" customWidth="1"/>
    <col min="6424" max="6460" width="2.1640625" style="48"/>
    <col min="6461" max="6461" width="2.1640625" style="48" customWidth="1"/>
    <col min="6462" max="6671" width="2.1640625" style="48"/>
    <col min="6672" max="6672" width="2.5" style="48" bestFit="1" customWidth="1"/>
    <col min="6673" max="6678" width="2.1640625" style="48"/>
    <col min="6679" max="6679" width="2.5" style="48" bestFit="1" customWidth="1"/>
    <col min="6680" max="6716" width="2.1640625" style="48"/>
    <col min="6717" max="6717" width="2.1640625" style="48" customWidth="1"/>
    <col min="6718" max="6927" width="2.1640625" style="48"/>
    <col min="6928" max="6928" width="2.5" style="48" bestFit="1" customWidth="1"/>
    <col min="6929" max="6934" width="2.1640625" style="48"/>
    <col min="6935" max="6935" width="2.5" style="48" bestFit="1" customWidth="1"/>
    <col min="6936" max="6972" width="2.1640625" style="48"/>
    <col min="6973" max="6973" width="2.1640625" style="48" customWidth="1"/>
    <col min="6974" max="7183" width="2.1640625" style="48"/>
    <col min="7184" max="7184" width="2.5" style="48" bestFit="1" customWidth="1"/>
    <col min="7185" max="7190" width="2.1640625" style="48"/>
    <col min="7191" max="7191" width="2.5" style="48" bestFit="1" customWidth="1"/>
    <col min="7192" max="7228" width="2.1640625" style="48"/>
    <col min="7229" max="7229" width="2.1640625" style="48" customWidth="1"/>
    <col min="7230" max="7439" width="2.1640625" style="48"/>
    <col min="7440" max="7440" width="2.5" style="48" bestFit="1" customWidth="1"/>
    <col min="7441" max="7446" width="2.1640625" style="48"/>
    <col min="7447" max="7447" width="2.5" style="48" bestFit="1" customWidth="1"/>
    <col min="7448" max="7484" width="2.1640625" style="48"/>
    <col min="7485" max="7485" width="2.1640625" style="48" customWidth="1"/>
    <col min="7486" max="7695" width="2.1640625" style="48"/>
    <col min="7696" max="7696" width="2.5" style="48" bestFit="1" customWidth="1"/>
    <col min="7697" max="7702" width="2.1640625" style="48"/>
    <col min="7703" max="7703" width="2.5" style="48" bestFit="1" customWidth="1"/>
    <col min="7704" max="7740" width="2.1640625" style="48"/>
    <col min="7741" max="7741" width="2.1640625" style="48" customWidth="1"/>
    <col min="7742" max="7951" width="2.1640625" style="48"/>
    <col min="7952" max="7952" width="2.5" style="48" bestFit="1" customWidth="1"/>
    <col min="7953" max="7958" width="2.1640625" style="48"/>
    <col min="7959" max="7959" width="2.5" style="48" bestFit="1" customWidth="1"/>
    <col min="7960" max="7996" width="2.1640625" style="48"/>
    <col min="7997" max="7997" width="2.1640625" style="48" customWidth="1"/>
    <col min="7998" max="8207" width="2.1640625" style="48"/>
    <col min="8208" max="8208" width="2.5" style="48" bestFit="1" customWidth="1"/>
    <col min="8209" max="8214" width="2.1640625" style="48"/>
    <col min="8215" max="8215" width="2.5" style="48" bestFit="1" customWidth="1"/>
    <col min="8216" max="8252" width="2.1640625" style="48"/>
    <col min="8253" max="8253" width="2.1640625" style="48" customWidth="1"/>
    <col min="8254" max="8463" width="2.1640625" style="48"/>
    <col min="8464" max="8464" width="2.5" style="48" bestFit="1" customWidth="1"/>
    <col min="8465" max="8470" width="2.1640625" style="48"/>
    <col min="8471" max="8471" width="2.5" style="48" bestFit="1" customWidth="1"/>
    <col min="8472" max="8508" width="2.1640625" style="48"/>
    <col min="8509" max="8509" width="2.1640625" style="48" customWidth="1"/>
    <col min="8510" max="8719" width="2.1640625" style="48"/>
    <col min="8720" max="8720" width="2.5" style="48" bestFit="1" customWidth="1"/>
    <col min="8721" max="8726" width="2.1640625" style="48"/>
    <col min="8727" max="8727" width="2.5" style="48" bestFit="1" customWidth="1"/>
    <col min="8728" max="8764" width="2.1640625" style="48"/>
    <col min="8765" max="8765" width="2.1640625" style="48" customWidth="1"/>
    <col min="8766" max="8975" width="2.1640625" style="48"/>
    <col min="8976" max="8976" width="2.5" style="48" bestFit="1" customWidth="1"/>
    <col min="8977" max="8982" width="2.1640625" style="48"/>
    <col min="8983" max="8983" width="2.5" style="48" bestFit="1" customWidth="1"/>
    <col min="8984" max="9020" width="2.1640625" style="48"/>
    <col min="9021" max="9021" width="2.1640625" style="48" customWidth="1"/>
    <col min="9022" max="9231" width="2.1640625" style="48"/>
    <col min="9232" max="9232" width="2.5" style="48" bestFit="1" customWidth="1"/>
    <col min="9233" max="9238" width="2.1640625" style="48"/>
    <col min="9239" max="9239" width="2.5" style="48" bestFit="1" customWidth="1"/>
    <col min="9240" max="9276" width="2.1640625" style="48"/>
    <col min="9277" max="9277" width="2.1640625" style="48" customWidth="1"/>
    <col min="9278" max="9487" width="2.1640625" style="48"/>
    <col min="9488" max="9488" width="2.5" style="48" bestFit="1" customWidth="1"/>
    <col min="9489" max="9494" width="2.1640625" style="48"/>
    <col min="9495" max="9495" width="2.5" style="48" bestFit="1" customWidth="1"/>
    <col min="9496" max="9532" width="2.1640625" style="48"/>
    <col min="9533" max="9533" width="2.1640625" style="48" customWidth="1"/>
    <col min="9534" max="9743" width="2.1640625" style="48"/>
    <col min="9744" max="9744" width="2.5" style="48" bestFit="1" customWidth="1"/>
    <col min="9745" max="9750" width="2.1640625" style="48"/>
    <col min="9751" max="9751" width="2.5" style="48" bestFit="1" customWidth="1"/>
    <col min="9752" max="9788" width="2.1640625" style="48"/>
    <col min="9789" max="9789" width="2.1640625" style="48" customWidth="1"/>
    <col min="9790" max="9999" width="2.1640625" style="48"/>
    <col min="10000" max="10000" width="2.5" style="48" bestFit="1" customWidth="1"/>
    <col min="10001" max="10006" width="2.1640625" style="48"/>
    <col min="10007" max="10007" width="2.5" style="48" bestFit="1" customWidth="1"/>
    <col min="10008" max="10044" width="2.1640625" style="48"/>
    <col min="10045" max="10045" width="2.1640625" style="48" customWidth="1"/>
    <col min="10046" max="10255" width="2.1640625" style="48"/>
    <col min="10256" max="10256" width="2.5" style="48" bestFit="1" customWidth="1"/>
    <col min="10257" max="10262" width="2.1640625" style="48"/>
    <col min="10263" max="10263" width="2.5" style="48" bestFit="1" customWidth="1"/>
    <col min="10264" max="10300" width="2.1640625" style="48"/>
    <col min="10301" max="10301" width="2.1640625" style="48" customWidth="1"/>
    <col min="10302" max="10511" width="2.1640625" style="48"/>
    <col min="10512" max="10512" width="2.5" style="48" bestFit="1" customWidth="1"/>
    <col min="10513" max="10518" width="2.1640625" style="48"/>
    <col min="10519" max="10519" width="2.5" style="48" bestFit="1" customWidth="1"/>
    <col min="10520" max="10556" width="2.1640625" style="48"/>
    <col min="10557" max="10557" width="2.1640625" style="48" customWidth="1"/>
    <col min="10558" max="10767" width="2.1640625" style="48"/>
    <col min="10768" max="10768" width="2.5" style="48" bestFit="1" customWidth="1"/>
    <col min="10769" max="10774" width="2.1640625" style="48"/>
    <col min="10775" max="10775" width="2.5" style="48" bestFit="1" customWidth="1"/>
    <col min="10776" max="10812" width="2.1640625" style="48"/>
    <col min="10813" max="10813" width="2.1640625" style="48" customWidth="1"/>
    <col min="10814" max="11023" width="2.1640625" style="48"/>
    <col min="11024" max="11024" width="2.5" style="48" bestFit="1" customWidth="1"/>
    <col min="11025" max="11030" width="2.1640625" style="48"/>
    <col min="11031" max="11031" width="2.5" style="48" bestFit="1" customWidth="1"/>
    <col min="11032" max="11068" width="2.1640625" style="48"/>
    <col min="11069" max="11069" width="2.1640625" style="48" customWidth="1"/>
    <col min="11070" max="11279" width="2.1640625" style="48"/>
    <col min="11280" max="11280" width="2.5" style="48" bestFit="1" customWidth="1"/>
    <col min="11281" max="11286" width="2.1640625" style="48"/>
    <col min="11287" max="11287" width="2.5" style="48" bestFit="1" customWidth="1"/>
    <col min="11288" max="11324" width="2.1640625" style="48"/>
    <col min="11325" max="11325" width="2.1640625" style="48" customWidth="1"/>
    <col min="11326" max="11535" width="2.1640625" style="48"/>
    <col min="11536" max="11536" width="2.5" style="48" bestFit="1" customWidth="1"/>
    <col min="11537" max="11542" width="2.1640625" style="48"/>
    <col min="11543" max="11543" width="2.5" style="48" bestFit="1" customWidth="1"/>
    <col min="11544" max="11580" width="2.1640625" style="48"/>
    <col min="11581" max="11581" width="2.1640625" style="48" customWidth="1"/>
    <col min="11582" max="11791" width="2.1640625" style="48"/>
    <col min="11792" max="11792" width="2.5" style="48" bestFit="1" customWidth="1"/>
    <col min="11793" max="11798" width="2.1640625" style="48"/>
    <col min="11799" max="11799" width="2.5" style="48" bestFit="1" customWidth="1"/>
    <col min="11800" max="11836" width="2.1640625" style="48"/>
    <col min="11837" max="11837" width="2.1640625" style="48" customWidth="1"/>
    <col min="11838" max="12047" width="2.1640625" style="48"/>
    <col min="12048" max="12048" width="2.5" style="48" bestFit="1" customWidth="1"/>
    <col min="12049" max="12054" width="2.1640625" style="48"/>
    <col min="12055" max="12055" width="2.5" style="48" bestFit="1" customWidth="1"/>
    <col min="12056" max="12092" width="2.1640625" style="48"/>
    <col min="12093" max="12093" width="2.1640625" style="48" customWidth="1"/>
    <col min="12094" max="12303" width="2.1640625" style="48"/>
    <col min="12304" max="12304" width="2.5" style="48" bestFit="1" customWidth="1"/>
    <col min="12305" max="12310" width="2.1640625" style="48"/>
    <col min="12311" max="12311" width="2.5" style="48" bestFit="1" customWidth="1"/>
    <col min="12312" max="12348" width="2.1640625" style="48"/>
    <col min="12349" max="12349" width="2.1640625" style="48" customWidth="1"/>
    <col min="12350" max="12559" width="2.1640625" style="48"/>
    <col min="12560" max="12560" width="2.5" style="48" bestFit="1" customWidth="1"/>
    <col min="12561" max="12566" width="2.1640625" style="48"/>
    <col min="12567" max="12567" width="2.5" style="48" bestFit="1" customWidth="1"/>
    <col min="12568" max="12604" width="2.1640625" style="48"/>
    <col min="12605" max="12605" width="2.1640625" style="48" customWidth="1"/>
    <col min="12606" max="12815" width="2.1640625" style="48"/>
    <col min="12816" max="12816" width="2.5" style="48" bestFit="1" customWidth="1"/>
    <col min="12817" max="12822" width="2.1640625" style="48"/>
    <col min="12823" max="12823" width="2.5" style="48" bestFit="1" customWidth="1"/>
    <col min="12824" max="12860" width="2.1640625" style="48"/>
    <col min="12861" max="12861" width="2.1640625" style="48" customWidth="1"/>
    <col min="12862" max="13071" width="2.1640625" style="48"/>
    <col min="13072" max="13072" width="2.5" style="48" bestFit="1" customWidth="1"/>
    <col min="13073" max="13078" width="2.1640625" style="48"/>
    <col min="13079" max="13079" width="2.5" style="48" bestFit="1" customWidth="1"/>
    <col min="13080" max="13116" width="2.1640625" style="48"/>
    <col min="13117" max="13117" width="2.1640625" style="48" customWidth="1"/>
    <col min="13118" max="13327" width="2.1640625" style="48"/>
    <col min="13328" max="13328" width="2.5" style="48" bestFit="1" customWidth="1"/>
    <col min="13329" max="13334" width="2.1640625" style="48"/>
    <col min="13335" max="13335" width="2.5" style="48" bestFit="1" customWidth="1"/>
    <col min="13336" max="13372" width="2.1640625" style="48"/>
    <col min="13373" max="13373" width="2.1640625" style="48" customWidth="1"/>
    <col min="13374" max="13583" width="2.1640625" style="48"/>
    <col min="13584" max="13584" width="2.5" style="48" bestFit="1" customWidth="1"/>
    <col min="13585" max="13590" width="2.1640625" style="48"/>
    <col min="13591" max="13591" width="2.5" style="48" bestFit="1" customWidth="1"/>
    <col min="13592" max="13628" width="2.1640625" style="48"/>
    <col min="13629" max="13629" width="2.1640625" style="48" customWidth="1"/>
    <col min="13630" max="13839" width="2.1640625" style="48"/>
    <col min="13840" max="13840" width="2.5" style="48" bestFit="1" customWidth="1"/>
    <col min="13841" max="13846" width="2.1640625" style="48"/>
    <col min="13847" max="13847" width="2.5" style="48" bestFit="1" customWidth="1"/>
    <col min="13848" max="13884" width="2.1640625" style="48"/>
    <col min="13885" max="13885" width="2.1640625" style="48" customWidth="1"/>
    <col min="13886" max="14095" width="2.1640625" style="48"/>
    <col min="14096" max="14096" width="2.5" style="48" bestFit="1" customWidth="1"/>
    <col min="14097" max="14102" width="2.1640625" style="48"/>
    <col min="14103" max="14103" width="2.5" style="48" bestFit="1" customWidth="1"/>
    <col min="14104" max="14140" width="2.1640625" style="48"/>
    <col min="14141" max="14141" width="2.1640625" style="48" customWidth="1"/>
    <col min="14142" max="14351" width="2.1640625" style="48"/>
    <col min="14352" max="14352" width="2.5" style="48" bestFit="1" customWidth="1"/>
    <col min="14353" max="14358" width="2.1640625" style="48"/>
    <col min="14359" max="14359" width="2.5" style="48" bestFit="1" customWidth="1"/>
    <col min="14360" max="14396" width="2.1640625" style="48"/>
    <col min="14397" max="14397" width="2.1640625" style="48" customWidth="1"/>
    <col min="14398" max="14607" width="2.1640625" style="48"/>
    <col min="14608" max="14608" width="2.5" style="48" bestFit="1" customWidth="1"/>
    <col min="14609" max="14614" width="2.1640625" style="48"/>
    <col min="14615" max="14615" width="2.5" style="48" bestFit="1" customWidth="1"/>
    <col min="14616" max="14652" width="2.1640625" style="48"/>
    <col min="14653" max="14653" width="2.1640625" style="48" customWidth="1"/>
    <col min="14654" max="14863" width="2.1640625" style="48"/>
    <col min="14864" max="14864" width="2.5" style="48" bestFit="1" customWidth="1"/>
    <col min="14865" max="14870" width="2.1640625" style="48"/>
    <col min="14871" max="14871" width="2.5" style="48" bestFit="1" customWidth="1"/>
    <col min="14872" max="14908" width="2.1640625" style="48"/>
    <col min="14909" max="14909" width="2.1640625" style="48" customWidth="1"/>
    <col min="14910" max="15119" width="2.1640625" style="48"/>
    <col min="15120" max="15120" width="2.5" style="48" bestFit="1" customWidth="1"/>
    <col min="15121" max="15126" width="2.1640625" style="48"/>
    <col min="15127" max="15127" width="2.5" style="48" bestFit="1" customWidth="1"/>
    <col min="15128" max="15164" width="2.1640625" style="48"/>
    <col min="15165" max="15165" width="2.1640625" style="48" customWidth="1"/>
    <col min="15166" max="15375" width="2.1640625" style="48"/>
    <col min="15376" max="15376" width="2.5" style="48" bestFit="1" customWidth="1"/>
    <col min="15377" max="15382" width="2.1640625" style="48"/>
    <col min="15383" max="15383" width="2.5" style="48" bestFit="1" customWidth="1"/>
    <col min="15384" max="15420" width="2.1640625" style="48"/>
    <col min="15421" max="15421" width="2.1640625" style="48" customWidth="1"/>
    <col min="15422" max="15631" width="2.1640625" style="48"/>
    <col min="15632" max="15632" width="2.5" style="48" bestFit="1" customWidth="1"/>
    <col min="15633" max="15638" width="2.1640625" style="48"/>
    <col min="15639" max="15639" width="2.5" style="48" bestFit="1" customWidth="1"/>
    <col min="15640" max="15676" width="2.1640625" style="48"/>
    <col min="15677" max="15677" width="2.1640625" style="48" customWidth="1"/>
    <col min="15678" max="15887" width="2.1640625" style="48"/>
    <col min="15888" max="15888" width="2.5" style="48" bestFit="1" customWidth="1"/>
    <col min="15889" max="15894" width="2.1640625" style="48"/>
    <col min="15895" max="15895" width="2.5" style="48" bestFit="1" customWidth="1"/>
    <col min="15896" max="15932" width="2.1640625" style="48"/>
    <col min="15933" max="15933" width="2.1640625" style="48" customWidth="1"/>
    <col min="15934" max="16143" width="2.1640625" style="48"/>
    <col min="16144" max="16144" width="2.5" style="48" bestFit="1" customWidth="1"/>
    <col min="16145" max="16150" width="2.1640625" style="48"/>
    <col min="16151" max="16151" width="2.5" style="48" bestFit="1" customWidth="1"/>
    <col min="16152" max="16188" width="2.1640625" style="48"/>
    <col min="16189" max="16189" width="2.1640625" style="48" customWidth="1"/>
    <col min="16190" max="16384" width="2.1640625" style="48"/>
  </cols>
  <sheetData>
    <row r="1" spans="1:71" ht="17">
      <c r="A1" s="170" t="s">
        <v>591</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1"/>
      <c r="BC1" s="46"/>
      <c r="BD1" s="47"/>
      <c r="BE1" s="172" t="s">
        <v>120</v>
      </c>
      <c r="BF1" s="173"/>
      <c r="BG1" s="173"/>
      <c r="BH1" s="173"/>
      <c r="BI1" s="173"/>
      <c r="BJ1" s="173"/>
      <c r="BK1" s="173"/>
      <c r="BL1" s="173"/>
      <c r="BM1" s="173"/>
      <c r="BN1" s="173"/>
      <c r="BO1" s="173"/>
      <c r="BP1" s="173"/>
      <c r="BQ1" s="173"/>
      <c r="BR1" s="174"/>
    </row>
    <row r="2" spans="1:71" ht="17">
      <c r="A2" s="170" t="s">
        <v>592</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1"/>
      <c r="BC2" s="46"/>
      <c r="BD2" s="47"/>
      <c r="BE2" s="175" t="s">
        <v>520</v>
      </c>
      <c r="BF2" s="176"/>
      <c r="BG2" s="176"/>
      <c r="BH2" s="176"/>
      <c r="BI2" s="176"/>
      <c r="BJ2" s="177"/>
      <c r="BK2" s="175" t="s">
        <v>521</v>
      </c>
      <c r="BL2" s="176"/>
      <c r="BM2" s="176"/>
      <c r="BN2" s="177"/>
      <c r="BO2" s="178" t="s">
        <v>522</v>
      </c>
      <c r="BP2" s="179"/>
      <c r="BQ2" s="179"/>
      <c r="BR2" s="180"/>
    </row>
    <row r="3" spans="1:71" ht="17">
      <c r="A3" s="170">
        <v>2014</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1"/>
      <c r="BC3" s="46"/>
      <c r="BD3" s="47"/>
      <c r="BE3" s="166"/>
      <c r="BF3" s="167"/>
      <c r="BG3" s="166"/>
      <c r="BH3" s="167"/>
      <c r="BI3" s="166"/>
      <c r="BJ3" s="167"/>
      <c r="BK3" s="166"/>
      <c r="BL3" s="167"/>
      <c r="BM3" s="166"/>
      <c r="BN3" s="167"/>
      <c r="BO3" s="166"/>
      <c r="BP3" s="167"/>
      <c r="BQ3" s="166"/>
      <c r="BR3" s="167"/>
    </row>
    <row r="4" spans="1:71" ht="19">
      <c r="A4" s="211" t="s">
        <v>540</v>
      </c>
      <c r="B4" s="217"/>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217"/>
      <c r="AN4" s="217"/>
      <c r="AO4" s="217"/>
      <c r="AP4" s="217"/>
      <c r="AQ4" s="217"/>
      <c r="AR4" s="217"/>
      <c r="AS4" s="217"/>
      <c r="AT4" s="217"/>
      <c r="AU4" s="217"/>
      <c r="AV4" s="217"/>
      <c r="AW4" s="217"/>
      <c r="AX4" s="217"/>
      <c r="AY4" s="217"/>
      <c r="AZ4" s="217"/>
      <c r="BA4" s="217"/>
      <c r="BB4" s="218"/>
      <c r="BC4" s="46"/>
      <c r="BD4" s="47"/>
      <c r="BE4" s="168"/>
      <c r="BF4" s="169"/>
      <c r="BG4" s="168"/>
      <c r="BH4" s="169"/>
      <c r="BI4" s="168"/>
      <c r="BJ4" s="169"/>
      <c r="BK4" s="168"/>
      <c r="BL4" s="169"/>
      <c r="BM4" s="168"/>
      <c r="BN4" s="169"/>
      <c r="BO4" s="168"/>
      <c r="BP4" s="169"/>
      <c r="BQ4" s="168"/>
      <c r="BR4" s="169"/>
    </row>
    <row r="5" spans="1:71" ht="11">
      <c r="A5" s="211" t="s">
        <v>541</v>
      </c>
      <c r="B5" s="212"/>
      <c r="C5" s="212"/>
      <c r="D5" s="212"/>
      <c r="E5" s="212"/>
      <c r="F5" s="212"/>
      <c r="G5" s="212"/>
      <c r="H5" s="212"/>
      <c r="I5" s="212"/>
      <c r="J5" s="212"/>
      <c r="K5" s="212"/>
      <c r="L5" s="212"/>
      <c r="M5" s="212"/>
      <c r="N5" s="212"/>
      <c r="O5" s="212"/>
      <c r="P5" s="212"/>
      <c r="Q5" s="212"/>
      <c r="R5" s="212"/>
      <c r="S5" s="212"/>
      <c r="T5" s="212"/>
      <c r="U5" s="212"/>
      <c r="V5" s="212"/>
      <c r="W5" s="212"/>
      <c r="X5" s="212"/>
      <c r="Y5" s="212"/>
      <c r="Z5" s="212"/>
      <c r="AA5" s="212"/>
      <c r="AB5" s="212"/>
      <c r="AC5" s="212"/>
      <c r="AD5" s="212"/>
      <c r="AE5" s="212"/>
      <c r="AF5" s="212"/>
      <c r="AG5" s="212"/>
      <c r="AH5" s="212"/>
      <c r="AI5" s="212"/>
      <c r="AJ5" s="212"/>
      <c r="AK5" s="212"/>
      <c r="AL5" s="212"/>
      <c r="AM5" s="212"/>
      <c r="AN5" s="212"/>
      <c r="AO5" s="212"/>
      <c r="AP5" s="212"/>
      <c r="AQ5" s="212"/>
      <c r="AR5" s="212"/>
      <c r="AS5" s="212"/>
      <c r="AT5" s="212"/>
      <c r="AU5" s="212"/>
      <c r="AV5" s="212"/>
      <c r="AW5" s="212"/>
      <c r="AX5" s="212"/>
      <c r="AY5" s="212"/>
      <c r="AZ5" s="212"/>
      <c r="BA5" s="212"/>
      <c r="BB5" s="213"/>
      <c r="BC5" s="102"/>
      <c r="BD5" s="79"/>
      <c r="BE5" s="83"/>
      <c r="BF5" s="83"/>
      <c r="BG5" s="83"/>
      <c r="BH5" s="83"/>
      <c r="BI5" s="83"/>
      <c r="BJ5" s="83"/>
      <c r="BK5" s="83"/>
      <c r="BL5" s="83"/>
      <c r="BM5" s="83"/>
      <c r="BN5" s="83"/>
      <c r="BO5" s="83"/>
      <c r="BP5" s="83"/>
      <c r="BQ5" s="83"/>
      <c r="BR5" s="83"/>
      <c r="BS5" s="56"/>
    </row>
    <row r="6" spans="1:71">
      <c r="A6" s="212"/>
      <c r="B6" s="212"/>
      <c r="C6" s="212"/>
      <c r="D6" s="212"/>
      <c r="E6" s="212"/>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c r="AR6" s="212"/>
      <c r="AS6" s="212"/>
      <c r="AT6" s="212"/>
      <c r="AU6" s="212"/>
      <c r="AV6" s="212"/>
      <c r="AW6" s="212"/>
      <c r="AX6" s="212"/>
      <c r="AY6" s="212"/>
      <c r="AZ6" s="212"/>
      <c r="BA6" s="212"/>
      <c r="BB6" s="212"/>
      <c r="BC6" s="102"/>
      <c r="BD6" s="79"/>
      <c r="BE6" s="102"/>
      <c r="BF6" s="102"/>
      <c r="BG6" s="102"/>
      <c r="BH6" s="79"/>
      <c r="BI6" s="102"/>
      <c r="BJ6" s="102"/>
      <c r="BK6" s="102"/>
      <c r="BL6" s="102"/>
      <c r="BM6" s="102"/>
      <c r="BN6" s="79"/>
      <c r="BO6" s="102"/>
      <c r="BP6" s="102"/>
      <c r="BQ6" s="102"/>
    </row>
    <row r="7" spans="1:71" ht="19">
      <c r="A7" s="98"/>
      <c r="B7" s="98"/>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102"/>
      <c r="AJ7" s="102"/>
      <c r="AK7" s="102"/>
      <c r="AL7" s="102"/>
      <c r="AM7" s="102"/>
      <c r="AN7" s="102"/>
      <c r="AO7" s="102"/>
      <c r="AP7" s="102"/>
      <c r="AQ7" s="102"/>
      <c r="AR7" s="102"/>
      <c r="AS7" s="102"/>
      <c r="AT7" s="102"/>
      <c r="AU7" s="102"/>
      <c r="AV7" s="98"/>
      <c r="AW7" s="98"/>
      <c r="AX7" s="98"/>
      <c r="AY7" s="98"/>
      <c r="AZ7" s="50"/>
      <c r="BA7" s="50"/>
      <c r="BB7" s="50"/>
      <c r="BC7" s="50"/>
      <c r="BD7" s="50"/>
      <c r="BE7" s="50"/>
      <c r="BF7" s="102"/>
      <c r="BG7" s="102"/>
      <c r="BH7" s="102"/>
      <c r="BI7" s="102"/>
      <c r="BJ7" s="102"/>
      <c r="BK7" s="102"/>
      <c r="BL7" s="102"/>
      <c r="BM7" s="102"/>
      <c r="BN7" s="102"/>
      <c r="BO7" s="102"/>
      <c r="BP7" s="102"/>
      <c r="BQ7" s="102"/>
    </row>
    <row r="8" spans="1:71" ht="11">
      <c r="A8" s="102"/>
      <c r="B8" s="102"/>
      <c r="C8" s="102"/>
      <c r="D8" s="214" t="s">
        <v>603</v>
      </c>
      <c r="E8" s="215"/>
      <c r="F8" s="215"/>
      <c r="G8" s="215"/>
      <c r="H8" s="215"/>
      <c r="I8" s="215"/>
      <c r="J8" s="215"/>
      <c r="K8" s="215"/>
      <c r="L8" s="215"/>
      <c r="M8" s="215"/>
      <c r="N8" s="215"/>
      <c r="O8" s="216"/>
      <c r="P8" s="214" t="s">
        <v>604</v>
      </c>
      <c r="Q8" s="215"/>
      <c r="R8" s="215"/>
      <c r="S8" s="215"/>
      <c r="T8" s="215"/>
      <c r="U8" s="216"/>
      <c r="V8" s="51"/>
      <c r="W8" s="214" t="s">
        <v>523</v>
      </c>
      <c r="X8" s="215"/>
      <c r="Y8" s="215"/>
      <c r="Z8" s="215"/>
      <c r="AA8" s="215"/>
      <c r="AB8" s="215"/>
      <c r="AC8" s="215"/>
      <c r="AD8" s="215"/>
      <c r="AE8" s="215"/>
      <c r="AF8" s="215"/>
      <c r="AG8" s="215"/>
      <c r="AH8" s="216"/>
      <c r="AI8" s="214" t="s">
        <v>524</v>
      </c>
      <c r="AJ8" s="215"/>
      <c r="AK8" s="215"/>
      <c r="AL8" s="215"/>
      <c r="AM8" s="215"/>
      <c r="AN8" s="216"/>
      <c r="AO8" s="51"/>
      <c r="AP8" s="214" t="s">
        <v>605</v>
      </c>
      <c r="AQ8" s="215"/>
      <c r="AR8" s="215"/>
      <c r="AS8" s="215"/>
      <c r="AT8" s="215"/>
      <c r="AU8" s="215"/>
      <c r="AV8" s="215"/>
      <c r="AW8" s="215"/>
      <c r="AX8" s="215"/>
      <c r="AY8" s="215"/>
      <c r="AZ8" s="216"/>
      <c r="BA8" s="214" t="s">
        <v>606</v>
      </c>
      <c r="BB8" s="215"/>
      <c r="BC8" s="215"/>
      <c r="BD8" s="215"/>
      <c r="BE8" s="215"/>
      <c r="BF8" s="216"/>
      <c r="BG8" s="102"/>
      <c r="BH8" s="102"/>
      <c r="BI8" s="102"/>
      <c r="BJ8" s="102"/>
      <c r="BK8" s="102"/>
      <c r="BL8" s="102"/>
      <c r="BM8" s="102"/>
      <c r="BN8" s="102"/>
      <c r="BO8" s="102"/>
      <c r="BP8" s="102"/>
      <c r="BQ8" s="102"/>
    </row>
    <row r="9" spans="1:71" ht="11">
      <c r="A9" s="102"/>
      <c r="B9" s="102"/>
      <c r="C9" s="102"/>
      <c r="D9" s="52"/>
      <c r="E9" s="53"/>
      <c r="F9" s="53"/>
      <c r="G9" s="53"/>
      <c r="H9" s="53"/>
      <c r="I9" s="53"/>
      <c r="J9" s="53"/>
      <c r="K9" s="53"/>
      <c r="L9" s="53"/>
      <c r="M9" s="53"/>
      <c r="N9" s="53"/>
      <c r="O9" s="53"/>
      <c r="P9" s="52"/>
      <c r="Q9" s="53"/>
      <c r="R9" s="53"/>
      <c r="S9" s="53"/>
      <c r="T9" s="53"/>
      <c r="U9" s="54"/>
      <c r="V9" s="51"/>
      <c r="W9" s="52"/>
      <c r="X9" s="53"/>
      <c r="Y9" s="53"/>
      <c r="Z9" s="53"/>
      <c r="AA9" s="53"/>
      <c r="AB9" s="53"/>
      <c r="AC9" s="53"/>
      <c r="AD9" s="53"/>
      <c r="AE9" s="53"/>
      <c r="AF9" s="53"/>
      <c r="AG9" s="53"/>
      <c r="AH9" s="54"/>
      <c r="AI9" s="52"/>
      <c r="AJ9" s="53"/>
      <c r="AK9" s="53"/>
      <c r="AL9" s="53"/>
      <c r="AM9" s="53"/>
      <c r="AN9" s="54"/>
      <c r="AO9" s="51"/>
      <c r="AP9" s="100"/>
      <c r="AQ9" s="55"/>
      <c r="AR9" s="55"/>
      <c r="AS9" s="55"/>
      <c r="AT9" s="55"/>
      <c r="AU9" s="55"/>
      <c r="AV9" s="55"/>
      <c r="AW9" s="55"/>
      <c r="AX9" s="55"/>
      <c r="AY9" s="55"/>
      <c r="AZ9" s="55"/>
      <c r="BA9" s="52"/>
      <c r="BB9" s="53"/>
      <c r="BC9" s="53"/>
      <c r="BD9" s="53"/>
      <c r="BE9" s="53"/>
      <c r="BF9" s="54"/>
      <c r="BG9" s="102"/>
      <c r="BH9" s="102"/>
      <c r="BI9" s="102"/>
      <c r="BJ9" s="102"/>
      <c r="BK9" s="102"/>
      <c r="BL9" s="102"/>
      <c r="BM9" s="102"/>
      <c r="BN9" s="102"/>
      <c r="BO9" s="102"/>
      <c r="BP9" s="102"/>
      <c r="BQ9" s="102"/>
    </row>
    <row r="10" spans="1:71" ht="11">
      <c r="A10" s="79"/>
      <c r="B10" s="102"/>
      <c r="C10" s="102"/>
      <c r="D10" s="57"/>
      <c r="E10" s="58"/>
      <c r="F10" s="58"/>
      <c r="G10" s="58"/>
      <c r="H10" s="58"/>
      <c r="I10" s="58"/>
      <c r="J10" s="58"/>
      <c r="K10" s="58"/>
      <c r="L10" s="58"/>
      <c r="M10" s="58"/>
      <c r="N10" s="58"/>
      <c r="O10" s="58"/>
      <c r="P10" s="103"/>
      <c r="Q10" s="104"/>
      <c r="R10" s="104"/>
      <c r="S10" s="104"/>
      <c r="T10" s="104"/>
      <c r="U10" s="105"/>
      <c r="V10" s="51"/>
      <c r="W10" s="57"/>
      <c r="X10" s="59"/>
      <c r="Y10" s="59"/>
      <c r="Z10" s="59"/>
      <c r="AA10" s="59"/>
      <c r="AB10" s="59"/>
      <c r="AC10" s="59"/>
      <c r="AD10" s="59"/>
      <c r="AE10" s="59"/>
      <c r="AF10" s="59"/>
      <c r="AG10" s="59"/>
      <c r="AH10" s="60"/>
      <c r="AI10" s="57"/>
      <c r="AJ10" s="58"/>
      <c r="AK10" s="58"/>
      <c r="AL10" s="58"/>
      <c r="AM10" s="58"/>
      <c r="AN10" s="60"/>
      <c r="AO10" s="51"/>
      <c r="AP10" s="101"/>
      <c r="AQ10" s="59"/>
      <c r="AR10" s="59"/>
      <c r="AS10" s="59"/>
      <c r="AT10" s="59"/>
      <c r="AU10" s="59"/>
      <c r="AV10" s="59"/>
      <c r="AW10" s="59"/>
      <c r="AX10" s="59"/>
      <c r="AY10" s="59"/>
      <c r="AZ10" s="59"/>
      <c r="BA10" s="57"/>
      <c r="BB10" s="58"/>
      <c r="BC10" s="58"/>
      <c r="BD10" s="58"/>
      <c r="BE10" s="58"/>
      <c r="BF10" s="60"/>
      <c r="BG10" s="102"/>
      <c r="BH10" s="102"/>
      <c r="BI10" s="102"/>
      <c r="BJ10" s="102"/>
      <c r="BK10" s="102"/>
      <c r="BL10" s="102"/>
      <c r="BM10" s="102"/>
      <c r="BN10" s="102"/>
      <c r="BO10" s="102"/>
      <c r="BP10" s="102"/>
      <c r="BQ10" s="102"/>
    </row>
    <row r="11" spans="1:71" ht="4" customHeight="1">
      <c r="A11" s="79"/>
      <c r="B11" s="102"/>
      <c r="C11" s="102"/>
      <c r="D11" s="99"/>
      <c r="E11" s="99"/>
      <c r="F11" s="99"/>
      <c r="G11" s="99"/>
      <c r="H11" s="99"/>
      <c r="I11" s="99"/>
      <c r="J11" s="99"/>
      <c r="K11" s="99"/>
      <c r="L11" s="99"/>
      <c r="M11" s="99"/>
      <c r="N11" s="99"/>
      <c r="O11" s="99"/>
      <c r="P11" s="79"/>
      <c r="Q11" s="79"/>
      <c r="R11" s="79"/>
      <c r="S11" s="79"/>
      <c r="T11" s="79"/>
      <c r="U11" s="79"/>
      <c r="V11" s="51"/>
      <c r="W11" s="99"/>
      <c r="X11" s="61"/>
      <c r="Y11" s="61"/>
      <c r="Z11" s="61"/>
      <c r="AA11" s="61"/>
      <c r="AB11" s="61"/>
      <c r="AC11" s="61"/>
      <c r="AD11" s="61"/>
      <c r="AE11" s="61"/>
      <c r="AF11" s="61"/>
      <c r="AG11" s="61"/>
      <c r="AH11" s="99"/>
      <c r="AI11" s="99"/>
      <c r="AJ11" s="99"/>
      <c r="AK11" s="99"/>
      <c r="AL11" s="99"/>
      <c r="AM11" s="99"/>
      <c r="AN11" s="99"/>
      <c r="AO11" s="51"/>
      <c r="AP11" s="61"/>
      <c r="AQ11" s="61"/>
      <c r="AR11" s="61"/>
      <c r="AS11" s="61"/>
      <c r="AT11" s="61"/>
      <c r="AU11" s="61"/>
      <c r="AV11" s="61"/>
      <c r="AW11" s="61"/>
      <c r="AX11" s="61"/>
      <c r="AY11" s="61"/>
      <c r="AZ11" s="61"/>
      <c r="BA11" s="99"/>
      <c r="BB11" s="99"/>
      <c r="BC11" s="99"/>
      <c r="BD11" s="99"/>
      <c r="BE11" s="99"/>
      <c r="BF11" s="99"/>
      <c r="BG11" s="102"/>
      <c r="BH11" s="102"/>
      <c r="BI11" s="102"/>
      <c r="BJ11" s="102"/>
      <c r="BK11" s="102"/>
      <c r="BL11" s="102"/>
      <c r="BM11" s="102"/>
      <c r="BN11" s="102"/>
      <c r="BO11" s="102"/>
      <c r="BP11" s="102"/>
      <c r="BQ11" s="102"/>
    </row>
    <row r="12" spans="1:71" ht="11">
      <c r="A12" s="79"/>
      <c r="B12" s="102"/>
      <c r="C12" s="190" t="s">
        <v>525</v>
      </c>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2"/>
      <c r="AF12" s="61"/>
      <c r="AG12" s="61"/>
      <c r="AH12" s="99"/>
      <c r="AI12" s="99"/>
      <c r="AJ12" s="99"/>
      <c r="AK12" s="99"/>
      <c r="AL12" s="99"/>
      <c r="AM12" s="99"/>
      <c r="AN12" s="99"/>
      <c r="AO12" s="51"/>
      <c r="AP12" s="61"/>
      <c r="AQ12" s="61"/>
      <c r="AR12" s="61"/>
      <c r="AS12" s="61"/>
      <c r="AT12" s="61"/>
      <c r="AU12" s="61"/>
      <c r="AV12" s="61"/>
      <c r="AW12" s="61"/>
      <c r="AX12" s="61"/>
      <c r="AY12" s="61"/>
      <c r="AZ12" s="61"/>
      <c r="BA12" s="99"/>
      <c r="BB12" s="99"/>
      <c r="BC12" s="99"/>
      <c r="BD12" s="99"/>
      <c r="BE12" s="99"/>
      <c r="BF12" s="99"/>
      <c r="BG12" s="102"/>
      <c r="BH12" s="102"/>
      <c r="BI12" s="102"/>
      <c r="BJ12" s="102"/>
      <c r="BK12" s="102"/>
      <c r="BL12" s="102"/>
      <c r="BM12" s="102"/>
      <c r="BN12" s="102"/>
      <c r="BO12" s="102"/>
      <c r="BP12" s="102"/>
      <c r="BQ12" s="102"/>
    </row>
    <row r="13" spans="1:71" ht="4" customHeight="1">
      <c r="A13" s="79"/>
      <c r="B13" s="102"/>
      <c r="C13" s="62"/>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61"/>
      <c r="AE13" s="63"/>
      <c r="AF13" s="61"/>
      <c r="AG13" s="61"/>
      <c r="AH13" s="99"/>
      <c r="AI13" s="99"/>
      <c r="AJ13" s="99"/>
      <c r="AK13" s="99"/>
      <c r="AL13" s="99"/>
      <c r="AM13" s="99"/>
      <c r="AN13" s="99"/>
      <c r="AO13" s="51"/>
      <c r="AP13" s="61"/>
      <c r="AQ13" s="61"/>
      <c r="AR13" s="61"/>
      <c r="AS13" s="61"/>
      <c r="AT13" s="61"/>
      <c r="AU13" s="61"/>
      <c r="AV13" s="61"/>
      <c r="AW13" s="61"/>
      <c r="AX13" s="61"/>
      <c r="AY13" s="61"/>
      <c r="AZ13" s="61"/>
      <c r="BA13" s="99"/>
      <c r="BB13" s="99"/>
      <c r="BC13" s="99"/>
      <c r="BD13" s="99"/>
      <c r="BE13" s="99"/>
      <c r="BF13" s="99"/>
      <c r="BG13" s="102"/>
      <c r="BH13" s="102"/>
      <c r="BI13" s="102"/>
      <c r="BJ13" s="102"/>
      <c r="BK13" s="102"/>
      <c r="BL13" s="102"/>
      <c r="BM13" s="102"/>
      <c r="BN13" s="102"/>
      <c r="BO13" s="102"/>
      <c r="BP13" s="102"/>
      <c r="BQ13" s="102"/>
    </row>
    <row r="14" spans="1:71" ht="12.75" customHeight="1">
      <c r="A14" s="79"/>
      <c r="B14" s="102"/>
      <c r="C14" s="181" t="s">
        <v>526</v>
      </c>
      <c r="D14" s="182"/>
      <c r="E14" s="182"/>
      <c r="F14" s="182"/>
      <c r="G14" s="182"/>
      <c r="H14" s="182"/>
      <c r="I14" s="182"/>
      <c r="J14" s="182"/>
      <c r="K14" s="183"/>
      <c r="L14" s="184"/>
      <c r="M14" s="185"/>
      <c r="N14" s="184"/>
      <c r="O14" s="185"/>
      <c r="P14" s="184"/>
      <c r="Q14" s="185"/>
      <c r="R14" s="188" t="s">
        <v>527</v>
      </c>
      <c r="S14" s="184"/>
      <c r="T14" s="185"/>
      <c r="U14" s="184"/>
      <c r="V14" s="185"/>
      <c r="W14" s="184"/>
      <c r="X14" s="185"/>
      <c r="Y14" s="184"/>
      <c r="Z14" s="185"/>
      <c r="AA14" s="184"/>
      <c r="AB14" s="185"/>
      <c r="AC14" s="184"/>
      <c r="AD14" s="185"/>
      <c r="AE14" s="64"/>
      <c r="AF14" s="61"/>
      <c r="AG14" s="61"/>
      <c r="AH14" s="99"/>
      <c r="AI14" s="99"/>
      <c r="AJ14" s="99"/>
      <c r="AK14" s="99"/>
      <c r="AL14" s="99"/>
      <c r="AM14" s="99"/>
      <c r="AN14" s="99"/>
      <c r="AO14" s="51"/>
      <c r="AP14" s="61"/>
      <c r="AQ14" s="61"/>
      <c r="AR14" s="61"/>
      <c r="AS14" s="61"/>
      <c r="AT14" s="61"/>
      <c r="AU14" s="61"/>
      <c r="AV14" s="61"/>
      <c r="AW14" s="61"/>
      <c r="AX14" s="61"/>
      <c r="AY14" s="61"/>
      <c r="AZ14" s="61"/>
      <c r="BA14" s="99"/>
      <c r="BB14" s="99"/>
      <c r="BC14" s="99"/>
      <c r="BD14" s="99"/>
      <c r="BE14" s="99"/>
      <c r="BF14" s="99"/>
      <c r="BG14" s="102"/>
      <c r="BH14" s="102"/>
      <c r="BI14" s="102"/>
      <c r="BJ14" s="102"/>
      <c r="BK14" s="102"/>
      <c r="BL14" s="102"/>
      <c r="BM14" s="102"/>
      <c r="BN14" s="102"/>
      <c r="BO14" s="102"/>
      <c r="BP14" s="102"/>
      <c r="BQ14" s="102"/>
    </row>
    <row r="15" spans="1:71" ht="12.75" customHeight="1">
      <c r="A15" s="102"/>
      <c r="B15" s="79"/>
      <c r="C15" s="181"/>
      <c r="D15" s="182"/>
      <c r="E15" s="182"/>
      <c r="F15" s="182"/>
      <c r="G15" s="182"/>
      <c r="H15" s="182"/>
      <c r="I15" s="182"/>
      <c r="J15" s="182"/>
      <c r="K15" s="183"/>
      <c r="L15" s="186"/>
      <c r="M15" s="187"/>
      <c r="N15" s="186"/>
      <c r="O15" s="187"/>
      <c r="P15" s="186"/>
      <c r="Q15" s="187"/>
      <c r="R15" s="189"/>
      <c r="S15" s="186"/>
      <c r="T15" s="187"/>
      <c r="U15" s="186"/>
      <c r="V15" s="187"/>
      <c r="W15" s="186"/>
      <c r="X15" s="187"/>
      <c r="Y15" s="186"/>
      <c r="Z15" s="187"/>
      <c r="AA15" s="186"/>
      <c r="AB15" s="187"/>
      <c r="AC15" s="186"/>
      <c r="AD15" s="187"/>
      <c r="AE15" s="64"/>
      <c r="AF15" s="79"/>
      <c r="AG15" s="79"/>
      <c r="AH15" s="79"/>
      <c r="AI15" s="102"/>
      <c r="AJ15" s="102"/>
      <c r="AK15" s="102"/>
      <c r="AL15" s="102"/>
      <c r="AM15" s="102"/>
      <c r="AN15" s="102"/>
      <c r="AO15" s="102"/>
      <c r="AP15" s="102"/>
      <c r="AQ15" s="102"/>
      <c r="AR15" s="102"/>
      <c r="AS15" s="102"/>
      <c r="AT15" s="102"/>
      <c r="AU15" s="102"/>
      <c r="AV15" s="102"/>
      <c r="AW15" s="102"/>
      <c r="AX15" s="198"/>
      <c r="AY15" s="198"/>
      <c r="AZ15" s="198"/>
      <c r="BA15" s="198"/>
      <c r="BB15" s="198"/>
      <c r="BC15" s="198"/>
      <c r="BD15" s="198"/>
      <c r="BE15" s="198"/>
      <c r="BF15" s="198"/>
      <c r="BG15" s="198"/>
      <c r="BH15" s="198"/>
      <c r="BI15" s="198"/>
      <c r="BJ15" s="198"/>
      <c r="BK15" s="198"/>
      <c r="BL15" s="198"/>
      <c r="BM15" s="198"/>
      <c r="BN15" s="102"/>
      <c r="BO15" s="102"/>
      <c r="BP15" s="102"/>
      <c r="BQ15" s="102"/>
    </row>
    <row r="16" spans="1:71" ht="4" customHeight="1">
      <c r="A16" s="79"/>
      <c r="B16" s="79"/>
      <c r="C16" s="62"/>
      <c r="D16" s="61"/>
      <c r="E16" s="61"/>
      <c r="F16" s="61"/>
      <c r="G16" s="61"/>
      <c r="H16" s="61"/>
      <c r="I16" s="61"/>
      <c r="J16" s="61"/>
      <c r="K16" s="61"/>
      <c r="L16" s="61"/>
      <c r="M16" s="61"/>
      <c r="N16" s="61"/>
      <c r="O16" s="61"/>
      <c r="P16" s="61"/>
      <c r="Q16" s="61"/>
      <c r="R16" s="65"/>
      <c r="S16" s="61"/>
      <c r="T16" s="61"/>
      <c r="U16" s="61"/>
      <c r="V16" s="61"/>
      <c r="W16" s="61"/>
      <c r="X16" s="61"/>
      <c r="Y16" s="61"/>
      <c r="Z16" s="61"/>
      <c r="AA16" s="61"/>
      <c r="AB16" s="61"/>
      <c r="AC16" s="61"/>
      <c r="AD16" s="66"/>
      <c r="AE16" s="67"/>
      <c r="AF16" s="99"/>
      <c r="AG16" s="99"/>
      <c r="AH16" s="99"/>
      <c r="AI16" s="51"/>
      <c r="AJ16" s="51"/>
      <c r="AK16" s="51"/>
      <c r="AL16" s="102"/>
      <c r="AM16" s="102"/>
      <c r="AN16" s="102"/>
      <c r="AO16" s="102"/>
      <c r="AP16" s="102"/>
      <c r="AQ16" s="102"/>
      <c r="AR16" s="102"/>
      <c r="AS16" s="102"/>
      <c r="AT16" s="102"/>
      <c r="AU16" s="102"/>
      <c r="AV16" s="102"/>
      <c r="AW16" s="102"/>
      <c r="AX16" s="102"/>
      <c r="AY16" s="102"/>
      <c r="AZ16" s="102"/>
      <c r="BA16" s="102"/>
      <c r="BB16" s="102"/>
      <c r="BC16" s="102"/>
      <c r="BD16" s="102"/>
      <c r="BE16" s="102"/>
      <c r="BF16" s="102"/>
      <c r="BG16" s="102"/>
      <c r="BH16" s="102"/>
      <c r="BI16" s="102"/>
      <c r="BJ16" s="102"/>
      <c r="BK16" s="102"/>
      <c r="BL16" s="102"/>
      <c r="BM16" s="102"/>
      <c r="BN16" s="102"/>
      <c r="BO16" s="102"/>
      <c r="BP16" s="102"/>
      <c r="BQ16" s="102"/>
    </row>
    <row r="17" spans="1:72" ht="12.75" customHeight="1">
      <c r="A17" s="102"/>
      <c r="B17" s="79"/>
      <c r="C17" s="181" t="s">
        <v>528</v>
      </c>
      <c r="D17" s="182" t="s">
        <v>528</v>
      </c>
      <c r="E17" s="182"/>
      <c r="F17" s="182"/>
      <c r="G17" s="182"/>
      <c r="H17" s="182"/>
      <c r="I17" s="182"/>
      <c r="J17" s="182"/>
      <c r="K17" s="183"/>
      <c r="L17" s="184"/>
      <c r="M17" s="185"/>
      <c r="N17" s="184"/>
      <c r="O17" s="185"/>
      <c r="P17" s="184"/>
      <c r="Q17" s="185"/>
      <c r="R17" s="188" t="s">
        <v>527</v>
      </c>
      <c r="S17" s="184"/>
      <c r="T17" s="185"/>
      <c r="U17" s="184"/>
      <c r="V17" s="185"/>
      <c r="W17" s="184"/>
      <c r="X17" s="185"/>
      <c r="Y17" s="184"/>
      <c r="Z17" s="185"/>
      <c r="AA17" s="184"/>
      <c r="AB17" s="185"/>
      <c r="AC17" s="184"/>
      <c r="AD17" s="185"/>
      <c r="AE17" s="64"/>
      <c r="AF17" s="99"/>
      <c r="AG17" s="99"/>
      <c r="AH17" s="61"/>
      <c r="AI17" s="51"/>
      <c r="AJ17" s="51"/>
      <c r="AK17" s="51"/>
      <c r="AL17" s="102"/>
      <c r="AM17" s="102"/>
      <c r="AN17" s="102"/>
      <c r="AO17" s="102"/>
      <c r="AP17" s="102"/>
      <c r="AQ17" s="102"/>
      <c r="AR17" s="102"/>
      <c r="AS17" s="102"/>
      <c r="AT17" s="102"/>
      <c r="AU17" s="102"/>
      <c r="AV17" s="102"/>
      <c r="AW17" s="102"/>
      <c r="AX17" s="102"/>
      <c r="AY17" s="102"/>
      <c r="AZ17" s="102"/>
      <c r="BA17" s="102"/>
      <c r="BB17" s="102"/>
      <c r="BC17" s="102"/>
      <c r="BD17" s="102"/>
      <c r="BE17" s="102"/>
      <c r="BF17" s="102"/>
      <c r="BG17" s="102"/>
      <c r="BH17" s="102"/>
      <c r="BI17" s="102"/>
      <c r="BJ17" s="102"/>
      <c r="BK17" s="102"/>
      <c r="BL17" s="102"/>
      <c r="BM17" s="102"/>
      <c r="BN17" s="102"/>
      <c r="BO17" s="102"/>
      <c r="BP17" s="102"/>
      <c r="BQ17" s="102"/>
    </row>
    <row r="18" spans="1:72" ht="12.75" customHeight="1">
      <c r="A18" s="79"/>
      <c r="B18" s="79"/>
      <c r="C18" s="181"/>
      <c r="D18" s="182"/>
      <c r="E18" s="182"/>
      <c r="F18" s="182"/>
      <c r="G18" s="182"/>
      <c r="H18" s="182"/>
      <c r="I18" s="182"/>
      <c r="J18" s="182"/>
      <c r="K18" s="183"/>
      <c r="L18" s="186"/>
      <c r="M18" s="187"/>
      <c r="N18" s="186"/>
      <c r="O18" s="187"/>
      <c r="P18" s="186"/>
      <c r="Q18" s="187"/>
      <c r="R18" s="189"/>
      <c r="S18" s="186"/>
      <c r="T18" s="187"/>
      <c r="U18" s="186"/>
      <c r="V18" s="187"/>
      <c r="W18" s="186"/>
      <c r="X18" s="187"/>
      <c r="Y18" s="186"/>
      <c r="Z18" s="187"/>
      <c r="AA18" s="186"/>
      <c r="AB18" s="187"/>
      <c r="AC18" s="186"/>
      <c r="AD18" s="187"/>
      <c r="AE18" s="64"/>
      <c r="AF18" s="99"/>
      <c r="AG18" s="99"/>
      <c r="AH18" s="61"/>
      <c r="AI18" s="51"/>
      <c r="AJ18" s="51"/>
      <c r="AK18" s="51"/>
      <c r="AL18" s="102"/>
      <c r="AM18" s="102"/>
      <c r="AN18" s="102"/>
      <c r="AO18" s="102"/>
      <c r="AP18" s="102"/>
      <c r="AQ18" s="102"/>
      <c r="AR18" s="102"/>
      <c r="AS18" s="102"/>
      <c r="AT18" s="102"/>
      <c r="AU18" s="102"/>
      <c r="AV18" s="102"/>
      <c r="AW18" s="102"/>
      <c r="AX18" s="102"/>
      <c r="AY18" s="102"/>
      <c r="AZ18" s="102"/>
      <c r="BA18" s="102"/>
      <c r="BB18" s="102"/>
      <c r="BC18" s="102"/>
      <c r="BD18" s="102"/>
      <c r="BE18" s="102"/>
      <c r="BF18" s="102"/>
      <c r="BG18" s="102"/>
      <c r="BH18" s="102"/>
      <c r="BI18" s="102"/>
      <c r="BJ18" s="102"/>
      <c r="BK18" s="102"/>
      <c r="BL18" s="102"/>
      <c r="BM18" s="102"/>
      <c r="BN18" s="102"/>
      <c r="BO18" s="102"/>
      <c r="BP18" s="102"/>
      <c r="BQ18" s="102"/>
    </row>
    <row r="19" spans="1:72" ht="4" customHeight="1">
      <c r="A19" s="79"/>
      <c r="B19" s="79"/>
      <c r="C19" s="57"/>
      <c r="D19" s="58"/>
      <c r="E19" s="58"/>
      <c r="F19" s="58"/>
      <c r="G19" s="58"/>
      <c r="H19" s="58"/>
      <c r="I19" s="58"/>
      <c r="J19" s="58"/>
      <c r="K19" s="58"/>
      <c r="L19" s="58"/>
      <c r="M19" s="58"/>
      <c r="N19" s="58"/>
      <c r="O19" s="58"/>
      <c r="P19" s="58"/>
      <c r="Q19" s="58"/>
      <c r="R19" s="58"/>
      <c r="S19" s="58"/>
      <c r="T19" s="58"/>
      <c r="U19" s="58"/>
      <c r="V19" s="58"/>
      <c r="W19" s="58"/>
      <c r="X19" s="58"/>
      <c r="Y19" s="58"/>
      <c r="Z19" s="58"/>
      <c r="AA19" s="58"/>
      <c r="AB19" s="58"/>
      <c r="AC19" s="58"/>
      <c r="AD19" s="58"/>
      <c r="AE19" s="60"/>
      <c r="AF19" s="99"/>
      <c r="AG19" s="99"/>
      <c r="AH19" s="61"/>
      <c r="AI19" s="51"/>
      <c r="AJ19" s="51"/>
      <c r="AK19" s="51"/>
      <c r="AL19" s="102"/>
      <c r="AM19" s="102"/>
      <c r="AN19" s="102"/>
      <c r="AO19" s="102"/>
      <c r="AP19" s="102"/>
      <c r="AQ19" s="102"/>
      <c r="AR19" s="102"/>
      <c r="AS19" s="102"/>
      <c r="AT19" s="102"/>
      <c r="AU19" s="102"/>
      <c r="AV19" s="102"/>
      <c r="AW19" s="102"/>
      <c r="AX19" s="102"/>
      <c r="AY19" s="102"/>
      <c r="AZ19" s="102"/>
      <c r="BA19" s="102"/>
      <c r="BB19" s="102"/>
      <c r="BC19" s="102"/>
      <c r="BD19" s="102"/>
      <c r="BE19" s="102"/>
      <c r="BF19" s="102"/>
      <c r="BG19" s="102"/>
      <c r="BH19" s="102"/>
      <c r="BI19" s="102"/>
      <c r="BJ19" s="102"/>
      <c r="BK19" s="102"/>
      <c r="BL19" s="102"/>
      <c r="BM19" s="102"/>
      <c r="BN19" s="102"/>
      <c r="BO19" s="102"/>
      <c r="BP19" s="102"/>
      <c r="BQ19" s="102"/>
    </row>
    <row r="20" spans="1:72" ht="19" customHeight="1">
      <c r="A20" s="79"/>
      <c r="B20" s="79"/>
      <c r="C20" s="99"/>
      <c r="D20" s="99"/>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61"/>
      <c r="AI20" s="51"/>
      <c r="AJ20" s="51"/>
      <c r="AK20" s="51"/>
      <c r="AL20" s="51"/>
      <c r="AM20" s="51"/>
      <c r="AN20" s="51"/>
      <c r="AO20" s="102"/>
      <c r="AP20" s="79"/>
      <c r="AQ20" s="102"/>
      <c r="AR20" s="102"/>
      <c r="AS20" s="102"/>
      <c r="AT20" s="102"/>
      <c r="AU20" s="193" t="s">
        <v>529</v>
      </c>
      <c r="AV20" s="1380"/>
      <c r="AW20" s="1380"/>
      <c r="AX20" s="1380"/>
      <c r="AY20" s="1380"/>
      <c r="AZ20" s="194"/>
      <c r="BA20" s="68" t="s">
        <v>112</v>
      </c>
      <c r="BB20" s="69"/>
      <c r="BC20" s="69"/>
      <c r="BD20" s="69"/>
      <c r="BE20" s="69"/>
      <c r="BF20" s="69"/>
      <c r="BG20" s="69"/>
      <c r="BH20" s="69"/>
      <c r="BI20" s="69"/>
      <c r="BJ20" s="69"/>
      <c r="BK20" s="69"/>
      <c r="BL20" s="69"/>
      <c r="BM20" s="69"/>
      <c r="BN20" s="69"/>
      <c r="BO20" s="69"/>
      <c r="BP20" s="69"/>
      <c r="BQ20" s="70">
        <v>1</v>
      </c>
      <c r="BR20" s="71"/>
      <c r="BS20" s="49"/>
      <c r="BT20" s="49"/>
    </row>
    <row r="21" spans="1:72" ht="19">
      <c r="A21" s="122"/>
      <c r="B21" s="122"/>
      <c r="C21" s="122"/>
      <c r="D21" s="122"/>
      <c r="E21" s="122"/>
      <c r="F21" s="122"/>
      <c r="G21" s="122"/>
      <c r="H21" s="122"/>
      <c r="I21" s="122"/>
      <c r="J21" s="123"/>
      <c r="K21" s="123"/>
      <c r="L21" s="123"/>
      <c r="M21" s="123"/>
      <c r="N21" s="123"/>
      <c r="O21" s="123"/>
      <c r="P21" s="123"/>
      <c r="Q21" s="123"/>
      <c r="R21" s="123"/>
      <c r="S21" s="123"/>
      <c r="T21" s="123"/>
      <c r="U21" s="123"/>
      <c r="V21" s="123"/>
      <c r="W21" s="123"/>
      <c r="X21" s="123"/>
      <c r="Y21" s="123"/>
      <c r="Z21" s="123"/>
      <c r="AA21" s="102"/>
      <c r="AB21" s="102"/>
      <c r="AC21" s="102"/>
      <c r="AD21" s="102"/>
      <c r="AE21" s="102"/>
      <c r="AF21" s="102"/>
      <c r="AG21" s="102"/>
      <c r="AH21" s="102"/>
      <c r="AI21" s="102"/>
      <c r="AJ21" s="102"/>
      <c r="AK21" s="102"/>
      <c r="AL21" s="102"/>
      <c r="AM21" s="102"/>
      <c r="AN21" s="102"/>
      <c r="AO21" s="102"/>
      <c r="AP21" s="102"/>
      <c r="AQ21" s="102"/>
      <c r="AR21" s="102"/>
      <c r="AS21" s="102"/>
      <c r="AT21" s="102"/>
      <c r="AU21" s="195"/>
      <c r="AV21" s="196"/>
      <c r="AW21" s="196"/>
      <c r="AX21" s="196"/>
      <c r="AY21" s="196"/>
      <c r="AZ21" s="197"/>
      <c r="BA21" s="72" t="s">
        <v>113</v>
      </c>
      <c r="BB21" s="73"/>
      <c r="BC21" s="73"/>
      <c r="BD21" s="73"/>
      <c r="BE21" s="73"/>
      <c r="BF21" s="73"/>
      <c r="BG21" s="73"/>
      <c r="BH21" s="73"/>
      <c r="BI21" s="73"/>
      <c r="BJ21" s="73"/>
      <c r="BK21" s="73"/>
      <c r="BL21" s="73"/>
      <c r="BM21" s="73"/>
      <c r="BN21" s="73"/>
      <c r="BO21" s="73"/>
      <c r="BP21" s="73"/>
      <c r="BQ21" s="74">
        <v>2</v>
      </c>
      <c r="BR21" s="75"/>
      <c r="BT21" s="49"/>
    </row>
    <row r="22" spans="1:72" ht="11">
      <c r="A22" s="124" t="s">
        <v>530</v>
      </c>
      <c r="B22" s="125"/>
      <c r="C22" s="125"/>
      <c r="D22" s="125"/>
      <c r="E22" s="125"/>
      <c r="F22" s="125"/>
      <c r="G22" s="125"/>
      <c r="H22" s="125"/>
      <c r="I22" s="125"/>
      <c r="J22" s="125"/>
      <c r="K22" s="125"/>
      <c r="L22" s="125"/>
      <c r="M22" s="125"/>
      <c r="N22" s="125"/>
      <c r="O22" s="124" t="s">
        <v>531</v>
      </c>
      <c r="P22" s="125"/>
      <c r="Q22" s="125"/>
      <c r="R22" s="125"/>
      <c r="S22" s="125"/>
      <c r="T22" s="125"/>
      <c r="U22" s="125"/>
      <c r="V22" s="125"/>
      <c r="W22" s="125"/>
      <c r="X22" s="125"/>
      <c r="Y22" s="125"/>
      <c r="Z22" s="125"/>
      <c r="AA22" s="77"/>
      <c r="AB22" s="77"/>
      <c r="AC22" s="77"/>
      <c r="AD22" s="77"/>
      <c r="AE22" s="77"/>
      <c r="AF22" s="77"/>
      <c r="AG22" s="77"/>
      <c r="AH22" s="77"/>
      <c r="AI22" s="77"/>
      <c r="AJ22" s="77"/>
      <c r="AK22" s="77"/>
      <c r="AL22" s="77"/>
      <c r="AM22" s="77"/>
      <c r="AN22" s="77"/>
      <c r="AO22" s="77"/>
      <c r="AP22" s="77"/>
      <c r="AQ22" s="77"/>
      <c r="AR22" s="77"/>
      <c r="AS22" s="77"/>
      <c r="AT22" s="106"/>
      <c r="AU22" s="195"/>
      <c r="AV22" s="196"/>
      <c r="AW22" s="196"/>
      <c r="AX22" s="196"/>
      <c r="AY22" s="196"/>
      <c r="AZ22" s="197"/>
      <c r="BA22" s="72" t="s">
        <v>348</v>
      </c>
      <c r="BB22" s="73"/>
      <c r="BC22" s="73"/>
      <c r="BD22" s="73"/>
      <c r="BE22" s="73"/>
      <c r="BF22" s="73"/>
      <c r="BG22" s="73"/>
      <c r="BH22" s="73"/>
      <c r="BI22" s="73"/>
      <c r="BJ22" s="73"/>
      <c r="BK22" s="73"/>
      <c r="BL22" s="73"/>
      <c r="BM22" s="73"/>
      <c r="BN22" s="73"/>
      <c r="BO22" s="73"/>
      <c r="BP22" s="73"/>
      <c r="BQ22" s="74">
        <v>3</v>
      </c>
      <c r="BR22" s="75"/>
    </row>
    <row r="23" spans="1:72" ht="10" customHeight="1">
      <c r="A23" s="126"/>
      <c r="B23" s="122"/>
      <c r="C23" s="122"/>
      <c r="D23" s="122"/>
      <c r="E23" s="122"/>
      <c r="F23" s="122"/>
      <c r="G23" s="122"/>
      <c r="H23" s="122"/>
      <c r="I23" s="122"/>
      <c r="J23" s="122"/>
      <c r="K23" s="122"/>
      <c r="L23" s="122"/>
      <c r="M23" s="122"/>
      <c r="N23" s="122"/>
      <c r="O23" s="126"/>
      <c r="P23" s="122"/>
      <c r="Q23" s="122"/>
      <c r="R23" s="122"/>
      <c r="S23" s="122"/>
      <c r="T23" s="122"/>
      <c r="U23" s="122"/>
      <c r="V23" s="122"/>
      <c r="W23" s="122"/>
      <c r="X23" s="122"/>
      <c r="Y23" s="122"/>
      <c r="Z23" s="122"/>
      <c r="AA23" s="79"/>
      <c r="AB23" s="79"/>
      <c r="AC23" s="79"/>
      <c r="AD23" s="79"/>
      <c r="AE23" s="79"/>
      <c r="AF23" s="79"/>
      <c r="AG23" s="79"/>
      <c r="AH23" s="79"/>
      <c r="AI23" s="79"/>
      <c r="AJ23" s="79"/>
      <c r="AK23" s="79"/>
      <c r="AL23" s="79"/>
      <c r="AM23" s="79"/>
      <c r="AN23" s="79"/>
      <c r="AO23" s="79"/>
      <c r="AP23" s="79"/>
      <c r="AQ23" s="79"/>
      <c r="AR23" s="79"/>
      <c r="AS23" s="79"/>
      <c r="AT23" s="107"/>
      <c r="AU23" s="161"/>
      <c r="AV23" s="162"/>
      <c r="AW23" s="160"/>
      <c r="AX23" s="1381"/>
      <c r="AY23" s="1382"/>
      <c r="AZ23" s="163"/>
      <c r="BA23" s="72" t="s">
        <v>542</v>
      </c>
      <c r="BB23" s="73"/>
      <c r="BC23" s="73"/>
      <c r="BD23" s="73"/>
      <c r="BE23" s="73"/>
      <c r="BF23" s="73"/>
      <c r="BG23" s="73"/>
      <c r="BH23" s="73"/>
      <c r="BI23" s="73"/>
      <c r="BJ23" s="73"/>
      <c r="BK23" s="73"/>
      <c r="BL23" s="73"/>
      <c r="BM23" s="73"/>
      <c r="BN23" s="73"/>
      <c r="BO23" s="73"/>
      <c r="BP23" s="73"/>
      <c r="BQ23" s="74">
        <v>4</v>
      </c>
      <c r="BR23" s="75"/>
    </row>
    <row r="24" spans="1:72" ht="10" customHeight="1">
      <c r="A24" s="127"/>
      <c r="B24" s="128"/>
      <c r="C24" s="128"/>
      <c r="D24" s="128"/>
      <c r="E24" s="128"/>
      <c r="F24" s="128"/>
      <c r="G24" s="128"/>
      <c r="H24" s="128"/>
      <c r="I24" s="128"/>
      <c r="J24" s="128"/>
      <c r="K24" s="128"/>
      <c r="L24" s="128"/>
      <c r="M24" s="128"/>
      <c r="N24" s="128"/>
      <c r="O24" s="127"/>
      <c r="P24" s="128"/>
      <c r="Q24" s="128"/>
      <c r="R24" s="128"/>
      <c r="S24" s="128"/>
      <c r="T24" s="128"/>
      <c r="U24" s="128"/>
      <c r="V24" s="128"/>
      <c r="W24" s="128"/>
      <c r="X24" s="128"/>
      <c r="Y24" s="128"/>
      <c r="Z24" s="128"/>
      <c r="AA24" s="108"/>
      <c r="AB24" s="108"/>
      <c r="AC24" s="108"/>
      <c r="AD24" s="108"/>
      <c r="AE24" s="108"/>
      <c r="AF24" s="108"/>
      <c r="AG24" s="108"/>
      <c r="AH24" s="108"/>
      <c r="AI24" s="108"/>
      <c r="AJ24" s="108"/>
      <c r="AK24" s="108"/>
      <c r="AL24" s="108"/>
      <c r="AM24" s="108"/>
      <c r="AN24" s="108"/>
      <c r="AO24" s="108"/>
      <c r="AP24" s="108"/>
      <c r="AQ24" s="108"/>
      <c r="AR24" s="108"/>
      <c r="AS24" s="108"/>
      <c r="AT24" s="109"/>
      <c r="AU24" s="110"/>
      <c r="AV24" s="111"/>
      <c r="AW24" s="114"/>
      <c r="AX24" s="115"/>
      <c r="AY24" s="116"/>
      <c r="AZ24" s="111"/>
      <c r="BA24" s="72" t="s">
        <v>349</v>
      </c>
      <c r="BB24" s="73"/>
      <c r="BC24" s="73"/>
      <c r="BD24" s="73"/>
      <c r="BE24" s="73"/>
      <c r="BF24" s="73"/>
      <c r="BG24" s="73"/>
      <c r="BH24" s="73"/>
      <c r="BI24" s="73"/>
      <c r="BJ24" s="73"/>
      <c r="BK24" s="73"/>
      <c r="BL24" s="73"/>
      <c r="BM24" s="73"/>
      <c r="BN24" s="73"/>
      <c r="BO24" s="73"/>
      <c r="BP24" s="73"/>
      <c r="BQ24" s="74">
        <v>5</v>
      </c>
      <c r="BR24" s="75"/>
    </row>
    <row r="25" spans="1:72" ht="11">
      <c r="A25" s="129"/>
      <c r="B25" s="130"/>
      <c r="C25" s="130"/>
      <c r="D25" s="130"/>
      <c r="E25" s="130"/>
      <c r="F25" s="130"/>
      <c r="G25" s="130"/>
      <c r="H25" s="130"/>
      <c r="I25" s="130"/>
      <c r="J25" s="130"/>
      <c r="K25" s="130"/>
      <c r="L25" s="130"/>
      <c r="M25" s="130"/>
      <c r="N25" s="130"/>
      <c r="O25" s="129"/>
      <c r="P25" s="130"/>
      <c r="Q25" s="130"/>
      <c r="R25" s="130"/>
      <c r="S25" s="130"/>
      <c r="T25" s="130"/>
      <c r="U25" s="130"/>
      <c r="V25" s="130"/>
      <c r="W25" s="130"/>
      <c r="X25" s="130"/>
      <c r="Y25" s="130"/>
      <c r="Z25" s="130"/>
      <c r="AA25" s="112"/>
      <c r="AB25" s="112"/>
      <c r="AC25" s="112"/>
      <c r="AD25" s="112"/>
      <c r="AE25" s="112"/>
      <c r="AF25" s="112"/>
      <c r="AG25" s="112"/>
      <c r="AH25" s="112"/>
      <c r="AI25" s="112"/>
      <c r="AJ25" s="112"/>
      <c r="AK25" s="112"/>
      <c r="AL25" s="112"/>
      <c r="AM25" s="112"/>
      <c r="AN25" s="112"/>
      <c r="AO25" s="112"/>
      <c r="AP25" s="112"/>
      <c r="AQ25" s="112"/>
      <c r="AR25" s="112"/>
      <c r="AS25" s="112"/>
      <c r="AT25" s="113"/>
      <c r="AU25" s="117"/>
      <c r="AV25" s="118"/>
      <c r="AW25" s="118"/>
      <c r="AX25" s="118"/>
      <c r="AY25" s="118"/>
      <c r="AZ25" s="118"/>
      <c r="BA25" s="72" t="s">
        <v>350</v>
      </c>
      <c r="BB25" s="73"/>
      <c r="BC25" s="73"/>
      <c r="BD25" s="73"/>
      <c r="BE25" s="73"/>
      <c r="BF25" s="73"/>
      <c r="BG25" s="73"/>
      <c r="BH25" s="73"/>
      <c r="BI25" s="73"/>
      <c r="BJ25" s="73"/>
      <c r="BK25" s="73"/>
      <c r="BL25" s="73"/>
      <c r="BM25" s="73"/>
      <c r="BN25" s="73"/>
      <c r="BO25" s="73"/>
      <c r="BP25" s="73"/>
      <c r="BQ25" s="74">
        <v>6</v>
      </c>
      <c r="BR25" s="75"/>
    </row>
    <row r="26" spans="1:72" ht="11">
      <c r="A26" s="126" t="s">
        <v>600</v>
      </c>
      <c r="B26" s="122"/>
      <c r="C26" s="122"/>
      <c r="D26" s="122"/>
      <c r="E26" s="122"/>
      <c r="F26" s="122"/>
      <c r="G26" s="122"/>
      <c r="H26" s="122"/>
      <c r="I26" s="122"/>
      <c r="J26" s="122"/>
      <c r="K26" s="122"/>
      <c r="L26" s="122"/>
      <c r="M26" s="122"/>
      <c r="N26" s="122"/>
      <c r="O26" s="126" t="s">
        <v>601</v>
      </c>
      <c r="P26" s="122"/>
      <c r="Q26" s="122"/>
      <c r="R26" s="122"/>
      <c r="S26" s="122"/>
      <c r="T26" s="122"/>
      <c r="U26" s="122"/>
      <c r="V26" s="122"/>
      <c r="W26" s="122"/>
      <c r="X26" s="122"/>
      <c r="Y26" s="122"/>
      <c r="Z26" s="122"/>
      <c r="AA26" s="79"/>
      <c r="AB26" s="79"/>
      <c r="AC26" s="79"/>
      <c r="AD26" s="79"/>
      <c r="AE26" s="79"/>
      <c r="AF26" s="79"/>
      <c r="AG26" s="79"/>
      <c r="AH26" s="79"/>
      <c r="AI26" s="79"/>
      <c r="AJ26" s="79"/>
      <c r="AK26" s="79"/>
      <c r="AL26" s="79"/>
      <c r="AM26" s="79"/>
      <c r="AN26" s="79"/>
      <c r="AO26" s="79"/>
      <c r="AP26" s="79"/>
      <c r="AQ26" s="79"/>
      <c r="AR26" s="79"/>
      <c r="AS26" s="79"/>
      <c r="AT26" s="107"/>
      <c r="AU26" s="119"/>
      <c r="AV26" s="120"/>
      <c r="AW26" s="120"/>
      <c r="AX26" s="120"/>
      <c r="AY26" s="120"/>
      <c r="AZ26" s="120"/>
      <c r="BA26" s="80" t="s">
        <v>519</v>
      </c>
      <c r="BB26" s="81"/>
      <c r="BC26" s="81"/>
      <c r="BD26" s="81"/>
      <c r="BE26" s="81"/>
      <c r="BF26" s="81"/>
      <c r="BG26" s="81"/>
      <c r="BH26" s="81"/>
      <c r="BI26" s="81"/>
      <c r="BJ26" s="81"/>
      <c r="BK26" s="81"/>
      <c r="BL26" s="81"/>
      <c r="BM26" s="81"/>
      <c r="BN26" s="81"/>
      <c r="BO26" s="81"/>
      <c r="BP26" s="81"/>
      <c r="BQ26" s="1383">
        <v>96</v>
      </c>
      <c r="BR26" s="1384"/>
    </row>
    <row r="27" spans="1:72">
      <c r="A27" s="103"/>
      <c r="B27" s="104"/>
      <c r="C27" s="104"/>
      <c r="D27" s="104"/>
      <c r="E27" s="104"/>
      <c r="F27" s="104"/>
      <c r="G27" s="104"/>
      <c r="H27" s="104"/>
      <c r="I27" s="104"/>
      <c r="J27" s="104"/>
      <c r="K27" s="104"/>
      <c r="L27" s="104"/>
      <c r="M27" s="104"/>
      <c r="N27" s="104"/>
      <c r="O27" s="103" t="s">
        <v>602</v>
      </c>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5"/>
      <c r="AU27" s="124"/>
      <c r="AV27" s="148"/>
      <c r="AW27" s="148"/>
      <c r="AX27" s="148"/>
      <c r="AY27" s="148"/>
      <c r="AZ27" s="148"/>
      <c r="BA27" s="148"/>
      <c r="BB27" s="148"/>
      <c r="BC27" s="148"/>
      <c r="BD27" s="148"/>
      <c r="BE27" s="148"/>
      <c r="BF27" s="148"/>
      <c r="BG27" s="148"/>
      <c r="BH27" s="148"/>
      <c r="BI27" s="148"/>
      <c r="BJ27" s="148"/>
      <c r="BK27" s="148"/>
      <c r="BL27" s="148"/>
      <c r="BM27" s="148"/>
      <c r="BN27" s="148"/>
      <c r="BO27" s="148"/>
      <c r="BP27" s="148"/>
      <c r="BQ27" s="148"/>
      <c r="BR27" s="143"/>
    </row>
    <row r="28" spans="1:72" ht="11">
      <c r="A28" s="102"/>
      <c r="B28" s="102"/>
      <c r="C28" s="102"/>
      <c r="D28" s="102"/>
      <c r="E28" s="102"/>
      <c r="F28" s="102"/>
      <c r="G28" s="102"/>
      <c r="H28" s="102"/>
      <c r="I28" s="102"/>
      <c r="J28" s="79"/>
      <c r="K28" s="79"/>
      <c r="L28" s="79"/>
      <c r="M28" s="79"/>
      <c r="N28" s="79"/>
      <c r="O28" s="79"/>
      <c r="P28" s="79"/>
      <c r="Q28" s="79"/>
      <c r="R28" s="79"/>
      <c r="S28" s="79"/>
      <c r="T28" s="79"/>
      <c r="U28" s="79"/>
      <c r="V28" s="79"/>
      <c r="W28" s="102"/>
      <c r="X28" s="79"/>
      <c r="Y28" s="79"/>
      <c r="Z28" s="79"/>
      <c r="AA28" s="79"/>
      <c r="AB28" s="79"/>
      <c r="AC28" s="79"/>
      <c r="AD28" s="79"/>
      <c r="AE28" s="79"/>
      <c r="AF28" s="79"/>
      <c r="AG28" s="79"/>
      <c r="AH28" s="79"/>
      <c r="AI28" s="79"/>
      <c r="AJ28" s="79"/>
      <c r="AK28" s="79"/>
      <c r="AL28" s="79"/>
      <c r="AM28" s="79"/>
      <c r="AN28" s="79"/>
      <c r="AO28" s="79"/>
      <c r="AP28" s="102"/>
      <c r="AQ28" s="102"/>
      <c r="AR28" s="79"/>
      <c r="AS28" s="79"/>
      <c r="AT28" s="79"/>
      <c r="AU28" s="126" t="s">
        <v>538</v>
      </c>
      <c r="AV28" s="159"/>
      <c r="AW28" s="159"/>
      <c r="AX28" s="159"/>
      <c r="AY28" s="159"/>
      <c r="AZ28" s="130" t="s">
        <v>122</v>
      </c>
      <c r="BA28" s="130"/>
      <c r="BB28" s="130"/>
      <c r="BC28" s="130"/>
      <c r="BD28" s="130"/>
      <c r="BE28" s="1385">
        <v>1</v>
      </c>
      <c r="BF28" s="159"/>
      <c r="BG28" s="1386"/>
      <c r="BH28" s="143"/>
      <c r="BI28" s="159"/>
      <c r="BJ28" s="159"/>
      <c r="BK28" s="159"/>
      <c r="BL28" s="159"/>
      <c r="BM28" s="159"/>
      <c r="BN28" s="159"/>
      <c r="BO28" s="159"/>
      <c r="BP28" s="159"/>
      <c r="BQ28" s="159"/>
      <c r="BR28" s="1387"/>
    </row>
    <row r="29" spans="1:72" s="56" customFormat="1" ht="11">
      <c r="A29" s="76" t="s">
        <v>532</v>
      </c>
      <c r="B29" s="77"/>
      <c r="C29" s="77"/>
      <c r="D29" s="77"/>
      <c r="E29" s="77"/>
      <c r="F29" s="77"/>
      <c r="G29" s="77"/>
      <c r="H29" s="77"/>
      <c r="I29" s="77"/>
      <c r="J29" s="77"/>
      <c r="K29" s="77"/>
      <c r="L29" s="77"/>
      <c r="M29" s="77"/>
      <c r="N29" s="77"/>
      <c r="O29" s="77"/>
      <c r="P29" s="77"/>
      <c r="Q29" s="77"/>
      <c r="R29" s="202" t="s">
        <v>533</v>
      </c>
      <c r="S29" s="203"/>
      <c r="T29" s="203"/>
      <c r="U29" s="204"/>
      <c r="V29" s="78"/>
      <c r="W29" s="79"/>
      <c r="X29" s="121" t="s">
        <v>534</v>
      </c>
      <c r="Y29" s="202" t="s">
        <v>91</v>
      </c>
      <c r="Z29" s="203"/>
      <c r="AA29" s="203"/>
      <c r="AB29" s="204"/>
      <c r="AC29" s="203" t="s">
        <v>92</v>
      </c>
      <c r="AD29" s="203"/>
      <c r="AE29" s="203"/>
      <c r="AF29" s="204"/>
      <c r="AG29" s="205" t="s">
        <v>121</v>
      </c>
      <c r="AH29" s="206"/>
      <c r="AI29" s="206"/>
      <c r="AJ29" s="206"/>
      <c r="AK29" s="206"/>
      <c r="AL29" s="206"/>
      <c r="AM29" s="206"/>
      <c r="AN29" s="207"/>
      <c r="AO29" s="79"/>
      <c r="AP29" s="79"/>
      <c r="AQ29" s="79"/>
      <c r="AR29" s="79"/>
      <c r="AS29" s="79"/>
      <c r="AT29" s="79"/>
      <c r="AU29" s="126"/>
      <c r="AV29" s="159"/>
      <c r="AW29" s="159"/>
      <c r="AX29" s="159"/>
      <c r="AY29" s="159"/>
      <c r="AZ29" s="149" t="s">
        <v>123</v>
      </c>
      <c r="BA29" s="149"/>
      <c r="BB29" s="149"/>
      <c r="BC29" s="149"/>
      <c r="BD29" s="149"/>
      <c r="BE29" s="1388">
        <v>2</v>
      </c>
      <c r="BF29" s="83"/>
      <c r="BG29" s="1389"/>
      <c r="BH29" s="146"/>
      <c r="BI29" s="159"/>
      <c r="BJ29" s="159"/>
      <c r="BK29" s="159"/>
      <c r="BL29" s="159"/>
      <c r="BM29" s="159"/>
      <c r="BN29" s="159"/>
      <c r="BO29" s="159"/>
      <c r="BP29" s="159"/>
      <c r="BQ29" s="159"/>
      <c r="BR29" s="1387"/>
      <c r="BS29" s="122"/>
    </row>
    <row r="30" spans="1:72" s="56" customFormat="1" ht="11">
      <c r="A30" s="78"/>
      <c r="B30" s="79"/>
      <c r="C30" s="79"/>
      <c r="D30" s="79"/>
      <c r="E30" s="79"/>
      <c r="F30" s="79"/>
      <c r="G30" s="79"/>
      <c r="H30" s="79"/>
      <c r="I30" s="79"/>
      <c r="J30" s="79"/>
      <c r="K30" s="79"/>
      <c r="L30" s="79"/>
      <c r="M30" s="79"/>
      <c r="N30" s="79"/>
      <c r="O30" s="79"/>
      <c r="P30" s="79"/>
      <c r="Q30" s="79"/>
      <c r="R30" s="76"/>
      <c r="S30" s="106"/>
      <c r="T30" s="77"/>
      <c r="U30" s="106"/>
      <c r="V30" s="78"/>
      <c r="W30" s="79"/>
      <c r="X30" s="121"/>
      <c r="Y30" s="199"/>
      <c r="Z30" s="200"/>
      <c r="AA30" s="199"/>
      <c r="AB30" s="200"/>
      <c r="AC30" s="199"/>
      <c r="AD30" s="200"/>
      <c r="AE30" s="199"/>
      <c r="AF30" s="200"/>
      <c r="AG30" s="199"/>
      <c r="AH30" s="200"/>
      <c r="AI30" s="199"/>
      <c r="AJ30" s="200"/>
      <c r="AK30" s="199"/>
      <c r="AL30" s="200"/>
      <c r="AM30" s="199"/>
      <c r="AN30" s="200"/>
      <c r="AO30" s="79"/>
      <c r="AP30" s="79"/>
      <c r="AQ30" s="79"/>
      <c r="AR30" s="79"/>
      <c r="AS30" s="79"/>
      <c r="AT30" s="79"/>
      <c r="AU30" s="126"/>
      <c r="AV30" s="159"/>
      <c r="AW30" s="159"/>
      <c r="AX30" s="159"/>
      <c r="AY30" s="159"/>
      <c r="AZ30" s="149" t="s">
        <v>111</v>
      </c>
      <c r="BA30" s="149"/>
      <c r="BB30" s="149"/>
      <c r="BC30" s="149"/>
      <c r="BD30" s="149"/>
      <c r="BE30" s="1388">
        <v>3</v>
      </c>
      <c r="BF30" s="83"/>
      <c r="BG30" s="83"/>
      <c r="BH30" s="159"/>
      <c r="BI30" s="159"/>
      <c r="BJ30" s="159"/>
      <c r="BK30" s="159"/>
      <c r="BL30" s="159"/>
      <c r="BM30" s="159"/>
      <c r="BN30" s="159"/>
      <c r="BO30" s="159"/>
      <c r="BP30" s="159"/>
      <c r="BQ30" s="159"/>
      <c r="BR30" s="1387"/>
      <c r="BS30" s="122"/>
    </row>
    <row r="31" spans="1:72" s="56" customFormat="1">
      <c r="A31" s="103"/>
      <c r="B31" s="104"/>
      <c r="C31" s="104"/>
      <c r="D31" s="104"/>
      <c r="E31" s="104"/>
      <c r="F31" s="104"/>
      <c r="G31" s="104"/>
      <c r="H31" s="104"/>
      <c r="I31" s="104"/>
      <c r="J31" s="104"/>
      <c r="K31" s="104"/>
      <c r="L31" s="104"/>
      <c r="M31" s="104"/>
      <c r="N31" s="104"/>
      <c r="O31" s="104"/>
      <c r="P31" s="104"/>
      <c r="Q31" s="104"/>
      <c r="R31" s="199"/>
      <c r="S31" s="200"/>
      <c r="T31" s="201"/>
      <c r="U31" s="200"/>
      <c r="V31" s="78"/>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144"/>
      <c r="AV31" s="145"/>
      <c r="AW31" s="145"/>
      <c r="AX31" s="145"/>
      <c r="AY31" s="145"/>
      <c r="AZ31" s="145"/>
      <c r="BA31" s="145"/>
      <c r="BB31" s="145"/>
      <c r="BC31" s="145"/>
      <c r="BD31" s="145"/>
      <c r="BE31" s="145"/>
      <c r="BF31" s="145"/>
      <c r="BG31" s="145"/>
      <c r="BH31" s="145"/>
      <c r="BI31" s="145"/>
      <c r="BJ31" s="145"/>
      <c r="BK31" s="145"/>
      <c r="BL31" s="145"/>
      <c r="BM31" s="145"/>
      <c r="BN31" s="145"/>
      <c r="BO31" s="145"/>
      <c r="BP31" s="145"/>
      <c r="BQ31" s="145"/>
      <c r="BR31" s="146"/>
      <c r="BS31" s="122"/>
    </row>
    <row r="32" spans="1:72" s="56" customFormat="1">
      <c r="A32" s="79"/>
      <c r="B32" s="79"/>
      <c r="C32" s="79"/>
      <c r="D32" s="79"/>
      <c r="E32" s="79"/>
      <c r="F32" s="79"/>
      <c r="G32" s="79"/>
      <c r="H32" s="79"/>
      <c r="I32" s="79"/>
      <c r="J32" s="79"/>
      <c r="K32" s="79"/>
      <c r="L32" s="79"/>
      <c r="M32" s="79"/>
      <c r="N32" s="79"/>
      <c r="O32" s="79"/>
      <c r="P32" s="79"/>
      <c r="Q32" s="79"/>
      <c r="R32" s="79"/>
      <c r="S32" s="79"/>
      <c r="T32" s="79"/>
      <c r="U32" s="79"/>
      <c r="V32" s="79"/>
      <c r="W32" s="79"/>
      <c r="X32" s="121" t="s">
        <v>536</v>
      </c>
      <c r="Y32" s="202" t="s">
        <v>91</v>
      </c>
      <c r="Z32" s="203"/>
      <c r="AA32" s="203"/>
      <c r="AB32" s="204"/>
      <c r="AC32" s="203" t="s">
        <v>92</v>
      </c>
      <c r="AD32" s="203"/>
      <c r="AE32" s="203"/>
      <c r="AF32" s="204"/>
      <c r="AG32" s="205" t="s">
        <v>121</v>
      </c>
      <c r="AH32" s="206"/>
      <c r="AI32" s="206"/>
      <c r="AJ32" s="206"/>
      <c r="AK32" s="206"/>
      <c r="AL32" s="206"/>
      <c r="AM32" s="206"/>
      <c r="AN32" s="207"/>
      <c r="AO32" s="79"/>
      <c r="AP32" s="79"/>
      <c r="AQ32" s="79"/>
      <c r="AR32" s="79"/>
      <c r="AS32" s="79"/>
      <c r="AT32" s="79"/>
      <c r="AU32" s="124"/>
      <c r="AV32" s="148"/>
      <c r="AW32" s="148"/>
      <c r="AX32" s="148"/>
      <c r="AY32" s="148"/>
      <c r="AZ32" s="148"/>
      <c r="BA32" s="148"/>
      <c r="BB32" s="148"/>
      <c r="BC32" s="148"/>
      <c r="BD32" s="148"/>
      <c r="BE32" s="148"/>
      <c r="BF32" s="148"/>
      <c r="BG32" s="148"/>
      <c r="BH32" s="148"/>
      <c r="BI32" s="148"/>
      <c r="BJ32" s="148"/>
      <c r="BK32" s="148"/>
      <c r="BL32" s="148"/>
      <c r="BM32" s="148"/>
      <c r="BN32" s="148"/>
      <c r="BO32" s="148"/>
      <c r="BP32" s="148"/>
      <c r="BQ32" s="148"/>
      <c r="BR32" s="143"/>
      <c r="BS32" s="122"/>
    </row>
    <row r="33" spans="1:71" s="56" customFormat="1" ht="11">
      <c r="A33" s="79"/>
      <c r="B33" s="79"/>
      <c r="C33" s="79"/>
      <c r="D33" s="79"/>
      <c r="E33" s="79"/>
      <c r="F33" s="79"/>
      <c r="G33" s="79"/>
      <c r="H33" s="79"/>
      <c r="I33" s="79"/>
      <c r="J33" s="79"/>
      <c r="K33" s="79"/>
      <c r="L33" s="79"/>
      <c r="M33" s="79"/>
      <c r="N33" s="79"/>
      <c r="O33" s="79"/>
      <c r="P33" s="79"/>
      <c r="Q33" s="79"/>
      <c r="R33" s="79"/>
      <c r="S33" s="79"/>
      <c r="T33" s="79"/>
      <c r="U33" s="79"/>
      <c r="V33" s="79"/>
      <c r="W33" s="79"/>
      <c r="X33" s="121"/>
      <c r="Y33" s="199"/>
      <c r="Z33" s="200"/>
      <c r="AA33" s="199"/>
      <c r="AB33" s="200"/>
      <c r="AC33" s="199"/>
      <c r="AD33" s="200"/>
      <c r="AE33" s="199"/>
      <c r="AF33" s="200"/>
      <c r="AG33" s="199"/>
      <c r="AH33" s="200"/>
      <c r="AI33" s="199"/>
      <c r="AJ33" s="200"/>
      <c r="AK33" s="199"/>
      <c r="AL33" s="200"/>
      <c r="AM33" s="199"/>
      <c r="AN33" s="200"/>
      <c r="AO33" s="79"/>
      <c r="AP33" s="79"/>
      <c r="AQ33" s="79"/>
      <c r="AR33" s="79"/>
      <c r="AS33" s="79"/>
      <c r="AT33" s="79"/>
      <c r="AU33" s="1390" t="s">
        <v>535</v>
      </c>
      <c r="AV33" s="1391"/>
      <c r="AW33" s="1391"/>
      <c r="AX33" s="1391"/>
      <c r="AY33" s="1391"/>
      <c r="AZ33" s="1391"/>
      <c r="BA33" s="83"/>
      <c r="BB33" s="83"/>
      <c r="BC33" s="83"/>
      <c r="BD33" s="83"/>
      <c r="BE33" s="83"/>
      <c r="BF33" s="83"/>
      <c r="BG33" s="83"/>
      <c r="BH33" s="83"/>
      <c r="BI33" s="83"/>
      <c r="BJ33" s="83"/>
      <c r="BK33" s="159"/>
      <c r="BL33" s="159"/>
      <c r="BM33" s="159"/>
      <c r="BN33" s="159"/>
      <c r="BO33" s="159"/>
      <c r="BP33" s="159"/>
      <c r="BQ33" s="159"/>
      <c r="BR33" s="150"/>
      <c r="BS33" s="122"/>
    </row>
    <row r="34" spans="1:71" s="56" customFormat="1">
      <c r="A34" s="79"/>
      <c r="B34" s="79"/>
      <c r="C34" s="79"/>
      <c r="D34" s="79"/>
      <c r="E34" s="79"/>
      <c r="F34" s="79"/>
      <c r="G34" s="79"/>
      <c r="H34" s="79"/>
      <c r="I34" s="79"/>
      <c r="J34" s="79"/>
      <c r="K34" s="79"/>
      <c r="L34" s="79"/>
      <c r="M34" s="79"/>
      <c r="N34" s="79"/>
      <c r="O34" s="79"/>
      <c r="P34" s="79"/>
      <c r="Q34" s="79"/>
      <c r="R34" s="79"/>
      <c r="S34" s="79"/>
      <c r="T34" s="79"/>
      <c r="U34" s="79"/>
      <c r="V34" s="79"/>
      <c r="W34" s="79"/>
      <c r="X34" s="79"/>
      <c r="Y34" s="79"/>
      <c r="Z34" s="79"/>
      <c r="AA34" s="79"/>
      <c r="AB34" s="79"/>
      <c r="AC34" s="79"/>
      <c r="AD34" s="79"/>
      <c r="AE34" s="79"/>
      <c r="AF34" s="79"/>
      <c r="AG34" s="79"/>
      <c r="AH34" s="79"/>
      <c r="AI34" s="79"/>
      <c r="AJ34" s="79"/>
      <c r="AK34" s="79"/>
      <c r="AL34" s="79"/>
      <c r="AM34" s="79"/>
      <c r="AN34" s="79"/>
      <c r="AO34" s="79"/>
      <c r="AP34" s="79"/>
      <c r="AQ34" s="79"/>
      <c r="AR34" s="79"/>
      <c r="AS34" s="79"/>
      <c r="AT34" s="79"/>
      <c r="AU34" s="1392" t="s">
        <v>593</v>
      </c>
      <c r="AV34" s="1393"/>
      <c r="AW34" s="1393"/>
      <c r="AX34" s="1393"/>
      <c r="AY34" s="1393"/>
      <c r="AZ34" s="1393"/>
      <c r="BA34" s="1385">
        <v>1</v>
      </c>
      <c r="BB34" s="1393"/>
      <c r="BC34" s="1394" t="s">
        <v>594</v>
      </c>
      <c r="BD34" s="130"/>
      <c r="BE34" s="130"/>
      <c r="BF34" s="130"/>
      <c r="BG34" s="130"/>
      <c r="BH34" s="130"/>
      <c r="BI34" s="1385">
        <v>4</v>
      </c>
      <c r="BJ34" s="1385"/>
      <c r="BK34" s="159"/>
      <c r="BL34" s="159"/>
      <c r="BM34" s="159"/>
      <c r="BN34" s="159"/>
      <c r="BO34" s="159"/>
      <c r="BP34" s="159"/>
      <c r="BQ34" s="159"/>
      <c r="BR34" s="150"/>
      <c r="BS34" s="122"/>
    </row>
    <row r="35" spans="1:71" s="56" customFormat="1">
      <c r="A35" s="79"/>
      <c r="B35" s="79"/>
      <c r="C35" s="79"/>
      <c r="D35" s="79"/>
      <c r="E35" s="79"/>
      <c r="F35" s="79"/>
      <c r="G35" s="79"/>
      <c r="H35" s="79"/>
      <c r="I35" s="79"/>
      <c r="J35" s="79"/>
      <c r="K35" s="79"/>
      <c r="L35" s="79"/>
      <c r="M35" s="79"/>
      <c r="N35" s="79"/>
      <c r="O35" s="79"/>
      <c r="P35" s="79"/>
      <c r="Q35" s="79"/>
      <c r="R35" s="79"/>
      <c r="S35" s="79"/>
      <c r="T35" s="79"/>
      <c r="U35" s="79"/>
      <c r="V35" s="79"/>
      <c r="W35" s="79"/>
      <c r="X35" s="121" t="s">
        <v>537</v>
      </c>
      <c r="Y35" s="202" t="s">
        <v>91</v>
      </c>
      <c r="Z35" s="203"/>
      <c r="AA35" s="203"/>
      <c r="AB35" s="204"/>
      <c r="AC35" s="203" t="s">
        <v>92</v>
      </c>
      <c r="AD35" s="203"/>
      <c r="AE35" s="203"/>
      <c r="AF35" s="204"/>
      <c r="AG35" s="205" t="s">
        <v>121</v>
      </c>
      <c r="AH35" s="206"/>
      <c r="AI35" s="206"/>
      <c r="AJ35" s="206"/>
      <c r="AK35" s="206"/>
      <c r="AL35" s="206"/>
      <c r="AM35" s="206"/>
      <c r="AN35" s="207"/>
      <c r="AO35" s="79"/>
      <c r="AP35" s="79"/>
      <c r="AQ35" s="79"/>
      <c r="AR35" s="79"/>
      <c r="AS35" s="79"/>
      <c r="AT35" s="79"/>
      <c r="AU35" s="151" t="s">
        <v>782</v>
      </c>
      <c r="AV35" s="149"/>
      <c r="AW35" s="149"/>
      <c r="AX35" s="149"/>
      <c r="AY35" s="149"/>
      <c r="AZ35" s="149"/>
      <c r="BA35" s="1388">
        <v>2</v>
      </c>
      <c r="BB35" s="1395"/>
      <c r="BC35" s="152" t="s">
        <v>607</v>
      </c>
      <c r="BD35" s="149"/>
      <c r="BE35" s="149"/>
      <c r="BF35" s="149"/>
      <c r="BG35" s="149"/>
      <c r="BH35" s="149"/>
      <c r="BI35" s="1388">
        <v>5</v>
      </c>
      <c r="BJ35" s="1388"/>
      <c r="BK35" s="159"/>
      <c r="BL35" s="159"/>
      <c r="BM35" s="159"/>
      <c r="BN35" s="159"/>
      <c r="BO35" s="159"/>
      <c r="BP35" s="159"/>
      <c r="BQ35" s="159"/>
      <c r="BR35" s="150"/>
      <c r="BS35" s="122"/>
    </row>
    <row r="36" spans="1:71" s="56" customFormat="1">
      <c r="A36" s="79"/>
      <c r="B36" s="79"/>
      <c r="C36" s="79"/>
      <c r="D36" s="79"/>
      <c r="E36" s="79"/>
      <c r="F36" s="79"/>
      <c r="G36" s="79"/>
      <c r="H36" s="79"/>
      <c r="I36" s="79"/>
      <c r="J36" s="79"/>
      <c r="K36" s="79"/>
      <c r="L36" s="79"/>
      <c r="M36" s="79"/>
      <c r="N36" s="79"/>
      <c r="O36" s="79"/>
      <c r="P36" s="79"/>
      <c r="Q36" s="79"/>
      <c r="R36" s="79"/>
      <c r="S36" s="79"/>
      <c r="T36" s="79"/>
      <c r="U36" s="79"/>
      <c r="V36" s="79"/>
      <c r="W36" s="79"/>
      <c r="X36" s="79"/>
      <c r="Y36" s="199"/>
      <c r="Z36" s="200"/>
      <c r="AA36" s="199"/>
      <c r="AB36" s="200"/>
      <c r="AC36" s="199"/>
      <c r="AD36" s="200"/>
      <c r="AE36" s="199"/>
      <c r="AF36" s="200"/>
      <c r="AG36" s="199"/>
      <c r="AH36" s="200"/>
      <c r="AI36" s="199"/>
      <c r="AJ36" s="200"/>
      <c r="AK36" s="199"/>
      <c r="AL36" s="200"/>
      <c r="AM36" s="199"/>
      <c r="AN36" s="200"/>
      <c r="AO36" s="79"/>
      <c r="AP36" s="79"/>
      <c r="AQ36" s="79"/>
      <c r="AR36" s="79"/>
      <c r="AS36" s="79"/>
      <c r="AT36" s="79"/>
      <c r="AU36" s="151" t="s">
        <v>596</v>
      </c>
      <c r="AV36" s="149"/>
      <c r="AW36" s="149"/>
      <c r="AX36" s="149"/>
      <c r="AY36" s="149"/>
      <c r="AZ36" s="149"/>
      <c r="BA36" s="1388">
        <v>3</v>
      </c>
      <c r="BB36" s="149"/>
      <c r="BC36" s="152" t="s">
        <v>595</v>
      </c>
      <c r="BD36" s="149"/>
      <c r="BE36" s="149"/>
      <c r="BF36" s="149"/>
      <c r="BG36" s="149"/>
      <c r="BH36" s="149"/>
      <c r="BI36" s="1388">
        <v>6</v>
      </c>
      <c r="BJ36" s="1388"/>
      <c r="BK36" s="159"/>
      <c r="BL36" s="159"/>
      <c r="BM36" s="159"/>
      <c r="BN36" s="159"/>
      <c r="BO36" s="159"/>
      <c r="BP36" s="159"/>
      <c r="BQ36" s="159"/>
      <c r="BR36" s="150"/>
      <c r="BS36" s="122"/>
    </row>
    <row r="37" spans="1:71" s="56" customFormat="1">
      <c r="A37" s="79"/>
      <c r="B37" s="79"/>
      <c r="C37" s="79"/>
      <c r="D37" s="79"/>
      <c r="E37" s="79"/>
      <c r="F37" s="79"/>
      <c r="G37" s="79"/>
      <c r="H37" s="79"/>
      <c r="I37" s="79"/>
      <c r="J37" s="79"/>
      <c r="K37" s="79"/>
      <c r="L37" s="79"/>
      <c r="M37" s="79"/>
      <c r="N37" s="79"/>
      <c r="O37" s="79"/>
      <c r="P37" s="79"/>
      <c r="Q37" s="79"/>
      <c r="R37" s="79"/>
      <c r="S37" s="79"/>
      <c r="T37" s="79"/>
      <c r="U37" s="79"/>
      <c r="V37" s="79"/>
      <c r="W37" s="79"/>
      <c r="X37" s="79"/>
      <c r="Y37" s="79"/>
      <c r="Z37" s="79"/>
      <c r="AA37" s="79"/>
      <c r="AB37" s="79"/>
      <c r="AC37" s="79"/>
      <c r="AD37" s="79"/>
      <c r="AE37" s="79"/>
      <c r="AF37" s="79"/>
      <c r="AG37" s="79"/>
      <c r="AH37" s="79"/>
      <c r="AI37" s="79"/>
      <c r="AJ37" s="79"/>
      <c r="AK37" s="79"/>
      <c r="AL37" s="79"/>
      <c r="AM37" s="79"/>
      <c r="AN37" s="79"/>
      <c r="AO37" s="79"/>
      <c r="AP37" s="79"/>
      <c r="AQ37" s="79"/>
      <c r="AR37" s="79"/>
      <c r="AS37" s="79"/>
      <c r="AT37" s="79"/>
      <c r="AU37" s="1396"/>
      <c r="AV37" s="1397"/>
      <c r="AW37" s="1397"/>
      <c r="AX37" s="1397"/>
      <c r="AY37" s="1397"/>
      <c r="AZ37" s="1397"/>
      <c r="BA37" s="1397"/>
      <c r="BB37" s="1397"/>
      <c r="BC37" s="1397" t="s">
        <v>519</v>
      </c>
      <c r="BD37" s="1397"/>
      <c r="BE37" s="1397"/>
      <c r="BF37" s="1397"/>
      <c r="BG37" s="1397"/>
      <c r="BH37" s="1397"/>
      <c r="BI37" s="1398">
        <v>96</v>
      </c>
      <c r="BJ37" s="1397"/>
      <c r="BK37" s="145"/>
      <c r="BL37" s="145"/>
      <c r="BM37" s="145"/>
      <c r="BN37" s="145"/>
      <c r="BO37" s="145"/>
      <c r="BP37" s="145"/>
      <c r="BQ37" s="145"/>
      <c r="BR37" s="146"/>
      <c r="BS37" s="122"/>
    </row>
    <row r="38" spans="1:71" s="56" customFormat="1">
      <c r="A38" s="79"/>
      <c r="B38" s="79"/>
      <c r="C38" s="79"/>
      <c r="D38" s="79"/>
      <c r="E38" s="79"/>
      <c r="F38" s="79"/>
      <c r="G38" s="79"/>
      <c r="H38" s="79"/>
      <c r="I38" s="79"/>
      <c r="J38" s="79"/>
      <c r="K38" s="79"/>
      <c r="L38" s="79"/>
      <c r="M38" s="79"/>
      <c r="N38" s="79"/>
      <c r="O38" s="79"/>
      <c r="P38" s="79"/>
      <c r="Q38" s="79"/>
      <c r="R38" s="79"/>
      <c r="S38" s="79"/>
      <c r="T38" s="79"/>
      <c r="U38" s="79"/>
      <c r="V38" s="79"/>
      <c r="W38" s="79"/>
      <c r="X38" s="79"/>
      <c r="Y38" s="79"/>
      <c r="Z38" s="79"/>
      <c r="AA38" s="79"/>
      <c r="AB38" s="79"/>
      <c r="AC38" s="79"/>
      <c r="AD38" s="79"/>
      <c r="AE38" s="79"/>
      <c r="AF38" s="79"/>
      <c r="AG38" s="79"/>
      <c r="AH38" s="79"/>
      <c r="AI38" s="79"/>
      <c r="AJ38" s="79"/>
      <c r="AK38" s="79"/>
      <c r="AL38" s="79"/>
      <c r="AM38" s="79"/>
      <c r="AN38" s="79"/>
      <c r="AO38" s="79"/>
      <c r="AP38" s="79"/>
      <c r="AQ38" s="79"/>
      <c r="AR38" s="79"/>
      <c r="AS38" s="79"/>
      <c r="AT38" s="79"/>
      <c r="AU38" s="148"/>
      <c r="AV38" s="148"/>
      <c r="AW38" s="148"/>
      <c r="AX38" s="148"/>
      <c r="AY38" s="148"/>
      <c r="AZ38" s="148"/>
      <c r="BA38" s="148"/>
      <c r="BB38" s="148"/>
      <c r="BC38" s="148"/>
      <c r="BD38" s="148"/>
      <c r="BE38" s="148"/>
      <c r="BF38" s="148"/>
      <c r="BG38" s="148"/>
      <c r="BH38" s="148"/>
      <c r="BI38" s="1399"/>
      <c r="BJ38" s="148"/>
      <c r="BK38" s="148"/>
      <c r="BL38" s="148"/>
      <c r="BM38" s="148"/>
      <c r="BN38" s="148"/>
      <c r="BO38" s="148"/>
      <c r="BP38" s="148"/>
      <c r="BQ38" s="148"/>
      <c r="BR38" s="148"/>
      <c r="BS38" s="122"/>
    </row>
    <row r="39" spans="1:71" s="56" customFormat="1">
      <c r="A39" s="79"/>
      <c r="B39" s="79"/>
      <c r="C39" s="79"/>
      <c r="D39" s="79"/>
      <c r="E39" s="79"/>
      <c r="F39" s="79"/>
      <c r="G39" s="79"/>
      <c r="H39" s="79"/>
      <c r="I39" s="79"/>
      <c r="J39" s="79"/>
      <c r="K39" s="79"/>
      <c r="L39" s="79"/>
      <c r="M39" s="79"/>
      <c r="N39" s="79"/>
      <c r="O39" s="79"/>
      <c r="P39" s="79"/>
      <c r="Q39" s="79"/>
      <c r="R39" s="79"/>
      <c r="S39" s="79"/>
      <c r="T39" s="79"/>
      <c r="U39" s="79"/>
      <c r="V39" s="79"/>
      <c r="W39" s="79"/>
      <c r="X39" s="79"/>
      <c r="Y39" s="79"/>
      <c r="Z39" s="79"/>
      <c r="AA39" s="79"/>
      <c r="AB39" s="79"/>
      <c r="AC39" s="79"/>
      <c r="AD39" s="79"/>
      <c r="AE39" s="79"/>
      <c r="AF39" s="79"/>
      <c r="AG39" s="79"/>
      <c r="AH39" s="79"/>
      <c r="AI39" s="79"/>
      <c r="AJ39" s="79"/>
      <c r="AK39" s="79"/>
      <c r="AL39" s="79"/>
      <c r="AM39" s="79"/>
      <c r="AN39" s="79"/>
      <c r="AO39" s="79"/>
      <c r="AP39" s="79"/>
      <c r="AQ39" s="79"/>
      <c r="AR39" s="79"/>
      <c r="AS39" s="79"/>
      <c r="AT39" s="79"/>
      <c r="AU39" s="79"/>
      <c r="AV39" s="79"/>
      <c r="AW39" s="79"/>
      <c r="AX39" s="79"/>
      <c r="AY39" s="79"/>
      <c r="AZ39" s="79"/>
      <c r="BA39" s="79"/>
      <c r="BB39" s="79"/>
      <c r="BC39" s="79"/>
      <c r="BD39" s="79"/>
      <c r="BE39" s="79"/>
      <c r="BF39" s="79"/>
      <c r="BG39" s="79"/>
      <c r="BH39" s="79"/>
      <c r="BI39" s="79"/>
      <c r="BJ39" s="79"/>
      <c r="BK39" s="79"/>
      <c r="BL39" s="79"/>
      <c r="BM39" s="79"/>
      <c r="BN39" s="79"/>
      <c r="BO39" s="79"/>
      <c r="BP39" s="79"/>
      <c r="BQ39" s="79"/>
    </row>
    <row r="40" spans="1:71" s="56" customFormat="1">
      <c r="A40" s="79"/>
      <c r="B40" s="79"/>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79"/>
      <c r="AD40" s="79"/>
      <c r="AE40" s="79"/>
      <c r="AF40" s="79"/>
      <c r="AG40" s="79"/>
      <c r="AH40" s="79"/>
      <c r="AI40" s="79"/>
      <c r="AJ40" s="79"/>
      <c r="AK40" s="79"/>
      <c r="AL40" s="79"/>
      <c r="AM40" s="79"/>
      <c r="AN40" s="79"/>
      <c r="AO40" s="79"/>
      <c r="AP40" s="79"/>
      <c r="AQ40" s="79"/>
      <c r="AR40" s="79"/>
      <c r="AS40" s="79"/>
      <c r="AT40" s="79"/>
      <c r="AU40" s="79"/>
      <c r="AV40" s="79"/>
      <c r="AW40" s="79"/>
      <c r="AX40" s="79"/>
      <c r="AY40" s="79"/>
      <c r="AZ40" s="79"/>
      <c r="BA40" s="79"/>
      <c r="BB40" s="79"/>
      <c r="BC40" s="79"/>
      <c r="BD40" s="79"/>
      <c r="BE40" s="79"/>
      <c r="BF40" s="79"/>
      <c r="BG40" s="79"/>
      <c r="BH40" s="79"/>
      <c r="BI40" s="79"/>
      <c r="BJ40" s="79"/>
      <c r="BK40" s="79"/>
      <c r="BL40" s="79"/>
      <c r="BM40" s="79"/>
      <c r="BN40" s="79"/>
      <c r="BO40" s="79"/>
      <c r="BP40" s="79"/>
      <c r="BQ40" s="79"/>
    </row>
    <row r="41" spans="1:71" s="56" customFormat="1">
      <c r="A41" s="79"/>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row>
    <row r="42" spans="1:71">
      <c r="A42" s="76" t="s">
        <v>539</v>
      </c>
      <c r="B42" s="77"/>
      <c r="C42" s="77"/>
      <c r="D42" s="77"/>
      <c r="E42" s="77"/>
      <c r="F42" s="77"/>
      <c r="G42" s="77"/>
      <c r="H42" s="77"/>
      <c r="I42" s="77"/>
      <c r="J42" s="77"/>
      <c r="K42" s="77"/>
      <c r="L42" s="106"/>
      <c r="M42" s="79"/>
      <c r="N42" s="202" t="s">
        <v>533</v>
      </c>
      <c r="O42" s="203"/>
      <c r="P42" s="203"/>
      <c r="Q42" s="204"/>
      <c r="R42" s="102"/>
      <c r="S42" s="102"/>
      <c r="T42" s="202" t="s">
        <v>91</v>
      </c>
      <c r="U42" s="203"/>
      <c r="V42" s="203"/>
      <c r="W42" s="204"/>
      <c r="X42" s="203" t="s">
        <v>92</v>
      </c>
      <c r="Y42" s="203"/>
      <c r="Z42" s="203"/>
      <c r="AA42" s="204"/>
      <c r="AB42" s="205" t="s">
        <v>121</v>
      </c>
      <c r="AC42" s="208"/>
      <c r="AD42" s="208"/>
      <c r="AE42" s="208"/>
      <c r="AF42" s="208"/>
      <c r="AG42" s="208"/>
      <c r="AH42" s="208"/>
      <c r="AI42" s="207"/>
      <c r="AJ42" s="122"/>
      <c r="AK42" s="122"/>
      <c r="AL42" s="122"/>
      <c r="AM42" s="122"/>
      <c r="AN42" s="122"/>
      <c r="AO42" s="122"/>
      <c r="AP42" s="122"/>
      <c r="AQ42" s="122"/>
      <c r="AR42" s="122"/>
      <c r="AS42" s="122"/>
      <c r="AT42" s="122"/>
      <c r="AU42" s="122"/>
      <c r="AV42" s="210"/>
      <c r="AW42" s="210"/>
      <c r="AX42" s="210"/>
      <c r="AY42" s="210"/>
      <c r="AZ42" s="122"/>
      <c r="BA42" s="122"/>
      <c r="BB42" s="210"/>
      <c r="BC42" s="210"/>
      <c r="BD42" s="210"/>
      <c r="BE42" s="210"/>
      <c r="BF42" s="210"/>
      <c r="BG42" s="210"/>
      <c r="BH42" s="210"/>
      <c r="BI42" s="210"/>
      <c r="BJ42" s="210"/>
      <c r="BK42" s="210"/>
      <c r="BL42" s="210"/>
      <c r="BM42" s="210"/>
      <c r="BN42" s="210"/>
      <c r="BO42" s="210"/>
      <c r="BP42" s="210"/>
      <c r="BQ42" s="210"/>
    </row>
    <row r="43" spans="1:71" s="56" customFormat="1">
      <c r="A43" s="103"/>
      <c r="B43" s="104"/>
      <c r="C43" s="104"/>
      <c r="D43" s="104"/>
      <c r="E43" s="104"/>
      <c r="F43" s="104"/>
      <c r="G43" s="104"/>
      <c r="H43" s="104"/>
      <c r="I43" s="104"/>
      <c r="J43" s="104"/>
      <c r="K43" s="104"/>
      <c r="L43" s="105"/>
      <c r="M43" s="79"/>
      <c r="N43" s="199"/>
      <c r="O43" s="200"/>
      <c r="P43" s="199"/>
      <c r="Q43" s="200"/>
      <c r="R43" s="79"/>
      <c r="S43" s="79"/>
      <c r="T43" s="199"/>
      <c r="U43" s="200"/>
      <c r="V43" s="199"/>
      <c r="W43" s="200"/>
      <c r="X43" s="199"/>
      <c r="Y43" s="200"/>
      <c r="Z43" s="199"/>
      <c r="AA43" s="200"/>
      <c r="AB43" s="199"/>
      <c r="AC43" s="200"/>
      <c r="AD43" s="199"/>
      <c r="AE43" s="200"/>
      <c r="AF43" s="199"/>
      <c r="AG43" s="200"/>
      <c r="AH43" s="199"/>
      <c r="AI43" s="200"/>
      <c r="AJ43" s="122"/>
      <c r="AK43" s="122"/>
      <c r="AL43" s="122"/>
      <c r="AM43" s="122"/>
      <c r="AN43" s="122"/>
      <c r="AO43" s="122"/>
      <c r="AP43" s="122"/>
      <c r="AQ43" s="122"/>
      <c r="AR43" s="122"/>
      <c r="AS43" s="122"/>
      <c r="AT43" s="122"/>
      <c r="AU43" s="122"/>
      <c r="AV43" s="209"/>
      <c r="AW43" s="209"/>
      <c r="AX43" s="209"/>
      <c r="AY43" s="209"/>
      <c r="AZ43" s="122"/>
      <c r="BA43" s="122"/>
      <c r="BB43" s="209"/>
      <c r="BC43" s="209"/>
      <c r="BD43" s="209"/>
      <c r="BE43" s="209"/>
      <c r="BF43" s="209"/>
      <c r="BG43" s="209"/>
      <c r="BH43" s="209"/>
      <c r="BI43" s="209"/>
      <c r="BJ43" s="209"/>
      <c r="BK43" s="209"/>
      <c r="BL43" s="209"/>
      <c r="BM43" s="209"/>
      <c r="BN43" s="209"/>
      <c r="BO43" s="209"/>
      <c r="BP43" s="209"/>
      <c r="BQ43" s="209"/>
    </row>
    <row r="44" spans="1:71" s="56" customFormat="1">
      <c r="A44" s="79"/>
      <c r="B44" s="79"/>
      <c r="C44" s="79"/>
      <c r="D44" s="79"/>
      <c r="E44" s="79"/>
      <c r="F44" s="79"/>
      <c r="G44" s="79"/>
      <c r="H44" s="79"/>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122"/>
      <c r="AK44" s="122"/>
      <c r="AL44" s="122"/>
      <c r="AM44" s="122"/>
      <c r="AN44" s="122"/>
      <c r="AO44" s="122"/>
      <c r="AP44" s="122"/>
      <c r="AQ44" s="122"/>
      <c r="AR44" s="122"/>
      <c r="AS44" s="122"/>
      <c r="AT44" s="122"/>
      <c r="AU44" s="122"/>
      <c r="AV44" s="122"/>
      <c r="AW44" s="122"/>
      <c r="AX44" s="122"/>
      <c r="AY44" s="122"/>
      <c r="AZ44" s="122"/>
      <c r="BA44" s="122"/>
      <c r="BB44" s="122"/>
      <c r="BC44" s="122"/>
      <c r="BD44" s="122"/>
      <c r="BE44" s="122"/>
      <c r="BF44" s="122"/>
      <c r="BG44" s="122"/>
      <c r="BH44" s="122"/>
      <c r="BI44" s="122"/>
      <c r="BJ44" s="122"/>
      <c r="BK44" s="122"/>
      <c r="BL44" s="122"/>
      <c r="BM44" s="122"/>
      <c r="BN44" s="122"/>
      <c r="BO44" s="122"/>
      <c r="BP44" s="122"/>
      <c r="BQ44" s="122"/>
    </row>
    <row r="45" spans="1:71" ht="19">
      <c r="A45" s="131"/>
      <c r="B45" s="131"/>
      <c r="C45" s="131"/>
      <c r="D45" s="131"/>
      <c r="E45" s="131"/>
      <c r="F45" s="131"/>
      <c r="G45" s="131"/>
      <c r="H45" s="131"/>
      <c r="I45" s="131"/>
      <c r="J45" s="131"/>
      <c r="K45" s="131"/>
      <c r="L45" s="131"/>
      <c r="M45" s="131"/>
      <c r="N45" s="131"/>
      <c r="O45" s="131"/>
      <c r="P45" s="131"/>
      <c r="Q45" s="131"/>
      <c r="R45" s="131"/>
      <c r="S45" s="131"/>
      <c r="T45" s="131"/>
      <c r="U45" s="123"/>
      <c r="V45" s="123"/>
      <c r="W45" s="123"/>
      <c r="X45" s="123"/>
      <c r="Y45" s="123"/>
      <c r="Z45" s="102"/>
      <c r="AA45" s="102"/>
      <c r="AB45" s="102"/>
      <c r="AC45" s="102"/>
      <c r="AD45" s="102"/>
      <c r="AE45" s="102"/>
      <c r="AF45" s="102"/>
      <c r="AG45" s="102"/>
      <c r="AH45" s="102"/>
      <c r="AI45" s="102"/>
      <c r="AJ45" s="122"/>
      <c r="AK45" s="122"/>
      <c r="AL45" s="122"/>
      <c r="AM45" s="122"/>
      <c r="AN45" s="122"/>
      <c r="AO45" s="122"/>
      <c r="AP45" s="122"/>
      <c r="AQ45" s="122"/>
      <c r="AR45" s="122"/>
      <c r="AS45" s="122"/>
      <c r="AT45" s="122"/>
      <c r="AU45" s="122"/>
      <c r="AV45" s="147"/>
      <c r="AW45" s="122"/>
      <c r="AX45" s="122"/>
      <c r="AY45" s="122"/>
      <c r="AZ45" s="122"/>
      <c r="BA45" s="122"/>
      <c r="BB45" s="122"/>
      <c r="BC45" s="122"/>
      <c r="BD45" s="122"/>
      <c r="BE45" s="122"/>
      <c r="BF45" s="122"/>
      <c r="BG45" s="122"/>
      <c r="BH45" s="122"/>
      <c r="BI45" s="122"/>
      <c r="BJ45" s="122"/>
      <c r="BK45" s="122"/>
      <c r="BL45" s="122"/>
      <c r="BM45" s="122"/>
      <c r="BN45" s="122"/>
      <c r="BO45" s="122"/>
      <c r="BP45" s="122"/>
      <c r="BQ45" s="122"/>
    </row>
    <row r="46" spans="1:71">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02"/>
      <c r="AA46" s="102"/>
      <c r="AB46" s="102"/>
      <c r="AC46" s="102"/>
      <c r="AD46" s="102"/>
      <c r="AE46" s="102"/>
      <c r="AF46" s="102"/>
      <c r="AG46" s="102"/>
      <c r="AH46" s="102"/>
      <c r="AI46" s="102"/>
      <c r="AJ46" s="102"/>
      <c r="AK46" s="102"/>
      <c r="AL46" s="102"/>
      <c r="AM46" s="102"/>
      <c r="AN46" s="102"/>
      <c r="AO46" s="102"/>
      <c r="AP46" s="102"/>
      <c r="AQ46" s="102"/>
      <c r="AR46" s="102"/>
      <c r="AS46" s="102"/>
      <c r="AT46" s="102"/>
      <c r="AU46" s="102"/>
      <c r="AV46" s="102"/>
      <c r="AW46" s="102"/>
      <c r="AX46" s="102"/>
      <c r="AY46" s="102"/>
      <c r="AZ46" s="102"/>
      <c r="BA46" s="102"/>
      <c r="BB46" s="102"/>
      <c r="BC46" s="102"/>
      <c r="BD46" s="102"/>
      <c r="BE46" s="102"/>
      <c r="BF46" s="102"/>
      <c r="BG46" s="102"/>
      <c r="BH46" s="102"/>
      <c r="BI46" s="102"/>
      <c r="BJ46" s="102"/>
      <c r="BK46" s="102"/>
      <c r="BL46" s="102"/>
      <c r="BM46" s="102"/>
      <c r="BN46" s="102"/>
      <c r="BO46" s="102"/>
      <c r="BP46" s="102"/>
      <c r="BQ46" s="102"/>
    </row>
    <row r="47" spans="1:71">
      <c r="A47" s="132"/>
      <c r="B47" s="132"/>
      <c r="C47" s="132"/>
      <c r="D47" s="132"/>
      <c r="E47" s="132"/>
      <c r="F47" s="132"/>
      <c r="G47" s="132"/>
      <c r="H47" s="132"/>
      <c r="I47" s="132"/>
      <c r="J47" s="132"/>
      <c r="K47" s="132"/>
      <c r="L47" s="132"/>
      <c r="M47" s="132"/>
      <c r="N47" s="132"/>
      <c r="O47" s="132"/>
      <c r="P47" s="132"/>
      <c r="Q47" s="132"/>
      <c r="R47" s="132"/>
      <c r="S47" s="132"/>
      <c r="T47" s="132"/>
      <c r="U47" s="132"/>
      <c r="V47" s="132"/>
      <c r="W47" s="132"/>
      <c r="X47" s="132"/>
      <c r="Y47" s="132"/>
    </row>
    <row r="76" spans="96:97">
      <c r="CR76" s="82"/>
      <c r="CS76" s="82"/>
    </row>
    <row r="77" spans="96:97">
      <c r="CR77" s="82"/>
      <c r="CS77" s="82"/>
    </row>
    <row r="78" spans="96:97">
      <c r="CR78" s="56"/>
      <c r="CS78" s="56"/>
    </row>
    <row r="79" spans="96:97">
      <c r="CR79" s="82"/>
      <c r="CS79" s="82"/>
    </row>
    <row r="80" spans="96:97">
      <c r="CR80" s="82"/>
      <c r="CS80" s="82"/>
    </row>
    <row r="81" spans="95:97">
      <c r="CR81" s="56"/>
      <c r="CS81" s="56"/>
    </row>
    <row r="82" spans="95:97">
      <c r="CR82" s="82"/>
      <c r="CS82" s="82"/>
    </row>
    <row r="83" spans="95:97">
      <c r="CQ83" s="82"/>
      <c r="CR83" s="82"/>
      <c r="CS83" s="82"/>
    </row>
  </sheetData>
  <mergeCells count="112">
    <mergeCell ref="A5:BB6"/>
    <mergeCell ref="D8:O8"/>
    <mergeCell ref="P8:U8"/>
    <mergeCell ref="W8:AH8"/>
    <mergeCell ref="AI8:AN8"/>
    <mergeCell ref="AP8:AZ8"/>
    <mergeCell ref="BA8:BF8"/>
    <mergeCell ref="A4:BB4"/>
    <mergeCell ref="A3:BB3"/>
    <mergeCell ref="BE3:BF4"/>
    <mergeCell ref="BF43:BG43"/>
    <mergeCell ref="BH43:BI43"/>
    <mergeCell ref="BJ43:BK43"/>
    <mergeCell ref="BL43:BM43"/>
    <mergeCell ref="BN43:BO43"/>
    <mergeCell ref="BP43:BQ43"/>
    <mergeCell ref="AF43:AG43"/>
    <mergeCell ref="AH43:AI43"/>
    <mergeCell ref="AV43:AW43"/>
    <mergeCell ref="AX43:AY43"/>
    <mergeCell ref="BB43:BC43"/>
    <mergeCell ref="BD43:BE43"/>
    <mergeCell ref="BF42:BI42"/>
    <mergeCell ref="BJ42:BQ42"/>
    <mergeCell ref="AV42:AY42"/>
    <mergeCell ref="BB42:BE42"/>
    <mergeCell ref="AI30:AJ30"/>
    <mergeCell ref="AK30:AL30"/>
    <mergeCell ref="AM30:AN30"/>
    <mergeCell ref="N43:O43"/>
    <mergeCell ref="P43:Q43"/>
    <mergeCell ref="T43:U43"/>
    <mergeCell ref="V43:W43"/>
    <mergeCell ref="X43:Y43"/>
    <mergeCell ref="Z43:AA43"/>
    <mergeCell ref="AB43:AC43"/>
    <mergeCell ref="AD43:AE43"/>
    <mergeCell ref="N42:Q42"/>
    <mergeCell ref="T42:W42"/>
    <mergeCell ref="X42:AA42"/>
    <mergeCell ref="AB42:AI42"/>
    <mergeCell ref="Y36:Z36"/>
    <mergeCell ref="AA36:AB36"/>
    <mergeCell ref="AC36:AD36"/>
    <mergeCell ref="AE36:AF36"/>
    <mergeCell ref="AG36:AH36"/>
    <mergeCell ref="AI36:AJ36"/>
    <mergeCell ref="AK36:AL36"/>
    <mergeCell ref="AM36:AN36"/>
    <mergeCell ref="AK33:AL33"/>
    <mergeCell ref="AM33:AN33"/>
    <mergeCell ref="Y35:AB35"/>
    <mergeCell ref="AC35:AF35"/>
    <mergeCell ref="AG35:AN35"/>
    <mergeCell ref="Y33:Z33"/>
    <mergeCell ref="AA33:AB33"/>
    <mergeCell ref="AC33:AD33"/>
    <mergeCell ref="AE33:AF33"/>
    <mergeCell ref="AG33:AH33"/>
    <mergeCell ref="AI33:AJ33"/>
    <mergeCell ref="AU20:AZ22"/>
    <mergeCell ref="AA14:AB15"/>
    <mergeCell ref="AC14:AD15"/>
    <mergeCell ref="AX15:BE15"/>
    <mergeCell ref="R31:S31"/>
    <mergeCell ref="T31:U31"/>
    <mergeCell ref="Y32:AB32"/>
    <mergeCell ref="AC32:AF32"/>
    <mergeCell ref="AG32:AN32"/>
    <mergeCell ref="R29:U29"/>
    <mergeCell ref="Y29:AB29"/>
    <mergeCell ref="AC29:AF29"/>
    <mergeCell ref="AG29:AN29"/>
    <mergeCell ref="Y30:Z30"/>
    <mergeCell ref="AA30:AB30"/>
    <mergeCell ref="AC30:AD30"/>
    <mergeCell ref="AE30:AF30"/>
    <mergeCell ref="AG30:AH30"/>
    <mergeCell ref="BF15:BM15"/>
    <mergeCell ref="C17:K18"/>
    <mergeCell ref="L17:M18"/>
    <mergeCell ref="N17:O18"/>
    <mergeCell ref="P17:Q18"/>
    <mergeCell ref="R17:R18"/>
    <mergeCell ref="S17:T18"/>
    <mergeCell ref="C12:AE12"/>
    <mergeCell ref="C14:K15"/>
    <mergeCell ref="L14:M15"/>
    <mergeCell ref="N14:O15"/>
    <mergeCell ref="P14:Q15"/>
    <mergeCell ref="R14:R15"/>
    <mergeCell ref="S14:T15"/>
    <mergeCell ref="U14:V15"/>
    <mergeCell ref="W14:X15"/>
    <mergeCell ref="Y14:Z15"/>
    <mergeCell ref="U17:V18"/>
    <mergeCell ref="W17:X18"/>
    <mergeCell ref="Y17:Z18"/>
    <mergeCell ref="AA17:AB18"/>
    <mergeCell ref="AC17:AD18"/>
    <mergeCell ref="BG3:BH4"/>
    <mergeCell ref="BI3:BJ4"/>
    <mergeCell ref="BK3:BL4"/>
    <mergeCell ref="A1:BB1"/>
    <mergeCell ref="BE1:BR1"/>
    <mergeCell ref="A2:BB2"/>
    <mergeCell ref="BE2:BJ2"/>
    <mergeCell ref="BK2:BN2"/>
    <mergeCell ref="BO2:BR2"/>
    <mergeCell ref="BM3:BN4"/>
    <mergeCell ref="BO3:BP4"/>
    <mergeCell ref="BQ3:BR4"/>
  </mergeCells>
  <phoneticPr fontId="8" type="noConversion"/>
  <pageMargins left="0.7" right="0.7" top="0.75" bottom="0.75" header="0.3" footer="0.3"/>
  <pageSetup scale="74" orientation="landscape" horizontalDpi="200" verticalDpi="200"/>
  <colBreaks count="1" manualBreakCount="1">
    <brk id="71" max="1048575"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75"/>
  <sheetViews>
    <sheetView showGridLines="0" zoomScale="140" zoomScaleNormal="140" zoomScalePageLayoutView="140" workbookViewId="0">
      <selection activeCell="A2" sqref="A2"/>
    </sheetView>
  </sheetViews>
  <sheetFormatPr baseColWidth="10" defaultColWidth="8.83203125" defaultRowHeight="12" x14ac:dyDescent="0"/>
  <cols>
    <col min="1" max="1" width="5.6640625" style="3" customWidth="1"/>
    <col min="2" max="2" width="35" style="22" customWidth="1"/>
    <col min="3" max="3" width="3.83203125" style="2" customWidth="1"/>
    <col min="4" max="4" width="11.6640625" style="2" customWidth="1"/>
    <col min="5" max="5" width="6.33203125" style="2" customWidth="1"/>
    <col min="6" max="6" width="6.83203125" style="2" customWidth="1"/>
    <col min="7" max="7" width="4.1640625" style="2" customWidth="1"/>
    <col min="8" max="8" width="2.1640625" style="2" customWidth="1"/>
    <col min="9" max="9" width="6" style="4" customWidth="1"/>
    <col min="10" max="16384" width="8.83203125" style="2"/>
  </cols>
  <sheetData>
    <row r="1" spans="1:9" s="11" customFormat="1" ht="39" customHeight="1">
      <c r="A1" s="257">
        <f>-1</f>
        <v>-1</v>
      </c>
      <c r="B1" s="258" t="s">
        <v>43</v>
      </c>
      <c r="C1" s="259"/>
      <c r="D1" s="259"/>
      <c r="E1" s="259"/>
      <c r="F1" s="259"/>
      <c r="G1" s="259"/>
      <c r="H1" s="259"/>
      <c r="I1" s="260"/>
    </row>
    <row r="2" spans="1:9" ht="21.75" customHeight="1">
      <c r="A2" s="261">
        <f>A1-0.01</f>
        <v>-1.01</v>
      </c>
      <c r="B2" s="262" t="s">
        <v>351</v>
      </c>
      <c r="C2" s="263"/>
      <c r="D2" s="264"/>
      <c r="E2" s="264"/>
      <c r="F2" s="264"/>
      <c r="G2" s="264"/>
      <c r="H2" s="264"/>
      <c r="I2" s="265"/>
    </row>
    <row r="3" spans="1:9" ht="21.75" customHeight="1">
      <c r="A3" s="266">
        <f>A2-0.01</f>
        <v>-1.02</v>
      </c>
      <c r="B3" s="267" t="s">
        <v>320</v>
      </c>
      <c r="C3" s="268"/>
      <c r="D3" s="269"/>
      <c r="E3" s="269"/>
      <c r="F3" s="269"/>
      <c r="G3" s="269"/>
      <c r="H3" s="269"/>
      <c r="I3" s="270"/>
    </row>
    <row r="4" spans="1:9" ht="13.5" customHeight="1">
      <c r="A4" s="271">
        <f>A3-0.01</f>
        <v>-1.03</v>
      </c>
      <c r="B4" s="272" t="s">
        <v>57</v>
      </c>
      <c r="C4" s="273" t="s">
        <v>432</v>
      </c>
      <c r="D4" s="231"/>
      <c r="E4" s="231"/>
      <c r="F4" s="231"/>
      <c r="G4" s="274">
        <v>1</v>
      </c>
      <c r="H4" s="231"/>
      <c r="I4" s="275"/>
    </row>
    <row r="5" spans="1:9" ht="13.5" customHeight="1">
      <c r="A5" s="271"/>
      <c r="B5" s="272"/>
      <c r="C5" s="276" t="s">
        <v>433</v>
      </c>
      <c r="D5" s="277"/>
      <c r="E5" s="277"/>
      <c r="F5" s="277"/>
      <c r="G5" s="278">
        <v>2</v>
      </c>
      <c r="H5" s="277"/>
      <c r="I5" s="279"/>
    </row>
    <row r="6" spans="1:9" ht="17.25" customHeight="1">
      <c r="A6" s="266">
        <f>A4-0.01</f>
        <v>-1.04</v>
      </c>
      <c r="B6" s="280" t="s">
        <v>434</v>
      </c>
      <c r="C6" s="281" t="s">
        <v>61</v>
      </c>
      <c r="D6" s="269"/>
      <c r="E6" s="269"/>
      <c r="F6" s="269"/>
      <c r="G6" s="282"/>
      <c r="H6" s="269"/>
      <c r="I6" s="270"/>
    </row>
    <row r="7" spans="1:9">
      <c r="A7" s="271">
        <f>A6-0.01</f>
        <v>-1.05</v>
      </c>
      <c r="B7" s="272" t="s">
        <v>435</v>
      </c>
      <c r="C7" s="283" t="s">
        <v>63</v>
      </c>
      <c r="D7" s="231"/>
      <c r="E7" s="231"/>
      <c r="F7" s="231"/>
      <c r="G7" s="274">
        <v>1</v>
      </c>
      <c r="H7" s="228" t="s">
        <v>73</v>
      </c>
      <c r="I7" s="284">
        <f>A13</f>
        <v>-1.07</v>
      </c>
    </row>
    <row r="8" spans="1:9">
      <c r="A8" s="271"/>
      <c r="B8" s="272"/>
      <c r="C8" s="285" t="s">
        <v>64</v>
      </c>
      <c r="D8" s="233"/>
      <c r="E8" s="233"/>
      <c r="F8" s="233"/>
      <c r="G8" s="286">
        <v>2</v>
      </c>
      <c r="H8" s="233"/>
      <c r="I8" s="287"/>
    </row>
    <row r="9" spans="1:9">
      <c r="A9" s="271"/>
      <c r="B9" s="272"/>
      <c r="C9" s="285" t="s">
        <v>65</v>
      </c>
      <c r="D9" s="233"/>
      <c r="E9" s="233"/>
      <c r="F9" s="233"/>
      <c r="G9" s="286">
        <v>3</v>
      </c>
      <c r="H9" s="30" t="s">
        <v>73</v>
      </c>
      <c r="I9" s="288">
        <f>A13</f>
        <v>-1.07</v>
      </c>
    </row>
    <row r="10" spans="1:9">
      <c r="A10" s="271"/>
      <c r="B10" s="272"/>
      <c r="C10" s="289" t="s">
        <v>66</v>
      </c>
      <c r="D10" s="277"/>
      <c r="E10" s="277"/>
      <c r="F10" s="277"/>
      <c r="G10" s="278">
        <v>4</v>
      </c>
      <c r="H10" s="227" t="s">
        <v>73</v>
      </c>
      <c r="I10" s="290">
        <f>A13</f>
        <v>-1.07</v>
      </c>
    </row>
    <row r="11" spans="1:9">
      <c r="A11" s="271">
        <f>A7-0.01</f>
        <v>-1.06</v>
      </c>
      <c r="B11" s="272" t="s">
        <v>77</v>
      </c>
      <c r="C11" s="273" t="s">
        <v>60</v>
      </c>
      <c r="D11" s="231"/>
      <c r="E11" s="231"/>
      <c r="F11" s="231"/>
      <c r="G11" s="291">
        <v>1</v>
      </c>
      <c r="H11" s="231"/>
      <c r="I11" s="232"/>
    </row>
    <row r="12" spans="1:9">
      <c r="A12" s="271"/>
      <c r="B12" s="272"/>
      <c r="C12" s="276" t="s">
        <v>98</v>
      </c>
      <c r="D12" s="277"/>
      <c r="E12" s="277"/>
      <c r="F12" s="277"/>
      <c r="G12" s="292">
        <v>2</v>
      </c>
      <c r="H12" s="277"/>
      <c r="I12" s="293"/>
    </row>
    <row r="13" spans="1:9" ht="13.5" customHeight="1">
      <c r="A13" s="271">
        <f>A11-0.01</f>
        <v>-1.07</v>
      </c>
      <c r="B13" s="272" t="s">
        <v>78</v>
      </c>
      <c r="C13" s="273" t="s">
        <v>60</v>
      </c>
      <c r="D13" s="231"/>
      <c r="E13" s="231"/>
      <c r="F13" s="231"/>
      <c r="G13" s="291">
        <v>1</v>
      </c>
      <c r="H13" s="231"/>
      <c r="I13" s="232"/>
    </row>
    <row r="14" spans="1:9">
      <c r="A14" s="271"/>
      <c r="B14" s="272"/>
      <c r="C14" s="276" t="s">
        <v>98</v>
      </c>
      <c r="D14" s="277"/>
      <c r="E14" s="277"/>
      <c r="F14" s="277"/>
      <c r="G14" s="294">
        <v>2</v>
      </c>
      <c r="H14" s="227" t="s">
        <v>73</v>
      </c>
      <c r="I14" s="290">
        <f>A16</f>
        <v>-1.0900000000000001</v>
      </c>
    </row>
    <row r="15" spans="1:9" ht="29.25" customHeight="1">
      <c r="A15" s="295">
        <f>A13-0.01</f>
        <v>-1.08</v>
      </c>
      <c r="B15" s="280" t="s">
        <v>436</v>
      </c>
      <c r="C15" s="296"/>
      <c r="D15" s="297"/>
      <c r="E15" s="297"/>
      <c r="F15" s="297"/>
      <c r="G15" s="298"/>
      <c r="H15" s="297"/>
      <c r="I15" s="299"/>
    </row>
    <row r="16" spans="1:9" s="31" customFormat="1" ht="13.5" customHeight="1">
      <c r="A16" s="300">
        <f>A15-0.01</f>
        <v>-1.0900000000000001</v>
      </c>
      <c r="B16" s="301" t="s">
        <v>59</v>
      </c>
      <c r="C16" s="273" t="s">
        <v>60</v>
      </c>
      <c r="D16" s="231"/>
      <c r="E16" s="231"/>
      <c r="F16" s="231"/>
      <c r="G16" s="302">
        <v>1</v>
      </c>
      <c r="H16" s="231"/>
      <c r="I16" s="232"/>
    </row>
    <row r="17" spans="1:9" s="31" customFormat="1" ht="13.5" customHeight="1">
      <c r="A17" s="303"/>
      <c r="B17" s="304"/>
      <c r="C17" s="276" t="s">
        <v>98</v>
      </c>
      <c r="D17" s="277"/>
      <c r="E17" s="277"/>
      <c r="F17" s="277"/>
      <c r="G17" s="294">
        <v>2</v>
      </c>
      <c r="H17" s="227"/>
      <c r="I17" s="290"/>
    </row>
    <row r="18" spans="1:9" ht="13.5" customHeight="1">
      <c r="A18" s="305">
        <f>A16-0.01</f>
        <v>-1.1000000000000001</v>
      </c>
      <c r="B18" s="306" t="s">
        <v>58</v>
      </c>
      <c r="C18" s="307" t="s">
        <v>71</v>
      </c>
      <c r="D18" s="237"/>
      <c r="E18" s="237"/>
      <c r="F18" s="237"/>
      <c r="G18" s="274">
        <v>1</v>
      </c>
      <c r="H18" s="231"/>
      <c r="I18" s="232"/>
    </row>
    <row r="19" spans="1:9">
      <c r="A19" s="308"/>
      <c r="B19" s="306"/>
      <c r="C19" s="309" t="s">
        <v>437</v>
      </c>
      <c r="D19" s="242"/>
      <c r="E19" s="242"/>
      <c r="F19" s="242"/>
      <c r="G19" s="286">
        <v>2</v>
      </c>
      <c r="H19" s="233"/>
      <c r="I19" s="234"/>
    </row>
    <row r="20" spans="1:9">
      <c r="A20" s="308"/>
      <c r="B20" s="306"/>
      <c r="C20" s="309" t="s">
        <v>438</v>
      </c>
      <c r="D20" s="242"/>
      <c r="E20" s="242"/>
      <c r="F20" s="242"/>
      <c r="G20" s="286">
        <v>3</v>
      </c>
      <c r="H20" s="233"/>
      <c r="I20" s="234"/>
    </row>
    <row r="21" spans="1:9">
      <c r="A21" s="308"/>
      <c r="B21" s="306"/>
      <c r="C21" s="309" t="s">
        <v>439</v>
      </c>
      <c r="D21" s="242"/>
      <c r="E21" s="242"/>
      <c r="F21" s="242"/>
      <c r="G21" s="286">
        <v>4</v>
      </c>
      <c r="H21" s="233"/>
      <c r="I21" s="234"/>
    </row>
    <row r="22" spans="1:9">
      <c r="A22" s="308"/>
      <c r="B22" s="306"/>
      <c r="C22" s="309" t="s">
        <v>440</v>
      </c>
      <c r="D22" s="242"/>
      <c r="E22" s="242"/>
      <c r="F22" s="242"/>
      <c r="G22" s="286">
        <v>5</v>
      </c>
      <c r="H22" s="233"/>
      <c r="I22" s="234"/>
    </row>
    <row r="23" spans="1:9">
      <c r="A23" s="310"/>
      <c r="B23" s="306"/>
      <c r="C23" s="311" t="s">
        <v>517</v>
      </c>
      <c r="D23" s="312"/>
      <c r="E23" s="312"/>
      <c r="F23" s="312"/>
      <c r="G23" s="278">
        <v>96</v>
      </c>
      <c r="H23" s="277"/>
      <c r="I23" s="293"/>
    </row>
    <row r="24" spans="1:9">
      <c r="A24" s="271">
        <f>A18-0.01</f>
        <v>-1.1100000000000001</v>
      </c>
      <c r="B24" s="306" t="s">
        <v>339</v>
      </c>
      <c r="C24" s="235" t="s">
        <v>707</v>
      </c>
      <c r="D24" s="236"/>
      <c r="E24" s="236"/>
      <c r="F24" s="237"/>
      <c r="G24" s="238">
        <v>1</v>
      </c>
      <c r="H24" s="237"/>
      <c r="I24" s="239"/>
    </row>
    <row r="25" spans="1:9">
      <c r="A25" s="271"/>
      <c r="B25" s="306"/>
      <c r="C25" s="240" t="s">
        <v>740</v>
      </c>
      <c r="D25" s="241"/>
      <c r="E25" s="241"/>
      <c r="F25" s="242"/>
      <c r="G25" s="243">
        <v>2</v>
      </c>
      <c r="H25" s="242"/>
      <c r="I25" s="244"/>
    </row>
    <row r="26" spans="1:9">
      <c r="A26" s="271"/>
      <c r="B26" s="306"/>
      <c r="C26" s="240" t="s">
        <v>708</v>
      </c>
      <c r="D26" s="241"/>
      <c r="E26" s="241"/>
      <c r="F26" s="242"/>
      <c r="G26" s="243">
        <v>3</v>
      </c>
      <c r="H26" s="242"/>
      <c r="I26" s="244"/>
    </row>
    <row r="27" spans="1:9" ht="12" customHeight="1">
      <c r="A27" s="271"/>
      <c r="B27" s="306"/>
      <c r="C27" s="240" t="s">
        <v>709</v>
      </c>
      <c r="D27" s="241"/>
      <c r="E27" s="241"/>
      <c r="F27" s="242"/>
      <c r="G27" s="243">
        <v>4</v>
      </c>
      <c r="H27" s="242"/>
      <c r="I27" s="244"/>
    </row>
    <row r="28" spans="1:9">
      <c r="A28" s="271"/>
      <c r="B28" s="306"/>
      <c r="C28" s="245" t="s">
        <v>710</v>
      </c>
      <c r="D28" s="246"/>
      <c r="E28" s="246"/>
      <c r="F28" s="242"/>
      <c r="G28" s="243">
        <v>5</v>
      </c>
      <c r="H28" s="242"/>
      <c r="I28" s="244"/>
    </row>
    <row r="29" spans="1:9">
      <c r="A29" s="271"/>
      <c r="B29" s="306"/>
      <c r="C29" s="245" t="s">
        <v>711</v>
      </c>
      <c r="D29" s="246"/>
      <c r="E29" s="246"/>
      <c r="F29" s="242"/>
      <c r="G29" s="243">
        <v>6</v>
      </c>
      <c r="H29" s="242"/>
      <c r="I29" s="244"/>
    </row>
    <row r="30" spans="1:9">
      <c r="A30" s="271"/>
      <c r="B30" s="306"/>
      <c r="C30" s="245" t="s">
        <v>712</v>
      </c>
      <c r="D30" s="246"/>
      <c r="E30" s="246"/>
      <c r="F30" s="242"/>
      <c r="G30" s="243">
        <v>7</v>
      </c>
      <c r="H30" s="242"/>
      <c r="I30" s="244"/>
    </row>
    <row r="31" spans="1:9">
      <c r="A31" s="271"/>
      <c r="B31" s="306"/>
      <c r="C31" s="240" t="s">
        <v>713</v>
      </c>
      <c r="D31" s="241"/>
      <c r="E31" s="241"/>
      <c r="F31" s="242"/>
      <c r="G31" s="243">
        <v>8</v>
      </c>
      <c r="H31" s="242"/>
      <c r="I31" s="244"/>
    </row>
    <row r="32" spans="1:9">
      <c r="A32" s="271"/>
      <c r="B32" s="306"/>
      <c r="C32" s="240" t="s">
        <v>738</v>
      </c>
      <c r="D32" s="241"/>
      <c r="E32" s="241"/>
      <c r="F32" s="242"/>
      <c r="G32" s="243">
        <v>9</v>
      </c>
      <c r="H32" s="242"/>
      <c r="I32" s="244"/>
    </row>
    <row r="33" spans="1:12">
      <c r="A33" s="271"/>
      <c r="B33" s="306"/>
      <c r="C33" s="240" t="s">
        <v>739</v>
      </c>
      <c r="D33" s="241"/>
      <c r="E33" s="241"/>
      <c r="F33" s="242"/>
      <c r="G33" s="243">
        <v>10</v>
      </c>
      <c r="H33" s="242"/>
      <c r="I33" s="244"/>
    </row>
    <row r="34" spans="1:12">
      <c r="A34" s="271"/>
      <c r="B34" s="306"/>
      <c r="C34" s="247" t="s">
        <v>761</v>
      </c>
      <c r="D34" s="248"/>
      <c r="E34" s="248"/>
      <c r="F34" s="242"/>
      <c r="G34" s="243">
        <v>11</v>
      </c>
      <c r="H34" s="96" t="s">
        <v>73</v>
      </c>
      <c r="I34" s="244">
        <v>1.1299999999999999</v>
      </c>
    </row>
    <row r="35" spans="1:12" ht="12" customHeight="1">
      <c r="A35" s="271"/>
      <c r="B35" s="306"/>
      <c r="C35" s="249" t="s">
        <v>255</v>
      </c>
      <c r="D35" s="250"/>
      <c r="E35" s="250"/>
      <c r="F35" s="242"/>
      <c r="G35" s="251">
        <v>96</v>
      </c>
      <c r="H35" s="242"/>
      <c r="I35" s="244"/>
    </row>
    <row r="36" spans="1:12" ht="12" customHeight="1">
      <c r="A36" s="271"/>
      <c r="B36" s="306"/>
      <c r="C36" s="252" t="s">
        <v>714</v>
      </c>
      <c r="D36" s="253"/>
      <c r="E36" s="253"/>
      <c r="F36" s="254"/>
      <c r="G36" s="255" t="s">
        <v>715</v>
      </c>
      <c r="H36" s="254"/>
      <c r="I36" s="256"/>
    </row>
    <row r="37" spans="1:12" ht="39.75" customHeight="1">
      <c r="A37" s="271">
        <f>A24-0.01</f>
        <v>-1.1200000000000001</v>
      </c>
      <c r="B37" s="280" t="s">
        <v>504</v>
      </c>
      <c r="C37" s="313" t="s">
        <v>33</v>
      </c>
      <c r="D37" s="314" t="s">
        <v>61</v>
      </c>
      <c r="E37" s="315"/>
      <c r="F37" s="315"/>
      <c r="G37" s="315"/>
      <c r="H37" s="315"/>
      <c r="I37" s="316"/>
    </row>
    <row r="38" spans="1:12" ht="50.25" customHeight="1">
      <c r="A38" s="271"/>
      <c r="B38" s="280" t="s">
        <v>503</v>
      </c>
      <c r="C38" s="317" t="s">
        <v>34</v>
      </c>
      <c r="D38" s="318" t="s">
        <v>545</v>
      </c>
      <c r="E38" s="318"/>
      <c r="F38" s="318"/>
      <c r="G38" s="319"/>
      <c r="H38" s="319"/>
      <c r="I38" s="320"/>
    </row>
    <row r="39" spans="1:12" ht="36" customHeight="1">
      <c r="A39" s="271">
        <f>A37-0.01</f>
        <v>-1.1300000000000001</v>
      </c>
      <c r="B39" s="321" t="s">
        <v>502</v>
      </c>
      <c r="C39" s="313" t="s">
        <v>33</v>
      </c>
      <c r="D39" s="314" t="s">
        <v>61</v>
      </c>
      <c r="E39" s="315"/>
      <c r="F39" s="315"/>
      <c r="G39" s="315"/>
      <c r="H39" s="322"/>
      <c r="I39" s="323"/>
    </row>
    <row r="40" spans="1:12" ht="48.75" customHeight="1">
      <c r="A40" s="271"/>
      <c r="B40" s="321" t="s">
        <v>503</v>
      </c>
      <c r="C40" s="317" t="s">
        <v>34</v>
      </c>
      <c r="D40" s="324" t="s">
        <v>545</v>
      </c>
      <c r="E40" s="319"/>
      <c r="F40" s="319"/>
      <c r="G40" s="319"/>
      <c r="H40" s="325"/>
      <c r="I40" s="326"/>
    </row>
    <row r="41" spans="1:12" ht="15" customHeight="1">
      <c r="A41" s="271">
        <f>A39-0.01</f>
        <v>-1.1400000000000001</v>
      </c>
      <c r="B41" s="327" t="s">
        <v>441</v>
      </c>
      <c r="C41" s="273" t="s">
        <v>352</v>
      </c>
      <c r="D41" s="328"/>
      <c r="E41" s="328"/>
      <c r="F41" s="329"/>
      <c r="G41" s="330">
        <v>1</v>
      </c>
      <c r="H41" s="331"/>
      <c r="I41" s="332"/>
      <c r="J41" s="133"/>
      <c r="K41" s="133"/>
      <c r="L41" s="133"/>
    </row>
    <row r="42" spans="1:12" ht="15" customHeight="1">
      <c r="A42" s="271"/>
      <c r="B42" s="327"/>
      <c r="C42" s="333" t="s">
        <v>608</v>
      </c>
      <c r="D42" s="334"/>
      <c r="E42" s="335"/>
      <c r="F42" s="336"/>
      <c r="G42" s="335">
        <v>2</v>
      </c>
      <c r="H42" s="337"/>
      <c r="I42" s="338"/>
      <c r="J42" s="134"/>
      <c r="K42" s="134"/>
      <c r="L42" s="134"/>
    </row>
    <row r="43" spans="1:12" ht="15" customHeight="1">
      <c r="A43" s="271"/>
      <c r="B43" s="327"/>
      <c r="C43" s="339" t="s">
        <v>353</v>
      </c>
      <c r="D43" s="336"/>
      <c r="E43" s="335"/>
      <c r="F43" s="336"/>
      <c r="G43" s="335">
        <v>3</v>
      </c>
      <c r="H43" s="337"/>
      <c r="I43" s="338"/>
    </row>
    <row r="44" spans="1:12" ht="15" customHeight="1">
      <c r="A44" s="271"/>
      <c r="B44" s="327"/>
      <c r="C44" s="333" t="s">
        <v>609</v>
      </c>
      <c r="D44" s="334"/>
      <c r="E44" s="335"/>
      <c r="F44" s="336"/>
      <c r="G44" s="335">
        <v>4</v>
      </c>
      <c r="H44" s="337"/>
      <c r="I44" s="338"/>
    </row>
    <row r="45" spans="1:12" ht="15" customHeight="1">
      <c r="A45" s="271"/>
      <c r="B45" s="327"/>
      <c r="C45" s="333" t="s">
        <v>610</v>
      </c>
      <c r="D45" s="334"/>
      <c r="E45" s="335"/>
      <c r="F45" s="336"/>
      <c r="G45" s="335">
        <v>5</v>
      </c>
      <c r="H45" s="337"/>
      <c r="I45" s="338"/>
    </row>
    <row r="46" spans="1:12" ht="15" customHeight="1">
      <c r="A46" s="271"/>
      <c r="B46" s="327"/>
      <c r="C46" s="333" t="s">
        <v>79</v>
      </c>
      <c r="D46" s="334"/>
      <c r="E46" s="335"/>
      <c r="F46" s="336"/>
      <c r="G46" s="335">
        <v>6</v>
      </c>
      <c r="H46" s="337"/>
      <c r="I46" s="338"/>
    </row>
    <row r="47" spans="1:12" ht="15" customHeight="1">
      <c r="A47" s="271"/>
      <c r="B47" s="327"/>
      <c r="C47" s="339" t="s">
        <v>716</v>
      </c>
      <c r="D47" s="336"/>
      <c r="E47" s="335"/>
      <c r="F47" s="336"/>
      <c r="G47" s="335">
        <v>7</v>
      </c>
      <c r="H47" s="233"/>
      <c r="I47" s="338"/>
    </row>
    <row r="48" spans="1:12" ht="15" customHeight="1">
      <c r="A48" s="271"/>
      <c r="B48" s="327"/>
      <c r="C48" s="333" t="s">
        <v>355</v>
      </c>
      <c r="D48" s="334"/>
      <c r="E48" s="335"/>
      <c r="F48" s="336"/>
      <c r="G48" s="335">
        <v>8</v>
      </c>
      <c r="H48" s="337"/>
      <c r="I48" s="338"/>
    </row>
    <row r="49" spans="1:9" ht="15" customHeight="1">
      <c r="A49" s="271"/>
      <c r="B49" s="327"/>
      <c r="C49" s="339" t="s">
        <v>356</v>
      </c>
      <c r="D49" s="336"/>
      <c r="E49" s="335"/>
      <c r="F49" s="336"/>
      <c r="G49" s="335">
        <v>9</v>
      </c>
      <c r="H49" s="337"/>
      <c r="I49" s="338"/>
    </row>
    <row r="50" spans="1:9" ht="15" customHeight="1">
      <c r="A50" s="271"/>
      <c r="B50" s="327"/>
      <c r="C50" s="340" t="s">
        <v>357</v>
      </c>
      <c r="D50" s="341"/>
      <c r="E50" s="342"/>
      <c r="F50" s="343"/>
      <c r="G50" s="342">
        <v>10</v>
      </c>
      <c r="H50" s="242"/>
      <c r="I50" s="244"/>
    </row>
    <row r="51" spans="1:9" ht="15" customHeight="1">
      <c r="A51" s="271"/>
      <c r="B51" s="327"/>
      <c r="C51" s="344" t="s">
        <v>358</v>
      </c>
      <c r="D51" s="345"/>
      <c r="E51" s="342"/>
      <c r="F51" s="343"/>
      <c r="G51" s="342">
        <v>11</v>
      </c>
      <c r="H51" s="242"/>
      <c r="I51" s="244"/>
    </row>
    <row r="52" spans="1:9" ht="15" customHeight="1">
      <c r="A52" s="271"/>
      <c r="B52" s="327"/>
      <c r="C52" s="346" t="s">
        <v>359</v>
      </c>
      <c r="D52" s="343"/>
      <c r="E52" s="342"/>
      <c r="F52" s="343"/>
      <c r="G52" s="342">
        <v>12</v>
      </c>
      <c r="H52" s="242"/>
      <c r="I52" s="244"/>
    </row>
    <row r="53" spans="1:9">
      <c r="A53" s="271"/>
      <c r="B53" s="327"/>
      <c r="C53" s="347" t="s">
        <v>517</v>
      </c>
      <c r="D53" s="348"/>
      <c r="E53" s="348"/>
      <c r="F53" s="348"/>
      <c r="G53" s="349">
        <v>96</v>
      </c>
      <c r="H53" s="277"/>
      <c r="I53" s="293"/>
    </row>
    <row r="54" spans="1:9" s="31" customFormat="1">
      <c r="A54" s="300">
        <f>A41-0.01</f>
        <v>-1.1500000000000001</v>
      </c>
      <c r="B54" s="301" t="s">
        <v>742</v>
      </c>
      <c r="C54" s="273" t="s">
        <v>60</v>
      </c>
      <c r="D54" s="231"/>
      <c r="E54" s="231"/>
      <c r="F54" s="231"/>
      <c r="G54" s="302">
        <v>1</v>
      </c>
      <c r="H54" s="231"/>
      <c r="I54" s="232"/>
    </row>
    <row r="55" spans="1:9" s="31" customFormat="1">
      <c r="A55" s="303"/>
      <c r="B55" s="350"/>
      <c r="C55" s="276" t="s">
        <v>98</v>
      </c>
      <c r="D55" s="277"/>
      <c r="E55" s="277"/>
      <c r="F55" s="277"/>
      <c r="G55" s="294">
        <v>2</v>
      </c>
      <c r="H55" s="277"/>
      <c r="I55" s="293"/>
    </row>
    <row r="56" spans="1:9" ht="18" customHeight="1">
      <c r="A56" s="351" t="s">
        <v>360</v>
      </c>
      <c r="B56" s="352"/>
      <c r="C56" s="353"/>
      <c r="D56" s="353"/>
      <c r="E56" s="353"/>
      <c r="F56" s="353"/>
      <c r="G56" s="353"/>
      <c r="H56" s="353"/>
      <c r="I56" s="354"/>
    </row>
    <row r="57" spans="1:9" ht="16" customHeight="1">
      <c r="A57" s="355">
        <f>A54-0.01</f>
        <v>-1.1600000000000001</v>
      </c>
      <c r="B57" s="301" t="s">
        <v>442</v>
      </c>
      <c r="C57" s="356" t="s">
        <v>80</v>
      </c>
      <c r="D57" s="357" t="s">
        <v>443</v>
      </c>
      <c r="E57" s="357"/>
      <c r="F57" s="357"/>
      <c r="G57" s="357"/>
      <c r="H57" s="357"/>
      <c r="I57" s="358"/>
    </row>
    <row r="58" spans="1:9" ht="16" customHeight="1">
      <c r="A58" s="359"/>
      <c r="B58" s="360"/>
      <c r="C58" s="356" t="s">
        <v>81</v>
      </c>
      <c r="D58" s="357" t="s">
        <v>444</v>
      </c>
      <c r="E58" s="357"/>
      <c r="F58" s="357"/>
      <c r="G58" s="357"/>
      <c r="H58" s="357"/>
      <c r="I58" s="358"/>
    </row>
    <row r="59" spans="1:9" ht="16" customHeight="1">
      <c r="A59" s="359"/>
      <c r="B59" s="360" t="s">
        <v>550</v>
      </c>
      <c r="C59" s="356" t="s">
        <v>82</v>
      </c>
      <c r="D59" s="357" t="s">
        <v>445</v>
      </c>
      <c r="E59" s="357"/>
      <c r="F59" s="357"/>
      <c r="G59" s="357"/>
      <c r="H59" s="357"/>
      <c r="I59" s="358"/>
    </row>
    <row r="60" spans="1:9" ht="16" customHeight="1">
      <c r="A60" s="359"/>
      <c r="B60" s="360"/>
      <c r="C60" s="356" t="s">
        <v>83</v>
      </c>
      <c r="D60" s="357" t="s">
        <v>446</v>
      </c>
      <c r="E60" s="357"/>
      <c r="F60" s="357"/>
      <c r="G60" s="357"/>
      <c r="H60" s="357"/>
      <c r="I60" s="358"/>
    </row>
    <row r="61" spans="1:9" ht="16" customHeight="1">
      <c r="A61" s="359"/>
      <c r="B61" s="360"/>
      <c r="C61" s="356" t="s">
        <v>84</v>
      </c>
      <c r="D61" s="357" t="s">
        <v>447</v>
      </c>
      <c r="E61" s="357"/>
      <c r="F61" s="357"/>
      <c r="G61" s="357"/>
      <c r="H61" s="357"/>
      <c r="I61" s="358"/>
    </row>
    <row r="62" spans="1:9" ht="16" customHeight="1">
      <c r="A62" s="359"/>
      <c r="B62" s="360"/>
      <c r="C62" s="356" t="s">
        <v>85</v>
      </c>
      <c r="D62" s="357" t="s">
        <v>448</v>
      </c>
      <c r="E62" s="357"/>
      <c r="F62" s="357"/>
      <c r="G62" s="357"/>
      <c r="H62" s="357"/>
      <c r="I62" s="358"/>
    </row>
    <row r="63" spans="1:9" ht="16" customHeight="1">
      <c r="A63" s="359"/>
      <c r="B63" s="360" t="s">
        <v>449</v>
      </c>
      <c r="C63" s="356" t="s">
        <v>86</v>
      </c>
      <c r="D63" s="357" t="s">
        <v>450</v>
      </c>
      <c r="E63" s="357"/>
      <c r="F63" s="357"/>
      <c r="G63" s="357"/>
      <c r="H63" s="357"/>
      <c r="I63" s="358"/>
    </row>
    <row r="64" spans="1:9" ht="16" customHeight="1">
      <c r="A64" s="359"/>
      <c r="B64" s="360"/>
      <c r="C64" s="356" t="s">
        <v>87</v>
      </c>
      <c r="D64" s="357" t="s">
        <v>104</v>
      </c>
      <c r="E64" s="357"/>
      <c r="F64" s="357"/>
      <c r="G64" s="357"/>
      <c r="H64" s="357"/>
      <c r="I64" s="358"/>
    </row>
    <row r="65" spans="1:9" ht="16" customHeight="1">
      <c r="A65" s="359"/>
      <c r="B65" s="360"/>
      <c r="C65" s="356" t="s">
        <v>72</v>
      </c>
      <c r="D65" s="357" t="s">
        <v>451</v>
      </c>
      <c r="E65" s="357"/>
      <c r="F65" s="357"/>
      <c r="G65" s="357"/>
      <c r="H65" s="357"/>
      <c r="I65" s="358"/>
    </row>
    <row r="66" spans="1:9" ht="16" customHeight="1">
      <c r="A66" s="359"/>
      <c r="B66" s="360"/>
      <c r="C66" s="356" t="s">
        <v>88</v>
      </c>
      <c r="D66" s="361" t="s">
        <v>362</v>
      </c>
      <c r="E66" s="361"/>
      <c r="F66" s="361"/>
      <c r="G66" s="361"/>
      <c r="H66" s="361"/>
      <c r="I66" s="362"/>
    </row>
    <row r="67" spans="1:9" ht="16" customHeight="1">
      <c r="A67" s="359"/>
      <c r="B67" s="360"/>
      <c r="C67" s="356" t="s">
        <v>89</v>
      </c>
      <c r="D67" s="357" t="s">
        <v>106</v>
      </c>
      <c r="E67" s="357"/>
      <c r="F67" s="357"/>
      <c r="G67" s="357"/>
      <c r="H67" s="357"/>
      <c r="I67" s="358"/>
    </row>
    <row r="68" spans="1:9" ht="16" customHeight="1">
      <c r="A68" s="359"/>
      <c r="B68" s="360"/>
      <c r="C68" s="356" t="s">
        <v>90</v>
      </c>
      <c r="D68" s="357" t="s">
        <v>361</v>
      </c>
      <c r="E68" s="357"/>
      <c r="F68" s="357"/>
      <c r="G68" s="357"/>
      <c r="H68" s="357"/>
      <c r="I68" s="358"/>
    </row>
    <row r="69" spans="1:9" ht="16" customHeight="1">
      <c r="A69" s="359"/>
      <c r="B69" s="363"/>
      <c r="C69" s="356" t="s">
        <v>105</v>
      </c>
      <c r="D69" s="361" t="s">
        <v>107</v>
      </c>
      <c r="E69" s="361"/>
      <c r="F69" s="361"/>
      <c r="G69" s="361"/>
      <c r="H69" s="361"/>
      <c r="I69" s="362"/>
    </row>
    <row r="70" spans="1:9" ht="16" customHeight="1">
      <c r="A70" s="359"/>
      <c r="B70" s="364" t="s">
        <v>142</v>
      </c>
      <c r="C70" s="356" t="s">
        <v>116</v>
      </c>
      <c r="D70" s="365" t="s">
        <v>452</v>
      </c>
      <c r="E70" s="365"/>
      <c r="F70" s="365"/>
      <c r="G70" s="365"/>
      <c r="H70" s="365"/>
      <c r="I70" s="366"/>
    </row>
    <row r="71" spans="1:9" ht="16" customHeight="1">
      <c r="A71" s="359"/>
      <c r="B71" s="364" t="s">
        <v>143</v>
      </c>
      <c r="C71" s="356" t="s">
        <v>117</v>
      </c>
      <c r="D71" s="367" t="s">
        <v>139</v>
      </c>
      <c r="E71" s="367"/>
      <c r="F71" s="367"/>
      <c r="G71" s="367"/>
      <c r="H71" s="367"/>
      <c r="I71" s="368"/>
    </row>
    <row r="72" spans="1:9" ht="16" customHeight="1">
      <c r="A72" s="359"/>
      <c r="B72" s="369"/>
      <c r="C72" s="356" t="s">
        <v>118</v>
      </c>
      <c r="D72" s="357" t="s">
        <v>363</v>
      </c>
      <c r="E72" s="357"/>
      <c r="F72" s="357"/>
      <c r="G72" s="357"/>
      <c r="H72" s="357"/>
      <c r="I72" s="358"/>
    </row>
    <row r="73" spans="1:9" ht="16" customHeight="1">
      <c r="A73" s="359"/>
      <c r="B73" s="369"/>
      <c r="C73" s="370" t="s">
        <v>138</v>
      </c>
      <c r="D73" s="315" t="s">
        <v>364</v>
      </c>
      <c r="E73" s="315"/>
      <c r="F73" s="315"/>
      <c r="G73" s="315"/>
      <c r="H73" s="315"/>
      <c r="I73" s="371"/>
    </row>
    <row r="74" spans="1:9" ht="16" customHeight="1">
      <c r="A74" s="359"/>
      <c r="B74" s="369"/>
      <c r="C74" s="356" t="s">
        <v>140</v>
      </c>
      <c r="D74" s="372" t="s">
        <v>366</v>
      </c>
      <c r="E74" s="372"/>
      <c r="F74" s="372"/>
      <c r="G74" s="372"/>
      <c r="H74" s="372"/>
      <c r="I74" s="373"/>
    </row>
    <row r="75" spans="1:9" ht="16" customHeight="1">
      <c r="A75" s="261"/>
      <c r="B75" s="262"/>
      <c r="C75" s="374" t="s">
        <v>474</v>
      </c>
      <c r="D75" s="357" t="s">
        <v>518</v>
      </c>
      <c r="E75" s="357"/>
      <c r="F75" s="357"/>
      <c r="G75" s="357"/>
      <c r="H75" s="357"/>
      <c r="I75" s="358"/>
    </row>
  </sheetData>
  <mergeCells count="63">
    <mergeCell ref="A54:A55"/>
    <mergeCell ref="A16:A17"/>
    <mergeCell ref="A18:A23"/>
    <mergeCell ref="B54:B55"/>
    <mergeCell ref="B16:B17"/>
    <mergeCell ref="D69:I69"/>
    <mergeCell ref="D72:I72"/>
    <mergeCell ref="D75:I75"/>
    <mergeCell ref="C51:D51"/>
    <mergeCell ref="C53:F53"/>
    <mergeCell ref="A56:I56"/>
    <mergeCell ref="B57:B58"/>
    <mergeCell ref="D57:I57"/>
    <mergeCell ref="D58:I58"/>
    <mergeCell ref="A41:A53"/>
    <mergeCell ref="B41:B53"/>
    <mergeCell ref="B59:B62"/>
    <mergeCell ref="D59:I59"/>
    <mergeCell ref="D60:I60"/>
    <mergeCell ref="D61:I61"/>
    <mergeCell ref="D62:I62"/>
    <mergeCell ref="B63:B68"/>
    <mergeCell ref="D63:I63"/>
    <mergeCell ref="D64:I64"/>
    <mergeCell ref="D65:I65"/>
    <mergeCell ref="D66:I66"/>
    <mergeCell ref="D67:I67"/>
    <mergeCell ref="D68:I68"/>
    <mergeCell ref="C50:D50"/>
    <mergeCell ref="B18:B23"/>
    <mergeCell ref="C23:F23"/>
    <mergeCell ref="C42:D42"/>
    <mergeCell ref="C44:D44"/>
    <mergeCell ref="C45:D45"/>
    <mergeCell ref="C46:D46"/>
    <mergeCell ref="C48:D48"/>
    <mergeCell ref="D38:F38"/>
    <mergeCell ref="A37:A38"/>
    <mergeCell ref="A39:A40"/>
    <mergeCell ref="A24:A36"/>
    <mergeCell ref="B24:B36"/>
    <mergeCell ref="C24:E24"/>
    <mergeCell ref="C25:E25"/>
    <mergeCell ref="A4:A5"/>
    <mergeCell ref="B4:B5"/>
    <mergeCell ref="A11:A12"/>
    <mergeCell ref="B11:B12"/>
    <mergeCell ref="A13:A14"/>
    <mergeCell ref="B13:B14"/>
    <mergeCell ref="A7:A10"/>
    <mergeCell ref="B7:B10"/>
    <mergeCell ref="C26:E26"/>
    <mergeCell ref="C27:E27"/>
    <mergeCell ref="C28:E28"/>
    <mergeCell ref="B1:I1"/>
    <mergeCell ref="C2:I2"/>
    <mergeCell ref="C35:E35"/>
    <mergeCell ref="C36:E36"/>
    <mergeCell ref="C29:E29"/>
    <mergeCell ref="C30:E30"/>
    <mergeCell ref="C31:E31"/>
    <mergeCell ref="C32:E32"/>
    <mergeCell ref="C33:E33"/>
  </mergeCells>
  <phoneticPr fontId="8" type="noConversion"/>
  <pageMargins left="0.7" right="0.7" top="0.75" bottom="0.75" header="0.3" footer="0.3"/>
  <pageSetup orientation="portrait"/>
  <rowBreaks count="1" manualBreakCount="1">
    <brk id="38" max="16383" man="1"/>
  </rowBreaks>
  <legacy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2"/>
  <sheetViews>
    <sheetView showGridLines="0" zoomScale="150" zoomScaleNormal="150" zoomScaleSheetLayoutView="150" zoomScalePageLayoutView="150" workbookViewId="0"/>
  </sheetViews>
  <sheetFormatPr baseColWidth="10" defaultColWidth="8.83203125" defaultRowHeight="12" x14ac:dyDescent="0"/>
  <cols>
    <col min="1" max="1" width="5.6640625" style="3" customWidth="1"/>
    <col min="2" max="2" width="47.83203125" style="22" customWidth="1"/>
    <col min="3" max="3" width="3" style="3" bestFit="1" customWidth="1"/>
    <col min="4" max="5" width="5.6640625" style="3" customWidth="1"/>
    <col min="6" max="6" width="4" style="3" customWidth="1"/>
    <col min="7" max="7" width="1.6640625" style="3" customWidth="1"/>
    <col min="8" max="8" width="0.83203125" style="3" bestFit="1" customWidth="1"/>
    <col min="9" max="9" width="4.5" style="22" customWidth="1"/>
    <col min="10" max="10" width="5.5" style="2" customWidth="1"/>
    <col min="11" max="11" width="4.83203125" style="2" customWidth="1"/>
    <col min="12" max="16384" width="8.83203125" style="2"/>
  </cols>
  <sheetData>
    <row r="1" spans="1:11" s="11" customFormat="1" ht="17">
      <c r="A1" s="257">
        <f>-2</f>
        <v>-2</v>
      </c>
      <c r="B1" s="385" t="s">
        <v>42</v>
      </c>
      <c r="C1" s="385"/>
      <c r="D1" s="385"/>
      <c r="E1" s="385"/>
      <c r="F1" s="385"/>
      <c r="G1" s="385"/>
      <c r="H1" s="385"/>
      <c r="I1" s="385"/>
      <c r="J1" s="385"/>
      <c r="K1" s="385"/>
    </row>
    <row r="2" spans="1:11" ht="61" customHeight="1">
      <c r="A2" s="300">
        <f>A1-0.01</f>
        <v>-2.0099999999999998</v>
      </c>
      <c r="B2" s="327" t="s">
        <v>762</v>
      </c>
      <c r="C2" s="327"/>
      <c r="D2" s="327"/>
      <c r="E2" s="327"/>
      <c r="F2" s="327"/>
      <c r="G2" s="327"/>
      <c r="H2" s="327"/>
      <c r="I2" s="327"/>
      <c r="J2" s="327"/>
      <c r="K2" s="327"/>
    </row>
    <row r="3" spans="1:11" ht="30" customHeight="1">
      <c r="A3" s="303"/>
      <c r="B3" s="386"/>
      <c r="C3" s="387" t="s">
        <v>453</v>
      </c>
      <c r="D3" s="387"/>
      <c r="E3" s="388" t="s">
        <v>454</v>
      </c>
      <c r="F3" s="388"/>
      <c r="G3" s="388" t="s">
        <v>455</v>
      </c>
      <c r="H3" s="388"/>
      <c r="I3" s="388"/>
      <c r="J3" s="389" t="s">
        <v>94</v>
      </c>
      <c r="K3" s="389"/>
    </row>
    <row r="4" spans="1:11" s="12" customFormat="1">
      <c r="A4" s="390" t="s">
        <v>80</v>
      </c>
      <c r="B4" s="391" t="s">
        <v>367</v>
      </c>
      <c r="C4" s="392">
        <v>1</v>
      </c>
      <c r="D4" s="393"/>
      <c r="E4" s="394">
        <v>2</v>
      </c>
      <c r="F4" s="395"/>
      <c r="G4" s="394">
        <v>3</v>
      </c>
      <c r="H4" s="396"/>
      <c r="I4" s="395"/>
      <c r="J4" s="397"/>
      <c r="K4" s="398"/>
    </row>
    <row r="5" spans="1:11" s="12" customFormat="1">
      <c r="A5" s="399" t="s">
        <v>81</v>
      </c>
      <c r="B5" s="400" t="s">
        <v>108</v>
      </c>
      <c r="C5" s="401">
        <v>1</v>
      </c>
      <c r="D5" s="402"/>
      <c r="E5" s="403">
        <v>2</v>
      </c>
      <c r="F5" s="404"/>
      <c r="G5" s="403">
        <v>3</v>
      </c>
      <c r="H5" s="405"/>
      <c r="I5" s="404"/>
      <c r="J5" s="406"/>
      <c r="K5" s="407"/>
    </row>
    <row r="6" spans="1:11" s="12" customFormat="1">
      <c r="A6" s="399" t="s">
        <v>82</v>
      </c>
      <c r="B6" s="400" t="s">
        <v>456</v>
      </c>
      <c r="C6" s="401">
        <v>1</v>
      </c>
      <c r="D6" s="402"/>
      <c r="E6" s="403">
        <v>2</v>
      </c>
      <c r="F6" s="404"/>
      <c r="G6" s="403">
        <v>3</v>
      </c>
      <c r="H6" s="405"/>
      <c r="I6" s="404"/>
      <c r="J6" s="406"/>
      <c r="K6" s="408"/>
    </row>
    <row r="7" spans="1:11" s="12" customFormat="1">
      <c r="A7" s="409" t="s">
        <v>83</v>
      </c>
      <c r="B7" s="410" t="s">
        <v>744</v>
      </c>
      <c r="C7" s="401">
        <v>1</v>
      </c>
      <c r="D7" s="402"/>
      <c r="E7" s="401">
        <v>2</v>
      </c>
      <c r="F7" s="402"/>
      <c r="G7" s="401">
        <v>3</v>
      </c>
      <c r="H7" s="411"/>
      <c r="I7" s="402"/>
      <c r="J7" s="412"/>
      <c r="K7" s="413"/>
    </row>
    <row r="8" spans="1:11" s="12" customFormat="1">
      <c r="A8" s="409" t="s">
        <v>84</v>
      </c>
      <c r="B8" s="400" t="s">
        <v>567</v>
      </c>
      <c r="C8" s="401">
        <v>1</v>
      </c>
      <c r="D8" s="402"/>
      <c r="E8" s="401">
        <v>2</v>
      </c>
      <c r="F8" s="402"/>
      <c r="G8" s="401">
        <v>3</v>
      </c>
      <c r="H8" s="411"/>
      <c r="I8" s="402"/>
      <c r="J8" s="412"/>
      <c r="K8" s="413"/>
    </row>
    <row r="9" spans="1:11" s="12" customFormat="1">
      <c r="A9" s="409" t="s">
        <v>85</v>
      </c>
      <c r="B9" s="400" t="s">
        <v>109</v>
      </c>
      <c r="C9" s="401">
        <v>1</v>
      </c>
      <c r="D9" s="402"/>
      <c r="E9" s="401">
        <v>2</v>
      </c>
      <c r="F9" s="402"/>
      <c r="G9" s="401">
        <v>3</v>
      </c>
      <c r="H9" s="411"/>
      <c r="I9" s="402"/>
      <c r="J9" s="412"/>
      <c r="K9" s="413"/>
    </row>
    <row r="10" spans="1:11" s="12" customFormat="1">
      <c r="A10" s="409" t="s">
        <v>86</v>
      </c>
      <c r="B10" s="400" t="s">
        <v>461</v>
      </c>
      <c r="C10" s="401">
        <v>1</v>
      </c>
      <c r="D10" s="402"/>
      <c r="E10" s="401">
        <v>2</v>
      </c>
      <c r="F10" s="402"/>
      <c r="G10" s="401">
        <v>3</v>
      </c>
      <c r="H10" s="411"/>
      <c r="I10" s="402"/>
      <c r="J10" s="412"/>
      <c r="K10" s="413"/>
    </row>
    <row r="11" spans="1:11" s="12" customFormat="1">
      <c r="A11" s="409" t="s">
        <v>87</v>
      </c>
      <c r="B11" s="400" t="s">
        <v>566</v>
      </c>
      <c r="C11" s="401">
        <v>1</v>
      </c>
      <c r="D11" s="402"/>
      <c r="E11" s="401">
        <v>2</v>
      </c>
      <c r="F11" s="402"/>
      <c r="G11" s="401">
        <v>3</v>
      </c>
      <c r="H11" s="411"/>
      <c r="I11" s="402"/>
      <c r="J11" s="412"/>
      <c r="K11" s="413"/>
    </row>
    <row r="12" spans="1:11" s="12" customFormat="1">
      <c r="A12" s="409" t="s">
        <v>72</v>
      </c>
      <c r="B12" s="400" t="s">
        <v>568</v>
      </c>
      <c r="C12" s="401">
        <v>1</v>
      </c>
      <c r="D12" s="402"/>
      <c r="E12" s="401">
        <v>2</v>
      </c>
      <c r="F12" s="402"/>
      <c r="G12" s="401">
        <v>3</v>
      </c>
      <c r="H12" s="411"/>
      <c r="I12" s="402"/>
      <c r="J12" s="412"/>
      <c r="K12" s="413"/>
    </row>
    <row r="13" spans="1:11" s="12" customFormat="1">
      <c r="A13" s="409" t="s">
        <v>88</v>
      </c>
      <c r="B13" s="400" t="s">
        <v>634</v>
      </c>
      <c r="C13" s="401">
        <v>1</v>
      </c>
      <c r="D13" s="402"/>
      <c r="E13" s="401">
        <v>2</v>
      </c>
      <c r="F13" s="402"/>
      <c r="G13" s="401">
        <v>3</v>
      </c>
      <c r="H13" s="411"/>
      <c r="I13" s="402"/>
      <c r="J13" s="412"/>
      <c r="K13" s="413"/>
    </row>
    <row r="14" spans="1:11" s="12" customFormat="1">
      <c r="A14" s="409" t="s">
        <v>89</v>
      </c>
      <c r="B14" s="400" t="s">
        <v>110</v>
      </c>
      <c r="C14" s="401">
        <v>1</v>
      </c>
      <c r="D14" s="402"/>
      <c r="E14" s="401">
        <v>2</v>
      </c>
      <c r="F14" s="402"/>
      <c r="G14" s="401">
        <v>3</v>
      </c>
      <c r="H14" s="411"/>
      <c r="I14" s="402"/>
      <c r="J14" s="412"/>
      <c r="K14" s="413"/>
    </row>
    <row r="15" spans="1:11" s="12" customFormat="1">
      <c r="A15" s="409" t="s">
        <v>90</v>
      </c>
      <c r="B15" s="400" t="s">
        <v>39</v>
      </c>
      <c r="C15" s="401">
        <v>1</v>
      </c>
      <c r="D15" s="402"/>
      <c r="E15" s="401">
        <v>2</v>
      </c>
      <c r="F15" s="402"/>
      <c r="G15" s="401">
        <v>3</v>
      </c>
      <c r="H15" s="411"/>
      <c r="I15" s="402"/>
      <c r="J15" s="412"/>
      <c r="K15" s="413"/>
    </row>
    <row r="16" spans="1:11" s="12" customFormat="1">
      <c r="A16" s="409" t="s">
        <v>105</v>
      </c>
      <c r="B16" s="400" t="s">
        <v>363</v>
      </c>
      <c r="C16" s="401">
        <v>1</v>
      </c>
      <c r="D16" s="402"/>
      <c r="E16" s="401">
        <v>2</v>
      </c>
      <c r="F16" s="402"/>
      <c r="G16" s="401">
        <v>3</v>
      </c>
      <c r="H16" s="411"/>
      <c r="I16" s="402"/>
      <c r="J16" s="412"/>
      <c r="K16" s="413"/>
    </row>
    <row r="17" spans="1:11" s="12" customFormat="1">
      <c r="A17" s="409" t="s">
        <v>116</v>
      </c>
      <c r="B17" s="400" t="s">
        <v>569</v>
      </c>
      <c r="C17" s="401">
        <v>1</v>
      </c>
      <c r="D17" s="414"/>
      <c r="E17" s="401">
        <v>2</v>
      </c>
      <c r="F17" s="402"/>
      <c r="G17" s="401">
        <v>3</v>
      </c>
      <c r="H17" s="415"/>
      <c r="I17" s="414"/>
      <c r="J17" s="412"/>
      <c r="K17" s="413"/>
    </row>
    <row r="18" spans="1:11" s="12" customFormat="1">
      <c r="A18" s="409" t="s">
        <v>117</v>
      </c>
      <c r="B18" s="400" t="s">
        <v>368</v>
      </c>
      <c r="C18" s="401">
        <v>1</v>
      </c>
      <c r="D18" s="402"/>
      <c r="E18" s="401">
        <v>2</v>
      </c>
      <c r="F18" s="402"/>
      <c r="G18" s="401">
        <v>3</v>
      </c>
      <c r="H18" s="411"/>
      <c r="I18" s="402"/>
      <c r="J18" s="412"/>
      <c r="K18" s="413"/>
    </row>
    <row r="19" spans="1:11" s="12" customFormat="1">
      <c r="A19" s="409" t="s">
        <v>118</v>
      </c>
      <c r="B19" s="400" t="s">
        <v>570</v>
      </c>
      <c r="C19" s="401">
        <v>1</v>
      </c>
      <c r="D19" s="402"/>
      <c r="E19" s="401">
        <v>2</v>
      </c>
      <c r="F19" s="402"/>
      <c r="G19" s="401">
        <v>3</v>
      </c>
      <c r="H19" s="411"/>
      <c r="I19" s="402"/>
      <c r="J19" s="412"/>
      <c r="K19" s="413"/>
    </row>
    <row r="20" spans="1:11" s="12" customFormat="1">
      <c r="A20" s="409" t="s">
        <v>138</v>
      </c>
      <c r="B20" s="400" t="s">
        <v>571</v>
      </c>
      <c r="C20" s="401">
        <v>1</v>
      </c>
      <c r="D20" s="402"/>
      <c r="E20" s="401">
        <v>2</v>
      </c>
      <c r="F20" s="402"/>
      <c r="G20" s="401">
        <v>3</v>
      </c>
      <c r="H20" s="411"/>
      <c r="I20" s="402"/>
      <c r="J20" s="412"/>
      <c r="K20" s="413"/>
    </row>
    <row r="21" spans="1:11" s="12" customFormat="1">
      <c r="A21" s="409" t="s">
        <v>140</v>
      </c>
      <c r="B21" s="400" t="s">
        <v>457</v>
      </c>
      <c r="C21" s="401">
        <v>1</v>
      </c>
      <c r="D21" s="402"/>
      <c r="E21" s="401">
        <v>2</v>
      </c>
      <c r="F21" s="402"/>
      <c r="G21" s="401">
        <v>3</v>
      </c>
      <c r="H21" s="411"/>
      <c r="I21" s="402"/>
      <c r="J21" s="412"/>
      <c r="K21" s="413"/>
    </row>
    <row r="22" spans="1:11" s="12" customFormat="1">
      <c r="A22" s="416" t="s">
        <v>474</v>
      </c>
      <c r="B22" s="400" t="s">
        <v>458</v>
      </c>
      <c r="C22" s="401">
        <v>1</v>
      </c>
      <c r="D22" s="402"/>
      <c r="E22" s="401">
        <v>2</v>
      </c>
      <c r="F22" s="402"/>
      <c r="G22" s="401">
        <v>3</v>
      </c>
      <c r="H22" s="411"/>
      <c r="I22" s="402"/>
      <c r="J22" s="412"/>
      <c r="K22" s="413"/>
    </row>
    <row r="23" spans="1:11" s="12" customFormat="1">
      <c r="A23" s="1400" t="s">
        <v>141</v>
      </c>
      <c r="B23" s="400" t="s">
        <v>37</v>
      </c>
      <c r="C23" s="401">
        <v>1</v>
      </c>
      <c r="D23" s="402"/>
      <c r="E23" s="401">
        <v>2</v>
      </c>
      <c r="F23" s="402"/>
      <c r="G23" s="401">
        <v>3</v>
      </c>
      <c r="H23" s="411"/>
      <c r="I23" s="402"/>
      <c r="J23" s="412"/>
      <c r="K23" s="413"/>
    </row>
    <row r="24" spans="1:11" s="12" customFormat="1">
      <c r="A24" s="417" t="s">
        <v>365</v>
      </c>
      <c r="B24" s="418" t="s">
        <v>517</v>
      </c>
      <c r="C24" s="419">
        <v>1</v>
      </c>
      <c r="D24" s="420"/>
      <c r="E24" s="419">
        <v>2</v>
      </c>
      <c r="F24" s="420"/>
      <c r="G24" s="419">
        <v>3</v>
      </c>
      <c r="H24" s="421"/>
      <c r="I24" s="420"/>
      <c r="J24" s="317"/>
      <c r="K24" s="422"/>
    </row>
    <row r="25" spans="1:11">
      <c r="A25" s="423"/>
      <c r="B25" s="424"/>
      <c r="C25" s="425"/>
      <c r="D25" s="425"/>
      <c r="E25" s="425"/>
      <c r="F25" s="425"/>
      <c r="G25" s="425"/>
      <c r="H25" s="425"/>
      <c r="I25" s="426"/>
      <c r="J25" s="427" t="s">
        <v>94</v>
      </c>
      <c r="K25" s="428"/>
    </row>
    <row r="26" spans="1:11">
      <c r="A26" s="429">
        <f>A2-0.01</f>
        <v>-2.0199999999999996</v>
      </c>
      <c r="B26" s="301" t="s">
        <v>76</v>
      </c>
      <c r="C26" s="430" t="s">
        <v>60</v>
      </c>
      <c r="D26" s="329"/>
      <c r="E26" s="329"/>
      <c r="F26" s="431">
        <v>1</v>
      </c>
      <c r="G26" s="431"/>
      <c r="H26" s="329"/>
      <c r="I26" s="432"/>
      <c r="J26" s="433"/>
      <c r="K26" s="434"/>
    </row>
    <row r="27" spans="1:11">
      <c r="A27" s="429"/>
      <c r="B27" s="350"/>
      <c r="C27" s="435" t="s">
        <v>98</v>
      </c>
      <c r="D27" s="436"/>
      <c r="E27" s="436"/>
      <c r="F27" s="437">
        <v>2</v>
      </c>
      <c r="G27" s="437"/>
      <c r="H27" s="379" t="s">
        <v>73</v>
      </c>
      <c r="I27" s="438">
        <v>-3.01</v>
      </c>
      <c r="J27" s="439"/>
      <c r="K27" s="440"/>
    </row>
    <row r="28" spans="1:11">
      <c r="A28" s="305">
        <f>A26-0.01</f>
        <v>-2.0299999999999994</v>
      </c>
      <c r="B28" s="441" t="s">
        <v>475</v>
      </c>
      <c r="C28" s="442"/>
      <c r="D28" s="442"/>
      <c r="E28" s="442"/>
      <c r="F28" s="442"/>
      <c r="G28" s="442"/>
      <c r="H28" s="442"/>
      <c r="I28" s="443"/>
      <c r="J28" s="444" t="s">
        <v>94</v>
      </c>
      <c r="K28" s="445"/>
    </row>
    <row r="29" spans="1:11">
      <c r="A29" s="308"/>
      <c r="B29" s="446" t="s">
        <v>551</v>
      </c>
      <c r="C29" s="447"/>
      <c r="D29" s="447"/>
      <c r="E29" s="447"/>
      <c r="F29" s="447"/>
      <c r="G29" s="447"/>
      <c r="H29" s="447"/>
      <c r="I29" s="448"/>
      <c r="J29" s="449"/>
      <c r="K29" s="450"/>
    </row>
    <row r="30" spans="1:11">
      <c r="A30" s="261"/>
      <c r="B30" s="451"/>
      <c r="C30" s="479" t="s">
        <v>60</v>
      </c>
      <c r="D30" s="480"/>
      <c r="E30" s="481"/>
      <c r="F30" s="452" t="s">
        <v>98</v>
      </c>
      <c r="G30" s="452"/>
      <c r="H30" s="452"/>
      <c r="I30" s="453"/>
      <c r="J30" s="454"/>
      <c r="K30" s="455"/>
    </row>
    <row r="31" spans="1:11" s="12" customFormat="1">
      <c r="A31" s="456" t="s">
        <v>80</v>
      </c>
      <c r="B31" s="457" t="s">
        <v>369</v>
      </c>
      <c r="C31" s="460">
        <v>1</v>
      </c>
      <c r="D31" s="458"/>
      <c r="E31" s="459"/>
      <c r="F31" s="460">
        <v>2</v>
      </c>
      <c r="G31" s="458"/>
      <c r="H31" s="458"/>
      <c r="I31" s="459"/>
      <c r="J31" s="461"/>
      <c r="K31" s="462"/>
    </row>
    <row r="32" spans="1:11" s="12" customFormat="1">
      <c r="A32" s="399" t="s">
        <v>81</v>
      </c>
      <c r="B32" s="463" t="s">
        <v>331</v>
      </c>
      <c r="C32" s="401">
        <v>1</v>
      </c>
      <c r="D32" s="411"/>
      <c r="E32" s="402"/>
      <c r="F32" s="401">
        <v>2</v>
      </c>
      <c r="G32" s="411"/>
      <c r="H32" s="411"/>
      <c r="I32" s="402"/>
      <c r="J32" s="406"/>
      <c r="K32" s="407"/>
    </row>
    <row r="33" spans="1:11" s="12" customFormat="1">
      <c r="A33" s="399" t="s">
        <v>82</v>
      </c>
      <c r="B33" s="463" t="s">
        <v>370</v>
      </c>
      <c r="C33" s="401">
        <v>1</v>
      </c>
      <c r="D33" s="411"/>
      <c r="E33" s="402"/>
      <c r="F33" s="401">
        <v>2</v>
      </c>
      <c r="G33" s="411"/>
      <c r="H33" s="411"/>
      <c r="I33" s="402"/>
      <c r="J33" s="406"/>
      <c r="K33" s="408"/>
    </row>
    <row r="34" spans="1:11" s="12" customFormat="1">
      <c r="A34" s="409" t="s">
        <v>83</v>
      </c>
      <c r="B34" s="464" t="s">
        <v>745</v>
      </c>
      <c r="C34" s="401">
        <v>1</v>
      </c>
      <c r="D34" s="411"/>
      <c r="E34" s="402"/>
      <c r="F34" s="401">
        <v>2</v>
      </c>
      <c r="G34" s="411"/>
      <c r="H34" s="411"/>
      <c r="I34" s="402"/>
      <c r="J34" s="406"/>
      <c r="K34" s="407"/>
    </row>
    <row r="35" spans="1:11" s="12" customFormat="1">
      <c r="A35" s="409" t="s">
        <v>84</v>
      </c>
      <c r="B35" s="465" t="s">
        <v>572</v>
      </c>
      <c r="C35" s="401">
        <v>1</v>
      </c>
      <c r="D35" s="411"/>
      <c r="E35" s="402"/>
      <c r="F35" s="392">
        <v>2</v>
      </c>
      <c r="G35" s="466"/>
      <c r="H35" s="466"/>
      <c r="I35" s="393"/>
      <c r="J35" s="397"/>
      <c r="K35" s="408"/>
    </row>
    <row r="36" spans="1:11" s="12" customFormat="1">
      <c r="A36" s="409" t="s">
        <v>85</v>
      </c>
      <c r="B36" s="467" t="s">
        <v>371</v>
      </c>
      <c r="C36" s="401">
        <v>1</v>
      </c>
      <c r="D36" s="411"/>
      <c r="E36" s="402"/>
      <c r="F36" s="401">
        <v>2</v>
      </c>
      <c r="G36" s="411"/>
      <c r="H36" s="411"/>
      <c r="I36" s="402"/>
      <c r="J36" s="406"/>
      <c r="K36" s="407"/>
    </row>
    <row r="37" spans="1:11" s="12" customFormat="1">
      <c r="A37" s="409" t="s">
        <v>86</v>
      </c>
      <c r="B37" s="468" t="s">
        <v>505</v>
      </c>
      <c r="C37" s="401">
        <v>1</v>
      </c>
      <c r="D37" s="411"/>
      <c r="E37" s="402"/>
      <c r="F37" s="401">
        <v>2</v>
      </c>
      <c r="G37" s="411"/>
      <c r="H37" s="411"/>
      <c r="I37" s="402"/>
      <c r="J37" s="406"/>
      <c r="K37" s="407"/>
    </row>
    <row r="38" spans="1:11" s="12" customFormat="1">
      <c r="A38" s="409" t="s">
        <v>87</v>
      </c>
      <c r="B38" s="468" t="s">
        <v>573</v>
      </c>
      <c r="C38" s="401">
        <v>1</v>
      </c>
      <c r="D38" s="411"/>
      <c r="E38" s="402"/>
      <c r="F38" s="401">
        <v>2</v>
      </c>
      <c r="G38" s="411"/>
      <c r="H38" s="411"/>
      <c r="I38" s="402"/>
      <c r="J38" s="406"/>
      <c r="K38" s="407"/>
    </row>
    <row r="39" spans="1:11" s="12" customFormat="1">
      <c r="A39" s="409" t="s">
        <v>72</v>
      </c>
      <c r="B39" s="467" t="s">
        <v>574</v>
      </c>
      <c r="C39" s="401">
        <v>1</v>
      </c>
      <c r="D39" s="411"/>
      <c r="E39" s="402"/>
      <c r="F39" s="401">
        <v>2</v>
      </c>
      <c r="G39" s="411"/>
      <c r="H39" s="411"/>
      <c r="I39" s="402"/>
      <c r="J39" s="406"/>
      <c r="K39" s="407"/>
    </row>
    <row r="40" spans="1:11" s="12" customFormat="1">
      <c r="A40" s="409" t="s">
        <v>88</v>
      </c>
      <c r="B40" s="468" t="s">
        <v>242</v>
      </c>
      <c r="C40" s="401">
        <v>1</v>
      </c>
      <c r="D40" s="411"/>
      <c r="E40" s="402"/>
      <c r="F40" s="401">
        <v>2</v>
      </c>
      <c r="G40" s="411"/>
      <c r="H40" s="411"/>
      <c r="I40" s="402"/>
      <c r="J40" s="397"/>
      <c r="K40" s="408"/>
    </row>
    <row r="41" spans="1:11" s="12" customFormat="1">
      <c r="A41" s="409" t="s">
        <v>89</v>
      </c>
      <c r="B41" s="467" t="s">
        <v>372</v>
      </c>
      <c r="C41" s="401">
        <v>1</v>
      </c>
      <c r="D41" s="411"/>
      <c r="E41" s="402"/>
      <c r="F41" s="401">
        <v>2</v>
      </c>
      <c r="G41" s="411"/>
      <c r="H41" s="411"/>
      <c r="I41" s="402"/>
      <c r="J41" s="406"/>
      <c r="K41" s="469"/>
    </row>
    <row r="42" spans="1:11" s="12" customFormat="1">
      <c r="A42" s="409" t="s">
        <v>90</v>
      </c>
      <c r="B42" s="467" t="s">
        <v>40</v>
      </c>
      <c r="C42" s="401">
        <v>1</v>
      </c>
      <c r="D42" s="411"/>
      <c r="E42" s="402"/>
      <c r="F42" s="401">
        <v>2</v>
      </c>
      <c r="G42" s="411"/>
      <c r="H42" s="411"/>
      <c r="I42" s="402"/>
      <c r="J42" s="406"/>
      <c r="K42" s="407"/>
    </row>
    <row r="43" spans="1:11" s="12" customFormat="1">
      <c r="A43" s="409" t="s">
        <v>105</v>
      </c>
      <c r="B43" s="467" t="s">
        <v>373</v>
      </c>
      <c r="C43" s="401">
        <v>1</v>
      </c>
      <c r="D43" s="411"/>
      <c r="E43" s="402"/>
      <c r="F43" s="401">
        <v>2</v>
      </c>
      <c r="G43" s="411"/>
      <c r="H43" s="411"/>
      <c r="I43" s="402"/>
      <c r="J43" s="406"/>
      <c r="K43" s="469" t="s">
        <v>414</v>
      </c>
    </row>
    <row r="44" spans="1:11" s="12" customFormat="1">
      <c r="A44" s="409" t="s">
        <v>116</v>
      </c>
      <c r="B44" s="468" t="s">
        <v>577</v>
      </c>
      <c r="C44" s="401">
        <v>1</v>
      </c>
      <c r="D44" s="411"/>
      <c r="E44" s="402"/>
      <c r="F44" s="401">
        <v>2</v>
      </c>
      <c r="G44" s="411"/>
      <c r="H44" s="411"/>
      <c r="I44" s="402"/>
      <c r="J44" s="406"/>
      <c r="K44" s="407"/>
    </row>
    <row r="45" spans="1:11" s="12" customFormat="1">
      <c r="A45" s="409" t="s">
        <v>117</v>
      </c>
      <c r="B45" s="468" t="s">
        <v>374</v>
      </c>
      <c r="C45" s="401">
        <v>1</v>
      </c>
      <c r="D45" s="411"/>
      <c r="E45" s="402"/>
      <c r="F45" s="401">
        <v>2</v>
      </c>
      <c r="G45" s="411"/>
      <c r="H45" s="411"/>
      <c r="I45" s="402"/>
      <c r="J45" s="406"/>
      <c r="K45" s="407"/>
    </row>
    <row r="46" spans="1:11" s="12" customFormat="1">
      <c r="A46" s="409" t="s">
        <v>118</v>
      </c>
      <c r="B46" s="470" t="s">
        <v>576</v>
      </c>
      <c r="C46" s="401">
        <v>1</v>
      </c>
      <c r="D46" s="411"/>
      <c r="E46" s="402"/>
      <c r="F46" s="401">
        <v>2</v>
      </c>
      <c r="G46" s="411"/>
      <c r="H46" s="411"/>
      <c r="I46" s="402"/>
      <c r="J46" s="406"/>
      <c r="K46" s="407"/>
    </row>
    <row r="47" spans="1:11" s="12" customFormat="1">
      <c r="A47" s="409" t="s">
        <v>138</v>
      </c>
      <c r="B47" s="467" t="s">
        <v>575</v>
      </c>
      <c r="C47" s="401">
        <v>1</v>
      </c>
      <c r="D47" s="411"/>
      <c r="E47" s="402"/>
      <c r="F47" s="392">
        <v>2</v>
      </c>
      <c r="G47" s="466"/>
      <c r="H47" s="466"/>
      <c r="I47" s="393"/>
      <c r="J47" s="397"/>
      <c r="K47" s="408"/>
    </row>
    <row r="48" spans="1:11" s="12" customFormat="1">
      <c r="A48" s="409" t="s">
        <v>140</v>
      </c>
      <c r="B48" s="467" t="s">
        <v>459</v>
      </c>
      <c r="C48" s="401">
        <v>1</v>
      </c>
      <c r="D48" s="411"/>
      <c r="E48" s="402"/>
      <c r="F48" s="401">
        <v>2</v>
      </c>
      <c r="G48" s="411"/>
      <c r="H48" s="411"/>
      <c r="I48" s="402"/>
      <c r="J48" s="406"/>
      <c r="K48" s="469"/>
    </row>
    <row r="49" spans="1:11" s="12" customFormat="1">
      <c r="A49" s="1401" t="s">
        <v>474</v>
      </c>
      <c r="B49" s="467" t="s">
        <v>460</v>
      </c>
      <c r="C49" s="401">
        <v>1</v>
      </c>
      <c r="D49" s="411"/>
      <c r="E49" s="402"/>
      <c r="F49" s="401">
        <v>2</v>
      </c>
      <c r="G49" s="411"/>
      <c r="H49" s="411"/>
      <c r="I49" s="402"/>
      <c r="J49" s="471"/>
      <c r="K49" s="407"/>
    </row>
    <row r="50" spans="1:11" s="12" customFormat="1">
      <c r="A50" s="1402" t="s">
        <v>141</v>
      </c>
      <c r="B50" s="467" t="s">
        <v>38</v>
      </c>
      <c r="C50" s="401">
        <v>1</v>
      </c>
      <c r="D50" s="411"/>
      <c r="E50" s="402"/>
      <c r="F50" s="401">
        <v>2</v>
      </c>
      <c r="G50" s="411"/>
      <c r="H50" s="411"/>
      <c r="I50" s="402"/>
      <c r="J50" s="406"/>
      <c r="K50" s="407"/>
    </row>
    <row r="51" spans="1:11" s="12" customFormat="1">
      <c r="A51" s="472" t="s">
        <v>365</v>
      </c>
      <c r="B51" s="473" t="s">
        <v>519</v>
      </c>
      <c r="C51" s="476">
        <v>1</v>
      </c>
      <c r="D51" s="474"/>
      <c r="E51" s="475"/>
      <c r="F51" s="476">
        <v>2</v>
      </c>
      <c r="G51" s="474"/>
      <c r="H51" s="474"/>
      <c r="I51" s="475"/>
      <c r="J51" s="477"/>
      <c r="K51" s="478"/>
    </row>
    <row r="52" spans="1:11">
      <c r="A52" s="20"/>
      <c r="B52" s="21"/>
      <c r="C52" s="20"/>
      <c r="D52" s="20"/>
      <c r="E52" s="20"/>
      <c r="F52" s="20"/>
      <c r="G52" s="23"/>
      <c r="H52" s="23"/>
      <c r="I52" s="23"/>
      <c r="K52" s="3"/>
    </row>
    <row r="53" spans="1:11">
      <c r="A53" s="20"/>
      <c r="B53" s="21"/>
      <c r="C53" s="20"/>
      <c r="D53" s="20"/>
      <c r="E53" s="20"/>
      <c r="F53" s="20"/>
      <c r="G53" s="20"/>
      <c r="H53" s="23"/>
      <c r="I53" s="23"/>
      <c r="K53" s="3"/>
    </row>
    <row r="54" spans="1:11">
      <c r="A54" s="20"/>
      <c r="B54" s="21"/>
      <c r="C54" s="20"/>
      <c r="D54" s="20"/>
      <c r="E54" s="20"/>
      <c r="F54" s="20"/>
      <c r="G54" s="20"/>
      <c r="H54" s="23"/>
      <c r="I54" s="23"/>
      <c r="K54" s="3"/>
    </row>
    <row r="55" spans="1:11">
      <c r="A55" s="20"/>
      <c r="B55" s="21"/>
      <c r="C55" s="20"/>
      <c r="D55" s="20"/>
      <c r="E55" s="20"/>
      <c r="F55" s="20"/>
      <c r="G55" s="20"/>
      <c r="H55" s="23"/>
      <c r="I55" s="23"/>
      <c r="K55" s="3"/>
    </row>
    <row r="56" spans="1:11">
      <c r="A56" s="20"/>
      <c r="B56" s="21"/>
      <c r="C56" s="20"/>
      <c r="D56" s="20"/>
      <c r="E56" s="20"/>
      <c r="F56" s="20"/>
      <c r="G56" s="20"/>
      <c r="H56" s="23"/>
      <c r="I56" s="23"/>
      <c r="K56" s="3"/>
    </row>
    <row r="57" spans="1:11">
      <c r="A57" s="20"/>
      <c r="B57" s="21"/>
      <c r="C57" s="20"/>
      <c r="D57" s="20"/>
      <c r="E57" s="20"/>
      <c r="F57" s="20"/>
      <c r="G57" s="20"/>
      <c r="H57" s="23"/>
      <c r="I57" s="23"/>
      <c r="K57" s="3"/>
    </row>
    <row r="58" spans="1:11">
      <c r="A58" s="20"/>
      <c r="B58" s="21"/>
      <c r="C58" s="20"/>
      <c r="D58" s="20"/>
      <c r="E58" s="20"/>
      <c r="F58" s="20"/>
      <c r="G58" s="20"/>
      <c r="H58" s="23"/>
      <c r="I58" s="23"/>
      <c r="J58" s="3"/>
      <c r="K58" s="3"/>
    </row>
    <row r="59" spans="1:11">
      <c r="A59" s="20"/>
      <c r="B59" s="21"/>
      <c r="C59" s="20"/>
      <c r="D59" s="20"/>
      <c r="E59" s="20"/>
      <c r="F59" s="20"/>
      <c r="G59" s="20"/>
      <c r="H59" s="23"/>
      <c r="I59" s="23"/>
    </row>
    <row r="60" spans="1:11">
      <c r="A60" s="20"/>
      <c r="B60" s="21"/>
      <c r="C60" s="20"/>
      <c r="D60" s="20"/>
      <c r="E60" s="20"/>
      <c r="F60" s="20"/>
      <c r="G60" s="20"/>
      <c r="H60" s="23"/>
      <c r="I60" s="23"/>
    </row>
    <row r="61" spans="1:11">
      <c r="A61" s="20"/>
      <c r="B61" s="21"/>
      <c r="C61" s="20"/>
      <c r="D61" s="20"/>
      <c r="E61" s="20"/>
      <c r="F61" s="20"/>
      <c r="G61" s="20"/>
      <c r="H61" s="23"/>
      <c r="I61" s="23"/>
    </row>
    <row r="62" spans="1:11">
      <c r="A62" s="20"/>
      <c r="B62" s="21"/>
      <c r="C62" s="20"/>
      <c r="D62" s="20"/>
      <c r="E62" s="20"/>
      <c r="F62" s="20"/>
      <c r="G62" s="20"/>
      <c r="H62" s="23"/>
      <c r="I62" s="23"/>
    </row>
    <row r="63" spans="1:11">
      <c r="A63" s="20"/>
      <c r="B63" s="21"/>
      <c r="C63" s="20"/>
      <c r="D63" s="20"/>
      <c r="E63" s="20"/>
      <c r="F63" s="20"/>
      <c r="G63" s="20"/>
      <c r="H63" s="23"/>
      <c r="I63" s="23"/>
    </row>
    <row r="64" spans="1:11">
      <c r="A64" s="20"/>
      <c r="B64" s="21"/>
      <c r="C64" s="20"/>
      <c r="D64" s="20"/>
      <c r="E64" s="20"/>
      <c r="F64" s="20"/>
      <c r="G64" s="20"/>
      <c r="H64" s="23"/>
      <c r="I64" s="23"/>
    </row>
    <row r="65" spans="1:9">
      <c r="A65" s="20"/>
      <c r="B65" s="21"/>
      <c r="C65" s="20"/>
      <c r="D65" s="20"/>
      <c r="E65" s="20"/>
      <c r="F65" s="20"/>
      <c r="G65" s="20"/>
      <c r="H65" s="23"/>
      <c r="I65" s="23"/>
    </row>
    <row r="66" spans="1:9">
      <c r="A66" s="20"/>
      <c r="B66" s="21"/>
      <c r="C66" s="20"/>
      <c r="D66" s="20"/>
      <c r="E66" s="20"/>
      <c r="F66" s="20"/>
      <c r="G66" s="20"/>
      <c r="H66" s="23"/>
      <c r="I66" s="23"/>
    </row>
    <row r="67" spans="1:9">
      <c r="A67" s="20"/>
      <c r="B67" s="21"/>
      <c r="C67" s="20"/>
      <c r="D67" s="20"/>
      <c r="E67" s="20"/>
      <c r="F67" s="20"/>
      <c r="G67" s="20"/>
      <c r="H67" s="23"/>
      <c r="I67" s="23"/>
    </row>
    <row r="68" spans="1:9">
      <c r="A68" s="20"/>
      <c r="B68" s="21"/>
      <c r="C68" s="20"/>
      <c r="D68" s="20"/>
      <c r="E68" s="20"/>
      <c r="F68" s="20"/>
      <c r="G68" s="20"/>
      <c r="H68" s="23"/>
      <c r="I68" s="23"/>
    </row>
    <row r="69" spans="1:9">
      <c r="A69" s="20"/>
      <c r="B69" s="21"/>
      <c r="C69" s="20"/>
      <c r="D69" s="20"/>
      <c r="E69" s="20"/>
      <c r="F69" s="20"/>
      <c r="G69" s="20"/>
      <c r="H69" s="23"/>
      <c r="I69" s="23"/>
    </row>
    <row r="70" spans="1:9">
      <c r="A70" s="20"/>
      <c r="B70" s="21"/>
      <c r="C70" s="20"/>
      <c r="D70" s="20"/>
      <c r="E70" s="20"/>
      <c r="F70" s="20"/>
      <c r="G70" s="20"/>
      <c r="H70" s="23"/>
      <c r="I70" s="23"/>
    </row>
    <row r="71" spans="1:9">
      <c r="A71" s="20"/>
      <c r="B71" s="21"/>
      <c r="C71" s="20"/>
      <c r="D71" s="20"/>
      <c r="E71" s="20"/>
      <c r="F71" s="20"/>
      <c r="G71" s="20"/>
      <c r="H71" s="23"/>
      <c r="I71" s="23"/>
    </row>
    <row r="72" spans="1:9">
      <c r="A72" s="20"/>
      <c r="B72" s="21"/>
      <c r="C72" s="20"/>
      <c r="D72" s="20"/>
      <c r="E72" s="20"/>
      <c r="F72" s="20"/>
      <c r="G72" s="20"/>
      <c r="H72" s="23"/>
      <c r="I72" s="23"/>
    </row>
    <row r="73" spans="1:9">
      <c r="A73" s="20"/>
      <c r="B73" s="21"/>
      <c r="C73" s="20"/>
      <c r="D73" s="20"/>
      <c r="E73" s="20"/>
      <c r="F73" s="20"/>
      <c r="G73" s="20"/>
      <c r="H73" s="23"/>
      <c r="I73" s="23"/>
    </row>
    <row r="74" spans="1:9">
      <c r="A74" s="20"/>
      <c r="B74" s="21"/>
      <c r="C74" s="20"/>
      <c r="D74" s="20"/>
      <c r="E74" s="20"/>
      <c r="F74" s="20"/>
      <c r="G74" s="20"/>
      <c r="H74" s="23"/>
      <c r="I74" s="23"/>
    </row>
    <row r="75" spans="1:9">
      <c r="A75" s="20"/>
      <c r="B75" s="21"/>
      <c r="C75" s="20"/>
      <c r="D75" s="20"/>
      <c r="E75" s="20"/>
      <c r="F75" s="20"/>
      <c r="G75" s="20"/>
      <c r="H75" s="23"/>
      <c r="I75" s="23"/>
    </row>
    <row r="76" spans="1:9">
      <c r="A76" s="20"/>
      <c r="B76" s="21"/>
      <c r="C76" s="20"/>
      <c r="D76" s="20"/>
      <c r="E76" s="20"/>
      <c r="F76" s="20"/>
      <c r="G76" s="20"/>
      <c r="H76" s="23"/>
      <c r="I76" s="23"/>
    </row>
    <row r="77" spans="1:9">
      <c r="A77" s="20"/>
      <c r="B77" s="21"/>
      <c r="C77" s="20"/>
      <c r="D77" s="20"/>
      <c r="E77" s="20"/>
      <c r="F77" s="20"/>
      <c r="G77" s="20"/>
      <c r="H77" s="23"/>
      <c r="I77" s="23"/>
    </row>
    <row r="78" spans="1:9">
      <c r="A78" s="20"/>
      <c r="B78" s="21"/>
      <c r="C78" s="20"/>
      <c r="D78" s="20"/>
      <c r="E78" s="20"/>
      <c r="F78" s="20"/>
      <c r="G78" s="20"/>
      <c r="H78" s="23"/>
      <c r="I78" s="23"/>
    </row>
    <row r="79" spans="1:9">
      <c r="A79" s="20"/>
      <c r="B79" s="21"/>
      <c r="C79" s="20"/>
      <c r="D79" s="20"/>
      <c r="E79" s="20"/>
      <c r="F79" s="20"/>
      <c r="G79" s="20"/>
      <c r="H79" s="23"/>
      <c r="I79" s="23"/>
    </row>
    <row r="80" spans="1:9">
      <c r="A80" s="20"/>
      <c r="B80" s="21"/>
      <c r="C80" s="20"/>
      <c r="D80" s="20"/>
      <c r="E80" s="20"/>
      <c r="F80" s="20"/>
      <c r="G80" s="20"/>
      <c r="H80" s="23"/>
      <c r="I80" s="23"/>
    </row>
    <row r="81" spans="1:9">
      <c r="A81" s="20"/>
      <c r="B81" s="21"/>
      <c r="C81" s="20"/>
      <c r="D81" s="20"/>
      <c r="E81" s="20"/>
      <c r="F81" s="20"/>
      <c r="G81" s="20"/>
      <c r="H81" s="23"/>
      <c r="I81" s="23"/>
    </row>
    <row r="82" spans="1:9">
      <c r="A82" s="20"/>
      <c r="B82" s="21"/>
      <c r="C82" s="20"/>
      <c r="D82" s="20"/>
      <c r="E82" s="20"/>
      <c r="F82" s="20"/>
      <c r="G82" s="20"/>
      <c r="H82" s="23"/>
      <c r="I82" s="23"/>
    </row>
    <row r="83" spans="1:9">
      <c r="A83" s="20"/>
      <c r="B83" s="21"/>
      <c r="C83" s="20"/>
      <c r="D83" s="20"/>
      <c r="E83" s="20"/>
      <c r="F83" s="20"/>
      <c r="G83" s="20"/>
      <c r="H83" s="23"/>
      <c r="I83" s="23"/>
    </row>
    <row r="84" spans="1:9">
      <c r="A84" s="20"/>
      <c r="B84" s="21"/>
      <c r="C84" s="20"/>
      <c r="D84" s="20"/>
      <c r="E84" s="20"/>
      <c r="F84" s="20"/>
      <c r="G84" s="20"/>
      <c r="H84" s="23"/>
      <c r="I84" s="23"/>
    </row>
    <row r="85" spans="1:9">
      <c r="A85" s="20"/>
      <c r="B85" s="21"/>
      <c r="C85" s="20"/>
      <c r="D85" s="20"/>
      <c r="E85" s="20"/>
      <c r="F85" s="20"/>
      <c r="G85" s="20"/>
      <c r="H85" s="23"/>
      <c r="I85" s="23"/>
    </row>
    <row r="86" spans="1:9">
      <c r="A86" s="20"/>
      <c r="B86" s="21"/>
      <c r="C86" s="20"/>
      <c r="D86" s="20"/>
      <c r="E86" s="20"/>
      <c r="F86" s="20"/>
      <c r="G86" s="20"/>
      <c r="H86" s="23"/>
      <c r="I86" s="23"/>
    </row>
    <row r="87" spans="1:9">
      <c r="A87" s="20"/>
      <c r="B87" s="21"/>
      <c r="C87" s="20"/>
      <c r="D87" s="20"/>
      <c r="E87" s="20"/>
      <c r="F87" s="20"/>
      <c r="G87" s="20"/>
      <c r="H87" s="23"/>
      <c r="I87" s="23"/>
    </row>
    <row r="88" spans="1:9">
      <c r="A88" s="20"/>
      <c r="B88" s="21"/>
      <c r="C88" s="20"/>
      <c r="D88" s="20"/>
      <c r="E88" s="20"/>
      <c r="F88" s="20"/>
      <c r="G88" s="20"/>
      <c r="H88" s="23"/>
      <c r="I88" s="23"/>
    </row>
    <row r="89" spans="1:9">
      <c r="A89" s="20"/>
      <c r="B89" s="21"/>
      <c r="C89" s="20"/>
      <c r="D89" s="20"/>
      <c r="E89" s="20"/>
      <c r="F89" s="20"/>
      <c r="G89" s="20"/>
      <c r="H89" s="23"/>
      <c r="I89" s="23"/>
    </row>
    <row r="90" spans="1:9">
      <c r="A90" s="20"/>
      <c r="B90" s="21"/>
      <c r="C90" s="20"/>
      <c r="D90" s="20"/>
      <c r="E90" s="20"/>
      <c r="F90" s="20"/>
      <c r="G90" s="20"/>
      <c r="H90" s="23"/>
      <c r="I90" s="23"/>
    </row>
    <row r="91" spans="1:9">
      <c r="A91" s="20"/>
      <c r="B91" s="21"/>
      <c r="C91" s="20"/>
      <c r="D91" s="20"/>
      <c r="E91" s="20"/>
      <c r="F91" s="20"/>
      <c r="G91" s="20"/>
      <c r="H91" s="23"/>
      <c r="I91" s="23"/>
    </row>
    <row r="92" spans="1:9">
      <c r="A92" s="20"/>
      <c r="B92" s="21"/>
      <c r="C92" s="20"/>
      <c r="D92" s="20"/>
      <c r="E92" s="20"/>
      <c r="F92" s="20"/>
      <c r="G92" s="20"/>
      <c r="H92" s="23"/>
      <c r="I92" s="23"/>
    </row>
  </sheetData>
  <customSheetViews>
    <customSheetView guid="{3359CAAE-34D2-B046-9CF2-77795125115C}" scale="98" printArea="1">
      <selection activeCell="K46" sqref="K46"/>
      <rowBreaks count="2" manualBreakCount="2">
        <brk id="54" max="11" man="1"/>
        <brk id="142" max="9" man="1"/>
      </rowBreaks>
      <printOptions horizontalCentered="1" verticalCentered="1"/>
    </customSheetView>
  </customSheetViews>
  <mergeCells count="123">
    <mergeCell ref="C46:E46"/>
    <mergeCell ref="C47:E47"/>
    <mergeCell ref="C48:E48"/>
    <mergeCell ref="C49:E49"/>
    <mergeCell ref="C50:E50"/>
    <mergeCell ref="C51:E51"/>
    <mergeCell ref="C37:E37"/>
    <mergeCell ref="C38:E38"/>
    <mergeCell ref="C39:E39"/>
    <mergeCell ref="C40:E40"/>
    <mergeCell ref="C41:E41"/>
    <mergeCell ref="C42:E42"/>
    <mergeCell ref="C43:E43"/>
    <mergeCell ref="C44:E44"/>
    <mergeCell ref="C45:E45"/>
    <mergeCell ref="B1:K1"/>
    <mergeCell ref="J28:K30"/>
    <mergeCell ref="C30:E30"/>
    <mergeCell ref="C31:E31"/>
    <mergeCell ref="C32:E32"/>
    <mergeCell ref="C33:E33"/>
    <mergeCell ref="C34:E34"/>
    <mergeCell ref="C35:E35"/>
    <mergeCell ref="C36:E36"/>
    <mergeCell ref="F47:I47"/>
    <mergeCell ref="E4:F4"/>
    <mergeCell ref="E5:F5"/>
    <mergeCell ref="G14:I14"/>
    <mergeCell ref="G12:I12"/>
    <mergeCell ref="C11:D11"/>
    <mergeCell ref="F51:I51"/>
    <mergeCell ref="F26:G26"/>
    <mergeCell ref="G23:I23"/>
    <mergeCell ref="E18:F18"/>
    <mergeCell ref="C24:D24"/>
    <mergeCell ref="E24:F24"/>
    <mergeCell ref="F50:I50"/>
    <mergeCell ref="F37:I37"/>
    <mergeCell ref="F49:I49"/>
    <mergeCell ref="F41:I41"/>
    <mergeCell ref="A28:A29"/>
    <mergeCell ref="B2:K2"/>
    <mergeCell ref="B29:I29"/>
    <mergeCell ref="F30:I30"/>
    <mergeCell ref="C9:D9"/>
    <mergeCell ref="E9:F9"/>
    <mergeCell ref="E14:F14"/>
    <mergeCell ref="E12:F12"/>
    <mergeCell ref="G9:I9"/>
    <mergeCell ref="C12:D12"/>
    <mergeCell ref="G3:I3"/>
    <mergeCell ref="C4:D4"/>
    <mergeCell ref="C5:D5"/>
    <mergeCell ref="C6:D6"/>
    <mergeCell ref="C7:D7"/>
    <mergeCell ref="C10:D10"/>
    <mergeCell ref="E10:F10"/>
    <mergeCell ref="G10:I10"/>
    <mergeCell ref="C14:D14"/>
    <mergeCell ref="G5:I5"/>
    <mergeCell ref="G6:I6"/>
    <mergeCell ref="G7:I7"/>
    <mergeCell ref="C22:D22"/>
    <mergeCell ref="E23:F23"/>
    <mergeCell ref="E20:F20"/>
    <mergeCell ref="C23:D23"/>
    <mergeCell ref="C20:D20"/>
    <mergeCell ref="E16:F16"/>
    <mergeCell ref="C8:D8"/>
    <mergeCell ref="E8:F8"/>
    <mergeCell ref="G8:I8"/>
    <mergeCell ref="C13:D13"/>
    <mergeCell ref="E13:F13"/>
    <mergeCell ref="G13:I13"/>
    <mergeCell ref="C16:D16"/>
    <mergeCell ref="E15:F15"/>
    <mergeCell ref="B26:B27"/>
    <mergeCell ref="A2:A3"/>
    <mergeCell ref="C3:D3"/>
    <mergeCell ref="E3:F3"/>
    <mergeCell ref="E6:F6"/>
    <mergeCell ref="E7:F7"/>
    <mergeCell ref="E22:F22"/>
    <mergeCell ref="C21:D21"/>
    <mergeCell ref="C18:D18"/>
    <mergeCell ref="C15:D15"/>
    <mergeCell ref="F27:G27"/>
    <mergeCell ref="G20:I20"/>
    <mergeCell ref="G21:I21"/>
    <mergeCell ref="E17:F17"/>
    <mergeCell ref="E21:F21"/>
    <mergeCell ref="G16:I16"/>
    <mergeCell ref="G15:I15"/>
    <mergeCell ref="J3:K3"/>
    <mergeCell ref="G4:I4"/>
    <mergeCell ref="A26:A27"/>
    <mergeCell ref="J25:K25"/>
    <mergeCell ref="E11:F11"/>
    <mergeCell ref="G11:I11"/>
    <mergeCell ref="F48:I48"/>
    <mergeCell ref="C17:D17"/>
    <mergeCell ref="G17:I17"/>
    <mergeCell ref="F42:I42"/>
    <mergeCell ref="F31:I31"/>
    <mergeCell ref="G24:I24"/>
    <mergeCell ref="F33:I33"/>
    <mergeCell ref="F34:I34"/>
    <mergeCell ref="F36:I36"/>
    <mergeCell ref="F32:I32"/>
    <mergeCell ref="B28:I28"/>
    <mergeCell ref="G22:I22"/>
    <mergeCell ref="G18:I18"/>
    <mergeCell ref="C19:D19"/>
    <mergeCell ref="E19:F19"/>
    <mergeCell ref="G19:I19"/>
    <mergeCell ref="F46:I46"/>
    <mergeCell ref="F35:I35"/>
    <mergeCell ref="F38:I38"/>
    <mergeCell ref="F39:I39"/>
    <mergeCell ref="F40:I40"/>
    <mergeCell ref="F45:I45"/>
    <mergeCell ref="F43:I43"/>
    <mergeCell ref="F44:I44"/>
  </mergeCells>
  <phoneticPr fontId="0" type="noConversion"/>
  <pageMargins left="0.7" right="0.7" top="0.75" bottom="0.75" header="0.3" footer="0.3"/>
  <pageSetup scale="95" orientation="portrait"/>
  <headerFooter differentFirst="1">
    <oddHeader>&amp;LHRBF Impact Evaluation&amp;CHealth Worker Questionnaire&amp;RForm F2</oddHeader>
    <oddFooter>&amp;R&amp;P / &amp;N</oddFooter>
  </headerFooter>
  <rowBreaks count="2" manualBreakCount="2">
    <brk id="24" max="10" man="1"/>
    <brk id="58" max="9" man="1"/>
  </rowBreak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showGridLines="0" zoomScale="150" zoomScaleNormal="150" zoomScalePageLayoutView="150" workbookViewId="0"/>
  </sheetViews>
  <sheetFormatPr baseColWidth="10" defaultColWidth="8.83203125" defaultRowHeight="12" x14ac:dyDescent="0"/>
  <cols>
    <col min="1" max="1" width="5.1640625" style="25" customWidth="1"/>
    <col min="2" max="2" width="40.83203125" style="8" customWidth="1"/>
    <col min="3" max="3" width="3.83203125" style="8" customWidth="1"/>
    <col min="4" max="4" width="18.1640625" style="8" customWidth="1"/>
    <col min="5" max="5" width="3.6640625" style="8" customWidth="1"/>
    <col min="6" max="6" width="2.6640625" style="8" customWidth="1"/>
    <col min="7" max="7" width="7.83203125" style="8" customWidth="1"/>
    <col min="8" max="8" width="4.5" style="9" customWidth="1"/>
    <col min="9" max="9" width="5.1640625" style="9" customWidth="1"/>
    <col min="10" max="16384" width="8.83203125" style="9"/>
  </cols>
  <sheetData>
    <row r="1" spans="1:12" s="11" customFormat="1" ht="22" customHeight="1">
      <c r="A1" s="257">
        <f>-3</f>
        <v>-3</v>
      </c>
      <c r="B1" s="384" t="s">
        <v>41</v>
      </c>
      <c r="C1" s="384"/>
      <c r="D1" s="384"/>
      <c r="E1" s="384"/>
      <c r="F1" s="384"/>
      <c r="G1" s="384"/>
      <c r="H1" s="573" t="s">
        <v>94</v>
      </c>
      <c r="I1" s="574"/>
      <c r="J1" s="572"/>
      <c r="K1" s="572"/>
    </row>
    <row r="2" spans="1:12" ht="24" customHeight="1">
      <c r="A2" s="514">
        <f>A1-0.01</f>
        <v>-3.01</v>
      </c>
      <c r="B2" s="510" t="s">
        <v>587</v>
      </c>
      <c r="C2" s="515" t="s">
        <v>144</v>
      </c>
      <c r="D2" s="516"/>
      <c r="E2" s="516"/>
      <c r="F2" s="516"/>
      <c r="G2" s="517"/>
      <c r="H2" s="322"/>
      <c r="I2" s="488"/>
    </row>
    <row r="3" spans="1:12" ht="17" customHeight="1">
      <c r="A3" s="518">
        <f>A2-0.01</f>
        <v>-3.0199999999999996</v>
      </c>
      <c r="B3" s="519" t="s">
        <v>611</v>
      </c>
      <c r="C3" s="520" t="s">
        <v>612</v>
      </c>
      <c r="D3" s="521"/>
      <c r="E3" s="521"/>
      <c r="F3" s="521"/>
      <c r="G3" s="522"/>
      <c r="H3" s="489"/>
      <c r="I3" s="490"/>
    </row>
    <row r="4" spans="1:12" ht="17" customHeight="1">
      <c r="A4" s="496"/>
      <c r="B4" s="507"/>
      <c r="C4" s="523"/>
      <c r="D4" s="524"/>
      <c r="E4" s="524"/>
      <c r="F4" s="524"/>
      <c r="G4" s="525"/>
      <c r="H4" s="325"/>
      <c r="I4" s="498"/>
    </row>
    <row r="5" spans="1:12">
      <c r="A5" s="518">
        <f>A3-0.01</f>
        <v>-3.0299999999999994</v>
      </c>
      <c r="B5" s="519" t="s">
        <v>613</v>
      </c>
      <c r="C5" s="563" t="s">
        <v>60</v>
      </c>
      <c r="D5" s="564"/>
      <c r="E5" s="565">
        <v>1</v>
      </c>
      <c r="F5" s="566"/>
      <c r="G5" s="541"/>
      <c r="H5" s="489"/>
      <c r="I5" s="490"/>
    </row>
    <row r="6" spans="1:12">
      <c r="A6" s="496"/>
      <c r="B6" s="507"/>
      <c r="C6" s="567" t="s">
        <v>98</v>
      </c>
      <c r="D6" s="568"/>
      <c r="E6" s="569">
        <v>2</v>
      </c>
      <c r="F6" s="570"/>
      <c r="G6" s="544"/>
      <c r="H6" s="494"/>
      <c r="I6" s="495"/>
    </row>
    <row r="7" spans="1:12" ht="14">
      <c r="A7" s="487">
        <f>A5-0.01</f>
        <v>-3.0399999999999991</v>
      </c>
      <c r="B7" s="502" t="s">
        <v>614</v>
      </c>
      <c r="C7" s="545" t="s">
        <v>33</v>
      </c>
      <c r="D7" s="557" t="s">
        <v>615</v>
      </c>
      <c r="E7" s="557"/>
      <c r="F7" s="557"/>
      <c r="G7" s="557"/>
      <c r="H7" s="433"/>
      <c r="I7" s="490"/>
      <c r="J7" s="133"/>
      <c r="K7" s="133"/>
      <c r="L7" s="133"/>
    </row>
    <row r="8" spans="1:12">
      <c r="A8" s="487"/>
      <c r="B8" s="502"/>
      <c r="C8" s="549" t="s">
        <v>34</v>
      </c>
      <c r="D8" s="558" t="s">
        <v>26</v>
      </c>
      <c r="E8" s="336"/>
      <c r="F8" s="336"/>
      <c r="G8" s="336"/>
      <c r="H8" s="571"/>
      <c r="I8" s="495"/>
    </row>
    <row r="9" spans="1:12">
      <c r="A9" s="487"/>
      <c r="B9" s="502"/>
      <c r="C9" s="549" t="s">
        <v>49</v>
      </c>
      <c r="D9" s="558" t="s">
        <v>27</v>
      </c>
      <c r="E9" s="559"/>
      <c r="F9" s="559"/>
      <c r="G9" s="559"/>
      <c r="H9" s="571"/>
      <c r="I9" s="495"/>
    </row>
    <row r="10" spans="1:12">
      <c r="A10" s="487"/>
      <c r="B10" s="502"/>
      <c r="C10" s="549" t="s">
        <v>50</v>
      </c>
      <c r="D10" s="558" t="s">
        <v>28</v>
      </c>
      <c r="E10" s="559"/>
      <c r="F10" s="559"/>
      <c r="G10" s="559"/>
      <c r="H10" s="571"/>
      <c r="I10" s="495"/>
    </row>
    <row r="11" spans="1:12">
      <c r="A11" s="487"/>
      <c r="B11" s="503" t="s">
        <v>552</v>
      </c>
      <c r="C11" s="553" t="s">
        <v>51</v>
      </c>
      <c r="D11" s="558" t="s">
        <v>29</v>
      </c>
      <c r="E11" s="559"/>
      <c r="F11" s="559"/>
      <c r="G11" s="559"/>
      <c r="H11" s="571"/>
      <c r="I11" s="495"/>
    </row>
    <row r="12" spans="1:12">
      <c r="A12" s="487"/>
      <c r="B12" s="503"/>
      <c r="C12" s="553" t="s">
        <v>52</v>
      </c>
      <c r="D12" s="560" t="s">
        <v>30</v>
      </c>
      <c r="E12" s="560"/>
      <c r="F12" s="560"/>
      <c r="G12" s="560"/>
      <c r="H12" s="571"/>
      <c r="I12" s="495"/>
    </row>
    <row r="13" spans="1:12">
      <c r="A13" s="487"/>
      <c r="B13" s="503"/>
      <c r="C13" s="553" t="s">
        <v>0</v>
      </c>
      <c r="D13" s="560" t="s">
        <v>31</v>
      </c>
      <c r="E13" s="560"/>
      <c r="F13" s="560"/>
      <c r="G13" s="560"/>
      <c r="H13" s="571"/>
      <c r="I13" s="495"/>
    </row>
    <row r="14" spans="1:12">
      <c r="A14" s="487"/>
      <c r="B14" s="504"/>
      <c r="C14" s="553" t="s">
        <v>1</v>
      </c>
      <c r="D14" s="560" t="s">
        <v>32</v>
      </c>
      <c r="E14" s="560"/>
      <c r="F14" s="560"/>
      <c r="G14" s="560"/>
      <c r="H14" s="571"/>
      <c r="I14" s="495"/>
    </row>
    <row r="15" spans="1:12">
      <c r="A15" s="487"/>
      <c r="B15" s="505" t="s">
        <v>256</v>
      </c>
      <c r="C15" s="553" t="s">
        <v>2</v>
      </c>
      <c r="D15" s="558" t="s">
        <v>616</v>
      </c>
      <c r="E15" s="558"/>
      <c r="F15" s="558"/>
      <c r="G15" s="558"/>
      <c r="H15" s="571"/>
      <c r="I15" s="495"/>
    </row>
    <row r="16" spans="1:12">
      <c r="A16" s="487"/>
      <c r="B16" s="505"/>
      <c r="C16" s="553" t="s">
        <v>3</v>
      </c>
      <c r="D16" s="558" t="s">
        <v>519</v>
      </c>
      <c r="E16" s="558"/>
      <c r="F16" s="558"/>
      <c r="G16" s="558"/>
      <c r="H16" s="571"/>
      <c r="I16" s="495"/>
    </row>
    <row r="17" spans="1:9">
      <c r="A17" s="487"/>
      <c r="B17" s="506" t="s">
        <v>257</v>
      </c>
      <c r="C17" s="554" t="s">
        <v>760</v>
      </c>
      <c r="D17" s="561" t="s">
        <v>717</v>
      </c>
      <c r="E17" s="562"/>
      <c r="F17" s="562"/>
      <c r="G17" s="562"/>
      <c r="H17" s="439"/>
      <c r="I17" s="498"/>
    </row>
    <row r="18" spans="1:9">
      <c r="A18" s="526">
        <f>A7-0.01</f>
        <v>-3.0499999999999989</v>
      </c>
      <c r="B18" s="527" t="s">
        <v>464</v>
      </c>
      <c r="C18" s="545" t="s">
        <v>33</v>
      </c>
      <c r="D18" s="546" t="s">
        <v>375</v>
      </c>
      <c r="E18" s="547"/>
      <c r="F18" s="547"/>
      <c r="G18" s="548"/>
      <c r="H18" s="494"/>
      <c r="I18" s="495"/>
    </row>
    <row r="19" spans="1:9">
      <c r="A19" s="491"/>
      <c r="B19" s="502"/>
      <c r="C19" s="549" t="s">
        <v>34</v>
      </c>
      <c r="D19" s="550" t="s">
        <v>376</v>
      </c>
      <c r="E19" s="551"/>
      <c r="F19" s="551"/>
      <c r="G19" s="552"/>
      <c r="H19" s="494"/>
      <c r="I19" s="495"/>
    </row>
    <row r="20" spans="1:9">
      <c r="A20" s="491"/>
      <c r="B20" s="502"/>
      <c r="C20" s="549" t="s">
        <v>49</v>
      </c>
      <c r="D20" s="550" t="s">
        <v>377</v>
      </c>
      <c r="E20" s="551"/>
      <c r="F20" s="551"/>
      <c r="G20" s="552"/>
      <c r="H20" s="494"/>
      <c r="I20" s="495"/>
    </row>
    <row r="21" spans="1:9">
      <c r="A21" s="491"/>
      <c r="B21" s="502" t="s">
        <v>553</v>
      </c>
      <c r="C21" s="549" t="s">
        <v>50</v>
      </c>
      <c r="D21" s="550" t="s">
        <v>378</v>
      </c>
      <c r="E21" s="551"/>
      <c r="F21" s="551"/>
      <c r="G21" s="552"/>
      <c r="H21" s="494"/>
      <c r="I21" s="495"/>
    </row>
    <row r="22" spans="1:9">
      <c r="A22" s="491"/>
      <c r="B22" s="502"/>
      <c r="C22" s="553" t="s">
        <v>51</v>
      </c>
      <c r="D22" s="550" t="s">
        <v>426</v>
      </c>
      <c r="E22" s="551"/>
      <c r="F22" s="551"/>
      <c r="G22" s="552"/>
      <c r="H22" s="494"/>
      <c r="I22" s="495"/>
    </row>
    <row r="23" spans="1:9">
      <c r="A23" s="529"/>
      <c r="B23" s="530"/>
      <c r="C23" s="554" t="s">
        <v>52</v>
      </c>
      <c r="D23" s="348" t="s">
        <v>517</v>
      </c>
      <c r="E23" s="555"/>
      <c r="F23" s="555"/>
      <c r="G23" s="556"/>
      <c r="H23" s="325"/>
      <c r="I23" s="498"/>
    </row>
    <row r="24" spans="1:9">
      <c r="A24" s="370">
        <f>A18-0.01</f>
        <v>-3.0599999999999987</v>
      </c>
      <c r="B24" s="527" t="s">
        <v>462</v>
      </c>
      <c r="C24" s="273" t="s">
        <v>74</v>
      </c>
      <c r="D24" s="328"/>
      <c r="E24" s="540">
        <v>1</v>
      </c>
      <c r="F24" s="328"/>
      <c r="G24" s="541"/>
      <c r="H24" s="489"/>
      <c r="I24" s="490"/>
    </row>
    <row r="25" spans="1:9">
      <c r="A25" s="493"/>
      <c r="B25" s="502"/>
      <c r="C25" s="339" t="s">
        <v>75</v>
      </c>
      <c r="D25" s="336"/>
      <c r="E25" s="484">
        <v>2</v>
      </c>
      <c r="F25" s="336"/>
      <c r="G25" s="499"/>
      <c r="H25" s="494"/>
      <c r="I25" s="495"/>
    </row>
    <row r="26" spans="1:9">
      <c r="A26" s="493"/>
      <c r="B26" s="502"/>
      <c r="C26" s="339" t="s">
        <v>463</v>
      </c>
      <c r="D26" s="336"/>
      <c r="E26" s="484">
        <v>3</v>
      </c>
      <c r="F26" s="336"/>
      <c r="G26" s="499"/>
      <c r="H26" s="494"/>
      <c r="I26" s="495"/>
    </row>
    <row r="27" spans="1:9">
      <c r="A27" s="374"/>
      <c r="B27" s="536"/>
      <c r="C27" s="276" t="s">
        <v>718</v>
      </c>
      <c r="D27" s="542"/>
      <c r="E27" s="543">
        <v>-88</v>
      </c>
      <c r="F27" s="542"/>
      <c r="G27" s="544"/>
      <c r="H27" s="325"/>
      <c r="I27" s="498"/>
    </row>
    <row r="28" spans="1:9">
      <c r="A28" s="487">
        <f>A24-0.01</f>
        <v>-3.0699999999999985</v>
      </c>
      <c r="B28" s="509" t="s">
        <v>554</v>
      </c>
      <c r="C28" s="531" t="s">
        <v>465</v>
      </c>
      <c r="D28" s="532"/>
      <c r="E28" s="532"/>
      <c r="F28" s="532"/>
      <c r="G28" s="533"/>
      <c r="H28" s="494"/>
      <c r="I28" s="495"/>
    </row>
    <row r="29" spans="1:9" ht="18" customHeight="1">
      <c r="A29" s="496"/>
      <c r="B29" s="507"/>
      <c r="C29" s="508"/>
      <c r="D29" s="497"/>
      <c r="E29" s="497"/>
      <c r="F29" s="497"/>
      <c r="G29" s="500"/>
      <c r="H29" s="325"/>
      <c r="I29" s="498"/>
    </row>
    <row r="30" spans="1:9">
      <c r="A30" s="24"/>
    </row>
  </sheetData>
  <mergeCells count="28">
    <mergeCell ref="A28:A29"/>
    <mergeCell ref="B28:B29"/>
    <mergeCell ref="C28:G29"/>
    <mergeCell ref="A18:A23"/>
    <mergeCell ref="B18:B20"/>
    <mergeCell ref="D18:G18"/>
    <mergeCell ref="D19:G19"/>
    <mergeCell ref="D20:G20"/>
    <mergeCell ref="D21:G21"/>
    <mergeCell ref="D22:G22"/>
    <mergeCell ref="D23:G23"/>
    <mergeCell ref="B21:B22"/>
    <mergeCell ref="B24:B27"/>
    <mergeCell ref="D14:G14"/>
    <mergeCell ref="A7:A17"/>
    <mergeCell ref="B7:B10"/>
    <mergeCell ref="B11:B13"/>
    <mergeCell ref="D12:G12"/>
    <mergeCell ref="D13:G13"/>
    <mergeCell ref="A5:A6"/>
    <mergeCell ref="B5:B6"/>
    <mergeCell ref="C5:D5"/>
    <mergeCell ref="C6:D6"/>
    <mergeCell ref="H1:I1"/>
    <mergeCell ref="C2:G2"/>
    <mergeCell ref="A3:A4"/>
    <mergeCell ref="B3:B4"/>
    <mergeCell ref="C3:G4"/>
  </mergeCells>
  <phoneticPr fontId="8" type="noConversion"/>
  <pageMargins left="0.7" right="0.7" top="0.75" bottom="0.75" header="0.3" footer="0.3"/>
  <pageSetup scale="92" orientation="portrait"/>
  <colBreaks count="1" manualBreakCount="1">
    <brk id="9" max="1048575"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showGridLines="0" zoomScale="150" zoomScaleNormal="150" zoomScaleSheetLayoutView="150" zoomScalePageLayoutView="150" workbookViewId="0"/>
  </sheetViews>
  <sheetFormatPr baseColWidth="10" defaultColWidth="8.83203125" defaultRowHeight="12" x14ac:dyDescent="0"/>
  <cols>
    <col min="1" max="1" width="5.6640625" style="165" customWidth="1"/>
    <col min="2" max="2" width="37.1640625" style="8" customWidth="1"/>
    <col min="3" max="3" width="3" style="8" customWidth="1"/>
    <col min="4" max="4" width="24.6640625" style="8" customWidth="1"/>
    <col min="5" max="5" width="3.1640625" style="8" customWidth="1"/>
    <col min="6" max="6" width="1.83203125" style="8" customWidth="1"/>
    <col min="7" max="7" width="5" style="8" customWidth="1"/>
    <col min="8" max="8" width="6.83203125" style="9" customWidth="1"/>
    <col min="9" max="16384" width="8.83203125" style="9"/>
  </cols>
  <sheetData>
    <row r="1" spans="1:8" s="669" customFormat="1" ht="20">
      <c r="A1" s="692">
        <f>-4</f>
        <v>-4</v>
      </c>
      <c r="B1" s="668" t="s">
        <v>119</v>
      </c>
      <c r="C1" s="668"/>
      <c r="D1" s="668"/>
      <c r="E1" s="668"/>
      <c r="F1" s="668"/>
      <c r="G1" s="668"/>
      <c r="H1" s="670" t="s">
        <v>94</v>
      </c>
    </row>
    <row r="2" spans="1:8" s="32" customFormat="1">
      <c r="A2" s="693">
        <f>A1-0.01</f>
        <v>-4.01</v>
      </c>
      <c r="B2" s="350" t="s">
        <v>763</v>
      </c>
      <c r="C2" s="667" t="s">
        <v>617</v>
      </c>
      <c r="D2" s="667"/>
      <c r="E2" s="667"/>
      <c r="F2" s="667"/>
      <c r="G2" s="667"/>
      <c r="H2" s="591"/>
    </row>
    <row r="3" spans="1:8" s="32" customFormat="1">
      <c r="A3" s="693"/>
      <c r="B3" s="306"/>
      <c r="C3" s="272"/>
      <c r="D3" s="272"/>
      <c r="E3" s="272"/>
      <c r="F3" s="272"/>
      <c r="G3" s="272"/>
      <c r="H3" s="592"/>
    </row>
    <row r="4" spans="1:8" s="32" customFormat="1" ht="20">
      <c r="A4" s="694">
        <f>A2-0.01</f>
        <v>-4.0199999999999996</v>
      </c>
      <c r="B4" s="280" t="s">
        <v>764</v>
      </c>
      <c r="C4" s="593" t="s">
        <v>617</v>
      </c>
      <c r="D4" s="492"/>
      <c r="E4" s="594"/>
      <c r="F4" s="268"/>
      <c r="G4" s="595"/>
      <c r="H4" s="596"/>
    </row>
    <row r="5" spans="1:8" s="5" customFormat="1" ht="20">
      <c r="A5" s="694">
        <f>A4-0.01</f>
        <v>-4.0299999999999994</v>
      </c>
      <c r="B5" s="510" t="s">
        <v>719</v>
      </c>
      <c r="C5" s="597" t="s">
        <v>617</v>
      </c>
      <c r="D5" s="361"/>
      <c r="E5" s="367"/>
      <c r="F5" s="367"/>
      <c r="G5" s="368"/>
      <c r="H5" s="596"/>
    </row>
    <row r="6" spans="1:8" s="5" customFormat="1">
      <c r="A6" s="693">
        <f>A5-0.01</f>
        <v>-4.0399999999999991</v>
      </c>
      <c r="B6" s="301" t="s">
        <v>476</v>
      </c>
      <c r="C6" s="545" t="s">
        <v>33</v>
      </c>
      <c r="D6" s="671" t="s">
        <v>145</v>
      </c>
      <c r="E6" s="632"/>
      <c r="F6" s="672"/>
      <c r="G6" s="633"/>
      <c r="H6" s="591"/>
    </row>
    <row r="7" spans="1:8" s="5" customFormat="1">
      <c r="A7" s="693"/>
      <c r="B7" s="360"/>
      <c r="C7" s="549" t="s">
        <v>34</v>
      </c>
      <c r="D7" s="558" t="s">
        <v>114</v>
      </c>
      <c r="E7" s="652"/>
      <c r="F7" s="336"/>
      <c r="G7" s="673"/>
      <c r="H7" s="598"/>
    </row>
    <row r="8" spans="1:8" s="5" customFormat="1">
      <c r="A8" s="693"/>
      <c r="B8" s="502" t="s">
        <v>553</v>
      </c>
      <c r="C8" s="625" t="s">
        <v>49</v>
      </c>
      <c r="D8" s="674" t="s">
        <v>115</v>
      </c>
      <c r="E8" s="152"/>
      <c r="F8" s="675"/>
      <c r="G8" s="676"/>
      <c r="H8" s="598"/>
    </row>
    <row r="9" spans="1:8" s="5" customFormat="1">
      <c r="A9" s="693"/>
      <c r="B9" s="536"/>
      <c r="C9" s="677" t="s">
        <v>50</v>
      </c>
      <c r="D9" s="678" t="s">
        <v>518</v>
      </c>
      <c r="E9" s="613"/>
      <c r="F9" s="679"/>
      <c r="G9" s="680"/>
      <c r="H9" s="598"/>
    </row>
    <row r="10" spans="1:8" s="5" customFormat="1">
      <c r="A10" s="695">
        <f>A6-0.01</f>
        <v>-4.0499999999999989</v>
      </c>
      <c r="B10" s="327" t="s">
        <v>466</v>
      </c>
      <c r="C10" s="600" t="s">
        <v>60</v>
      </c>
      <c r="D10" s="601"/>
      <c r="E10" s="602">
        <v>1</v>
      </c>
      <c r="F10" s="589" t="s">
        <v>73</v>
      </c>
      <c r="G10" s="681">
        <f>A27</f>
        <v>-4.1199999999999974</v>
      </c>
      <c r="H10" s="591"/>
    </row>
    <row r="11" spans="1:8" s="5" customFormat="1">
      <c r="A11" s="603"/>
      <c r="B11" s="327"/>
      <c r="C11" s="346" t="s">
        <v>98</v>
      </c>
      <c r="D11" s="343"/>
      <c r="E11" s="604">
        <v>2</v>
      </c>
      <c r="F11" s="343"/>
      <c r="G11" s="682"/>
      <c r="H11" s="598"/>
    </row>
    <row r="12" spans="1:8" s="5" customFormat="1">
      <c r="A12" s="694">
        <f>A10-0.01</f>
        <v>-4.0599999999999987</v>
      </c>
      <c r="B12" s="510" t="s">
        <v>44</v>
      </c>
      <c r="C12" s="605" t="s">
        <v>555</v>
      </c>
      <c r="D12" s="606"/>
      <c r="E12" s="606"/>
      <c r="F12" s="606"/>
      <c r="G12" s="606"/>
      <c r="H12" s="592"/>
    </row>
    <row r="13" spans="1:8" s="5" customFormat="1">
      <c r="A13" s="696">
        <f>A12-0.01</f>
        <v>-4.0699999999999985</v>
      </c>
      <c r="B13" s="327" t="s">
        <v>45</v>
      </c>
      <c r="C13" s="607" t="s">
        <v>555</v>
      </c>
      <c r="D13" s="608"/>
      <c r="E13" s="608"/>
      <c r="F13" s="608"/>
      <c r="G13" s="609"/>
      <c r="H13" s="598"/>
    </row>
    <row r="14" spans="1:8" s="5" customFormat="1">
      <c r="A14" s="696"/>
      <c r="B14" s="327"/>
      <c r="C14" s="346" t="s">
        <v>46</v>
      </c>
      <c r="D14" s="152"/>
      <c r="E14" s="610">
        <v>77</v>
      </c>
      <c r="F14" s="588" t="s">
        <v>73</v>
      </c>
      <c r="G14" s="611">
        <f>A18</f>
        <v>-4.0899999999999981</v>
      </c>
      <c r="H14" s="598"/>
    </row>
    <row r="15" spans="1:8" s="5" customFormat="1">
      <c r="A15" s="696"/>
      <c r="B15" s="327"/>
      <c r="C15" s="612" t="s">
        <v>47</v>
      </c>
      <c r="D15" s="613"/>
      <c r="E15" s="614" t="s">
        <v>48</v>
      </c>
      <c r="F15" s="615"/>
      <c r="G15" s="616"/>
      <c r="H15" s="592"/>
    </row>
    <row r="16" spans="1:8" s="5" customFormat="1">
      <c r="A16" s="695">
        <f>A13-0.01</f>
        <v>-4.0799999999999983</v>
      </c>
      <c r="B16" s="501" t="s">
        <v>340</v>
      </c>
      <c r="C16" s="617" t="s">
        <v>60</v>
      </c>
      <c r="D16" s="617"/>
      <c r="E16" s="618">
        <v>1</v>
      </c>
      <c r="F16" s="617"/>
      <c r="G16" s="619"/>
      <c r="H16" s="591"/>
    </row>
    <row r="17" spans="1:10" s="5" customFormat="1">
      <c r="A17" s="603"/>
      <c r="B17" s="699"/>
      <c r="C17" s="620" t="s">
        <v>98</v>
      </c>
      <c r="D17" s="621"/>
      <c r="E17" s="622">
        <v>2</v>
      </c>
      <c r="F17" s="620"/>
      <c r="G17" s="623"/>
      <c r="H17" s="592"/>
    </row>
    <row r="18" spans="1:10" s="5" customFormat="1">
      <c r="A18" s="693">
        <f>A16-0.01</f>
        <v>-4.0899999999999981</v>
      </c>
      <c r="B18" s="527" t="s">
        <v>499</v>
      </c>
      <c r="C18" s="624" t="s">
        <v>33</v>
      </c>
      <c r="D18" s="608" t="s">
        <v>53</v>
      </c>
      <c r="E18" s="608"/>
      <c r="F18" s="608"/>
      <c r="G18" s="609"/>
      <c r="H18" s="591"/>
    </row>
    <row r="19" spans="1:10" s="5" customFormat="1">
      <c r="A19" s="693"/>
      <c r="B19" s="502"/>
      <c r="C19" s="625" t="s">
        <v>34</v>
      </c>
      <c r="D19" s="626" t="s">
        <v>54</v>
      </c>
      <c r="E19" s="627"/>
      <c r="F19" s="627"/>
      <c r="G19" s="628"/>
      <c r="H19" s="598"/>
    </row>
    <row r="20" spans="1:10" s="5" customFormat="1">
      <c r="A20" s="693"/>
      <c r="B20" s="360" t="s">
        <v>556</v>
      </c>
      <c r="C20" s="549" t="s">
        <v>49</v>
      </c>
      <c r="D20" s="550" t="s">
        <v>55</v>
      </c>
      <c r="E20" s="551"/>
      <c r="F20" s="551"/>
      <c r="G20" s="552"/>
      <c r="H20" s="598"/>
      <c r="J20" s="219"/>
    </row>
    <row r="21" spans="1:10" s="5" customFormat="1">
      <c r="A21" s="693"/>
      <c r="B21" s="360"/>
      <c r="C21" s="553" t="s">
        <v>50</v>
      </c>
      <c r="D21" s="550" t="s">
        <v>56</v>
      </c>
      <c r="E21" s="551"/>
      <c r="F21" s="551"/>
      <c r="G21" s="552"/>
      <c r="H21" s="598"/>
      <c r="J21" s="219"/>
    </row>
    <row r="22" spans="1:10" s="5" customFormat="1">
      <c r="A22" s="693"/>
      <c r="B22" s="505" t="s">
        <v>256</v>
      </c>
      <c r="C22" s="553" t="s">
        <v>51</v>
      </c>
      <c r="D22" s="550" t="s">
        <v>146</v>
      </c>
      <c r="E22" s="550"/>
      <c r="F22" s="550"/>
      <c r="G22" s="629"/>
      <c r="H22" s="598"/>
      <c r="J22" s="219"/>
    </row>
    <row r="23" spans="1:10" s="5" customFormat="1">
      <c r="A23" s="693"/>
      <c r="B23" s="630" t="s">
        <v>257</v>
      </c>
      <c r="C23" s="554" t="s">
        <v>52</v>
      </c>
      <c r="D23" s="348" t="s">
        <v>519</v>
      </c>
      <c r="E23" s="348"/>
      <c r="F23" s="348"/>
      <c r="G23" s="631"/>
      <c r="H23" s="592"/>
      <c r="J23" s="44"/>
    </row>
    <row r="24" spans="1:10" s="5" customFormat="1">
      <c r="A24" s="693">
        <f>A18-0.01</f>
        <v>-4.0999999999999979</v>
      </c>
      <c r="B24" s="306" t="s">
        <v>467</v>
      </c>
      <c r="C24" s="273" t="s">
        <v>60</v>
      </c>
      <c r="D24" s="632"/>
      <c r="E24" s="602">
        <v>1</v>
      </c>
      <c r="F24" s="586" t="s">
        <v>73</v>
      </c>
      <c r="G24" s="633">
        <f>A27</f>
        <v>-4.1199999999999974</v>
      </c>
      <c r="H24" s="591"/>
      <c r="J24" s="44"/>
    </row>
    <row r="25" spans="1:10" s="5" customFormat="1">
      <c r="A25" s="693"/>
      <c r="B25" s="306"/>
      <c r="C25" s="276" t="s">
        <v>98</v>
      </c>
      <c r="D25" s="634"/>
      <c r="E25" s="635">
        <v>2</v>
      </c>
      <c r="F25" s="542"/>
      <c r="G25" s="636"/>
      <c r="H25" s="592"/>
    </row>
    <row r="26" spans="1:10" s="5" customFormat="1" ht="20">
      <c r="A26" s="694">
        <f>A24-0.01</f>
        <v>-4.1099999999999977</v>
      </c>
      <c r="B26" s="280" t="s">
        <v>468</v>
      </c>
      <c r="C26" s="528" t="s">
        <v>469</v>
      </c>
      <c r="D26" s="528"/>
      <c r="E26" s="528"/>
      <c r="F26" s="528"/>
      <c r="G26" s="528"/>
      <c r="H26" s="596"/>
    </row>
    <row r="27" spans="1:10" s="5" customFormat="1">
      <c r="A27" s="693">
        <f>A26-0.01</f>
        <v>-4.1199999999999974</v>
      </c>
      <c r="B27" s="301" t="s">
        <v>341</v>
      </c>
      <c r="C27" s="637" t="s">
        <v>342</v>
      </c>
      <c r="D27" s="638"/>
      <c r="E27" s="639">
        <v>1</v>
      </c>
      <c r="F27" s="329"/>
      <c r="G27" s="640"/>
      <c r="H27" s="641"/>
    </row>
    <row r="28" spans="1:10" s="5" customFormat="1">
      <c r="A28" s="693"/>
      <c r="B28" s="360"/>
      <c r="C28" s="247" t="s">
        <v>343</v>
      </c>
      <c r="D28" s="642"/>
      <c r="E28" s="643">
        <v>2</v>
      </c>
      <c r="F28" s="644"/>
      <c r="G28" s="645"/>
      <c r="H28" s="646"/>
    </row>
    <row r="29" spans="1:10" s="5" customFormat="1">
      <c r="A29" s="693"/>
      <c r="B29" s="360"/>
      <c r="C29" s="247" t="s">
        <v>344</v>
      </c>
      <c r="D29" s="642"/>
      <c r="E29" s="643">
        <v>3</v>
      </c>
      <c r="F29" s="644"/>
      <c r="G29" s="645"/>
      <c r="H29" s="646"/>
    </row>
    <row r="30" spans="1:10" s="5" customFormat="1">
      <c r="A30" s="693"/>
      <c r="B30" s="647"/>
      <c r="C30" s="249" t="s">
        <v>588</v>
      </c>
      <c r="D30" s="250"/>
      <c r="E30" s="643">
        <v>4</v>
      </c>
      <c r="F30" s="644"/>
      <c r="G30" s="645"/>
      <c r="H30" s="646"/>
    </row>
    <row r="31" spans="1:10" s="5" customFormat="1">
      <c r="A31" s="693"/>
      <c r="B31" s="647"/>
      <c r="C31" s="247" t="s">
        <v>347</v>
      </c>
      <c r="D31" s="152"/>
      <c r="E31" s="643">
        <v>5</v>
      </c>
      <c r="F31" s="336"/>
      <c r="G31" s="645"/>
      <c r="H31" s="646"/>
    </row>
    <row r="32" spans="1:10" s="5" customFormat="1">
      <c r="A32" s="693"/>
      <c r="B32" s="647"/>
      <c r="C32" s="247" t="s">
        <v>589</v>
      </c>
      <c r="D32" s="152"/>
      <c r="E32" s="643">
        <v>6</v>
      </c>
      <c r="F32" s="336"/>
      <c r="G32" s="645"/>
      <c r="H32" s="646"/>
    </row>
    <row r="33" spans="1:8" s="5" customFormat="1">
      <c r="A33" s="693"/>
      <c r="B33" s="647"/>
      <c r="C33" s="648" t="s">
        <v>720</v>
      </c>
      <c r="D33" s="649"/>
      <c r="E33" s="650">
        <v>7</v>
      </c>
      <c r="F33" s="644"/>
      <c r="G33" s="645"/>
      <c r="H33" s="646"/>
    </row>
    <row r="34" spans="1:8" s="5" customFormat="1">
      <c r="A34" s="693"/>
      <c r="B34" s="647"/>
      <c r="C34" s="651" t="s">
        <v>519</v>
      </c>
      <c r="D34" s="652"/>
      <c r="E34" s="653">
        <v>96</v>
      </c>
      <c r="F34" s="644"/>
      <c r="G34" s="645"/>
      <c r="H34" s="646"/>
    </row>
    <row r="35" spans="1:8" s="5" customFormat="1">
      <c r="A35" s="693"/>
      <c r="B35" s="654"/>
      <c r="C35" s="655" t="s">
        <v>714</v>
      </c>
      <c r="D35" s="634"/>
      <c r="E35" s="656" t="s">
        <v>715</v>
      </c>
      <c r="F35" s="436"/>
      <c r="G35" s="657"/>
      <c r="H35" s="658"/>
    </row>
    <row r="36" spans="1:8" s="5" customFormat="1" ht="20">
      <c r="A36" s="697">
        <f>A27-0.01</f>
        <v>-4.1299999999999972</v>
      </c>
      <c r="B36" s="659" t="s">
        <v>345</v>
      </c>
      <c r="C36" s="660" t="s">
        <v>617</v>
      </c>
      <c r="D36" s="661"/>
      <c r="E36" s="662"/>
      <c r="F36" s="663"/>
      <c r="G36" s="664"/>
      <c r="H36" s="665"/>
    </row>
    <row r="37" spans="1:8">
      <c r="A37" s="698"/>
    </row>
  </sheetData>
  <customSheetViews>
    <customSheetView guid="{3359CAAE-34D2-B046-9CF2-77795125115C}" topLeftCell="A55">
      <selection activeCell="L33" sqref="L33"/>
      <rowBreaks count="1" manualBreakCount="1">
        <brk id="32" max="9" man="1"/>
      </rowBreaks>
      <printOptions horizontalCentered="1" verticalCentered="1"/>
    </customSheetView>
  </customSheetViews>
  <mergeCells count="32">
    <mergeCell ref="C36:D36"/>
    <mergeCell ref="B10:B11"/>
    <mergeCell ref="D23:G23"/>
    <mergeCell ref="D19:G19"/>
    <mergeCell ref="D20:G20"/>
    <mergeCell ref="D21:G21"/>
    <mergeCell ref="C12:G12"/>
    <mergeCell ref="C13:G13"/>
    <mergeCell ref="B13:B15"/>
    <mergeCell ref="D22:G22"/>
    <mergeCell ref="D18:G18"/>
    <mergeCell ref="C33:D33"/>
    <mergeCell ref="C30:D30"/>
    <mergeCell ref="B1:G1"/>
    <mergeCell ref="C4:D4"/>
    <mergeCell ref="A2:A3"/>
    <mergeCell ref="B2:B3"/>
    <mergeCell ref="C2:G3"/>
    <mergeCell ref="C5:D5"/>
    <mergeCell ref="J20:J22"/>
    <mergeCell ref="B20:B21"/>
    <mergeCell ref="A27:A35"/>
    <mergeCell ref="A18:A23"/>
    <mergeCell ref="A24:A25"/>
    <mergeCell ref="B24:B25"/>
    <mergeCell ref="C26:G26"/>
    <mergeCell ref="B27:B29"/>
    <mergeCell ref="A6:A9"/>
    <mergeCell ref="B8:B9"/>
    <mergeCell ref="B6:B7"/>
    <mergeCell ref="B18:B19"/>
    <mergeCell ref="A13:A15"/>
  </mergeCells>
  <phoneticPr fontId="8" type="noConversion"/>
  <pageMargins left="0.7" right="0.7" top="0.75" bottom="0.75" header="0.3" footer="0.3"/>
  <pageSetup scale="97" orientation="portrait"/>
  <headerFooter differentFirst="1">
    <oddHeader>&amp;LHRBF Impact Evaluation&amp;CHealth Worker Questionnaire&amp;RForm F2</oddHeader>
    <oddFooter>&amp;R&amp;P / &amp;N</oddFooter>
  </headerFooter>
  <ignoredErrors>
    <ignoredError sqref="E15" numberStoredAsText="1"/>
  </ignoredError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showGridLines="0" zoomScale="150" zoomScaleNormal="150" zoomScaleSheetLayoutView="150" zoomScalePageLayoutView="150" workbookViewId="0"/>
  </sheetViews>
  <sheetFormatPr baseColWidth="10" defaultColWidth="8.83203125" defaultRowHeight="12" x14ac:dyDescent="0"/>
  <cols>
    <col min="1" max="1" width="5.6640625" style="165" customWidth="1"/>
    <col min="2" max="2" width="37" style="8" customWidth="1"/>
    <col min="3" max="3" width="4.1640625" style="13" customWidth="1"/>
    <col min="4" max="4" width="20.6640625" style="13" customWidth="1"/>
    <col min="5" max="5" width="3.6640625" style="6" customWidth="1"/>
    <col min="6" max="6" width="2.1640625" style="5" bestFit="1" customWidth="1"/>
    <col min="7" max="7" width="3.83203125" style="7" bestFit="1" customWidth="1"/>
    <col min="8" max="16384" width="8.83203125" style="5"/>
  </cols>
  <sheetData>
    <row r="1" spans="1:7" s="690" customFormat="1" ht="30" customHeight="1">
      <c r="A1" s="692">
        <f>-5</f>
        <v>-5</v>
      </c>
      <c r="B1" s="668" t="s">
        <v>11</v>
      </c>
      <c r="C1" s="668"/>
      <c r="D1" s="668"/>
      <c r="E1" s="668"/>
      <c r="F1" s="668"/>
      <c r="G1" s="691"/>
    </row>
    <row r="2" spans="1:7" ht="15" customHeight="1">
      <c r="A2" s="706">
        <f>A1-0.01</f>
        <v>-5.01</v>
      </c>
      <c r="B2" s="360" t="s">
        <v>470</v>
      </c>
      <c r="C2" s="707" t="s">
        <v>33</v>
      </c>
      <c r="D2" s="708" t="s">
        <v>10</v>
      </c>
      <c r="E2" s="708"/>
      <c r="F2" s="708"/>
      <c r="G2" s="709"/>
    </row>
    <row r="3" spans="1:7" ht="15" customHeight="1">
      <c r="A3" s="693"/>
      <c r="B3" s="360"/>
      <c r="C3" s="710" t="s">
        <v>34</v>
      </c>
      <c r="D3" s="711" t="s">
        <v>4</v>
      </c>
      <c r="E3" s="711"/>
      <c r="F3" s="711"/>
      <c r="G3" s="712"/>
    </row>
    <row r="4" spans="1:7" ht="15" customHeight="1">
      <c r="A4" s="693"/>
      <c r="B4" s="360"/>
      <c r="C4" s="710" t="s">
        <v>49</v>
      </c>
      <c r="D4" s="711" t="s">
        <v>5</v>
      </c>
      <c r="E4" s="711"/>
      <c r="F4" s="711"/>
      <c r="G4" s="712"/>
    </row>
    <row r="5" spans="1:7" ht="15" customHeight="1">
      <c r="A5" s="693"/>
      <c r="B5" s="360" t="s">
        <v>553</v>
      </c>
      <c r="C5" s="710" t="s">
        <v>50</v>
      </c>
      <c r="D5" s="711" t="s">
        <v>6</v>
      </c>
      <c r="E5" s="711"/>
      <c r="F5" s="711"/>
      <c r="G5" s="712"/>
    </row>
    <row r="6" spans="1:7" ht="15" customHeight="1">
      <c r="A6" s="693"/>
      <c r="B6" s="360"/>
      <c r="C6" s="710" t="s">
        <v>51</v>
      </c>
      <c r="D6" s="711" t="s">
        <v>7</v>
      </c>
      <c r="E6" s="711"/>
      <c r="F6" s="711"/>
      <c r="G6" s="712"/>
    </row>
    <row r="7" spans="1:7" ht="15" customHeight="1">
      <c r="A7" s="693"/>
      <c r="B7" s="360"/>
      <c r="C7" s="710" t="s">
        <v>52</v>
      </c>
      <c r="D7" s="711" t="s">
        <v>9</v>
      </c>
      <c r="E7" s="711"/>
      <c r="F7" s="711"/>
      <c r="G7" s="712"/>
    </row>
    <row r="8" spans="1:7" ht="15" customHeight="1">
      <c r="A8" s="693"/>
      <c r="B8" s="350"/>
      <c r="C8" s="713" t="s">
        <v>0</v>
      </c>
      <c r="D8" s="714" t="s">
        <v>8</v>
      </c>
      <c r="E8" s="714"/>
      <c r="F8" s="714"/>
      <c r="G8" s="715"/>
    </row>
    <row r="9" spans="1:7">
      <c r="A9" s="693">
        <f>A2-0.01</f>
        <v>-5.0199999999999996</v>
      </c>
      <c r="B9" s="716" t="s">
        <v>93</v>
      </c>
      <c r="C9" s="617" t="s">
        <v>60</v>
      </c>
      <c r="D9" s="717"/>
      <c r="E9" s="718">
        <v>1</v>
      </c>
      <c r="F9" s="719"/>
      <c r="G9" s="720"/>
    </row>
    <row r="10" spans="1:7">
      <c r="A10" s="693"/>
      <c r="B10" s="716"/>
      <c r="C10" s="620" t="s">
        <v>98</v>
      </c>
      <c r="D10" s="721"/>
      <c r="E10" s="722">
        <v>2</v>
      </c>
      <c r="F10" s="687" t="s">
        <v>73</v>
      </c>
      <c r="G10" s="723">
        <f>A21</f>
        <v>-5.0499999999999989</v>
      </c>
    </row>
    <row r="11" spans="1:7">
      <c r="A11" s="693">
        <f>A9-0.01</f>
        <v>-5.0299999999999994</v>
      </c>
      <c r="B11" s="716" t="s">
        <v>471</v>
      </c>
      <c r="C11" s="724" t="s">
        <v>477</v>
      </c>
      <c r="D11" s="725"/>
      <c r="E11" s="726">
        <v>1</v>
      </c>
      <c r="F11" s="237"/>
      <c r="G11" s="727"/>
    </row>
    <row r="12" spans="1:7">
      <c r="A12" s="728"/>
      <c r="B12" s="716"/>
      <c r="C12" s="729" t="s">
        <v>478</v>
      </c>
      <c r="D12" s="730"/>
      <c r="E12" s="731">
        <v>2</v>
      </c>
      <c r="F12" s="242"/>
      <c r="G12" s="732"/>
    </row>
    <row r="13" spans="1:7">
      <c r="A13" s="728"/>
      <c r="B13" s="716"/>
      <c r="C13" s="729" t="s">
        <v>479</v>
      </c>
      <c r="D13" s="730"/>
      <c r="E13" s="731">
        <v>3</v>
      </c>
      <c r="F13" s="242"/>
      <c r="G13" s="732"/>
    </row>
    <row r="14" spans="1:7">
      <c r="A14" s="728"/>
      <c r="B14" s="716"/>
      <c r="C14" s="729" t="s">
        <v>480</v>
      </c>
      <c r="D14" s="730"/>
      <c r="E14" s="731">
        <v>4</v>
      </c>
      <c r="F14" s="242"/>
      <c r="G14" s="732"/>
    </row>
    <row r="15" spans="1:7">
      <c r="A15" s="728"/>
      <c r="B15" s="716"/>
      <c r="C15" s="729" t="s">
        <v>481</v>
      </c>
      <c r="D15" s="730"/>
      <c r="E15" s="731">
        <v>5</v>
      </c>
      <c r="F15" s="242"/>
      <c r="G15" s="732"/>
    </row>
    <row r="16" spans="1:7">
      <c r="A16" s="728"/>
      <c r="B16" s="716"/>
      <c r="C16" s="729" t="s">
        <v>482</v>
      </c>
      <c r="D16" s="730"/>
      <c r="E16" s="731">
        <v>6</v>
      </c>
      <c r="F16" s="242"/>
      <c r="G16" s="732"/>
    </row>
    <row r="17" spans="1:7">
      <c r="A17" s="728"/>
      <c r="B17" s="716"/>
      <c r="C17" s="729" t="s">
        <v>483</v>
      </c>
      <c r="D17" s="730"/>
      <c r="E17" s="731">
        <v>7</v>
      </c>
      <c r="F17" s="242"/>
      <c r="G17" s="732"/>
    </row>
    <row r="18" spans="1:7">
      <c r="A18" s="728"/>
      <c r="B18" s="716"/>
      <c r="C18" s="733" t="s">
        <v>519</v>
      </c>
      <c r="D18" s="734"/>
      <c r="E18" s="735">
        <v>96</v>
      </c>
      <c r="F18" s="613"/>
      <c r="G18" s="736"/>
    </row>
    <row r="19" spans="1:7" ht="27" customHeight="1">
      <c r="A19" s="693">
        <f>A11-0.01</f>
        <v>-5.0399999999999991</v>
      </c>
      <c r="B19" s="511" t="s">
        <v>619</v>
      </c>
      <c r="C19" s="512" t="s">
        <v>617</v>
      </c>
      <c r="D19" s="512"/>
      <c r="E19" s="512"/>
      <c r="F19" s="512"/>
      <c r="G19" s="513"/>
    </row>
    <row r="20" spans="1:7" ht="27" customHeight="1">
      <c r="A20" s="728"/>
      <c r="B20" s="511"/>
      <c r="C20" s="512"/>
      <c r="D20" s="512"/>
      <c r="E20" s="512"/>
      <c r="F20" s="512"/>
      <c r="G20" s="513"/>
    </row>
    <row r="21" spans="1:7" ht="20.25" customHeight="1">
      <c r="A21" s="693">
        <f>A19-0.01</f>
        <v>-5.0499999999999989</v>
      </c>
      <c r="B21" s="511" t="s">
        <v>427</v>
      </c>
      <c r="C21" s="600" t="s">
        <v>60</v>
      </c>
      <c r="D21" s="725"/>
      <c r="E21" s="737">
        <v>1</v>
      </c>
      <c r="F21" s="237"/>
      <c r="G21" s="727"/>
    </row>
    <row r="22" spans="1:7" ht="20.25" customHeight="1">
      <c r="A22" s="728"/>
      <c r="B22" s="511"/>
      <c r="C22" s="612" t="s">
        <v>98</v>
      </c>
      <c r="D22" s="734"/>
      <c r="E22" s="738">
        <v>2</v>
      </c>
      <c r="F22" s="688" t="s">
        <v>73</v>
      </c>
      <c r="G22" s="739">
        <f>A33</f>
        <v>-5.0799999999999983</v>
      </c>
    </row>
    <row r="23" spans="1:7">
      <c r="A23" s="693">
        <f>A21-0.01</f>
        <v>-5.0599999999999987</v>
      </c>
      <c r="B23" s="511" t="s">
        <v>428</v>
      </c>
      <c r="C23" s="724" t="s">
        <v>477</v>
      </c>
      <c r="D23" s="725"/>
      <c r="E23" s="726">
        <v>1</v>
      </c>
      <c r="F23" s="237"/>
      <c r="G23" s="727"/>
    </row>
    <row r="24" spans="1:7">
      <c r="A24" s="728"/>
      <c r="B24" s="511"/>
      <c r="C24" s="729" t="s">
        <v>478</v>
      </c>
      <c r="D24" s="730"/>
      <c r="E24" s="731">
        <v>2</v>
      </c>
      <c r="F24" s="242"/>
      <c r="G24" s="732"/>
    </row>
    <row r="25" spans="1:7">
      <c r="A25" s="728"/>
      <c r="B25" s="511"/>
      <c r="C25" s="729" t="s">
        <v>479</v>
      </c>
      <c r="D25" s="730"/>
      <c r="E25" s="731">
        <v>3</v>
      </c>
      <c r="F25" s="242"/>
      <c r="G25" s="732"/>
    </row>
    <row r="26" spans="1:7">
      <c r="A26" s="728"/>
      <c r="B26" s="511"/>
      <c r="C26" s="729" t="s">
        <v>480</v>
      </c>
      <c r="D26" s="730"/>
      <c r="E26" s="731">
        <v>4</v>
      </c>
      <c r="F26" s="242"/>
      <c r="G26" s="732"/>
    </row>
    <row r="27" spans="1:7">
      <c r="A27" s="728"/>
      <c r="B27" s="511"/>
      <c r="C27" s="729" t="s">
        <v>481</v>
      </c>
      <c r="D27" s="730"/>
      <c r="E27" s="731">
        <v>5</v>
      </c>
      <c r="F27" s="242"/>
      <c r="G27" s="732"/>
    </row>
    <row r="28" spans="1:7">
      <c r="A28" s="728"/>
      <c r="B28" s="511"/>
      <c r="C28" s="729" t="s">
        <v>482</v>
      </c>
      <c r="D28" s="730"/>
      <c r="E28" s="731">
        <v>6</v>
      </c>
      <c r="F28" s="242"/>
      <c r="G28" s="732"/>
    </row>
    <row r="29" spans="1:7">
      <c r="A29" s="728"/>
      <c r="B29" s="511"/>
      <c r="C29" s="729" t="s">
        <v>483</v>
      </c>
      <c r="D29" s="730"/>
      <c r="E29" s="731">
        <v>7</v>
      </c>
      <c r="F29" s="242"/>
      <c r="G29" s="732"/>
    </row>
    <row r="30" spans="1:7">
      <c r="A30" s="728"/>
      <c r="B30" s="511"/>
      <c r="C30" s="733" t="s">
        <v>519</v>
      </c>
      <c r="D30" s="734"/>
      <c r="E30" s="735">
        <v>96</v>
      </c>
      <c r="F30" s="613"/>
      <c r="G30" s="736"/>
    </row>
    <row r="31" spans="1:7" ht="21.75" customHeight="1">
      <c r="A31" s="693">
        <f>A23-0.01</f>
        <v>-5.0699999999999985</v>
      </c>
      <c r="B31" s="511" t="s">
        <v>620</v>
      </c>
      <c r="C31" s="512" t="s">
        <v>617</v>
      </c>
      <c r="D31" s="512"/>
      <c r="E31" s="512"/>
      <c r="F31" s="512"/>
      <c r="G31" s="513"/>
    </row>
    <row r="32" spans="1:7" ht="21.75" customHeight="1">
      <c r="A32" s="728"/>
      <c r="B32" s="511"/>
      <c r="C32" s="512"/>
      <c r="D32" s="512"/>
      <c r="E32" s="512"/>
      <c r="F32" s="512"/>
      <c r="G32" s="513"/>
    </row>
    <row r="33" spans="1:7">
      <c r="A33" s="693">
        <f>A31-0.01</f>
        <v>-5.0799999999999983</v>
      </c>
      <c r="B33" s="511" t="s">
        <v>515</v>
      </c>
      <c r="C33" s="600" t="s">
        <v>60</v>
      </c>
      <c r="D33" s="725"/>
      <c r="E33" s="737">
        <v>1</v>
      </c>
      <c r="F33" s="237"/>
      <c r="G33" s="727"/>
    </row>
    <row r="34" spans="1:7">
      <c r="A34" s="728"/>
      <c r="B34" s="511"/>
      <c r="C34" s="612" t="s">
        <v>98</v>
      </c>
      <c r="D34" s="734"/>
      <c r="E34" s="738">
        <v>2</v>
      </c>
      <c r="F34" s="688" t="s">
        <v>73</v>
      </c>
      <c r="G34" s="739">
        <f>A37</f>
        <v>-5.0999999999999979</v>
      </c>
    </row>
    <row r="35" spans="1:7">
      <c r="A35" s="693">
        <f>A33-0.01</f>
        <v>-5.0899999999999981</v>
      </c>
      <c r="B35" s="511" t="s">
        <v>618</v>
      </c>
      <c r="C35" s="512" t="s">
        <v>617</v>
      </c>
      <c r="D35" s="512"/>
      <c r="E35" s="512"/>
      <c r="F35" s="512"/>
      <c r="G35" s="513"/>
    </row>
    <row r="36" spans="1:7">
      <c r="A36" s="728"/>
      <c r="B36" s="511"/>
      <c r="C36" s="512"/>
      <c r="D36" s="512"/>
      <c r="E36" s="512"/>
      <c r="F36" s="512"/>
      <c r="G36" s="513"/>
    </row>
    <row r="37" spans="1:7" ht="19.5" customHeight="1">
      <c r="A37" s="740">
        <f>A35-0.01</f>
        <v>-5.0999999999999979</v>
      </c>
      <c r="B37" s="741" t="s">
        <v>621</v>
      </c>
      <c r="C37" s="742" t="s">
        <v>60</v>
      </c>
      <c r="D37" s="638"/>
      <c r="E37" s="638">
        <v>1</v>
      </c>
      <c r="F37" s="638"/>
      <c r="G37" s="743"/>
    </row>
    <row r="38" spans="1:7" ht="19.5" customHeight="1">
      <c r="A38" s="744"/>
      <c r="B38" s="745"/>
      <c r="C38" s="746" t="s">
        <v>98</v>
      </c>
      <c r="D38" s="747"/>
      <c r="E38" s="748">
        <v>2</v>
      </c>
      <c r="F38" s="749"/>
      <c r="G38" s="750"/>
    </row>
    <row r="39" spans="1:7">
      <c r="A39" s="740">
        <f>A37-0.01</f>
        <v>-5.1099999999999977</v>
      </c>
      <c r="B39" s="751" t="s">
        <v>622</v>
      </c>
      <c r="C39" s="752" t="s">
        <v>60</v>
      </c>
      <c r="D39" s="753"/>
      <c r="E39" s="754">
        <v>1</v>
      </c>
      <c r="F39" s="638"/>
      <c r="G39" s="755"/>
    </row>
    <row r="40" spans="1:7">
      <c r="A40" s="744"/>
      <c r="B40" s="745"/>
      <c r="C40" s="746" t="s">
        <v>98</v>
      </c>
      <c r="D40" s="747"/>
      <c r="E40" s="748">
        <v>2</v>
      </c>
      <c r="F40" s="688" t="s">
        <v>73</v>
      </c>
      <c r="G40" s="739">
        <f>'6Superv'!A4</f>
        <v>-6.01</v>
      </c>
    </row>
    <row r="41" spans="1:7">
      <c r="A41" s="756">
        <f>A39-0.01</f>
        <v>-5.1199999999999974</v>
      </c>
      <c r="B41" s="741" t="s">
        <v>623</v>
      </c>
      <c r="C41" s="742" t="s">
        <v>60</v>
      </c>
      <c r="D41" s="638"/>
      <c r="E41" s="638">
        <v>1</v>
      </c>
      <c r="F41" s="638"/>
      <c r="G41" s="743"/>
    </row>
    <row r="42" spans="1:7">
      <c r="A42" s="757"/>
      <c r="B42" s="757"/>
      <c r="C42" s="758" t="s">
        <v>98</v>
      </c>
      <c r="D42" s="749"/>
      <c r="E42" s="749">
        <v>2</v>
      </c>
      <c r="F42" s="749"/>
      <c r="G42" s="759"/>
    </row>
    <row r="43" spans="1:7">
      <c r="A43" s="5"/>
      <c r="B43" s="5"/>
      <c r="C43" s="5"/>
      <c r="D43" s="5"/>
      <c r="E43" s="5"/>
      <c r="G43" s="5"/>
    </row>
    <row r="44" spans="1:7">
      <c r="A44" s="5"/>
      <c r="B44" s="5"/>
      <c r="C44" s="5"/>
      <c r="D44" s="5"/>
      <c r="E44" s="5"/>
      <c r="G44" s="5"/>
    </row>
    <row r="45" spans="1:7">
      <c r="A45" s="5"/>
      <c r="B45" s="5"/>
      <c r="C45" s="5"/>
      <c r="D45" s="5"/>
      <c r="E45" s="5"/>
      <c r="G45" s="5"/>
    </row>
    <row r="46" spans="1:7">
      <c r="A46" s="93"/>
      <c r="B46" s="135"/>
      <c r="C46" s="93"/>
      <c r="D46" s="93"/>
      <c r="E46" s="5"/>
      <c r="G46" s="5"/>
    </row>
    <row r="47" spans="1:7" ht="12.75" customHeight="1">
      <c r="A47" s="93"/>
      <c r="B47" s="136"/>
      <c r="C47" s="93"/>
      <c r="D47" s="93"/>
      <c r="E47" s="5"/>
      <c r="G47" s="5"/>
    </row>
    <row r="48" spans="1:7">
      <c r="A48" s="93"/>
      <c r="B48" s="136"/>
      <c r="C48" s="93"/>
      <c r="D48" s="93"/>
      <c r="E48" s="5"/>
      <c r="G48" s="5"/>
    </row>
    <row r="49" spans="1:7">
      <c r="A49" s="5"/>
      <c r="B49" s="5"/>
      <c r="C49" s="5"/>
      <c r="D49" s="5"/>
      <c r="E49" s="5"/>
      <c r="G49" s="5"/>
    </row>
    <row r="50" spans="1:7">
      <c r="A50" s="5"/>
      <c r="B50" s="5"/>
      <c r="C50" s="5"/>
      <c r="D50" s="5"/>
      <c r="E50" s="5"/>
      <c r="G50" s="5"/>
    </row>
    <row r="51" spans="1:7">
      <c r="A51" s="5"/>
      <c r="B51" s="5"/>
      <c r="C51" s="5"/>
      <c r="D51" s="5"/>
      <c r="E51" s="5"/>
      <c r="G51" s="5"/>
    </row>
    <row r="52" spans="1:7">
      <c r="A52" s="5"/>
      <c r="B52" s="5"/>
      <c r="C52" s="5"/>
      <c r="D52" s="5"/>
      <c r="E52" s="5"/>
      <c r="G52" s="5"/>
    </row>
    <row r="53" spans="1:7">
      <c r="A53" s="5"/>
      <c r="B53" s="5"/>
      <c r="C53" s="5"/>
      <c r="D53" s="5"/>
      <c r="E53" s="5"/>
      <c r="G53" s="5"/>
    </row>
    <row r="54" spans="1:7">
      <c r="A54" s="5"/>
      <c r="B54" s="5"/>
      <c r="C54" s="5"/>
      <c r="D54" s="5"/>
      <c r="E54" s="5"/>
      <c r="G54" s="5"/>
    </row>
    <row r="55" spans="1:7">
      <c r="A55" s="5"/>
      <c r="B55" s="5"/>
      <c r="C55" s="5"/>
      <c r="D55" s="5"/>
      <c r="E55" s="5"/>
      <c r="G55" s="5"/>
    </row>
    <row r="56" spans="1:7">
      <c r="A56" s="5"/>
      <c r="B56" s="5"/>
      <c r="C56" s="5"/>
      <c r="D56" s="5"/>
      <c r="E56" s="5"/>
      <c r="G56" s="5"/>
    </row>
    <row r="57" spans="1:7">
      <c r="A57" s="5"/>
      <c r="B57" s="5"/>
      <c r="C57" s="5"/>
      <c r="D57" s="5"/>
      <c r="E57" s="5"/>
      <c r="G57" s="5"/>
    </row>
    <row r="58" spans="1:7">
      <c r="A58" s="5"/>
      <c r="B58" s="5"/>
      <c r="C58" s="5"/>
      <c r="D58" s="5"/>
      <c r="E58" s="5"/>
      <c r="G58" s="5"/>
    </row>
    <row r="59" spans="1:7" ht="12.75" customHeight="1">
      <c r="A59" s="5"/>
      <c r="B59" s="5"/>
      <c r="C59" s="5"/>
      <c r="D59" s="5"/>
      <c r="E59" s="5"/>
      <c r="G59" s="5"/>
    </row>
    <row r="60" spans="1:7">
      <c r="A60" s="5"/>
      <c r="B60" s="5"/>
      <c r="C60" s="5"/>
      <c r="D60" s="5"/>
      <c r="E60" s="5"/>
      <c r="G60" s="5"/>
    </row>
  </sheetData>
  <customSheetViews>
    <customSheetView guid="{3359CAAE-34D2-B046-9CF2-77795125115C}" topLeftCell="A19">
      <selection activeCell="M36" sqref="M36"/>
      <printOptions horizontalCentered="1" verticalCentered="1"/>
    </customSheetView>
  </customSheetViews>
  <mergeCells count="30">
    <mergeCell ref="C35:G36"/>
    <mergeCell ref="B1:G1"/>
    <mergeCell ref="D8:G8"/>
    <mergeCell ref="D7:G7"/>
    <mergeCell ref="D3:G3"/>
    <mergeCell ref="D2:G2"/>
    <mergeCell ref="D5:G5"/>
    <mergeCell ref="B5:B8"/>
    <mergeCell ref="B2:B4"/>
    <mergeCell ref="A33:A34"/>
    <mergeCell ref="B33:B34"/>
    <mergeCell ref="A2:A8"/>
    <mergeCell ref="A35:A36"/>
    <mergeCell ref="B35:B36"/>
    <mergeCell ref="A11:A18"/>
    <mergeCell ref="B19:B20"/>
    <mergeCell ref="B9:B10"/>
    <mergeCell ref="B23:B30"/>
    <mergeCell ref="D4:G4"/>
    <mergeCell ref="D6:G6"/>
    <mergeCell ref="A9:A10"/>
    <mergeCell ref="C31:G32"/>
    <mergeCell ref="C19:G20"/>
    <mergeCell ref="B11:B18"/>
    <mergeCell ref="B21:B22"/>
    <mergeCell ref="A19:A20"/>
    <mergeCell ref="A21:A22"/>
    <mergeCell ref="A31:A32"/>
    <mergeCell ref="A23:A30"/>
    <mergeCell ref="B31:B32"/>
  </mergeCells>
  <phoneticPr fontId="8" type="noConversion"/>
  <pageMargins left="0.7" right="0.7" top="0.75" bottom="0.75" header="0.3" footer="0.3"/>
  <pageSetup orientation="portrait"/>
  <headerFooter differentFirst="1">
    <oddHeader>&amp;LHRBF Impact Evaluation&amp;CHealth Worker Questionnaire&amp;RForm F2</oddHeader>
    <oddFooter>&amp;R&amp;P / &amp;N</oddFooter>
  </headerFooter>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showGridLines="0" zoomScale="150" zoomScaleNormal="150" zoomScaleSheetLayoutView="150" zoomScalePageLayoutView="150" workbookViewId="0"/>
  </sheetViews>
  <sheetFormatPr baseColWidth="10" defaultColWidth="8.83203125" defaultRowHeight="12" x14ac:dyDescent="0"/>
  <cols>
    <col min="1" max="1" width="5.6640625" style="26" customWidth="1"/>
    <col min="2" max="2" width="33.5" style="27" customWidth="1"/>
    <col min="3" max="3" width="2.5" style="10" customWidth="1"/>
    <col min="4" max="4" width="22.6640625" style="10" customWidth="1"/>
    <col min="5" max="5" width="3.6640625" style="10" customWidth="1"/>
    <col min="6" max="6" width="2.6640625" style="10" customWidth="1"/>
    <col min="7" max="7" width="5.6640625" style="42" customWidth="1"/>
    <col min="8" max="11" width="2.33203125" style="5" customWidth="1"/>
    <col min="12" max="16384" width="8.83203125" style="5"/>
  </cols>
  <sheetData>
    <row r="1" spans="1:11" s="16" customFormat="1" ht="30" customHeight="1">
      <c r="A1" s="257">
        <f>-6</f>
        <v>-6</v>
      </c>
      <c r="B1" s="668" t="s">
        <v>147</v>
      </c>
      <c r="C1" s="668"/>
      <c r="D1" s="668"/>
      <c r="E1" s="668"/>
      <c r="F1" s="668"/>
      <c r="G1" s="668"/>
      <c r="H1" s="668"/>
      <c r="I1" s="668"/>
      <c r="J1" s="668"/>
      <c r="K1" s="691"/>
    </row>
    <row r="2" spans="1:11" ht="20.25" customHeight="1">
      <c r="A2" s="900" t="s">
        <v>162</v>
      </c>
      <c r="B2" s="900"/>
      <c r="C2" s="900"/>
      <c r="D2" s="900"/>
      <c r="E2" s="900"/>
      <c r="F2" s="900"/>
      <c r="G2" s="900"/>
      <c r="H2" s="900"/>
      <c r="I2" s="900"/>
      <c r="J2" s="900"/>
      <c r="K2" s="900"/>
    </row>
    <row r="3" spans="1:11" ht="21" customHeight="1">
      <c r="A3" s="780" t="s">
        <v>160</v>
      </c>
      <c r="B3" s="780"/>
      <c r="C3" s="780"/>
      <c r="D3" s="780"/>
      <c r="E3" s="780"/>
      <c r="F3" s="780"/>
      <c r="G3" s="780"/>
      <c r="H3" s="781" t="s">
        <v>94</v>
      </c>
      <c r="I3" s="781"/>
      <c r="J3" s="781"/>
      <c r="K3" s="781"/>
    </row>
    <row r="4" spans="1:11" ht="16" customHeight="1">
      <c r="A4" s="271">
        <f>A1-0.01</f>
        <v>-6.01</v>
      </c>
      <c r="B4" s="306" t="s">
        <v>148</v>
      </c>
      <c r="C4" s="782" t="s">
        <v>60</v>
      </c>
      <c r="D4" s="783"/>
      <c r="E4" s="784">
        <v>1</v>
      </c>
      <c r="F4" s="785"/>
      <c r="G4" s="786"/>
      <c r="H4" s="787"/>
      <c r="I4" s="788"/>
      <c r="J4" s="788"/>
      <c r="K4" s="789"/>
    </row>
    <row r="5" spans="1:11" ht="16" customHeight="1">
      <c r="A5" s="271"/>
      <c r="B5" s="306"/>
      <c r="C5" s="477" t="s">
        <v>98</v>
      </c>
      <c r="D5" s="790"/>
      <c r="E5" s="791">
        <v>2</v>
      </c>
      <c r="F5" s="768" t="s">
        <v>73</v>
      </c>
      <c r="G5" s="792">
        <f>A46</f>
        <v>-6.0899999999999981</v>
      </c>
      <c r="H5" s="793"/>
      <c r="I5" s="794"/>
      <c r="J5" s="794"/>
      <c r="K5" s="795"/>
    </row>
    <row r="6" spans="1:11">
      <c r="A6" s="599">
        <f>A4-0.01</f>
        <v>-6.02</v>
      </c>
      <c r="B6" s="306" t="s">
        <v>153</v>
      </c>
      <c r="C6" s="796" t="s">
        <v>149</v>
      </c>
      <c r="D6" s="797"/>
      <c r="E6" s="798">
        <v>1</v>
      </c>
      <c r="F6" s="797"/>
      <c r="G6" s="799"/>
      <c r="H6" s="800"/>
      <c r="I6" s="801"/>
      <c r="J6" s="801"/>
      <c r="K6" s="802"/>
    </row>
    <row r="7" spans="1:11">
      <c r="A7" s="803"/>
      <c r="B7" s="306"/>
      <c r="C7" s="412" t="s">
        <v>151</v>
      </c>
      <c r="D7" s="804"/>
      <c r="E7" s="805">
        <v>2</v>
      </c>
      <c r="F7" s="804"/>
      <c r="G7" s="806"/>
      <c r="H7" s="807"/>
      <c r="I7" s="808"/>
      <c r="J7" s="808"/>
      <c r="K7" s="809"/>
    </row>
    <row r="8" spans="1:11">
      <c r="A8" s="803"/>
      <c r="B8" s="306"/>
      <c r="C8" s="412" t="s">
        <v>150</v>
      </c>
      <c r="D8" s="804"/>
      <c r="E8" s="805">
        <v>3</v>
      </c>
      <c r="F8" s="804"/>
      <c r="G8" s="806"/>
      <c r="H8" s="807"/>
      <c r="I8" s="808"/>
      <c r="J8" s="808"/>
      <c r="K8" s="809"/>
    </row>
    <row r="9" spans="1:11">
      <c r="A9" s="810"/>
      <c r="B9" s="306"/>
      <c r="C9" s="811" t="s">
        <v>517</v>
      </c>
      <c r="D9" s="812"/>
      <c r="E9" s="813">
        <v>96</v>
      </c>
      <c r="F9" s="813"/>
      <c r="G9" s="814"/>
      <c r="H9" s="815"/>
      <c r="I9" s="816"/>
      <c r="J9" s="816"/>
      <c r="K9" s="817"/>
    </row>
    <row r="10" spans="1:11" s="2" customFormat="1">
      <c r="A10" s="271">
        <f>A6-0.01</f>
        <v>-6.0299999999999994</v>
      </c>
      <c r="B10" s="306" t="s">
        <v>152</v>
      </c>
      <c r="C10" s="273" t="s">
        <v>352</v>
      </c>
      <c r="D10" s="328"/>
      <c r="E10" s="328"/>
      <c r="F10" s="329"/>
      <c r="G10" s="818">
        <v>1</v>
      </c>
      <c r="H10" s="433"/>
      <c r="I10" s="819"/>
      <c r="J10" s="820"/>
      <c r="K10" s="821"/>
    </row>
    <row r="11" spans="1:11" s="2" customFormat="1">
      <c r="A11" s="271"/>
      <c r="B11" s="306"/>
      <c r="C11" s="333" t="s">
        <v>608</v>
      </c>
      <c r="D11" s="334"/>
      <c r="E11" s="335"/>
      <c r="F11" s="336"/>
      <c r="G11" s="822">
        <v>2</v>
      </c>
      <c r="H11" s="571"/>
      <c r="I11" s="823"/>
      <c r="J11" s="824"/>
      <c r="K11" s="825"/>
    </row>
    <row r="12" spans="1:11" s="2" customFormat="1">
      <c r="A12" s="271"/>
      <c r="B12" s="306"/>
      <c r="C12" s="339" t="s">
        <v>353</v>
      </c>
      <c r="D12" s="336"/>
      <c r="E12" s="335"/>
      <c r="F12" s="336"/>
      <c r="G12" s="822">
        <v>3</v>
      </c>
      <c r="H12" s="571"/>
      <c r="I12" s="823"/>
      <c r="J12" s="824"/>
      <c r="K12" s="825"/>
    </row>
    <row r="13" spans="1:11" s="2" customFormat="1">
      <c r="A13" s="271"/>
      <c r="B13" s="306"/>
      <c r="C13" s="333" t="s">
        <v>609</v>
      </c>
      <c r="D13" s="334"/>
      <c r="E13" s="335"/>
      <c r="F13" s="336"/>
      <c r="G13" s="822">
        <v>4</v>
      </c>
      <c r="H13" s="571"/>
      <c r="I13" s="823"/>
      <c r="J13" s="824"/>
      <c r="K13" s="825"/>
    </row>
    <row r="14" spans="1:11" s="2" customFormat="1">
      <c r="A14" s="271"/>
      <c r="B14" s="306"/>
      <c r="C14" s="826" t="s">
        <v>728</v>
      </c>
      <c r="D14" s="336"/>
      <c r="E14" s="335"/>
      <c r="F14" s="336"/>
      <c r="G14" s="822">
        <v>5</v>
      </c>
      <c r="H14" s="571"/>
      <c r="I14" s="823"/>
      <c r="J14" s="824"/>
      <c r="K14" s="825"/>
    </row>
    <row r="15" spans="1:11" s="2" customFormat="1">
      <c r="A15" s="271"/>
      <c r="B15" s="306"/>
      <c r="C15" s="333" t="s">
        <v>610</v>
      </c>
      <c r="D15" s="334"/>
      <c r="E15" s="335"/>
      <c r="F15" s="336"/>
      <c r="G15" s="822">
        <v>6</v>
      </c>
      <c r="H15" s="571"/>
      <c r="I15" s="823"/>
      <c r="J15" s="824"/>
      <c r="K15" s="825"/>
    </row>
    <row r="16" spans="1:11" s="2" customFormat="1">
      <c r="A16" s="271"/>
      <c r="B16" s="306"/>
      <c r="C16" s="333" t="s">
        <v>79</v>
      </c>
      <c r="D16" s="334"/>
      <c r="E16" s="335"/>
      <c r="F16" s="336"/>
      <c r="G16" s="822">
        <v>7</v>
      </c>
      <c r="H16" s="571"/>
      <c r="I16" s="823"/>
      <c r="J16" s="486"/>
      <c r="K16" s="825"/>
    </row>
    <row r="17" spans="1:11" s="2" customFormat="1">
      <c r="A17" s="271"/>
      <c r="B17" s="306"/>
      <c r="C17" s="339" t="s">
        <v>354</v>
      </c>
      <c r="D17" s="336"/>
      <c r="E17" s="335"/>
      <c r="F17" s="336"/>
      <c r="G17" s="822">
        <v>8</v>
      </c>
      <c r="H17" s="571"/>
      <c r="I17" s="823"/>
      <c r="J17" s="486"/>
      <c r="K17" s="825"/>
    </row>
    <row r="18" spans="1:11" s="2" customFormat="1">
      <c r="A18" s="271"/>
      <c r="B18" s="306"/>
      <c r="C18" s="333" t="s">
        <v>355</v>
      </c>
      <c r="D18" s="334"/>
      <c r="E18" s="335"/>
      <c r="F18" s="336"/>
      <c r="G18" s="822">
        <v>9</v>
      </c>
      <c r="H18" s="571"/>
      <c r="I18" s="823"/>
      <c r="J18" s="486"/>
      <c r="K18" s="825"/>
    </row>
    <row r="19" spans="1:11" s="2" customFormat="1">
      <c r="A19" s="271"/>
      <c r="B19" s="306"/>
      <c r="C19" s="339" t="s">
        <v>726</v>
      </c>
      <c r="D19" s="336"/>
      <c r="E19" s="335"/>
      <c r="F19" s="336"/>
      <c r="G19" s="822">
        <v>10</v>
      </c>
      <c r="H19" s="571"/>
      <c r="I19" s="823"/>
      <c r="J19" s="486"/>
      <c r="K19" s="825"/>
    </row>
    <row r="20" spans="1:11" s="2" customFormat="1">
      <c r="A20" s="271"/>
      <c r="B20" s="306"/>
      <c r="C20" s="339" t="s">
        <v>727</v>
      </c>
      <c r="D20" s="336"/>
      <c r="E20" s="335"/>
      <c r="F20" s="336"/>
      <c r="G20" s="822">
        <v>11</v>
      </c>
      <c r="H20" s="571"/>
      <c r="I20" s="823"/>
      <c r="J20" s="486"/>
      <c r="K20" s="825"/>
    </row>
    <row r="21" spans="1:11" s="2" customFormat="1">
      <c r="A21" s="271"/>
      <c r="B21" s="306"/>
      <c r="C21" s="333" t="s">
        <v>357</v>
      </c>
      <c r="D21" s="334"/>
      <c r="E21" s="335"/>
      <c r="F21" s="336"/>
      <c r="G21" s="822">
        <v>12</v>
      </c>
      <c r="H21" s="571"/>
      <c r="I21" s="823"/>
      <c r="J21" s="486"/>
      <c r="K21" s="825"/>
    </row>
    <row r="22" spans="1:11" s="2" customFormat="1">
      <c r="A22" s="271"/>
      <c r="B22" s="306"/>
      <c r="C22" s="333" t="s">
        <v>358</v>
      </c>
      <c r="D22" s="334"/>
      <c r="E22" s="335"/>
      <c r="F22" s="336"/>
      <c r="G22" s="822">
        <v>13</v>
      </c>
      <c r="H22" s="571"/>
      <c r="I22" s="823"/>
      <c r="J22" s="486"/>
      <c r="K22" s="825"/>
    </row>
    <row r="23" spans="1:11" s="2" customFormat="1">
      <c r="A23" s="271"/>
      <c r="B23" s="306"/>
      <c r="C23" s="339" t="s">
        <v>359</v>
      </c>
      <c r="D23" s="336"/>
      <c r="E23" s="335"/>
      <c r="F23" s="336"/>
      <c r="G23" s="822">
        <v>14</v>
      </c>
      <c r="H23" s="571"/>
      <c r="I23" s="823"/>
      <c r="J23" s="486"/>
      <c r="K23" s="825"/>
    </row>
    <row r="24" spans="1:11" s="2" customFormat="1">
      <c r="A24" s="271"/>
      <c r="B24" s="306"/>
      <c r="C24" s="339" t="s">
        <v>729</v>
      </c>
      <c r="D24" s="336"/>
      <c r="E24" s="335"/>
      <c r="F24" s="336"/>
      <c r="G24" s="822">
        <v>15</v>
      </c>
      <c r="H24" s="571"/>
      <c r="I24" s="823"/>
      <c r="J24" s="486"/>
      <c r="K24" s="825"/>
    </row>
    <row r="25" spans="1:11" s="2" customFormat="1">
      <c r="A25" s="271"/>
      <c r="B25" s="306"/>
      <c r="C25" s="347" t="s">
        <v>517</v>
      </c>
      <c r="D25" s="348"/>
      <c r="E25" s="348"/>
      <c r="F25" s="348"/>
      <c r="G25" s="827">
        <v>96</v>
      </c>
      <c r="H25" s="439"/>
      <c r="I25" s="828"/>
      <c r="J25" s="538"/>
      <c r="K25" s="829"/>
    </row>
    <row r="26" spans="1:11">
      <c r="A26" s="271">
        <f>A10-0.01</f>
        <v>-6.0399999999999991</v>
      </c>
      <c r="B26" s="306" t="s">
        <v>163</v>
      </c>
      <c r="C26" s="782" t="s">
        <v>624</v>
      </c>
      <c r="D26" s="830"/>
      <c r="E26" s="831">
        <v>1</v>
      </c>
      <c r="F26" s="830"/>
      <c r="G26" s="832"/>
      <c r="H26" s="800"/>
      <c r="I26" s="801"/>
      <c r="J26" s="801"/>
      <c r="K26" s="802"/>
    </row>
    <row r="27" spans="1:11">
      <c r="A27" s="271"/>
      <c r="B27" s="306"/>
      <c r="C27" s="833" t="s">
        <v>625</v>
      </c>
      <c r="D27" s="834"/>
      <c r="E27" s="835">
        <v>2</v>
      </c>
      <c r="F27" s="834"/>
      <c r="G27" s="806"/>
      <c r="H27" s="807"/>
      <c r="I27" s="808"/>
      <c r="J27" s="808"/>
      <c r="K27" s="809"/>
    </row>
    <row r="28" spans="1:11">
      <c r="A28" s="271"/>
      <c r="B28" s="306"/>
      <c r="C28" s="833" t="s">
        <v>472</v>
      </c>
      <c r="D28" s="834"/>
      <c r="E28" s="835">
        <v>3</v>
      </c>
      <c r="F28" s="834"/>
      <c r="G28" s="806"/>
      <c r="H28" s="807"/>
      <c r="I28" s="808"/>
      <c r="J28" s="808"/>
      <c r="K28" s="809"/>
    </row>
    <row r="29" spans="1:11">
      <c r="A29" s="271"/>
      <c r="B29" s="306"/>
      <c r="C29" s="833" t="s">
        <v>473</v>
      </c>
      <c r="D29" s="834"/>
      <c r="E29" s="835">
        <v>4</v>
      </c>
      <c r="F29" s="834"/>
      <c r="G29" s="806"/>
      <c r="H29" s="807"/>
      <c r="I29" s="808"/>
      <c r="J29" s="808"/>
      <c r="K29" s="809"/>
    </row>
    <row r="30" spans="1:11">
      <c r="A30" s="271"/>
      <c r="B30" s="306"/>
      <c r="C30" s="477" t="s">
        <v>380</v>
      </c>
      <c r="D30" s="836"/>
      <c r="E30" s="837">
        <v>5</v>
      </c>
      <c r="F30" s="763"/>
      <c r="G30" s="814"/>
      <c r="H30" s="815"/>
      <c r="I30" s="816"/>
      <c r="J30" s="816"/>
      <c r="K30" s="817"/>
    </row>
    <row r="31" spans="1:11">
      <c r="A31" s="271">
        <f>A26-0.01</f>
        <v>-6.0499999999999989</v>
      </c>
      <c r="B31" s="306" t="s">
        <v>765</v>
      </c>
      <c r="C31" s="796" t="s">
        <v>60</v>
      </c>
      <c r="D31" s="797"/>
      <c r="E31" s="838">
        <v>1</v>
      </c>
      <c r="F31" s="797"/>
      <c r="G31" s="799"/>
      <c r="H31" s="534"/>
      <c r="I31" s="801"/>
      <c r="J31" s="801"/>
      <c r="K31" s="802"/>
    </row>
    <row r="32" spans="1:11">
      <c r="A32" s="271"/>
      <c r="B32" s="306"/>
      <c r="C32" s="839" t="s">
        <v>98</v>
      </c>
      <c r="D32" s="813"/>
      <c r="E32" s="840">
        <v>2</v>
      </c>
      <c r="F32" s="766" t="s">
        <v>73</v>
      </c>
      <c r="G32" s="841">
        <f>A36</f>
        <v>-6.0699999999999985</v>
      </c>
      <c r="H32" s="815"/>
      <c r="I32" s="816"/>
      <c r="J32" s="816"/>
      <c r="K32" s="817"/>
    </row>
    <row r="33" spans="1:12">
      <c r="A33" s="271">
        <f>A31-0.01</f>
        <v>-6.0599999999999987</v>
      </c>
      <c r="B33" s="306" t="s">
        <v>484</v>
      </c>
      <c r="C33" s="796" t="s">
        <v>485</v>
      </c>
      <c r="D33" s="797"/>
      <c r="E33" s="798">
        <v>1</v>
      </c>
      <c r="F33" s="797"/>
      <c r="G33" s="842"/>
      <c r="H33" s="534"/>
      <c r="I33" s="801"/>
      <c r="J33" s="801"/>
      <c r="K33" s="802"/>
    </row>
    <row r="34" spans="1:12">
      <c r="A34" s="271"/>
      <c r="B34" s="306"/>
      <c r="C34" s="412" t="s">
        <v>486</v>
      </c>
      <c r="D34" s="804"/>
      <c r="E34" s="805">
        <v>2</v>
      </c>
      <c r="F34" s="804"/>
      <c r="G34" s="843"/>
      <c r="H34" s="535"/>
      <c r="I34" s="808"/>
      <c r="J34" s="808"/>
      <c r="K34" s="809"/>
    </row>
    <row r="35" spans="1:12">
      <c r="A35" s="271"/>
      <c r="B35" s="306"/>
      <c r="C35" s="839" t="s">
        <v>487</v>
      </c>
      <c r="D35" s="813"/>
      <c r="E35" s="844">
        <v>3</v>
      </c>
      <c r="F35" s="813"/>
      <c r="G35" s="845"/>
      <c r="H35" s="537"/>
      <c r="I35" s="816"/>
      <c r="J35" s="816"/>
      <c r="K35" s="817"/>
    </row>
    <row r="36" spans="1:12" s="32" customFormat="1">
      <c r="A36" s="271">
        <f>A33-0.01</f>
        <v>-6.0699999999999985</v>
      </c>
      <c r="B36" s="306" t="s">
        <v>699</v>
      </c>
      <c r="C36" s="782" t="s">
        <v>624</v>
      </c>
      <c r="D36" s="830"/>
      <c r="E36" s="831">
        <v>1</v>
      </c>
      <c r="F36" s="830"/>
      <c r="G36" s="832"/>
      <c r="H36" s="800"/>
      <c r="I36" s="801"/>
      <c r="J36" s="801"/>
      <c r="K36" s="802"/>
    </row>
    <row r="37" spans="1:12" s="32" customFormat="1">
      <c r="A37" s="271"/>
      <c r="B37" s="306"/>
      <c r="C37" s="833" t="s">
        <v>625</v>
      </c>
      <c r="D37" s="834"/>
      <c r="E37" s="835">
        <v>2</v>
      </c>
      <c r="F37" s="834"/>
      <c r="G37" s="806"/>
      <c r="H37" s="807"/>
      <c r="I37" s="808"/>
      <c r="J37" s="808"/>
      <c r="K37" s="809"/>
    </row>
    <row r="38" spans="1:12" s="32" customFormat="1">
      <c r="A38" s="271"/>
      <c r="B38" s="306"/>
      <c r="C38" s="833" t="s">
        <v>472</v>
      </c>
      <c r="D38" s="834"/>
      <c r="E38" s="835">
        <v>3</v>
      </c>
      <c r="F38" s="834"/>
      <c r="G38" s="806"/>
      <c r="H38" s="807"/>
      <c r="I38" s="808"/>
      <c r="J38" s="808"/>
      <c r="K38" s="809"/>
    </row>
    <row r="39" spans="1:12" s="32" customFormat="1">
      <c r="A39" s="271"/>
      <c r="B39" s="306"/>
      <c r="C39" s="833" t="s">
        <v>473</v>
      </c>
      <c r="D39" s="834"/>
      <c r="E39" s="835">
        <v>4</v>
      </c>
      <c r="F39" s="834"/>
      <c r="G39" s="806"/>
      <c r="H39" s="807"/>
      <c r="I39" s="808"/>
      <c r="J39" s="808"/>
      <c r="K39" s="809"/>
    </row>
    <row r="40" spans="1:12" s="32" customFormat="1">
      <c r="A40" s="271"/>
      <c r="B40" s="306"/>
      <c r="C40" s="477" t="s">
        <v>380</v>
      </c>
      <c r="D40" s="836"/>
      <c r="E40" s="837">
        <v>5</v>
      </c>
      <c r="F40" s="763" t="s">
        <v>73</v>
      </c>
      <c r="G40" s="814">
        <f>A46</f>
        <v>-6.0899999999999981</v>
      </c>
      <c r="H40" s="815"/>
      <c r="I40" s="816"/>
      <c r="J40" s="816"/>
      <c r="K40" s="817"/>
    </row>
    <row r="41" spans="1:12" s="32" customFormat="1">
      <c r="A41" s="271">
        <f>A36-0.01</f>
        <v>-6.0799999999999983</v>
      </c>
      <c r="B41" s="306" t="s">
        <v>700</v>
      </c>
      <c r="C41" s="782" t="s">
        <v>485</v>
      </c>
      <c r="D41" s="830"/>
      <c r="E41" s="831">
        <v>1</v>
      </c>
      <c r="F41" s="830"/>
      <c r="G41" s="842"/>
      <c r="H41" s="534"/>
      <c r="I41" s="801"/>
      <c r="J41" s="801"/>
      <c r="K41" s="802"/>
    </row>
    <row r="42" spans="1:12" s="32" customFormat="1">
      <c r="A42" s="271"/>
      <c r="B42" s="306"/>
      <c r="C42" s="833" t="s">
        <v>486</v>
      </c>
      <c r="D42" s="834"/>
      <c r="E42" s="835">
        <v>2</v>
      </c>
      <c r="F42" s="834"/>
      <c r="G42" s="843"/>
      <c r="H42" s="535"/>
      <c r="I42" s="808"/>
      <c r="J42" s="808"/>
      <c r="K42" s="809"/>
    </row>
    <row r="43" spans="1:12" s="32" customFormat="1">
      <c r="A43" s="271"/>
      <c r="B43" s="306"/>
      <c r="C43" s="477" t="s">
        <v>487</v>
      </c>
      <c r="D43" s="836"/>
      <c r="E43" s="837">
        <v>3</v>
      </c>
      <c r="F43" s="836"/>
      <c r="G43" s="845"/>
      <c r="H43" s="537"/>
      <c r="I43" s="816"/>
      <c r="J43" s="816"/>
      <c r="K43" s="817"/>
    </row>
    <row r="44" spans="1:12" ht="20.25" customHeight="1">
      <c r="A44" s="846" t="s">
        <v>159</v>
      </c>
      <c r="B44" s="846"/>
      <c r="C44" s="846"/>
      <c r="D44" s="846"/>
      <c r="E44" s="846"/>
      <c r="F44" s="846"/>
      <c r="G44" s="846"/>
      <c r="H44" s="846"/>
      <c r="I44" s="846"/>
      <c r="J44" s="846"/>
      <c r="K44" s="846"/>
    </row>
    <row r="45" spans="1:12">
      <c r="A45" s="847" t="s">
        <v>158</v>
      </c>
      <c r="B45" s="847"/>
      <c r="C45" s="847"/>
      <c r="D45" s="847"/>
      <c r="E45" s="847"/>
      <c r="F45" s="847"/>
      <c r="G45" s="847"/>
      <c r="H45" s="781" t="s">
        <v>94</v>
      </c>
      <c r="I45" s="781"/>
      <c r="J45" s="781"/>
      <c r="K45" s="781"/>
      <c r="L45" s="135"/>
    </row>
    <row r="46" spans="1:12" ht="22" customHeight="1">
      <c r="A46" s="271">
        <f>A41-0.01</f>
        <v>-6.0899999999999981</v>
      </c>
      <c r="B46" s="306" t="s">
        <v>154</v>
      </c>
      <c r="C46" s="782" t="s">
        <v>60</v>
      </c>
      <c r="D46" s="848"/>
      <c r="E46" s="849">
        <v>1</v>
      </c>
      <c r="F46" s="830"/>
      <c r="G46" s="786"/>
      <c r="H46" s="787"/>
      <c r="I46" s="788"/>
      <c r="J46" s="788"/>
      <c r="K46" s="789"/>
    </row>
    <row r="47" spans="1:12" ht="22" customHeight="1">
      <c r="A47" s="271"/>
      <c r="B47" s="306"/>
      <c r="C47" s="477" t="s">
        <v>98</v>
      </c>
      <c r="D47" s="850"/>
      <c r="E47" s="851">
        <v>2</v>
      </c>
      <c r="F47" s="769" t="s">
        <v>73</v>
      </c>
      <c r="G47" s="792">
        <v>-7.01</v>
      </c>
      <c r="H47" s="793"/>
      <c r="I47" s="794"/>
      <c r="J47" s="794"/>
      <c r="K47" s="795"/>
    </row>
    <row r="48" spans="1:12">
      <c r="A48" s="355">
        <f>A46-0.01</f>
        <v>-6.0999999999999979</v>
      </c>
      <c r="B48" s="301" t="s">
        <v>155</v>
      </c>
      <c r="C48" s="782" t="s">
        <v>721</v>
      </c>
      <c r="D48" s="830"/>
      <c r="E48" s="798">
        <v>1</v>
      </c>
      <c r="F48" s="797"/>
      <c r="G48" s="852"/>
      <c r="H48" s="787"/>
      <c r="I48" s="801"/>
      <c r="J48" s="801"/>
      <c r="K48" s="802"/>
    </row>
    <row r="49" spans="1:11">
      <c r="A49" s="359"/>
      <c r="B49" s="360"/>
      <c r="C49" s="833" t="s">
        <v>346</v>
      </c>
      <c r="D49" s="834"/>
      <c r="E49" s="805">
        <v>2</v>
      </c>
      <c r="F49" s="804"/>
      <c r="G49" s="853"/>
      <c r="H49" s="854"/>
      <c r="I49" s="808"/>
      <c r="J49" s="808"/>
      <c r="K49" s="809"/>
    </row>
    <row r="50" spans="1:11">
      <c r="A50" s="359"/>
      <c r="B50" s="360"/>
      <c r="C50" s="833" t="s">
        <v>746</v>
      </c>
      <c r="D50" s="834"/>
      <c r="E50" s="805">
        <v>3</v>
      </c>
      <c r="F50" s="804"/>
      <c r="G50" s="853"/>
      <c r="H50" s="854"/>
      <c r="I50" s="808"/>
      <c r="J50" s="808"/>
      <c r="K50" s="809"/>
    </row>
    <row r="51" spans="1:11">
      <c r="A51" s="359"/>
      <c r="B51" s="360"/>
      <c r="C51" s="412" t="s">
        <v>379</v>
      </c>
      <c r="D51" s="804"/>
      <c r="E51" s="855">
        <v>4</v>
      </c>
      <c r="F51" s="804"/>
      <c r="G51" s="853"/>
      <c r="H51" s="854"/>
      <c r="I51" s="808"/>
      <c r="J51" s="808"/>
      <c r="K51" s="809"/>
    </row>
    <row r="52" spans="1:11">
      <c r="A52" s="261"/>
      <c r="B52" s="654"/>
      <c r="C52" s="811" t="s">
        <v>517</v>
      </c>
      <c r="D52" s="812"/>
      <c r="E52" s="813">
        <v>96</v>
      </c>
      <c r="F52" s="813"/>
      <c r="G52" s="856"/>
      <c r="H52" s="793"/>
      <c r="I52" s="816"/>
      <c r="J52" s="816"/>
      <c r="K52" s="817"/>
    </row>
    <row r="53" spans="1:11">
      <c r="A53" s="271">
        <f>A48-0.01</f>
        <v>-6.1099999999999977</v>
      </c>
      <c r="B53" s="306" t="s">
        <v>766</v>
      </c>
      <c r="C53" s="857" t="s">
        <v>165</v>
      </c>
      <c r="D53" s="857"/>
      <c r="E53" s="857"/>
      <c r="F53" s="857"/>
      <c r="G53" s="857"/>
      <c r="H53" s="787"/>
      <c r="I53" s="801"/>
      <c r="J53" s="801"/>
      <c r="K53" s="802"/>
    </row>
    <row r="54" spans="1:11">
      <c r="A54" s="271"/>
      <c r="B54" s="306"/>
      <c r="C54" s="857"/>
      <c r="D54" s="857"/>
      <c r="E54" s="857"/>
      <c r="F54" s="857"/>
      <c r="G54" s="857"/>
      <c r="H54" s="793"/>
      <c r="I54" s="816"/>
      <c r="J54" s="816"/>
      <c r="K54" s="817"/>
    </row>
    <row r="55" spans="1:11">
      <c r="A55" s="271">
        <f>A53-0.01</f>
        <v>-6.1199999999999974</v>
      </c>
      <c r="B55" s="306" t="s">
        <v>164</v>
      </c>
      <c r="C55" s="796" t="s">
        <v>624</v>
      </c>
      <c r="D55" s="858"/>
      <c r="E55" s="859">
        <v>1</v>
      </c>
      <c r="F55" s="797"/>
      <c r="G55" s="860"/>
      <c r="H55" s="787"/>
      <c r="I55" s="801"/>
      <c r="J55" s="801"/>
      <c r="K55" s="802"/>
    </row>
    <row r="56" spans="1:11">
      <c r="A56" s="271"/>
      <c r="B56" s="306"/>
      <c r="C56" s="412" t="s">
        <v>625</v>
      </c>
      <c r="D56" s="804"/>
      <c r="E56" s="855">
        <v>2</v>
      </c>
      <c r="F56" s="804"/>
      <c r="G56" s="853"/>
      <c r="H56" s="861"/>
      <c r="I56" s="808"/>
      <c r="J56" s="808"/>
      <c r="K56" s="809"/>
    </row>
    <row r="57" spans="1:11">
      <c r="A57" s="271"/>
      <c r="B57" s="306"/>
      <c r="C57" s="412" t="s">
        <v>472</v>
      </c>
      <c r="D57" s="804"/>
      <c r="E57" s="805">
        <v>3</v>
      </c>
      <c r="F57" s="804"/>
      <c r="G57" s="853"/>
      <c r="H57" s="861"/>
      <c r="I57" s="808"/>
      <c r="J57" s="808"/>
      <c r="K57" s="809"/>
    </row>
    <row r="58" spans="1:11">
      <c r="A58" s="271"/>
      <c r="B58" s="306"/>
      <c r="C58" s="412" t="s">
        <v>473</v>
      </c>
      <c r="D58" s="804"/>
      <c r="E58" s="805">
        <v>4</v>
      </c>
      <c r="F58" s="804"/>
      <c r="G58" s="853"/>
      <c r="H58" s="861"/>
      <c r="I58" s="808"/>
      <c r="J58" s="808"/>
      <c r="K58" s="809"/>
    </row>
    <row r="59" spans="1:11">
      <c r="A59" s="271"/>
      <c r="B59" s="306"/>
      <c r="C59" s="839" t="s">
        <v>380</v>
      </c>
      <c r="D59" s="813"/>
      <c r="E59" s="844">
        <v>5</v>
      </c>
      <c r="F59" s="862"/>
      <c r="G59" s="863"/>
      <c r="H59" s="864"/>
      <c r="I59" s="865"/>
      <c r="J59" s="865"/>
      <c r="K59" s="817"/>
    </row>
    <row r="60" spans="1:11">
      <c r="A60" s="271">
        <f>A55-0.01</f>
        <v>-6.1299999999999972</v>
      </c>
      <c r="B60" s="301" t="s">
        <v>161</v>
      </c>
      <c r="C60" s="866" t="s">
        <v>33</v>
      </c>
      <c r="D60" s="867" t="s">
        <v>12</v>
      </c>
      <c r="E60" s="867"/>
      <c r="F60" s="867"/>
      <c r="G60" s="868"/>
      <c r="H60" s="869"/>
      <c r="I60" s="870"/>
      <c r="J60" s="870"/>
      <c r="K60" s="871"/>
    </row>
    <row r="61" spans="1:11">
      <c r="A61" s="271"/>
      <c r="B61" s="360"/>
      <c r="C61" s="872" t="s">
        <v>34</v>
      </c>
      <c r="D61" s="873" t="s">
        <v>13</v>
      </c>
      <c r="E61" s="873"/>
      <c r="F61" s="873"/>
      <c r="G61" s="874"/>
      <c r="H61" s="854"/>
      <c r="I61" s="875"/>
      <c r="J61" s="875"/>
      <c r="K61" s="876"/>
    </row>
    <row r="62" spans="1:11">
      <c r="A62" s="271"/>
      <c r="B62" s="360"/>
      <c r="C62" s="710" t="s">
        <v>49</v>
      </c>
      <c r="D62" s="877" t="s">
        <v>14</v>
      </c>
      <c r="E62" s="877"/>
      <c r="F62" s="877"/>
      <c r="G62" s="878"/>
      <c r="H62" s="854"/>
      <c r="I62" s="875"/>
      <c r="J62" s="875"/>
      <c r="K62" s="876"/>
    </row>
    <row r="63" spans="1:11">
      <c r="A63" s="271"/>
      <c r="B63" s="360"/>
      <c r="C63" s="710" t="s">
        <v>50</v>
      </c>
      <c r="D63" s="877" t="s">
        <v>15</v>
      </c>
      <c r="E63" s="877"/>
      <c r="F63" s="877"/>
      <c r="G63" s="878"/>
      <c r="H63" s="854"/>
      <c r="I63" s="875"/>
      <c r="J63" s="875"/>
      <c r="K63" s="876"/>
    </row>
    <row r="64" spans="1:11">
      <c r="A64" s="271"/>
      <c r="B64" s="879"/>
      <c r="C64" s="710" t="s">
        <v>51</v>
      </c>
      <c r="D64" s="877" t="s">
        <v>488</v>
      </c>
      <c r="E64" s="877"/>
      <c r="F64" s="877"/>
      <c r="G64" s="878"/>
      <c r="H64" s="854"/>
      <c r="I64" s="875"/>
      <c r="J64" s="875"/>
      <c r="K64" s="876"/>
    </row>
    <row r="65" spans="1:11">
      <c r="A65" s="271"/>
      <c r="B65" s="360" t="s">
        <v>557</v>
      </c>
      <c r="C65" s="710" t="s">
        <v>52</v>
      </c>
      <c r="D65" s="877" t="s">
        <v>16</v>
      </c>
      <c r="E65" s="877"/>
      <c r="F65" s="877"/>
      <c r="G65" s="878"/>
      <c r="H65" s="854"/>
      <c r="I65" s="875"/>
      <c r="J65" s="875"/>
      <c r="K65" s="876"/>
    </row>
    <row r="66" spans="1:11">
      <c r="A66" s="271"/>
      <c r="B66" s="880"/>
      <c r="C66" s="833" t="s">
        <v>0</v>
      </c>
      <c r="D66" s="877" t="s">
        <v>35</v>
      </c>
      <c r="E66" s="877"/>
      <c r="F66" s="877"/>
      <c r="G66" s="878"/>
      <c r="H66" s="854"/>
      <c r="I66" s="875"/>
      <c r="J66" s="875"/>
      <c r="K66" s="876"/>
    </row>
    <row r="67" spans="1:11">
      <c r="A67" s="271"/>
      <c r="B67" s="880"/>
      <c r="C67" s="881" t="s">
        <v>1</v>
      </c>
      <c r="D67" s="877" t="s">
        <v>36</v>
      </c>
      <c r="E67" s="877"/>
      <c r="F67" s="877"/>
      <c r="G67" s="878"/>
      <c r="H67" s="854"/>
      <c r="I67" s="875"/>
      <c r="J67" s="875"/>
      <c r="K67" s="876"/>
    </row>
    <row r="68" spans="1:11">
      <c r="A68" s="271"/>
      <c r="B68" s="882"/>
      <c r="C68" s="881" t="s">
        <v>2</v>
      </c>
      <c r="D68" s="883" t="s">
        <v>156</v>
      </c>
      <c r="E68" s="883"/>
      <c r="F68" s="883"/>
      <c r="G68" s="884"/>
      <c r="H68" s="854"/>
      <c r="I68" s="875"/>
      <c r="J68" s="875"/>
      <c r="K68" s="876"/>
    </row>
    <row r="69" spans="1:11">
      <c r="A69" s="271"/>
      <c r="B69" s="882"/>
      <c r="C69" s="881" t="s">
        <v>3</v>
      </c>
      <c r="D69" s="883" t="s">
        <v>157</v>
      </c>
      <c r="E69" s="883"/>
      <c r="F69" s="883"/>
      <c r="G69" s="884"/>
      <c r="H69" s="854"/>
      <c r="I69" s="875"/>
      <c r="J69" s="875"/>
      <c r="K69" s="876"/>
    </row>
    <row r="70" spans="1:11">
      <c r="A70" s="271"/>
      <c r="B70" s="882"/>
      <c r="C70" s="881" t="s">
        <v>89</v>
      </c>
      <c r="D70" s="883" t="s">
        <v>381</v>
      </c>
      <c r="E70" s="883"/>
      <c r="F70" s="883"/>
      <c r="G70" s="884"/>
      <c r="H70" s="854"/>
      <c r="I70" s="875"/>
      <c r="J70" s="875"/>
      <c r="K70" s="876"/>
    </row>
    <row r="71" spans="1:11" ht="20">
      <c r="A71" s="271"/>
      <c r="B71" s="882"/>
      <c r="C71" s="881" t="s">
        <v>90</v>
      </c>
      <c r="D71" s="885" t="s">
        <v>626</v>
      </c>
      <c r="E71" s="885"/>
      <c r="F71" s="885"/>
      <c r="G71" s="886"/>
      <c r="H71" s="854"/>
      <c r="I71" s="875"/>
      <c r="J71" s="875"/>
      <c r="K71" s="876"/>
    </row>
    <row r="72" spans="1:11">
      <c r="A72" s="271"/>
      <c r="B72" s="887"/>
      <c r="C72" s="888" t="s">
        <v>105</v>
      </c>
      <c r="D72" s="889" t="s">
        <v>519</v>
      </c>
      <c r="E72" s="889"/>
      <c r="F72" s="889"/>
      <c r="G72" s="890"/>
      <c r="H72" s="891"/>
      <c r="I72" s="892"/>
      <c r="J72" s="892"/>
      <c r="K72" s="893"/>
    </row>
    <row r="73" spans="1:11">
      <c r="A73" s="271">
        <f>A60-0.01</f>
        <v>-6.139999999999997</v>
      </c>
      <c r="B73" s="306" t="s">
        <v>767</v>
      </c>
      <c r="C73" s="782" t="s">
        <v>60</v>
      </c>
      <c r="D73" s="830"/>
      <c r="E73" s="849">
        <v>1</v>
      </c>
      <c r="F73" s="830"/>
      <c r="G73" s="799"/>
      <c r="H73" s="534"/>
      <c r="I73" s="801"/>
      <c r="J73" s="801"/>
      <c r="K73" s="802"/>
    </row>
    <row r="74" spans="1:11">
      <c r="A74" s="271"/>
      <c r="B74" s="306"/>
      <c r="C74" s="477" t="s">
        <v>98</v>
      </c>
      <c r="D74" s="836"/>
      <c r="E74" s="851">
        <v>2</v>
      </c>
      <c r="F74" s="763" t="s">
        <v>73</v>
      </c>
      <c r="G74" s="894">
        <f>'7SupInc'!A4</f>
        <v>-7.01</v>
      </c>
      <c r="H74" s="815"/>
      <c r="I74" s="816"/>
      <c r="J74" s="816"/>
      <c r="K74" s="817"/>
    </row>
    <row r="75" spans="1:11">
      <c r="A75" s="271">
        <f>A73-0.01</f>
        <v>-6.1499999999999968</v>
      </c>
      <c r="B75" s="306" t="s">
        <v>484</v>
      </c>
      <c r="C75" s="782" t="s">
        <v>485</v>
      </c>
      <c r="D75" s="830"/>
      <c r="E75" s="798">
        <v>1</v>
      </c>
      <c r="F75" s="830"/>
      <c r="G75" s="842"/>
      <c r="H75" s="534"/>
      <c r="I75" s="801"/>
      <c r="J75" s="801"/>
      <c r="K75" s="802"/>
    </row>
    <row r="76" spans="1:11">
      <c r="A76" s="271"/>
      <c r="B76" s="306"/>
      <c r="C76" s="833" t="s">
        <v>486</v>
      </c>
      <c r="D76" s="834"/>
      <c r="E76" s="805">
        <v>2</v>
      </c>
      <c r="F76" s="834"/>
      <c r="G76" s="843"/>
      <c r="H76" s="535"/>
      <c r="I76" s="808"/>
      <c r="J76" s="808"/>
      <c r="K76" s="809"/>
    </row>
    <row r="77" spans="1:11">
      <c r="A77" s="271"/>
      <c r="B77" s="306"/>
      <c r="C77" s="477" t="s">
        <v>487</v>
      </c>
      <c r="D77" s="836"/>
      <c r="E77" s="844">
        <v>3</v>
      </c>
      <c r="F77" s="836"/>
      <c r="G77" s="845"/>
      <c r="H77" s="537"/>
      <c r="I77" s="816"/>
      <c r="J77" s="816"/>
      <c r="K77" s="817"/>
    </row>
    <row r="78" spans="1:11">
      <c r="A78" s="895"/>
      <c r="B78" s="896"/>
      <c r="C78" s="897"/>
      <c r="D78" s="897"/>
      <c r="E78" s="897"/>
      <c r="F78" s="897"/>
      <c r="G78" s="898"/>
      <c r="H78" s="899"/>
      <c r="I78" s="899"/>
      <c r="J78" s="899"/>
      <c r="K78" s="899"/>
    </row>
  </sheetData>
  <mergeCells count="59">
    <mergeCell ref="B1:K1"/>
    <mergeCell ref="A2:K2"/>
    <mergeCell ref="B60:B63"/>
    <mergeCell ref="C53:G54"/>
    <mergeCell ref="A45:G45"/>
    <mergeCell ref="H45:K45"/>
    <mergeCell ref="A3:G3"/>
    <mergeCell ref="C22:D22"/>
    <mergeCell ref="C25:F25"/>
    <mergeCell ref="C11:D11"/>
    <mergeCell ref="C13:D13"/>
    <mergeCell ref="C15:D15"/>
    <mergeCell ref="C16:D16"/>
    <mergeCell ref="C18:D18"/>
    <mergeCell ref="C21:D21"/>
    <mergeCell ref="H3:K3"/>
    <mergeCell ref="C52:D52"/>
    <mergeCell ref="B31:B32"/>
    <mergeCell ref="A33:A35"/>
    <mergeCell ref="B33:B35"/>
    <mergeCell ref="A31:A32"/>
    <mergeCell ref="A46:A47"/>
    <mergeCell ref="B46:B47"/>
    <mergeCell ref="B48:B51"/>
    <mergeCell ref="A36:A40"/>
    <mergeCell ref="B36:B40"/>
    <mergeCell ref="A41:A43"/>
    <mergeCell ref="B41:B43"/>
    <mergeCell ref="B73:B74"/>
    <mergeCell ref="A60:A72"/>
    <mergeCell ref="B65:B67"/>
    <mergeCell ref="A26:A30"/>
    <mergeCell ref="B26:B30"/>
    <mergeCell ref="A53:A54"/>
    <mergeCell ref="B53:B54"/>
    <mergeCell ref="A55:A59"/>
    <mergeCell ref="B55:B59"/>
    <mergeCell ref="A4:A5"/>
    <mergeCell ref="B4:B5"/>
    <mergeCell ref="C9:D9"/>
    <mergeCell ref="B6:B9"/>
    <mergeCell ref="A10:A25"/>
    <mergeCell ref="B10:B25"/>
    <mergeCell ref="D68:G68"/>
    <mergeCell ref="D70:G70"/>
    <mergeCell ref="A75:A77"/>
    <mergeCell ref="B75:B77"/>
    <mergeCell ref="A44:K44"/>
    <mergeCell ref="D66:G66"/>
    <mergeCell ref="D67:G67"/>
    <mergeCell ref="D72:G72"/>
    <mergeCell ref="D65:G65"/>
    <mergeCell ref="D60:G60"/>
    <mergeCell ref="D61:G61"/>
    <mergeCell ref="D62:G62"/>
    <mergeCell ref="D63:G63"/>
    <mergeCell ref="D64:G64"/>
    <mergeCell ref="D69:G69"/>
    <mergeCell ref="A73:A74"/>
  </mergeCells>
  <phoneticPr fontId="30" type="noConversion"/>
  <pageMargins left="0.7" right="0.7" top="0.75" bottom="0.75" header="0.3" footer="0.3"/>
  <pageSetup scale="94" orientation="portrait"/>
  <headerFooter differentFirst="1">
    <oddHeader>&amp;LHRBF Impact Evaluation&amp;CHealth Worker Questionnaire&amp;RForm F2</oddHeader>
    <oddFooter>&amp;R&amp;P / &amp;N</oddFooter>
  </headerFooter>
  <rowBreaks count="1" manualBreakCount="1">
    <brk id="43" max="10"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showGridLines="0" zoomScale="150" zoomScaleNormal="150" zoomScaleSheetLayoutView="150" zoomScalePageLayoutView="150" workbookViewId="0"/>
  </sheetViews>
  <sheetFormatPr baseColWidth="10" defaultColWidth="8.83203125" defaultRowHeight="12" x14ac:dyDescent="0"/>
  <cols>
    <col min="1" max="1" width="5.6640625" style="26" customWidth="1"/>
    <col min="2" max="2" width="38.6640625" style="27" customWidth="1"/>
    <col min="3" max="3" width="3.33203125" style="10" customWidth="1"/>
    <col min="4" max="4" width="19.83203125" style="10" customWidth="1"/>
    <col min="5" max="5" width="3.6640625" style="5" customWidth="1"/>
    <col min="6" max="6" width="2.6640625" style="5" customWidth="1"/>
    <col min="7" max="7" width="5.6640625" style="15" customWidth="1"/>
    <col min="8" max="16384" width="8.83203125" style="5"/>
  </cols>
  <sheetData>
    <row r="1" spans="1:7" s="17" customFormat="1" ht="30" customHeight="1">
      <c r="A1" s="666">
        <f>-7</f>
        <v>-7</v>
      </c>
      <c r="B1" s="760" t="s">
        <v>22</v>
      </c>
      <c r="C1" s="760"/>
      <c r="D1" s="760"/>
      <c r="E1" s="760"/>
      <c r="F1" s="760"/>
      <c r="G1" s="760"/>
    </row>
    <row r="2" spans="1:7" ht="21" customHeight="1">
      <c r="A2" s="773" t="s">
        <v>62</v>
      </c>
      <c r="B2" s="773"/>
      <c r="C2" s="773"/>
      <c r="D2" s="773"/>
      <c r="E2" s="773"/>
      <c r="F2" s="773"/>
      <c r="G2" s="773"/>
    </row>
    <row r="3" spans="1:7">
      <c r="A3" s="773"/>
      <c r="B3" s="773"/>
      <c r="C3" s="773"/>
      <c r="D3" s="773"/>
      <c r="E3" s="773"/>
      <c r="F3" s="773"/>
      <c r="G3" s="773"/>
    </row>
    <row r="4" spans="1:7" ht="12.75" customHeight="1">
      <c r="A4" s="772">
        <f>A1-0.01</f>
        <v>-7.01</v>
      </c>
      <c r="B4" s="905" t="s">
        <v>506</v>
      </c>
      <c r="C4" s="774" t="s">
        <v>60</v>
      </c>
      <c r="D4" s="906"/>
      <c r="E4" s="702">
        <v>1</v>
      </c>
      <c r="F4" s="700"/>
      <c r="G4" s="907"/>
    </row>
    <row r="5" spans="1:7">
      <c r="A5" s="772"/>
      <c r="B5" s="905"/>
      <c r="C5" s="777" t="s">
        <v>98</v>
      </c>
      <c r="D5" s="908"/>
      <c r="E5" s="703">
        <v>2</v>
      </c>
      <c r="F5" s="704" t="s">
        <v>73</v>
      </c>
      <c r="G5" s="705">
        <v>-8.01</v>
      </c>
    </row>
    <row r="6" spans="1:7" ht="21" customHeight="1">
      <c r="A6" s="772">
        <f>A4-0.01</f>
        <v>-7.02</v>
      </c>
      <c r="B6" s="909" t="s">
        <v>507</v>
      </c>
      <c r="C6" s="778" t="s">
        <v>33</v>
      </c>
      <c r="D6" s="910" t="s">
        <v>747</v>
      </c>
      <c r="E6" s="910"/>
      <c r="F6" s="910"/>
      <c r="G6" s="911"/>
    </row>
    <row r="7" spans="1:7" ht="21" customHeight="1">
      <c r="A7" s="772"/>
      <c r="B7" s="912"/>
      <c r="C7" s="779" t="s">
        <v>34</v>
      </c>
      <c r="D7" s="913" t="s">
        <v>17</v>
      </c>
      <c r="E7" s="913"/>
      <c r="F7" s="913"/>
      <c r="G7" s="914"/>
    </row>
    <row r="8" spans="1:7" ht="21" customHeight="1">
      <c r="A8" s="772"/>
      <c r="B8" s="912"/>
      <c r="C8" s="779" t="s">
        <v>49</v>
      </c>
      <c r="D8" s="915" t="s">
        <v>18</v>
      </c>
      <c r="E8" s="915"/>
      <c r="F8" s="915"/>
      <c r="G8" s="916"/>
    </row>
    <row r="9" spans="1:7" ht="21" customHeight="1">
      <c r="A9" s="772"/>
      <c r="B9" s="917" t="s">
        <v>553</v>
      </c>
      <c r="C9" s="779" t="s">
        <v>50</v>
      </c>
      <c r="D9" s="913" t="s">
        <v>19</v>
      </c>
      <c r="E9" s="913"/>
      <c r="F9" s="913"/>
      <c r="G9" s="914"/>
    </row>
    <row r="10" spans="1:7" ht="21" customHeight="1">
      <c r="A10" s="772"/>
      <c r="B10" s="917"/>
      <c r="C10" s="779" t="s">
        <v>51</v>
      </c>
      <c r="D10" s="913" t="s">
        <v>20</v>
      </c>
      <c r="E10" s="913"/>
      <c r="F10" s="913"/>
      <c r="G10" s="914"/>
    </row>
    <row r="11" spans="1:7" ht="21" customHeight="1">
      <c r="A11" s="772"/>
      <c r="B11" s="918"/>
      <c r="C11" s="919" t="s">
        <v>52</v>
      </c>
      <c r="D11" s="920" t="s">
        <v>517</v>
      </c>
      <c r="E11" s="920"/>
      <c r="F11" s="920"/>
      <c r="G11" s="921"/>
    </row>
    <row r="12" spans="1:7" ht="26" customHeight="1">
      <c r="A12" s="772">
        <f>A6-0.01</f>
        <v>-7.0299999999999994</v>
      </c>
      <c r="B12" s="922" t="s">
        <v>508</v>
      </c>
      <c r="C12" s="923" t="s">
        <v>509</v>
      </c>
      <c r="D12" s="924"/>
      <c r="E12" s="924"/>
      <c r="F12" s="924"/>
      <c r="G12" s="925">
        <v>1</v>
      </c>
    </row>
    <row r="13" spans="1:7" ht="26" customHeight="1">
      <c r="A13" s="772"/>
      <c r="B13" s="926"/>
      <c r="C13" s="927" t="s">
        <v>510</v>
      </c>
      <c r="D13" s="928"/>
      <c r="E13" s="928"/>
      <c r="F13" s="928"/>
      <c r="G13" s="929">
        <v>2</v>
      </c>
    </row>
    <row r="14" spans="1:7" ht="25" customHeight="1">
      <c r="A14" s="772"/>
      <c r="B14" s="926" t="s">
        <v>558</v>
      </c>
      <c r="C14" s="927" t="s">
        <v>511</v>
      </c>
      <c r="D14" s="928"/>
      <c r="E14" s="928"/>
      <c r="F14" s="928"/>
      <c r="G14" s="929">
        <v>3</v>
      </c>
    </row>
    <row r="15" spans="1:7" ht="27.75" customHeight="1">
      <c r="A15" s="772"/>
      <c r="B15" s="926"/>
      <c r="C15" s="927" t="s">
        <v>512</v>
      </c>
      <c r="D15" s="928"/>
      <c r="E15" s="928"/>
      <c r="F15" s="928"/>
      <c r="G15" s="929">
        <v>4</v>
      </c>
    </row>
    <row r="16" spans="1:7" ht="26" customHeight="1">
      <c r="A16" s="772"/>
      <c r="B16" s="926"/>
      <c r="C16" s="927" t="s">
        <v>513</v>
      </c>
      <c r="D16" s="928"/>
      <c r="E16" s="928"/>
      <c r="F16" s="928"/>
      <c r="G16" s="929">
        <v>5</v>
      </c>
    </row>
    <row r="17" spans="1:7" ht="26" customHeight="1">
      <c r="A17" s="772"/>
      <c r="B17" s="930"/>
      <c r="C17" s="931" t="s">
        <v>519</v>
      </c>
      <c r="D17" s="932"/>
      <c r="E17" s="932"/>
      <c r="F17" s="932"/>
      <c r="G17" s="933">
        <v>96</v>
      </c>
    </row>
    <row r="18" spans="1:7" ht="19.5" customHeight="1">
      <c r="A18" s="772">
        <f>A12-0.01</f>
        <v>-7.0399999999999991</v>
      </c>
      <c r="B18" s="905" t="s">
        <v>768</v>
      </c>
      <c r="C18" s="778" t="s">
        <v>33</v>
      </c>
      <c r="D18" s="934" t="s">
        <v>61</v>
      </c>
      <c r="E18" s="935"/>
      <c r="F18" s="936"/>
      <c r="G18" s="937"/>
    </row>
    <row r="19" spans="1:7" ht="19.5" customHeight="1">
      <c r="A19" s="772"/>
      <c r="B19" s="905"/>
      <c r="C19" s="919" t="s">
        <v>34</v>
      </c>
      <c r="D19" s="938" t="s">
        <v>545</v>
      </c>
      <c r="E19" s="939"/>
      <c r="F19" s="701"/>
      <c r="G19" s="940"/>
    </row>
    <row r="20" spans="1:7" ht="27" customHeight="1">
      <c r="A20" s="941">
        <f>A18-0.01</f>
        <v>-7.0499999999999989</v>
      </c>
      <c r="B20" s="942" t="s">
        <v>769</v>
      </c>
      <c r="C20" s="943" t="s">
        <v>514</v>
      </c>
      <c r="D20" s="943"/>
      <c r="E20" s="943"/>
      <c r="F20" s="943"/>
      <c r="G20" s="943"/>
    </row>
    <row r="21" spans="1:7" s="14" customFormat="1" ht="27" customHeight="1">
      <c r="A21" s="941">
        <f>A20-0.01</f>
        <v>-7.0599999999999987</v>
      </c>
      <c r="B21" s="942" t="s">
        <v>627</v>
      </c>
      <c r="C21" s="943" t="s">
        <v>617</v>
      </c>
      <c r="D21" s="943"/>
      <c r="E21" s="943"/>
      <c r="F21" s="943"/>
      <c r="G21" s="943"/>
    </row>
    <row r="22" spans="1:7">
      <c r="B22" s="97"/>
    </row>
  </sheetData>
  <mergeCells count="23">
    <mergeCell ref="D6:G6"/>
    <mergeCell ref="D7:G7"/>
    <mergeCell ref="D8:G8"/>
    <mergeCell ref="B1:G1"/>
    <mergeCell ref="A2:G3"/>
    <mergeCell ref="A4:A5"/>
    <mergeCell ref="B4:B5"/>
    <mergeCell ref="A18:A19"/>
    <mergeCell ref="B18:B19"/>
    <mergeCell ref="C20:G20"/>
    <mergeCell ref="C21:G21"/>
    <mergeCell ref="D9:G9"/>
    <mergeCell ref="D10:G10"/>
    <mergeCell ref="D11:G11"/>
    <mergeCell ref="A12:A17"/>
    <mergeCell ref="C12:F12"/>
    <mergeCell ref="C13:F13"/>
    <mergeCell ref="C14:F14"/>
    <mergeCell ref="C15:F15"/>
    <mergeCell ref="C16:F16"/>
    <mergeCell ref="C17:F17"/>
    <mergeCell ref="A6:A11"/>
    <mergeCell ref="B6:B8"/>
  </mergeCells>
  <phoneticPr fontId="8" type="noConversion"/>
  <pageMargins left="0.7" right="0.7" top="0.75" bottom="0.75" header="0.3" footer="0.3"/>
  <pageSetup orientation="portrait"/>
  <headerFooter differentFirst="1">
    <oddHeader>&amp;LHRBF Impact Evaluation&amp;CHealth Worker Questionnaire&amp;RForm F2</oddHeader>
    <oddFooter>&amp;R&amp;P / &amp;N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showGridLines="0" zoomScale="150" zoomScaleNormal="150" zoomScaleSheetLayoutView="150" zoomScalePageLayoutView="150" workbookViewId="0"/>
  </sheetViews>
  <sheetFormatPr baseColWidth="10" defaultColWidth="8.83203125" defaultRowHeight="12" x14ac:dyDescent="0"/>
  <cols>
    <col min="1" max="1" width="5.5" style="1" customWidth="1"/>
    <col min="2" max="2" width="42.5" style="1" customWidth="1"/>
    <col min="3" max="3" width="21.5" style="19" customWidth="1"/>
    <col min="4" max="4" width="3.83203125" style="19" customWidth="1"/>
    <col min="5" max="5" width="8.1640625" style="1" customWidth="1"/>
    <col min="6" max="16384" width="8.83203125" style="1"/>
  </cols>
  <sheetData>
    <row r="1" spans="1:6" s="18" customFormat="1" ht="30" customHeight="1">
      <c r="A1" s="959">
        <f>-9</f>
        <v>-9</v>
      </c>
      <c r="B1" s="960" t="s">
        <v>25</v>
      </c>
      <c r="C1" s="960"/>
      <c r="D1" s="960"/>
      <c r="E1" s="961"/>
    </row>
    <row r="2" spans="1:6" ht="42" customHeight="1">
      <c r="A2" s="590" t="s">
        <v>737</v>
      </c>
      <c r="B2" s="575"/>
      <c r="C2" s="575"/>
      <c r="D2" s="575"/>
      <c r="E2" s="958"/>
      <c r="F2" s="137"/>
    </row>
    <row r="3" spans="1:6" s="28" customFormat="1" ht="16" customHeight="1">
      <c r="A3" s="951"/>
      <c r="B3" s="952" t="s">
        <v>547</v>
      </c>
      <c r="C3" s="952"/>
      <c r="D3" s="953"/>
      <c r="E3" s="948" t="s">
        <v>549</v>
      </c>
    </row>
    <row r="4" spans="1:6" s="28" customFormat="1" ht="16" customHeight="1">
      <c r="A4" s="945"/>
      <c r="B4" s="95" t="s">
        <v>491</v>
      </c>
      <c r="C4" s="954">
        <v>1</v>
      </c>
      <c r="D4" s="944"/>
      <c r="E4" s="949"/>
    </row>
    <row r="5" spans="1:6" s="28" customFormat="1" ht="18" customHeight="1">
      <c r="A5" s="945"/>
      <c r="B5" s="84" t="s">
        <v>548</v>
      </c>
      <c r="C5" s="955">
        <v>2</v>
      </c>
      <c r="D5" s="944"/>
      <c r="E5" s="949"/>
    </row>
    <row r="6" spans="1:6" s="28" customFormat="1" ht="16" customHeight="1">
      <c r="A6" s="946"/>
      <c r="B6" s="956" t="s">
        <v>492</v>
      </c>
      <c r="C6" s="957">
        <v>3</v>
      </c>
      <c r="D6" s="947"/>
      <c r="E6" s="950"/>
    </row>
    <row r="7" spans="1:6" s="38" customFormat="1">
      <c r="A7" s="962">
        <f>A1-0.01</f>
        <v>-9.01</v>
      </c>
      <c r="B7" s="963" t="s">
        <v>67</v>
      </c>
      <c r="C7" s="963"/>
      <c r="D7" s="963"/>
      <c r="E7" s="745"/>
      <c r="F7" s="8"/>
    </row>
    <row r="8" spans="1:6" s="38" customFormat="1">
      <c r="A8" s="694">
        <f t="shared" ref="A8:A31" si="0">A7-0.01</f>
        <v>-9.02</v>
      </c>
      <c r="B8" s="964" t="s">
        <v>748</v>
      </c>
      <c r="C8" s="964"/>
      <c r="D8" s="964"/>
      <c r="E8" s="965"/>
      <c r="F8" s="8"/>
    </row>
    <row r="9" spans="1:6" s="38" customFormat="1">
      <c r="A9" s="694">
        <f t="shared" si="0"/>
        <v>-9.0299999999999994</v>
      </c>
      <c r="B9" s="966" t="s">
        <v>383</v>
      </c>
      <c r="C9" s="966"/>
      <c r="D9" s="966"/>
      <c r="E9" s="965"/>
      <c r="F9" s="8"/>
    </row>
    <row r="10" spans="1:6" s="86" customFormat="1">
      <c r="A10" s="967">
        <f t="shared" si="0"/>
        <v>-9.0399999999999991</v>
      </c>
      <c r="B10" s="968" t="s">
        <v>384</v>
      </c>
      <c r="C10" s="968"/>
      <c r="D10" s="968"/>
      <c r="E10" s="969"/>
      <c r="F10" s="85"/>
    </row>
    <row r="11" spans="1:6" s="38" customFormat="1">
      <c r="A11" s="694">
        <f t="shared" si="0"/>
        <v>-9.0499999999999989</v>
      </c>
      <c r="B11" s="966" t="s">
        <v>23</v>
      </c>
      <c r="C11" s="966"/>
      <c r="D11" s="966"/>
      <c r="E11" s="965"/>
      <c r="F11" s="8"/>
    </row>
    <row r="12" spans="1:6" s="38" customFormat="1">
      <c r="A12" s="694">
        <f t="shared" si="0"/>
        <v>-9.0599999999999987</v>
      </c>
      <c r="B12" s="966" t="s">
        <v>24</v>
      </c>
      <c r="C12" s="966"/>
      <c r="D12" s="966"/>
      <c r="E12" s="965"/>
      <c r="F12" s="8"/>
    </row>
    <row r="13" spans="1:6" s="38" customFormat="1">
      <c r="A13" s="694">
        <f t="shared" si="0"/>
        <v>-9.0699999999999985</v>
      </c>
      <c r="B13" s="966" t="s">
        <v>385</v>
      </c>
      <c r="C13" s="966"/>
      <c r="D13" s="966"/>
      <c r="E13" s="965"/>
      <c r="F13" s="8"/>
    </row>
    <row r="14" spans="1:6" s="38" customFormat="1">
      <c r="A14" s="694">
        <f t="shared" si="0"/>
        <v>-9.0799999999999983</v>
      </c>
      <c r="B14" s="966" t="s">
        <v>386</v>
      </c>
      <c r="C14" s="966"/>
      <c r="D14" s="966"/>
      <c r="E14" s="965"/>
      <c r="F14" s="8"/>
    </row>
    <row r="15" spans="1:6" s="38" customFormat="1">
      <c r="A15" s="694">
        <f t="shared" si="0"/>
        <v>-9.0899999999999981</v>
      </c>
      <c r="B15" s="966" t="s">
        <v>387</v>
      </c>
      <c r="C15" s="966"/>
      <c r="D15" s="966"/>
      <c r="E15" s="965"/>
      <c r="F15" s="8"/>
    </row>
    <row r="16" spans="1:6" s="38" customFormat="1">
      <c r="A16" s="694">
        <f t="shared" si="0"/>
        <v>-9.0999999999999979</v>
      </c>
      <c r="B16" s="966" t="s">
        <v>68</v>
      </c>
      <c r="C16" s="966"/>
      <c r="D16" s="966"/>
      <c r="E16" s="965"/>
      <c r="F16" s="8"/>
    </row>
    <row r="17" spans="1:6" s="86" customFormat="1">
      <c r="A17" s="967">
        <f t="shared" si="0"/>
        <v>-9.1099999999999977</v>
      </c>
      <c r="B17" s="968" t="s">
        <v>388</v>
      </c>
      <c r="C17" s="968"/>
      <c r="D17" s="968"/>
      <c r="E17" s="969"/>
      <c r="F17" s="85"/>
    </row>
    <row r="18" spans="1:6" s="38" customFormat="1">
      <c r="A18" s="694">
        <f t="shared" si="0"/>
        <v>-9.1199999999999974</v>
      </c>
      <c r="B18" s="966" t="s">
        <v>389</v>
      </c>
      <c r="C18" s="966"/>
      <c r="D18" s="966"/>
      <c r="E18" s="965"/>
      <c r="F18" s="8"/>
    </row>
    <row r="19" spans="1:6" s="38" customFormat="1">
      <c r="A19" s="694">
        <f>A18-0.01</f>
        <v>-9.1299999999999972</v>
      </c>
      <c r="B19" s="966" t="s">
        <v>628</v>
      </c>
      <c r="C19" s="966"/>
      <c r="D19" s="966"/>
      <c r="E19" s="965"/>
      <c r="F19" s="8"/>
    </row>
    <row r="20" spans="1:6" s="38" customFormat="1">
      <c r="A20" s="694">
        <f>A19-0.01</f>
        <v>-9.139999999999997</v>
      </c>
      <c r="B20" s="966" t="s">
        <v>629</v>
      </c>
      <c r="C20" s="966"/>
      <c r="D20" s="966"/>
      <c r="E20" s="965"/>
      <c r="F20" s="8"/>
    </row>
    <row r="21" spans="1:6" s="38" customFormat="1">
      <c r="A21" s="694">
        <f t="shared" si="0"/>
        <v>-9.1499999999999968</v>
      </c>
      <c r="B21" s="966" t="s">
        <v>390</v>
      </c>
      <c r="C21" s="966"/>
      <c r="D21" s="966"/>
      <c r="E21" s="965"/>
      <c r="F21" s="8"/>
    </row>
    <row r="22" spans="1:6" s="38" customFormat="1">
      <c r="A22" s="694">
        <f t="shared" si="0"/>
        <v>-9.1599999999999966</v>
      </c>
      <c r="B22" s="966" t="s">
        <v>391</v>
      </c>
      <c r="C22" s="966"/>
      <c r="D22" s="966"/>
      <c r="E22" s="965"/>
      <c r="F22" s="8"/>
    </row>
    <row r="23" spans="1:6" s="38" customFormat="1">
      <c r="A23" s="694">
        <f t="shared" si="0"/>
        <v>-9.1699999999999964</v>
      </c>
      <c r="B23" s="966" t="s">
        <v>493</v>
      </c>
      <c r="C23" s="966"/>
      <c r="D23" s="966"/>
      <c r="E23" s="965"/>
      <c r="F23" s="8"/>
    </row>
    <row r="24" spans="1:6" s="38" customFormat="1">
      <c r="A24" s="694">
        <f t="shared" si="0"/>
        <v>-9.1799999999999962</v>
      </c>
      <c r="B24" s="966" t="s">
        <v>392</v>
      </c>
      <c r="C24" s="966"/>
      <c r="D24" s="966"/>
      <c r="E24" s="965"/>
      <c r="F24" s="8"/>
    </row>
    <row r="25" spans="1:6" s="87" customFormat="1" ht="14">
      <c r="A25" s="694">
        <f t="shared" si="0"/>
        <v>-9.1899999999999959</v>
      </c>
      <c r="B25" s="966" t="s">
        <v>393</v>
      </c>
      <c r="C25" s="966"/>
      <c r="D25" s="966"/>
      <c r="E25" s="965"/>
    </row>
    <row r="26" spans="1:6" s="38" customFormat="1">
      <c r="A26" s="694">
        <f t="shared" si="0"/>
        <v>-9.1999999999999957</v>
      </c>
      <c r="B26" s="966" t="s">
        <v>69</v>
      </c>
      <c r="C26" s="966"/>
      <c r="D26" s="966"/>
      <c r="E26" s="965"/>
      <c r="F26" s="8"/>
    </row>
    <row r="27" spans="1:6" s="86" customFormat="1">
      <c r="A27" s="967">
        <f t="shared" si="0"/>
        <v>-9.2099999999999955</v>
      </c>
      <c r="B27" s="968" t="s">
        <v>394</v>
      </c>
      <c r="C27" s="968"/>
      <c r="D27" s="968"/>
      <c r="E27" s="969"/>
      <c r="F27" s="85"/>
    </row>
    <row r="28" spans="1:6" s="38" customFormat="1">
      <c r="A28" s="694">
        <f t="shared" si="0"/>
        <v>-9.2199999999999953</v>
      </c>
      <c r="B28" s="966" t="s">
        <v>70</v>
      </c>
      <c r="C28" s="966"/>
      <c r="D28" s="966"/>
      <c r="E28" s="965"/>
      <c r="F28" s="88"/>
    </row>
    <row r="29" spans="1:6" s="38" customFormat="1">
      <c r="A29" s="694">
        <f t="shared" si="0"/>
        <v>-9.2299999999999951</v>
      </c>
      <c r="B29" s="966" t="s">
        <v>494</v>
      </c>
      <c r="C29" s="966"/>
      <c r="D29" s="966"/>
      <c r="E29" s="965"/>
      <c r="F29" s="8"/>
    </row>
    <row r="30" spans="1:6" s="38" customFormat="1">
      <c r="A30" s="694">
        <f t="shared" si="0"/>
        <v>-9.2399999999999949</v>
      </c>
      <c r="B30" s="966" t="s">
        <v>382</v>
      </c>
      <c r="C30" s="966"/>
      <c r="D30" s="966"/>
      <c r="E30" s="965"/>
      <c r="F30" s="8"/>
    </row>
    <row r="31" spans="1:6" s="38" customFormat="1">
      <c r="A31" s="694">
        <f t="shared" si="0"/>
        <v>-9.2499999999999947</v>
      </c>
      <c r="B31" s="966" t="s">
        <v>395</v>
      </c>
      <c r="C31" s="966"/>
      <c r="D31" s="966"/>
      <c r="E31" s="965"/>
      <c r="F31" s="8"/>
    </row>
    <row r="32" spans="1:6" s="153" customFormat="1">
      <c r="A32" s="694">
        <f>A31-0.01</f>
        <v>-9.2599999999999945</v>
      </c>
      <c r="B32" s="964" t="s">
        <v>701</v>
      </c>
      <c r="C32" s="964"/>
      <c r="D32" s="964"/>
      <c r="E32" s="970"/>
      <c r="F32" s="41"/>
    </row>
    <row r="33" spans="1:6" s="153" customFormat="1">
      <c r="A33" s="694">
        <f>A32-0.01</f>
        <v>-9.2699999999999942</v>
      </c>
      <c r="B33" s="964" t="s">
        <v>702</v>
      </c>
      <c r="C33" s="964"/>
      <c r="D33" s="964"/>
      <c r="E33" s="970"/>
      <c r="F33" s="41"/>
    </row>
    <row r="34" spans="1:6" s="38" customFormat="1">
      <c r="A34" s="694">
        <f>A33-0.01</f>
        <v>-9.279999999999994</v>
      </c>
      <c r="B34" s="966" t="s">
        <v>396</v>
      </c>
      <c r="C34" s="966"/>
      <c r="D34" s="966"/>
      <c r="E34" s="965"/>
      <c r="F34" s="8"/>
    </row>
    <row r="35" spans="1:6">
      <c r="A35" s="694">
        <f>A34-0.01</f>
        <v>-9.2899999999999938</v>
      </c>
      <c r="B35" s="966" t="s">
        <v>131</v>
      </c>
      <c r="C35" s="966"/>
      <c r="D35" s="966"/>
      <c r="E35" s="965"/>
    </row>
  </sheetData>
  <customSheetViews>
    <customSheetView guid="{3359CAAE-34D2-B046-9CF2-77795125115C}">
      <selection activeCell="K8" sqref="K8"/>
      <printOptions horizontalCentered="1" verticalCentered="1"/>
    </customSheetView>
  </customSheetViews>
  <mergeCells count="31">
    <mergeCell ref="B35:D35"/>
    <mergeCell ref="B14:D14"/>
    <mergeCell ref="B15:D15"/>
    <mergeCell ref="B16:D16"/>
    <mergeCell ref="B24:D24"/>
    <mergeCell ref="B25:D25"/>
    <mergeCell ref="A2:E2"/>
    <mergeCell ref="B12:D12"/>
    <mergeCell ref="B13:D13"/>
    <mergeCell ref="B7:D7"/>
    <mergeCell ref="B8:D8"/>
    <mergeCell ref="B9:D9"/>
    <mergeCell ref="B10:D10"/>
    <mergeCell ref="B11:D11"/>
    <mergeCell ref="E3:E6"/>
    <mergeCell ref="B34:D34"/>
    <mergeCell ref="B17:D17"/>
    <mergeCell ref="B18:D18"/>
    <mergeCell ref="B20:D20"/>
    <mergeCell ref="B21:D21"/>
    <mergeCell ref="B22:D22"/>
    <mergeCell ref="B23:D23"/>
    <mergeCell ref="B26:D26"/>
    <mergeCell ref="B27:D27"/>
    <mergeCell ref="B28:D28"/>
    <mergeCell ref="B29:D29"/>
    <mergeCell ref="B30:D30"/>
    <mergeCell ref="B31:D31"/>
    <mergeCell ref="B19:D19"/>
    <mergeCell ref="B32:D32"/>
    <mergeCell ref="B33:D33"/>
  </mergeCells>
  <phoneticPr fontId="0" type="noConversion"/>
  <pageMargins left="0.7" right="0.7" top="0.75" bottom="0.75" header="0.3" footer="0.3"/>
  <pageSetup orientation="portrait"/>
  <headerFooter differentFirst="1">
    <oddHeader>&amp;LHRBF Impact Evaluation&amp;CHealth Worker Questionnaire&amp;RForm F2</oddHeader>
    <oddFooter>&amp;R&amp;P / &amp;N</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6"/>
  <sheetViews>
    <sheetView zoomScale="150" zoomScaleNormal="150" zoomScaleSheetLayoutView="150" zoomScalePageLayoutView="150" workbookViewId="0"/>
  </sheetViews>
  <sheetFormatPr baseColWidth="10" defaultColWidth="8.83203125" defaultRowHeight="14" x14ac:dyDescent="0"/>
  <cols>
    <col min="1" max="1" width="6.1640625" style="89" customWidth="1"/>
    <col min="2" max="2" width="31.83203125" style="28" customWidth="1"/>
    <col min="3" max="3" width="8.6640625" style="28" customWidth="1"/>
    <col min="4" max="4" width="29.6640625" style="28" customWidth="1"/>
    <col min="5" max="5" width="3.33203125" style="28" customWidth="1"/>
    <col min="6" max="6" width="10.83203125" style="28" customWidth="1"/>
    <col min="7" max="16384" width="8.83203125" style="28"/>
  </cols>
  <sheetData>
    <row r="1" spans="1:10" ht="17">
      <c r="A1" s="991">
        <f>-10</f>
        <v>-10</v>
      </c>
      <c r="B1" s="992" t="s">
        <v>171</v>
      </c>
      <c r="C1" s="992"/>
      <c r="D1" s="992"/>
      <c r="E1" s="992"/>
      <c r="F1" s="993"/>
    </row>
    <row r="2" spans="1:10" s="1" customFormat="1" ht="42" customHeight="1">
      <c r="A2" s="590" t="s">
        <v>495</v>
      </c>
      <c r="B2" s="575"/>
      <c r="C2" s="575"/>
      <c r="D2" s="575"/>
      <c r="E2" s="575"/>
      <c r="F2" s="958"/>
    </row>
    <row r="3" spans="1:10" ht="29" customHeight="1">
      <c r="A3" s="988" t="s">
        <v>565</v>
      </c>
      <c r="B3" s="989"/>
      <c r="C3" s="989"/>
      <c r="D3" s="989"/>
      <c r="E3" s="989"/>
      <c r="F3" s="990"/>
    </row>
    <row r="4" spans="1:10" ht="11" customHeight="1">
      <c r="A4" s="997"/>
      <c r="B4" s="998" t="s">
        <v>586</v>
      </c>
      <c r="C4" s="999"/>
      <c r="D4" s="1000"/>
      <c r="E4" s="1001"/>
      <c r="F4" s="948" t="s">
        <v>94</v>
      </c>
    </row>
    <row r="5" spans="1:10" ht="11" customHeight="1">
      <c r="A5" s="1002"/>
      <c r="B5" s="1003" t="s">
        <v>489</v>
      </c>
      <c r="C5" s="1004">
        <v>1</v>
      </c>
      <c r="D5" s="1005"/>
      <c r="E5" s="1006"/>
      <c r="F5" s="949"/>
      <c r="J5" s="220"/>
    </row>
    <row r="6" spans="1:10" ht="11" customHeight="1">
      <c r="A6" s="1002"/>
      <c r="B6" s="1007" t="s">
        <v>490</v>
      </c>
      <c r="C6" s="1004">
        <v>2</v>
      </c>
      <c r="D6" s="1008"/>
      <c r="E6" s="1009"/>
      <c r="F6" s="949"/>
      <c r="J6" s="220"/>
    </row>
    <row r="7" spans="1:10" ht="11" customHeight="1">
      <c r="A7" s="1002"/>
      <c r="B7" s="1003" t="s">
        <v>496</v>
      </c>
      <c r="C7" s="1004">
        <v>3</v>
      </c>
      <c r="D7" s="1005"/>
      <c r="E7" s="1010"/>
      <c r="F7" s="949"/>
      <c r="J7" s="220"/>
    </row>
    <row r="8" spans="1:10" ht="11" customHeight="1">
      <c r="A8" s="1002"/>
      <c r="B8" s="1003" t="s">
        <v>497</v>
      </c>
      <c r="C8" s="1011">
        <v>4</v>
      </c>
      <c r="D8" s="1012"/>
      <c r="E8" s="1006"/>
      <c r="F8" s="949"/>
      <c r="J8" s="220"/>
    </row>
    <row r="9" spans="1:10" ht="11" customHeight="1">
      <c r="A9" s="1013"/>
      <c r="B9" s="1014" t="s">
        <v>122</v>
      </c>
      <c r="C9" s="1015">
        <v>5</v>
      </c>
      <c r="D9" s="1016"/>
      <c r="E9" s="1017"/>
      <c r="F9" s="950"/>
      <c r="J9" s="220"/>
    </row>
    <row r="10" spans="1:10" s="90" customFormat="1">
      <c r="A10" s="973">
        <f>A1-0.01</f>
        <v>-10.01</v>
      </c>
      <c r="B10" s="979" t="s">
        <v>124</v>
      </c>
      <c r="C10" s="980"/>
      <c r="D10" s="980"/>
      <c r="E10" s="981"/>
      <c r="F10" s="974"/>
    </row>
    <row r="11" spans="1:10" s="87" customFormat="1">
      <c r="A11" s="973">
        <f>A10-0.01</f>
        <v>-10.02</v>
      </c>
      <c r="B11" s="979" t="s">
        <v>125</v>
      </c>
      <c r="C11" s="980"/>
      <c r="D11" s="980"/>
      <c r="E11" s="981"/>
      <c r="F11" s="974"/>
    </row>
    <row r="12" spans="1:10" s="87" customFormat="1">
      <c r="A12" s="973">
        <f>A11-0.01</f>
        <v>-10.029999999999999</v>
      </c>
      <c r="B12" s="979" t="s">
        <v>126</v>
      </c>
      <c r="C12" s="980"/>
      <c r="D12" s="980"/>
      <c r="E12" s="981"/>
      <c r="F12" s="974"/>
    </row>
    <row r="13" spans="1:10" s="87" customFormat="1">
      <c r="A13" s="973">
        <f>A12-0.01</f>
        <v>-10.039999999999999</v>
      </c>
      <c r="B13" s="979" t="s">
        <v>127</v>
      </c>
      <c r="C13" s="980"/>
      <c r="D13" s="980"/>
      <c r="E13" s="981"/>
      <c r="F13" s="974"/>
    </row>
    <row r="14" spans="1:10" s="154" customFormat="1">
      <c r="A14" s="975">
        <f>A13-0.01</f>
        <v>-10.049999999999999</v>
      </c>
      <c r="B14" s="593" t="s">
        <v>703</v>
      </c>
      <c r="C14" s="492"/>
      <c r="D14" s="492"/>
      <c r="E14" s="982"/>
      <c r="F14" s="976"/>
    </row>
    <row r="15" spans="1:10" s="87" customFormat="1">
      <c r="A15" s="973">
        <f>A14-0.01</f>
        <v>-10.059999999999999</v>
      </c>
      <c r="B15" s="979" t="s">
        <v>128</v>
      </c>
      <c r="C15" s="980"/>
      <c r="D15" s="980"/>
      <c r="E15" s="981"/>
      <c r="F15" s="974"/>
    </row>
    <row r="16" spans="1:10" s="87" customFormat="1">
      <c r="A16" s="973">
        <f>A15-0.01</f>
        <v>-10.069999999999999</v>
      </c>
      <c r="B16" s="979" t="s">
        <v>132</v>
      </c>
      <c r="C16" s="980"/>
      <c r="D16" s="980"/>
      <c r="E16" s="981"/>
      <c r="F16" s="974"/>
    </row>
    <row r="17" spans="1:6" s="87" customFormat="1">
      <c r="A17" s="973">
        <f t="shared" ref="A17:A45" si="0">A16-0.01</f>
        <v>-10.079999999999998</v>
      </c>
      <c r="B17" s="979" t="s">
        <v>129</v>
      </c>
      <c r="C17" s="980"/>
      <c r="D17" s="980"/>
      <c r="E17" s="981"/>
      <c r="F17" s="974"/>
    </row>
    <row r="18" spans="1:6" s="87" customFormat="1">
      <c r="A18" s="973">
        <f t="shared" si="0"/>
        <v>-10.089999999999998</v>
      </c>
      <c r="B18" s="979" t="s">
        <v>130</v>
      </c>
      <c r="C18" s="980"/>
      <c r="D18" s="980"/>
      <c r="E18" s="981"/>
      <c r="F18" s="974"/>
    </row>
    <row r="19" spans="1:6" s="155" customFormat="1">
      <c r="A19" s="975">
        <f t="shared" si="0"/>
        <v>-10.099999999999998</v>
      </c>
      <c r="B19" s="593" t="s">
        <v>134</v>
      </c>
      <c r="C19" s="492"/>
      <c r="D19" s="492"/>
      <c r="E19" s="982"/>
      <c r="F19" s="976"/>
    </row>
    <row r="20" spans="1:6" s="155" customFormat="1">
      <c r="A20" s="975">
        <f t="shared" si="0"/>
        <v>-10.109999999999998</v>
      </c>
      <c r="B20" s="593" t="s">
        <v>135</v>
      </c>
      <c r="C20" s="492"/>
      <c r="D20" s="492"/>
      <c r="E20" s="982"/>
      <c r="F20" s="976"/>
    </row>
    <row r="21" spans="1:6" s="87" customFormat="1">
      <c r="A21" s="973">
        <f t="shared" si="0"/>
        <v>-10.119999999999997</v>
      </c>
      <c r="B21" s="593" t="s">
        <v>136</v>
      </c>
      <c r="C21" s="492"/>
      <c r="D21" s="492"/>
      <c r="E21" s="982"/>
      <c r="F21" s="974"/>
    </row>
    <row r="22" spans="1:6" s="87" customFormat="1">
      <c r="A22" s="973">
        <f t="shared" si="0"/>
        <v>-10.129999999999997</v>
      </c>
      <c r="B22" s="593" t="s">
        <v>137</v>
      </c>
      <c r="C22" s="492"/>
      <c r="D22" s="492"/>
      <c r="E22" s="982"/>
      <c r="F22" s="974"/>
    </row>
    <row r="23" spans="1:6" s="155" customFormat="1">
      <c r="A23" s="975">
        <f t="shared" si="0"/>
        <v>-10.139999999999997</v>
      </c>
      <c r="B23" s="593" t="s">
        <v>749</v>
      </c>
      <c r="C23" s="492"/>
      <c r="D23" s="492"/>
      <c r="E23" s="982"/>
      <c r="F23" s="976"/>
    </row>
    <row r="24" spans="1:6" s="87" customFormat="1">
      <c r="A24" s="973">
        <f>A23-0.01</f>
        <v>-10.149999999999997</v>
      </c>
      <c r="B24" s="979" t="s">
        <v>166</v>
      </c>
      <c r="C24" s="980"/>
      <c r="D24" s="980"/>
      <c r="E24" s="981"/>
      <c r="F24" s="974"/>
    </row>
    <row r="25" spans="1:6" s="87" customFormat="1">
      <c r="A25" s="973">
        <f t="shared" si="0"/>
        <v>-10.159999999999997</v>
      </c>
      <c r="B25" s="979" t="s">
        <v>597</v>
      </c>
      <c r="C25" s="980"/>
      <c r="D25" s="980"/>
      <c r="E25" s="981"/>
      <c r="F25" s="974"/>
    </row>
    <row r="26" spans="1:6" s="87" customFormat="1">
      <c r="A26" s="973">
        <f>A25-0.01</f>
        <v>-10.169999999999996</v>
      </c>
      <c r="B26" s="979" t="s">
        <v>598</v>
      </c>
      <c r="C26" s="980"/>
      <c r="D26" s="980"/>
      <c r="E26" s="981"/>
      <c r="F26" s="974"/>
    </row>
    <row r="27" spans="1:6" s="87" customFormat="1">
      <c r="A27" s="973">
        <f t="shared" si="0"/>
        <v>-10.179999999999996</v>
      </c>
      <c r="B27" s="979" t="s">
        <v>133</v>
      </c>
      <c r="C27" s="980"/>
      <c r="D27" s="980"/>
      <c r="E27" s="981"/>
      <c r="F27" s="974"/>
    </row>
    <row r="28" spans="1:6" s="87" customFormat="1">
      <c r="A28" s="973">
        <f t="shared" si="0"/>
        <v>-10.189999999999996</v>
      </c>
      <c r="B28" s="979" t="s">
        <v>599</v>
      </c>
      <c r="C28" s="980"/>
      <c r="D28" s="980"/>
      <c r="E28" s="981"/>
      <c r="F28" s="974"/>
    </row>
    <row r="29" spans="1:6" s="87" customFormat="1">
      <c r="A29" s="973">
        <f t="shared" si="0"/>
        <v>-10.199999999999996</v>
      </c>
      <c r="B29" s="979" t="s">
        <v>168</v>
      </c>
      <c r="C29" s="980"/>
      <c r="D29" s="980"/>
      <c r="E29" s="981"/>
      <c r="F29" s="974"/>
    </row>
    <row r="30" spans="1:6" s="87" customFormat="1">
      <c r="A30" s="973">
        <f>A29-0.01</f>
        <v>-10.209999999999996</v>
      </c>
      <c r="B30" s="979" t="s">
        <v>169</v>
      </c>
      <c r="C30" s="980"/>
      <c r="D30" s="980"/>
      <c r="E30" s="981"/>
      <c r="F30" s="974"/>
    </row>
    <row r="31" spans="1:6" s="87" customFormat="1">
      <c r="A31" s="973">
        <f t="shared" si="0"/>
        <v>-10.219999999999995</v>
      </c>
      <c r="B31" s="979" t="s">
        <v>170</v>
      </c>
      <c r="C31" s="980"/>
      <c r="D31" s="980"/>
      <c r="E31" s="981"/>
      <c r="F31" s="974"/>
    </row>
    <row r="32" spans="1:6" s="87" customFormat="1">
      <c r="A32" s="973">
        <f t="shared" si="0"/>
        <v>-10.229999999999995</v>
      </c>
      <c r="B32" s="979" t="s">
        <v>402</v>
      </c>
      <c r="C32" s="980"/>
      <c r="D32" s="980"/>
      <c r="E32" s="981"/>
      <c r="F32" s="974"/>
    </row>
    <row r="33" spans="1:6" s="87" customFormat="1">
      <c r="A33" s="973">
        <f t="shared" si="0"/>
        <v>-10.239999999999995</v>
      </c>
      <c r="B33" s="979" t="s">
        <v>397</v>
      </c>
      <c r="C33" s="980"/>
      <c r="D33" s="980"/>
      <c r="E33" s="981"/>
      <c r="F33" s="974"/>
    </row>
    <row r="34" spans="1:6" s="87" customFormat="1">
      <c r="A34" s="973">
        <f t="shared" si="0"/>
        <v>-10.249999999999995</v>
      </c>
      <c r="B34" s="979" t="s">
        <v>398</v>
      </c>
      <c r="C34" s="980"/>
      <c r="D34" s="980"/>
      <c r="E34" s="981"/>
      <c r="F34" s="974"/>
    </row>
    <row r="35" spans="1:6" s="155" customFormat="1">
      <c r="A35" s="975">
        <f t="shared" si="0"/>
        <v>-10.259999999999994</v>
      </c>
      <c r="B35" s="593" t="s">
        <v>399</v>
      </c>
      <c r="C35" s="492"/>
      <c r="D35" s="492"/>
      <c r="E35" s="982"/>
      <c r="F35" s="976"/>
    </row>
    <row r="36" spans="1:6" s="155" customFormat="1">
      <c r="A36" s="994" t="s">
        <v>743</v>
      </c>
      <c r="B36" s="995"/>
      <c r="C36" s="995"/>
      <c r="D36" s="995"/>
      <c r="E36" s="995"/>
      <c r="F36" s="996"/>
    </row>
    <row r="37" spans="1:6" s="87" customFormat="1">
      <c r="A37" s="973">
        <f>A35-0.01</f>
        <v>-10.269999999999994</v>
      </c>
      <c r="B37" s="979" t="s">
        <v>403</v>
      </c>
      <c r="C37" s="980"/>
      <c r="D37" s="980"/>
      <c r="E37" s="981"/>
      <c r="F37" s="974"/>
    </row>
    <row r="38" spans="1:6" s="87" customFormat="1">
      <c r="A38" s="973">
        <f t="shared" si="0"/>
        <v>-10.279999999999994</v>
      </c>
      <c r="B38" s="979" t="s">
        <v>172</v>
      </c>
      <c r="C38" s="980"/>
      <c r="D38" s="980"/>
      <c r="E38" s="981"/>
      <c r="F38" s="974"/>
    </row>
    <row r="39" spans="1:6" s="87" customFormat="1">
      <c r="A39" s="973">
        <f t="shared" si="0"/>
        <v>-10.289999999999994</v>
      </c>
      <c r="B39" s="979" t="s">
        <v>173</v>
      </c>
      <c r="C39" s="980"/>
      <c r="D39" s="980"/>
      <c r="E39" s="981"/>
      <c r="F39" s="974"/>
    </row>
    <row r="40" spans="1:6" s="87" customFormat="1">
      <c r="A40" s="973">
        <f t="shared" si="0"/>
        <v>-10.299999999999994</v>
      </c>
      <c r="B40" s="979" t="s">
        <v>174</v>
      </c>
      <c r="C40" s="980"/>
      <c r="D40" s="980"/>
      <c r="E40" s="981"/>
      <c r="F40" s="974"/>
    </row>
    <row r="41" spans="1:6" s="87" customFormat="1">
      <c r="A41" s="973">
        <f>A40-0.01</f>
        <v>-10.309999999999993</v>
      </c>
      <c r="B41" s="979" t="s">
        <v>400</v>
      </c>
      <c r="C41" s="980"/>
      <c r="D41" s="980"/>
      <c r="E41" s="981"/>
      <c r="F41" s="974"/>
    </row>
    <row r="42" spans="1:6" s="87" customFormat="1">
      <c r="A42" s="973">
        <f t="shared" si="0"/>
        <v>-10.319999999999993</v>
      </c>
      <c r="B42" s="979" t="s">
        <v>401</v>
      </c>
      <c r="C42" s="980"/>
      <c r="D42" s="980"/>
      <c r="E42" s="981"/>
      <c r="F42" s="974"/>
    </row>
    <row r="43" spans="1:6" s="156" customFormat="1">
      <c r="A43" s="975">
        <f>A42-0.01</f>
        <v>-10.329999999999993</v>
      </c>
      <c r="B43" s="593" t="s">
        <v>704</v>
      </c>
      <c r="C43" s="492"/>
      <c r="D43" s="492"/>
      <c r="E43" s="982"/>
      <c r="F43" s="976"/>
    </row>
    <row r="44" spans="1:6" s="156" customFormat="1">
      <c r="A44" s="975">
        <f t="shared" si="0"/>
        <v>-10.339999999999993</v>
      </c>
      <c r="B44" s="593" t="s">
        <v>705</v>
      </c>
      <c r="C44" s="492"/>
      <c r="D44" s="492"/>
      <c r="E44" s="982"/>
      <c r="F44" s="976"/>
    </row>
    <row r="45" spans="1:6" s="156" customFormat="1">
      <c r="A45" s="975">
        <f t="shared" si="0"/>
        <v>-10.349999999999993</v>
      </c>
      <c r="B45" s="593" t="s">
        <v>750</v>
      </c>
      <c r="C45" s="492"/>
      <c r="D45" s="492"/>
      <c r="E45" s="982"/>
      <c r="F45" s="976"/>
    </row>
    <row r="46" spans="1:6" s="157" customFormat="1">
      <c r="A46" s="971">
        <f>A45-0.01</f>
        <v>-10.359999999999992</v>
      </c>
      <c r="B46" s="983" t="s">
        <v>724</v>
      </c>
      <c r="C46" s="984"/>
      <c r="D46" s="984"/>
      <c r="E46" s="985"/>
      <c r="F46" s="977"/>
    </row>
    <row r="47" spans="1:6" s="157" customFormat="1">
      <c r="A47" s="971">
        <f>A46-0.01</f>
        <v>-10.369999999999992</v>
      </c>
      <c r="B47" s="986" t="s">
        <v>725</v>
      </c>
      <c r="C47" s="972"/>
      <c r="D47" s="972"/>
      <c r="E47" s="987"/>
      <c r="F47" s="978"/>
    </row>
    <row r="48" spans="1:6" s="87" customFormat="1">
      <c r="A48" s="973">
        <f>A47-0.01</f>
        <v>-10.379999999999992</v>
      </c>
      <c r="B48" s="979" t="s">
        <v>167</v>
      </c>
      <c r="C48" s="980"/>
      <c r="D48" s="980"/>
      <c r="E48" s="981"/>
      <c r="F48" s="974"/>
    </row>
    <row r="49" spans="1:6">
      <c r="A49" s="39"/>
      <c r="B49" s="40"/>
      <c r="C49" s="33"/>
      <c r="D49" s="33"/>
      <c r="E49" s="37"/>
      <c r="F49" s="37"/>
    </row>
    <row r="50" spans="1:6">
      <c r="A50" s="39"/>
      <c r="B50" s="40"/>
      <c r="C50" s="33"/>
      <c r="D50" s="33"/>
      <c r="E50" s="37"/>
      <c r="F50" s="37"/>
    </row>
    <row r="51" spans="1:6">
      <c r="A51" s="39"/>
      <c r="B51" s="40"/>
      <c r="C51" s="33"/>
      <c r="D51" s="33"/>
      <c r="E51" s="37"/>
      <c r="F51" s="37"/>
    </row>
    <row r="52" spans="1:6">
      <c r="A52" s="39"/>
      <c r="B52" s="40"/>
      <c r="C52" s="33"/>
      <c r="D52" s="33"/>
      <c r="E52" s="37"/>
      <c r="F52" s="37"/>
    </row>
    <row r="53" spans="1:6">
      <c r="A53" s="39"/>
      <c r="B53" s="40"/>
      <c r="C53" s="33"/>
      <c r="D53" s="33"/>
      <c r="E53" s="37"/>
      <c r="F53" s="37"/>
    </row>
    <row r="54" spans="1:6">
      <c r="A54" s="39"/>
      <c r="B54" s="40"/>
      <c r="C54" s="33"/>
      <c r="D54" s="33"/>
      <c r="E54" s="37"/>
      <c r="F54" s="37"/>
    </row>
    <row r="55" spans="1:6">
      <c r="A55" s="39"/>
      <c r="B55" s="40"/>
      <c r="C55" s="33"/>
      <c r="D55" s="33"/>
      <c r="E55" s="37"/>
      <c r="F55" s="37"/>
    </row>
    <row r="56" spans="1:6">
      <c r="A56" s="39"/>
      <c r="B56" s="40"/>
      <c r="C56" s="33"/>
      <c r="D56" s="33"/>
      <c r="E56" s="37"/>
      <c r="F56" s="37"/>
    </row>
  </sheetData>
  <mergeCells count="43">
    <mergeCell ref="A36:F36"/>
    <mergeCell ref="B20:E20"/>
    <mergeCell ref="B21:E21"/>
    <mergeCell ref="B22:E22"/>
    <mergeCell ref="B33:E33"/>
    <mergeCell ref="B32:E32"/>
    <mergeCell ref="B23:E23"/>
    <mergeCell ref="B24:E24"/>
    <mergeCell ref="B25:E25"/>
    <mergeCell ref="B48:E48"/>
    <mergeCell ref="B26:E26"/>
    <mergeCell ref="B27:E27"/>
    <mergeCell ref="J5:J9"/>
    <mergeCell ref="B19:E19"/>
    <mergeCell ref="B15:E15"/>
    <mergeCell ref="B16:E16"/>
    <mergeCell ref="B17:E17"/>
    <mergeCell ref="B18:E18"/>
    <mergeCell ref="B14:E14"/>
    <mergeCell ref="B1:F1"/>
    <mergeCell ref="B11:E11"/>
    <mergeCell ref="B12:E12"/>
    <mergeCell ref="B13:E13"/>
    <mergeCell ref="A2:F2"/>
    <mergeCell ref="B10:E10"/>
    <mergeCell ref="A3:F3"/>
    <mergeCell ref="F4:F9"/>
    <mergeCell ref="B46:D46"/>
    <mergeCell ref="B42:E42"/>
    <mergeCell ref="B28:E28"/>
    <mergeCell ref="B29:E29"/>
    <mergeCell ref="B40:E40"/>
    <mergeCell ref="B30:E30"/>
    <mergeCell ref="B31:E31"/>
    <mergeCell ref="B34:E34"/>
    <mergeCell ref="B35:E35"/>
    <mergeCell ref="B37:E37"/>
    <mergeCell ref="B38:E38"/>
    <mergeCell ref="B39:E39"/>
    <mergeCell ref="B43:E43"/>
    <mergeCell ref="B44:E44"/>
    <mergeCell ref="B45:E45"/>
    <mergeCell ref="B41:E41"/>
  </mergeCells>
  <phoneticPr fontId="8" type="noConversion"/>
  <pageMargins left="0.7" right="0.7" top="0.75" bottom="0.75" header="0.3" footer="0.3"/>
  <pageSetup scale="93" orientation="portrait"/>
  <headerFooter differentFirst="1">
    <oddHeader>&amp;LHRBF Impact Evaluation&amp;CHealth Worker Questionnaire&amp;RForm F2</oddHeader>
    <oddFooter>&amp;R&amp;P / &amp;N</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showGridLines="0" zoomScale="150" zoomScaleNormal="150" zoomScaleSheetLayoutView="150" zoomScalePageLayoutView="150" workbookViewId="0"/>
  </sheetViews>
  <sheetFormatPr baseColWidth="10" defaultColWidth="8.83203125" defaultRowHeight="14" x14ac:dyDescent="0"/>
  <cols>
    <col min="1" max="1" width="6.5" style="28" customWidth="1"/>
    <col min="2" max="2" width="26.83203125" style="28" customWidth="1"/>
    <col min="3" max="3" width="4" style="28" customWidth="1"/>
    <col min="4" max="4" width="10.1640625" style="28" customWidth="1"/>
    <col min="5" max="5" width="16.1640625" style="28" customWidth="1"/>
    <col min="6" max="6" width="15.6640625" style="28" customWidth="1"/>
    <col min="7" max="16384" width="8.83203125" style="28"/>
  </cols>
  <sheetData>
    <row r="1" spans="1:6" ht="17">
      <c r="A1" s="991">
        <f>-11</f>
        <v>-11</v>
      </c>
      <c r="B1" s="992" t="s">
        <v>175</v>
      </c>
      <c r="C1" s="992"/>
      <c r="D1" s="992"/>
      <c r="E1" s="992"/>
      <c r="F1" s="993"/>
    </row>
    <row r="2" spans="1:6" s="29" customFormat="1" ht="25" customHeight="1">
      <c r="A2" s="1050" t="s">
        <v>186</v>
      </c>
      <c r="B2" s="1051"/>
      <c r="C2" s="1051"/>
      <c r="D2" s="1051"/>
      <c r="E2" s="1051"/>
      <c r="F2" s="1052"/>
    </row>
    <row r="3" spans="1:6" s="29" customFormat="1" ht="28.5" customHeight="1">
      <c r="A3" s="1018" t="s">
        <v>176</v>
      </c>
      <c r="B3" s="1019"/>
      <c r="C3" s="1020"/>
      <c r="D3" s="1019" t="s">
        <v>177</v>
      </c>
      <c r="E3" s="1019"/>
      <c r="F3" s="1021"/>
    </row>
    <row r="4" spans="1:6" ht="17" customHeight="1">
      <c r="A4" s="1022">
        <f>A1-0.01</f>
        <v>-11.01</v>
      </c>
      <c r="B4" s="1023" t="s">
        <v>770</v>
      </c>
      <c r="C4" s="1024" t="s">
        <v>99</v>
      </c>
      <c r="D4" s="1025" t="s">
        <v>187</v>
      </c>
      <c r="E4" s="1025"/>
      <c r="F4" s="1026"/>
    </row>
    <row r="5" spans="1:6" ht="17" customHeight="1">
      <c r="A5" s="1027"/>
      <c r="B5" s="1028"/>
      <c r="C5" s="1029" t="s">
        <v>100</v>
      </c>
      <c r="D5" s="1030" t="s">
        <v>630</v>
      </c>
      <c r="E5" s="1030"/>
      <c r="F5" s="1031"/>
    </row>
    <row r="6" spans="1:6" ht="17" customHeight="1">
      <c r="A6" s="1027"/>
      <c r="B6" s="1028"/>
      <c r="C6" s="1029" t="s">
        <v>101</v>
      </c>
      <c r="D6" s="1030" t="s">
        <v>405</v>
      </c>
      <c r="E6" s="1030"/>
      <c r="F6" s="1031"/>
    </row>
    <row r="7" spans="1:6" ht="17" customHeight="1">
      <c r="A7" s="1027"/>
      <c r="B7" s="1028"/>
      <c r="C7" s="1029" t="s">
        <v>102</v>
      </c>
      <c r="D7" s="1030" t="s">
        <v>406</v>
      </c>
      <c r="E7" s="1030"/>
      <c r="F7" s="1031"/>
    </row>
    <row r="8" spans="1:6" ht="17" customHeight="1">
      <c r="A8" s="1027"/>
      <c r="B8" s="1028" t="s">
        <v>556</v>
      </c>
      <c r="C8" s="1029" t="s">
        <v>103</v>
      </c>
      <c r="D8" s="1030" t="s">
        <v>410</v>
      </c>
      <c r="E8" s="1030"/>
      <c r="F8" s="1031"/>
    </row>
    <row r="9" spans="1:6" ht="17" customHeight="1">
      <c r="A9" s="1027"/>
      <c r="B9" s="1028"/>
      <c r="C9" s="1029" t="s">
        <v>95</v>
      </c>
      <c r="D9" s="1030" t="s">
        <v>411</v>
      </c>
      <c r="E9" s="1030"/>
      <c r="F9" s="1031"/>
    </row>
    <row r="10" spans="1:6" ht="17" customHeight="1">
      <c r="A10" s="1027"/>
      <c r="B10" s="1028"/>
      <c r="C10" s="1029" t="s">
        <v>96</v>
      </c>
      <c r="D10" s="1030" t="s">
        <v>407</v>
      </c>
      <c r="E10" s="1030"/>
      <c r="F10" s="1031"/>
    </row>
    <row r="11" spans="1:6" ht="17" customHeight="1">
      <c r="A11" s="1027"/>
      <c r="B11" s="1028"/>
      <c r="C11" s="1029" t="s">
        <v>97</v>
      </c>
      <c r="D11" s="1030" t="s">
        <v>408</v>
      </c>
      <c r="E11" s="1030"/>
      <c r="F11" s="1031"/>
    </row>
    <row r="12" spans="1:6" ht="17" customHeight="1">
      <c r="A12" s="1027"/>
      <c r="B12" s="1032" t="s">
        <v>500</v>
      </c>
      <c r="C12" s="1029" t="s">
        <v>409</v>
      </c>
      <c r="D12" s="1030" t="s">
        <v>178</v>
      </c>
      <c r="E12" s="1030"/>
      <c r="F12" s="1031"/>
    </row>
    <row r="13" spans="1:6" ht="17" customHeight="1">
      <c r="A13" s="1027"/>
      <c r="B13" s="1032" t="s">
        <v>501</v>
      </c>
      <c r="C13" s="1029" t="s">
        <v>412</v>
      </c>
      <c r="D13" s="1030" t="s">
        <v>498</v>
      </c>
      <c r="E13" s="1030"/>
      <c r="F13" s="1031"/>
    </row>
    <row r="14" spans="1:6" ht="17" customHeight="1">
      <c r="A14" s="1027"/>
      <c r="B14" s="1032"/>
      <c r="C14" s="1033" t="s">
        <v>418</v>
      </c>
      <c r="D14" s="1034" t="s">
        <v>706</v>
      </c>
      <c r="E14" s="1034"/>
      <c r="F14" s="1035"/>
    </row>
    <row r="15" spans="1:6" ht="17" customHeight="1">
      <c r="A15" s="1036"/>
      <c r="B15" s="1037"/>
      <c r="C15" s="1038" t="s">
        <v>420</v>
      </c>
      <c r="D15" s="1039" t="s">
        <v>255</v>
      </c>
      <c r="E15" s="1039"/>
      <c r="F15" s="1040"/>
    </row>
    <row r="16" spans="1:6" ht="17" customHeight="1">
      <c r="A16" s="1022">
        <f>A4-0.01</f>
        <v>-11.02</v>
      </c>
      <c r="B16" s="1023" t="s">
        <v>771</v>
      </c>
      <c r="C16" s="1024" t="s">
        <v>99</v>
      </c>
      <c r="D16" s="1025" t="s">
        <v>187</v>
      </c>
      <c r="E16" s="1025"/>
      <c r="F16" s="1026"/>
    </row>
    <row r="17" spans="1:6" ht="17" customHeight="1">
      <c r="A17" s="1027"/>
      <c r="B17" s="1028"/>
      <c r="C17" s="1029" t="s">
        <v>100</v>
      </c>
      <c r="D17" s="1030" t="s">
        <v>630</v>
      </c>
      <c r="E17" s="1030"/>
      <c r="F17" s="1031"/>
    </row>
    <row r="18" spans="1:6" ht="17" customHeight="1">
      <c r="A18" s="1027"/>
      <c r="B18" s="1028"/>
      <c r="C18" s="1029" t="s">
        <v>101</v>
      </c>
      <c r="D18" s="1030" t="s">
        <v>405</v>
      </c>
      <c r="E18" s="1030"/>
      <c r="F18" s="1031"/>
    </row>
    <row r="19" spans="1:6" ht="17" customHeight="1">
      <c r="A19" s="1027"/>
      <c r="B19" s="1028"/>
      <c r="C19" s="1029" t="s">
        <v>102</v>
      </c>
      <c r="D19" s="1030" t="s">
        <v>406</v>
      </c>
      <c r="E19" s="1030"/>
      <c r="F19" s="1031"/>
    </row>
    <row r="20" spans="1:6" ht="17" customHeight="1">
      <c r="A20" s="1027"/>
      <c r="B20" s="1028" t="s">
        <v>556</v>
      </c>
      <c r="C20" s="1029" t="s">
        <v>103</v>
      </c>
      <c r="D20" s="1030" t="s">
        <v>410</v>
      </c>
      <c r="E20" s="1030"/>
      <c r="F20" s="1031"/>
    </row>
    <row r="21" spans="1:6" ht="17" customHeight="1">
      <c r="A21" s="1027"/>
      <c r="B21" s="1028"/>
      <c r="C21" s="1029" t="s">
        <v>95</v>
      </c>
      <c r="D21" s="1030" t="s">
        <v>411</v>
      </c>
      <c r="E21" s="1030"/>
      <c r="F21" s="1031"/>
    </row>
    <row r="22" spans="1:6" ht="17" customHeight="1">
      <c r="A22" s="1027"/>
      <c r="B22" s="1028"/>
      <c r="C22" s="1029" t="s">
        <v>96</v>
      </c>
      <c r="D22" s="1030" t="s">
        <v>407</v>
      </c>
      <c r="E22" s="1030"/>
      <c r="F22" s="1031"/>
    </row>
    <row r="23" spans="1:6" ht="17" customHeight="1">
      <c r="A23" s="1027"/>
      <c r="B23" s="1028"/>
      <c r="C23" s="1029" t="s">
        <v>97</v>
      </c>
      <c r="D23" s="1030" t="s">
        <v>408</v>
      </c>
      <c r="E23" s="1030"/>
      <c r="F23" s="1031"/>
    </row>
    <row r="24" spans="1:6" ht="17" customHeight="1">
      <c r="A24" s="1027"/>
      <c r="B24" s="1032" t="s">
        <v>500</v>
      </c>
      <c r="C24" s="1029" t="s">
        <v>409</v>
      </c>
      <c r="D24" s="1030" t="s">
        <v>178</v>
      </c>
      <c r="E24" s="1030"/>
      <c r="F24" s="1031"/>
    </row>
    <row r="25" spans="1:6" ht="17" customHeight="1">
      <c r="A25" s="1027"/>
      <c r="B25" s="1032" t="s">
        <v>501</v>
      </c>
      <c r="C25" s="1029" t="s">
        <v>412</v>
      </c>
      <c r="D25" s="1030" t="s">
        <v>413</v>
      </c>
      <c r="E25" s="1030"/>
      <c r="F25" s="1031"/>
    </row>
    <row r="26" spans="1:6" ht="17" customHeight="1">
      <c r="A26" s="1027"/>
      <c r="B26" s="1032"/>
      <c r="C26" s="1033" t="s">
        <v>418</v>
      </c>
      <c r="D26" s="1034" t="s">
        <v>706</v>
      </c>
      <c r="E26" s="1034"/>
      <c r="F26" s="1035"/>
    </row>
    <row r="27" spans="1:6" ht="17" customHeight="1">
      <c r="A27" s="1036"/>
      <c r="B27" s="1037"/>
      <c r="C27" s="1038" t="s">
        <v>420</v>
      </c>
      <c r="D27" s="1039" t="s">
        <v>255</v>
      </c>
      <c r="E27" s="1039"/>
      <c r="F27" s="1040"/>
    </row>
    <row r="28" spans="1:6" s="29" customFormat="1" ht="17" customHeight="1">
      <c r="A28" s="1041" t="s">
        <v>176</v>
      </c>
      <c r="B28" s="1042"/>
      <c r="C28" s="1043"/>
      <c r="D28" s="1042" t="s">
        <v>177</v>
      </c>
      <c r="E28" s="1042"/>
      <c r="F28" s="1044"/>
    </row>
    <row r="29" spans="1:6" ht="17" customHeight="1">
      <c r="A29" s="1045">
        <f>A16-0.01</f>
        <v>-11.03</v>
      </c>
      <c r="B29" s="1023" t="s">
        <v>772</v>
      </c>
      <c r="C29" s="1024" t="s">
        <v>99</v>
      </c>
      <c r="D29" s="1025" t="s">
        <v>187</v>
      </c>
      <c r="E29" s="1025"/>
      <c r="F29" s="1026"/>
    </row>
    <row r="30" spans="1:6" ht="17" customHeight="1">
      <c r="A30" s="1046"/>
      <c r="B30" s="1028"/>
      <c r="C30" s="1029" t="s">
        <v>100</v>
      </c>
      <c r="D30" s="1030" t="s">
        <v>630</v>
      </c>
      <c r="E30" s="1030"/>
      <c r="F30" s="1031"/>
    </row>
    <row r="31" spans="1:6" ht="17" customHeight="1">
      <c r="A31" s="1046"/>
      <c r="B31" s="1028"/>
      <c r="C31" s="1029" t="s">
        <v>101</v>
      </c>
      <c r="D31" s="1030" t="s">
        <v>405</v>
      </c>
      <c r="E31" s="1030"/>
      <c r="F31" s="1031"/>
    </row>
    <row r="32" spans="1:6" ht="17" customHeight="1">
      <c r="A32" s="1046"/>
      <c r="B32" s="1028"/>
      <c r="C32" s="1029" t="s">
        <v>102</v>
      </c>
      <c r="D32" s="1030" t="s">
        <v>406</v>
      </c>
      <c r="E32" s="1030"/>
      <c r="F32" s="1031"/>
    </row>
    <row r="33" spans="1:9" ht="17" customHeight="1">
      <c r="A33" s="1046"/>
      <c r="B33" s="1028" t="s">
        <v>559</v>
      </c>
      <c r="C33" s="1029" t="s">
        <v>103</v>
      </c>
      <c r="D33" s="1030" t="s">
        <v>410</v>
      </c>
      <c r="E33" s="1030"/>
      <c r="F33" s="1031"/>
    </row>
    <row r="34" spans="1:9" ht="17" customHeight="1">
      <c r="A34" s="1046"/>
      <c r="B34" s="1028"/>
      <c r="C34" s="1029" t="s">
        <v>95</v>
      </c>
      <c r="D34" s="1030" t="s">
        <v>411</v>
      </c>
      <c r="E34" s="1030"/>
      <c r="F34" s="1031"/>
    </row>
    <row r="35" spans="1:9" ht="17" customHeight="1">
      <c r="A35" s="1046"/>
      <c r="B35" s="1028"/>
      <c r="C35" s="1029" t="s">
        <v>96</v>
      </c>
      <c r="D35" s="1030" t="s">
        <v>407</v>
      </c>
      <c r="E35" s="1030"/>
      <c r="F35" s="1031"/>
      <c r="I35" s="43"/>
    </row>
    <row r="36" spans="1:9" ht="17" customHeight="1">
      <c r="A36" s="1046"/>
      <c r="B36" s="1028"/>
      <c r="C36" s="1029" t="s">
        <v>97</v>
      </c>
      <c r="D36" s="1030" t="s">
        <v>408</v>
      </c>
      <c r="E36" s="1030"/>
      <c r="F36" s="1031"/>
    </row>
    <row r="37" spans="1:9" ht="17" customHeight="1">
      <c r="A37" s="1046"/>
      <c r="B37" s="1032" t="s">
        <v>500</v>
      </c>
      <c r="C37" s="1029" t="s">
        <v>409</v>
      </c>
      <c r="D37" s="1030" t="s">
        <v>178</v>
      </c>
      <c r="E37" s="1030"/>
      <c r="F37" s="1031"/>
    </row>
    <row r="38" spans="1:9" ht="17" customHeight="1">
      <c r="A38" s="1046"/>
      <c r="B38" s="1032" t="s">
        <v>501</v>
      </c>
      <c r="C38" s="1029" t="s">
        <v>412</v>
      </c>
      <c r="D38" s="1030" t="s">
        <v>498</v>
      </c>
      <c r="E38" s="1030"/>
      <c r="F38" s="1031"/>
    </row>
    <row r="39" spans="1:9" ht="17" customHeight="1">
      <c r="A39" s="1046"/>
      <c r="B39" s="1032"/>
      <c r="C39" s="1033" t="s">
        <v>418</v>
      </c>
      <c r="D39" s="1034" t="s">
        <v>706</v>
      </c>
      <c r="E39" s="1034"/>
      <c r="F39" s="1035"/>
    </row>
    <row r="40" spans="1:9" ht="17" customHeight="1">
      <c r="A40" s="1047"/>
      <c r="B40" s="1037"/>
      <c r="C40" s="1038" t="s">
        <v>420</v>
      </c>
      <c r="D40" s="1039" t="s">
        <v>255</v>
      </c>
      <c r="E40" s="1039"/>
      <c r="F40" s="1040"/>
    </row>
    <row r="41" spans="1:9" ht="17" customHeight="1">
      <c r="A41" s="1045">
        <f>A29-0.01</f>
        <v>-11.04</v>
      </c>
      <c r="B41" s="1023" t="s">
        <v>179</v>
      </c>
      <c r="C41" s="1024" t="s">
        <v>99</v>
      </c>
      <c r="D41" s="1025" t="s">
        <v>180</v>
      </c>
      <c r="E41" s="1025"/>
      <c r="F41" s="1026"/>
    </row>
    <row r="42" spans="1:9" ht="17" customHeight="1">
      <c r="A42" s="1046"/>
      <c r="B42" s="1028"/>
      <c r="C42" s="1029" t="s">
        <v>100</v>
      </c>
      <c r="D42" s="1030" t="s">
        <v>184</v>
      </c>
      <c r="E42" s="1030"/>
      <c r="F42" s="1031"/>
    </row>
    <row r="43" spans="1:9" ht="17" customHeight="1">
      <c r="A43" s="1046"/>
      <c r="B43" s="1028"/>
      <c r="C43" s="1029" t="s">
        <v>101</v>
      </c>
      <c r="D43" s="1030" t="s">
        <v>181</v>
      </c>
      <c r="E43" s="1030"/>
      <c r="F43" s="1031"/>
    </row>
    <row r="44" spans="1:9" ht="17" customHeight="1">
      <c r="A44" s="1046"/>
      <c r="B44" s="1028" t="s">
        <v>559</v>
      </c>
      <c r="C44" s="1029" t="s">
        <v>102</v>
      </c>
      <c r="D44" s="1030" t="s">
        <v>182</v>
      </c>
      <c r="E44" s="1030"/>
      <c r="F44" s="1031"/>
    </row>
    <row r="45" spans="1:9" ht="17" customHeight="1">
      <c r="A45" s="1046"/>
      <c r="B45" s="1028"/>
      <c r="C45" s="1029" t="s">
        <v>103</v>
      </c>
      <c r="D45" s="1030" t="s">
        <v>183</v>
      </c>
      <c r="E45" s="1030"/>
      <c r="F45" s="1031"/>
    </row>
    <row r="46" spans="1:9" ht="17" customHeight="1">
      <c r="A46" s="1046"/>
      <c r="B46" s="1028"/>
      <c r="C46" s="1029" t="s">
        <v>95</v>
      </c>
      <c r="D46" s="1030" t="s">
        <v>185</v>
      </c>
      <c r="E46" s="1030"/>
      <c r="F46" s="1031"/>
    </row>
    <row r="47" spans="1:9" ht="17" customHeight="1">
      <c r="A47" s="1046"/>
      <c r="B47" s="1028"/>
      <c r="C47" s="1029" t="s">
        <v>96</v>
      </c>
      <c r="D47" s="1030" t="s">
        <v>415</v>
      </c>
      <c r="E47" s="1030"/>
      <c r="F47" s="1031"/>
    </row>
    <row r="48" spans="1:9" ht="17" customHeight="1">
      <c r="A48" s="1046"/>
      <c r="B48" s="1032"/>
      <c r="C48" s="1033" t="s">
        <v>97</v>
      </c>
      <c r="D48" s="1034" t="s">
        <v>706</v>
      </c>
      <c r="E48" s="1034"/>
      <c r="F48" s="1035"/>
    </row>
    <row r="49" spans="1:6" ht="17" customHeight="1">
      <c r="A49" s="1046"/>
      <c r="B49" s="1032" t="s">
        <v>500</v>
      </c>
      <c r="C49" s="1048" t="s">
        <v>409</v>
      </c>
      <c r="D49" s="1030" t="s">
        <v>255</v>
      </c>
      <c r="E49" s="1030"/>
      <c r="F49" s="1031"/>
    </row>
    <row r="50" spans="1:6" ht="17" customHeight="1">
      <c r="A50" s="1047"/>
      <c r="B50" s="1037" t="s">
        <v>501</v>
      </c>
      <c r="C50" s="1049"/>
      <c r="D50" s="1039"/>
      <c r="E50" s="1039"/>
      <c r="F50" s="1040"/>
    </row>
  </sheetData>
  <mergeCells count="64">
    <mergeCell ref="B41:B43"/>
    <mergeCell ref="B44:B47"/>
    <mergeCell ref="A41:A50"/>
    <mergeCell ref="A28:B28"/>
    <mergeCell ref="C49:C50"/>
    <mergeCell ref="D47:F47"/>
    <mergeCell ref="D40:F40"/>
    <mergeCell ref="A29:A40"/>
    <mergeCell ref="A16:A27"/>
    <mergeCell ref="B20:B23"/>
    <mergeCell ref="B16:B19"/>
    <mergeCell ref="B29:B32"/>
    <mergeCell ref="B33:B36"/>
    <mergeCell ref="D33:F33"/>
    <mergeCell ref="D34:F34"/>
    <mergeCell ref="D37:F37"/>
    <mergeCell ref="D29:F29"/>
    <mergeCell ref="D31:F31"/>
    <mergeCell ref="D3:F3"/>
    <mergeCell ref="A2:F2"/>
    <mergeCell ref="A4:A15"/>
    <mergeCell ref="B4:B7"/>
    <mergeCell ref="B8:B11"/>
    <mergeCell ref="D5:F5"/>
    <mergeCell ref="B1:F1"/>
    <mergeCell ref="D4:F4"/>
    <mergeCell ref="A3:B3"/>
    <mergeCell ref="D22:F22"/>
    <mergeCell ref="D6:F6"/>
    <mergeCell ref="D7:F7"/>
    <mergeCell ref="D8:F8"/>
    <mergeCell ref="D10:F10"/>
    <mergeCell ref="D15:F15"/>
    <mergeCell ref="D11:F11"/>
    <mergeCell ref="D9:F9"/>
    <mergeCell ref="D16:F16"/>
    <mergeCell ref="D28:F28"/>
    <mergeCell ref="D25:F25"/>
    <mergeCell ref="D26:F26"/>
    <mergeCell ref="D39:F39"/>
    <mergeCell ref="D48:F48"/>
    <mergeCell ref="D30:F30"/>
    <mergeCell ref="D27:F27"/>
    <mergeCell ref="D32:F32"/>
    <mergeCell ref="D41:F41"/>
    <mergeCell ref="D42:F42"/>
    <mergeCell ref="D43:F43"/>
    <mergeCell ref="D44:F44"/>
    <mergeCell ref="D49:F50"/>
    <mergeCell ref="D46:F46"/>
    <mergeCell ref="D38:F38"/>
    <mergeCell ref="D36:F36"/>
    <mergeCell ref="D45:F45"/>
    <mergeCell ref="D12:F12"/>
    <mergeCell ref="D13:F13"/>
    <mergeCell ref="D24:F24"/>
    <mergeCell ref="D14:F14"/>
    <mergeCell ref="D17:F17"/>
    <mergeCell ref="D21:F21"/>
    <mergeCell ref="D23:F23"/>
    <mergeCell ref="D18:F18"/>
    <mergeCell ref="D19:F19"/>
    <mergeCell ref="D20:F20"/>
    <mergeCell ref="D35:F35"/>
  </mergeCells>
  <phoneticPr fontId="8" type="noConversion"/>
  <pageMargins left="0.7" right="0.7" top="0.75" bottom="0.75" header="0.3" footer="0.3"/>
  <pageSetup orientation="portrait"/>
  <headerFooter differentFirst="1">
    <oddHeader>&amp;LHRBF Impact Evaluation&amp;CHealth Worker Questionnaire&amp;RForm F2</oddHeader>
    <oddFooter>&amp;R&amp;P / &amp;N</oddFooter>
  </headerFooter>
  <rowBreaks count="1" manualBreakCount="1">
    <brk id="27" max="7"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7"/>
  <sheetViews>
    <sheetView showGridLines="0" zoomScale="110" zoomScaleNormal="110" zoomScalePageLayoutView="110" workbookViewId="0"/>
  </sheetViews>
  <sheetFormatPr baseColWidth="10" defaultColWidth="11.5" defaultRowHeight="12" x14ac:dyDescent="0"/>
  <cols>
    <col min="1" max="1" width="11.5" style="138"/>
    <col min="2" max="2" width="58" style="141" customWidth="1"/>
    <col min="3" max="3" width="15.1640625" style="141" customWidth="1"/>
    <col min="4" max="6" width="3.1640625" style="141" customWidth="1"/>
    <col min="7" max="7" width="3.6640625" style="1139" bestFit="1" customWidth="1"/>
    <col min="8" max="8" width="3.83203125" style="141" customWidth="1"/>
    <col min="9" max="9" width="10.83203125" style="141" customWidth="1"/>
  </cols>
  <sheetData>
    <row r="1" spans="1:9" ht="59" customHeight="1">
      <c r="A1" s="1406">
        <f>-12</f>
        <v>-12</v>
      </c>
      <c r="B1" s="1407" t="s">
        <v>638</v>
      </c>
      <c r="C1" s="1408"/>
      <c r="D1" s="1408"/>
      <c r="E1" s="1408"/>
      <c r="F1" s="1408"/>
      <c r="G1" s="1408"/>
      <c r="H1" s="1408"/>
      <c r="I1" s="1409"/>
    </row>
    <row r="2" spans="1:9">
      <c r="A2" s="695">
        <f>A1-0.01</f>
        <v>-12.01</v>
      </c>
      <c r="B2" s="1091" t="s">
        <v>783</v>
      </c>
      <c r="C2" s="1054" t="s">
        <v>60</v>
      </c>
      <c r="D2" s="1055"/>
      <c r="E2" s="1055"/>
      <c r="F2" s="1055"/>
      <c r="G2" s="1127">
        <v>1</v>
      </c>
      <c r="H2" s="1055"/>
      <c r="I2" s="1056"/>
    </row>
    <row r="3" spans="1:9">
      <c r="A3" s="962"/>
      <c r="B3" s="1095"/>
      <c r="C3" s="1057" t="s">
        <v>98</v>
      </c>
      <c r="D3" s="1058"/>
      <c r="E3" s="1058"/>
      <c r="F3" s="1058"/>
      <c r="G3" s="539">
        <v>0</v>
      </c>
      <c r="H3" s="1053" t="s">
        <v>73</v>
      </c>
      <c r="I3" s="1059">
        <f>'13VignJHU'!A5</f>
        <v>-13.01</v>
      </c>
    </row>
    <row r="4" spans="1:9">
      <c r="A4" s="695">
        <f>A2-0.01</f>
        <v>-12.02</v>
      </c>
      <c r="B4" s="1091" t="s">
        <v>647</v>
      </c>
      <c r="C4" s="1054" t="s">
        <v>60</v>
      </c>
      <c r="D4" s="1055"/>
      <c r="E4" s="1055"/>
      <c r="F4" s="1055"/>
      <c r="G4" s="1127">
        <v>1</v>
      </c>
      <c r="H4" s="1055"/>
      <c r="I4" s="1056"/>
    </row>
    <row r="5" spans="1:9">
      <c r="A5" s="962"/>
      <c r="B5" s="1095"/>
      <c r="C5" s="1057" t="s">
        <v>98</v>
      </c>
      <c r="D5" s="1058"/>
      <c r="E5" s="1058"/>
      <c r="F5" s="1058"/>
      <c r="G5" s="539">
        <v>0</v>
      </c>
      <c r="H5" s="1053" t="s">
        <v>73</v>
      </c>
      <c r="I5" s="1059">
        <f>'13VignJHU'!A5</f>
        <v>-13.01</v>
      </c>
    </row>
    <row r="6" spans="1:9">
      <c r="A6" s="1060">
        <f>A4-0.01</f>
        <v>-12.03</v>
      </c>
      <c r="B6" s="1061" t="s">
        <v>639</v>
      </c>
      <c r="C6" s="1062" t="s">
        <v>60</v>
      </c>
      <c r="D6" s="1063"/>
      <c r="E6" s="1063"/>
      <c r="F6" s="1063"/>
      <c r="G6" s="1128">
        <v>1</v>
      </c>
      <c r="H6" s="1063"/>
      <c r="I6" s="1064"/>
    </row>
    <row r="7" spans="1:9">
      <c r="A7" s="1060"/>
      <c r="B7" s="1061"/>
      <c r="C7" s="1074" t="s">
        <v>98</v>
      </c>
      <c r="D7" s="1075"/>
      <c r="E7" s="1075"/>
      <c r="F7" s="1075"/>
      <c r="G7" s="485">
        <v>0</v>
      </c>
      <c r="H7" s="140" t="s">
        <v>73</v>
      </c>
      <c r="I7" s="1089">
        <f>A12</f>
        <v>-12.049999999999999</v>
      </c>
    </row>
    <row r="8" spans="1:9" s="158" customFormat="1">
      <c r="A8" s="695">
        <f>A6-0.01</f>
        <v>-12.04</v>
      </c>
      <c r="B8" s="1091" t="s">
        <v>640</v>
      </c>
      <c r="C8" s="1092" t="s">
        <v>642</v>
      </c>
      <c r="D8" s="1055"/>
      <c r="E8" s="1055"/>
      <c r="F8" s="1055"/>
      <c r="G8" s="1093" t="s">
        <v>99</v>
      </c>
      <c r="H8" s="1094"/>
      <c r="I8" s="1056"/>
    </row>
    <row r="9" spans="1:9" s="158" customFormat="1">
      <c r="A9" s="1066"/>
      <c r="B9" s="1067"/>
      <c r="C9" s="1068" t="s">
        <v>641</v>
      </c>
      <c r="D9" s="1069"/>
      <c r="E9" s="1069"/>
      <c r="F9" s="1069"/>
      <c r="G9" s="1070" t="s">
        <v>100</v>
      </c>
      <c r="H9" s="1069"/>
      <c r="I9" s="1071"/>
    </row>
    <row r="10" spans="1:9" s="158" customFormat="1">
      <c r="A10" s="1066"/>
      <c r="B10" s="1067"/>
      <c r="C10" s="1068" t="s">
        <v>751</v>
      </c>
      <c r="D10" s="1069"/>
      <c r="E10" s="1069"/>
      <c r="F10" s="1069"/>
      <c r="G10" s="1070" t="s">
        <v>101</v>
      </c>
      <c r="H10" s="139"/>
      <c r="I10" s="1065"/>
    </row>
    <row r="11" spans="1:9" s="158" customFormat="1">
      <c r="A11" s="962"/>
      <c r="B11" s="1095" t="s">
        <v>741</v>
      </c>
      <c r="C11" s="1096" t="s">
        <v>643</v>
      </c>
      <c r="D11" s="1097"/>
      <c r="E11" s="1097"/>
      <c r="F11" s="1097"/>
      <c r="G11" s="1098" t="s">
        <v>102</v>
      </c>
      <c r="H11" s="1099"/>
      <c r="I11" s="1100"/>
    </row>
    <row r="12" spans="1:9">
      <c r="A12" s="1090">
        <f>A8-0.01</f>
        <v>-12.049999999999999</v>
      </c>
      <c r="B12" s="1073" t="s">
        <v>773</v>
      </c>
      <c r="C12" s="1062" t="s">
        <v>60</v>
      </c>
      <c r="D12" s="1063"/>
      <c r="E12" s="1063"/>
      <c r="F12" s="1063"/>
      <c r="G12" s="1128">
        <v>1</v>
      </c>
      <c r="H12" s="1063"/>
      <c r="I12" s="1064"/>
    </row>
    <row r="13" spans="1:9">
      <c r="A13" s="1072"/>
      <c r="B13" s="1073"/>
      <c r="C13" s="1074" t="s">
        <v>98</v>
      </c>
      <c r="D13" s="1075"/>
      <c r="E13" s="1075"/>
      <c r="F13" s="1075"/>
      <c r="G13" s="485">
        <v>0</v>
      </c>
      <c r="H13" s="140" t="s">
        <v>73</v>
      </c>
      <c r="I13" s="1089">
        <f>A16</f>
        <v>-12.069999999999999</v>
      </c>
    </row>
    <row r="14" spans="1:9">
      <c r="A14" s="1101">
        <f>A12-0.01</f>
        <v>-12.059999999999999</v>
      </c>
      <c r="B14" s="1102" t="s">
        <v>752</v>
      </c>
      <c r="C14" s="1054" t="s">
        <v>60</v>
      </c>
      <c r="D14" s="1055"/>
      <c r="E14" s="1055"/>
      <c r="F14" s="1055"/>
      <c r="G14" s="1127">
        <v>1</v>
      </c>
      <c r="H14" s="1055"/>
      <c r="I14" s="1056"/>
    </row>
    <row r="15" spans="1:9">
      <c r="A15" s="1103"/>
      <c r="B15" s="1104"/>
      <c r="C15" s="1105" t="s">
        <v>98</v>
      </c>
      <c r="D15" s="1097"/>
      <c r="E15" s="1097"/>
      <c r="F15" s="1097"/>
      <c r="G15" s="543">
        <v>0</v>
      </c>
      <c r="H15" s="1099"/>
      <c r="I15" s="1100"/>
    </row>
    <row r="16" spans="1:9">
      <c r="A16" s="1081">
        <f>A14-0.01</f>
        <v>-12.069999999999999</v>
      </c>
      <c r="B16" s="1073" t="s">
        <v>675</v>
      </c>
      <c r="C16" s="1062" t="s">
        <v>60</v>
      </c>
      <c r="D16" s="1063"/>
      <c r="E16" s="1063"/>
      <c r="F16" s="1063"/>
      <c r="G16" s="1128">
        <v>1</v>
      </c>
      <c r="H16" s="1063"/>
      <c r="I16" s="1064"/>
    </row>
    <row r="17" spans="1:9">
      <c r="A17" s="1072"/>
      <c r="B17" s="1073"/>
      <c r="C17" s="1074" t="s">
        <v>98</v>
      </c>
      <c r="D17" s="1075"/>
      <c r="E17" s="1075"/>
      <c r="F17" s="1075"/>
      <c r="G17" s="485">
        <v>0</v>
      </c>
      <c r="H17" s="140"/>
      <c r="I17" s="1076"/>
    </row>
    <row r="18" spans="1:9">
      <c r="A18" s="1106">
        <f>A16-0.01</f>
        <v>-12.079999999999998</v>
      </c>
      <c r="B18" s="1107" t="s">
        <v>669</v>
      </c>
      <c r="C18" s="1054" t="s">
        <v>670</v>
      </c>
      <c r="D18" s="1055"/>
      <c r="E18" s="1055"/>
      <c r="F18" s="1055"/>
      <c r="G18" s="540">
        <v>1</v>
      </c>
      <c r="H18" s="1094"/>
      <c r="I18" s="1056"/>
    </row>
    <row r="19" spans="1:9">
      <c r="A19" s="1077"/>
      <c r="B19" s="1073"/>
      <c r="C19" s="1126" t="s">
        <v>671</v>
      </c>
      <c r="D19" s="1069"/>
      <c r="E19" s="1069"/>
      <c r="F19" s="1069"/>
      <c r="G19" s="484">
        <v>2</v>
      </c>
      <c r="H19" s="139"/>
      <c r="I19" s="1065"/>
    </row>
    <row r="20" spans="1:9">
      <c r="A20" s="1103"/>
      <c r="B20" s="1104"/>
      <c r="C20" s="1105" t="s">
        <v>672</v>
      </c>
      <c r="D20" s="1097"/>
      <c r="E20" s="1097"/>
      <c r="F20" s="1097"/>
      <c r="G20" s="543">
        <v>3</v>
      </c>
      <c r="H20" s="1099"/>
      <c r="I20" s="1100"/>
    </row>
    <row r="21" spans="1:9">
      <c r="A21" s="1081">
        <f>A18-0.01</f>
        <v>-12.089999999999998</v>
      </c>
      <c r="B21" s="1080" t="s">
        <v>753</v>
      </c>
      <c r="C21" s="1054" t="s">
        <v>670</v>
      </c>
      <c r="D21" s="1055"/>
      <c r="E21" s="1055"/>
      <c r="F21" s="1055"/>
      <c r="G21" s="540">
        <v>1</v>
      </c>
      <c r="H21" s="1094"/>
      <c r="I21" s="1056"/>
    </row>
    <row r="22" spans="1:9">
      <c r="A22" s="1072"/>
      <c r="B22" s="1080"/>
      <c r="C22" s="1126" t="s">
        <v>671</v>
      </c>
      <c r="D22" s="1069"/>
      <c r="E22" s="1069"/>
      <c r="F22" s="1069"/>
      <c r="G22" s="484">
        <v>2</v>
      </c>
      <c r="H22" s="139"/>
      <c r="I22" s="1065"/>
    </row>
    <row r="23" spans="1:9">
      <c r="A23" s="1072"/>
      <c r="B23" s="1073"/>
      <c r="C23" s="1105" t="s">
        <v>672</v>
      </c>
      <c r="D23" s="1097"/>
      <c r="E23" s="1097"/>
      <c r="F23" s="1097"/>
      <c r="G23" s="543">
        <v>3</v>
      </c>
      <c r="H23" s="1099"/>
      <c r="I23" s="1100"/>
    </row>
    <row r="24" spans="1:9">
      <c r="A24" s="1101">
        <f>A21-0.01</f>
        <v>-12.099999999999998</v>
      </c>
      <c r="B24" s="1403" t="s">
        <v>674</v>
      </c>
      <c r="C24" s="1054" t="s">
        <v>670</v>
      </c>
      <c r="D24" s="1055"/>
      <c r="E24" s="1055"/>
      <c r="F24" s="1055"/>
      <c r="G24" s="540">
        <v>1</v>
      </c>
      <c r="H24" s="1094"/>
      <c r="I24" s="1056"/>
    </row>
    <row r="25" spans="1:9">
      <c r="A25" s="1072"/>
      <c r="B25" s="1404"/>
      <c r="C25" s="1126" t="s">
        <v>671</v>
      </c>
      <c r="D25" s="1069"/>
      <c r="E25" s="1069"/>
      <c r="F25" s="1069"/>
      <c r="G25" s="484">
        <v>2</v>
      </c>
      <c r="H25" s="139"/>
      <c r="I25" s="1065"/>
    </row>
    <row r="26" spans="1:9">
      <c r="A26" s="1103"/>
      <c r="B26" s="1104"/>
      <c r="C26" s="1105" t="s">
        <v>672</v>
      </c>
      <c r="D26" s="1097"/>
      <c r="E26" s="1097"/>
      <c r="F26" s="1097"/>
      <c r="G26" s="543">
        <v>3</v>
      </c>
      <c r="H26" s="1099"/>
      <c r="I26" s="1100"/>
    </row>
    <row r="27" spans="1:9">
      <c r="A27" s="1081">
        <f>A24-0.01</f>
        <v>-12.109999999999998</v>
      </c>
      <c r="B27" s="1073" t="s">
        <v>673</v>
      </c>
      <c r="C27" s="1054" t="s">
        <v>695</v>
      </c>
      <c r="D27" s="1055"/>
      <c r="E27" s="1055"/>
      <c r="F27" s="1055"/>
      <c r="G27" s="1127">
        <v>1</v>
      </c>
      <c r="H27" s="1055"/>
      <c r="I27" s="1056"/>
    </row>
    <row r="28" spans="1:9">
      <c r="A28" s="1072"/>
      <c r="B28" s="1073"/>
      <c r="C28" s="1126" t="s">
        <v>644</v>
      </c>
      <c r="D28" s="1069"/>
      <c r="E28" s="1069"/>
      <c r="F28" s="1069"/>
      <c r="G28" s="484">
        <v>2</v>
      </c>
      <c r="H28" s="139"/>
      <c r="I28" s="1065"/>
    </row>
    <row r="29" spans="1:9">
      <c r="A29" s="1072"/>
      <c r="B29" s="1073"/>
      <c r="C29" s="1126" t="s">
        <v>645</v>
      </c>
      <c r="D29" s="1121"/>
      <c r="E29" s="1121"/>
      <c r="F29" s="1121"/>
      <c r="G29" s="1129">
        <v>3</v>
      </c>
      <c r="H29" s="139"/>
      <c r="I29" s="1065"/>
    </row>
    <row r="30" spans="1:9">
      <c r="A30" s="1072"/>
      <c r="B30" s="1073"/>
      <c r="C30" s="1126" t="s">
        <v>643</v>
      </c>
      <c r="D30" s="1121"/>
      <c r="E30" s="1121"/>
      <c r="F30" s="1121"/>
      <c r="G30" s="1129">
        <v>96</v>
      </c>
      <c r="H30" s="139"/>
      <c r="I30" s="1065"/>
    </row>
    <row r="31" spans="1:9">
      <c r="A31" s="1081"/>
      <c r="B31" s="1073"/>
      <c r="C31" s="1105" t="s">
        <v>717</v>
      </c>
      <c r="D31" s="1124"/>
      <c r="E31" s="1124"/>
      <c r="F31" s="1124"/>
      <c r="G31" s="1130">
        <v>-99</v>
      </c>
      <c r="H31" s="1124"/>
      <c r="I31" s="1125"/>
    </row>
    <row r="32" spans="1:9">
      <c r="A32" s="1101">
        <f>A27-0.01</f>
        <v>-12.119999999999997</v>
      </c>
      <c r="B32" s="1107" t="s">
        <v>646</v>
      </c>
      <c r="C32" s="1054" t="s">
        <v>60</v>
      </c>
      <c r="D32" s="1055"/>
      <c r="E32" s="1055"/>
      <c r="F32" s="1055"/>
      <c r="G32" s="1127">
        <v>1</v>
      </c>
      <c r="H32" s="1055"/>
      <c r="I32" s="1056"/>
    </row>
    <row r="33" spans="1:9">
      <c r="A33" s="1103"/>
      <c r="B33" s="1104"/>
      <c r="C33" s="1105" t="s">
        <v>98</v>
      </c>
      <c r="D33" s="1097"/>
      <c r="E33" s="1097"/>
      <c r="F33" s="1097"/>
      <c r="G33" s="543">
        <v>0</v>
      </c>
      <c r="H33" s="1099"/>
      <c r="I33" s="1100"/>
    </row>
    <row r="34" spans="1:9">
      <c r="A34" s="1081">
        <f>A32-0.01</f>
        <v>-12.129999999999997</v>
      </c>
      <c r="B34" s="1073" t="s">
        <v>655</v>
      </c>
      <c r="C34" s="1054" t="s">
        <v>60</v>
      </c>
      <c r="D34" s="1055"/>
      <c r="E34" s="1055"/>
      <c r="F34" s="1055"/>
      <c r="G34" s="1127">
        <v>1</v>
      </c>
      <c r="H34" s="1094"/>
      <c r="I34" s="1056"/>
    </row>
    <row r="35" spans="1:9">
      <c r="A35" s="1072"/>
      <c r="B35" s="1073"/>
      <c r="C35" s="1105" t="s">
        <v>98</v>
      </c>
      <c r="D35" s="1097"/>
      <c r="E35" s="1097"/>
      <c r="F35" s="1097"/>
      <c r="G35" s="543">
        <v>0</v>
      </c>
      <c r="H35" s="1099"/>
      <c r="I35" s="1100"/>
    </row>
    <row r="36" spans="1:9">
      <c r="A36" s="1101">
        <f>A34-0.01</f>
        <v>-12.139999999999997</v>
      </c>
      <c r="B36" s="1107" t="s">
        <v>648</v>
      </c>
      <c r="C36" s="1054" t="s">
        <v>60</v>
      </c>
      <c r="D36" s="1055"/>
      <c r="E36" s="1055"/>
      <c r="F36" s="1055"/>
      <c r="G36" s="1127">
        <v>1</v>
      </c>
      <c r="H36" s="1055"/>
      <c r="I36" s="1056"/>
    </row>
    <row r="37" spans="1:9">
      <c r="A37" s="1103"/>
      <c r="B37" s="1104"/>
      <c r="C37" s="1105" t="s">
        <v>98</v>
      </c>
      <c r="D37" s="1097"/>
      <c r="E37" s="1097"/>
      <c r="F37" s="1097"/>
      <c r="G37" s="543">
        <v>0</v>
      </c>
      <c r="H37" s="1099" t="s">
        <v>73</v>
      </c>
      <c r="I37" s="1059">
        <f>A105</f>
        <v>-12.329999999999993</v>
      </c>
    </row>
    <row r="38" spans="1:9">
      <c r="A38" s="1081">
        <f>A36-0.01</f>
        <v>-12.149999999999997</v>
      </c>
      <c r="B38" s="1073" t="s">
        <v>649</v>
      </c>
      <c r="C38" s="1054" t="s">
        <v>60</v>
      </c>
      <c r="D38" s="1055"/>
      <c r="E38" s="1055"/>
      <c r="F38" s="1055"/>
      <c r="G38" s="1127">
        <v>1</v>
      </c>
      <c r="H38" s="1118"/>
      <c r="I38" s="1119"/>
    </row>
    <row r="39" spans="1:9">
      <c r="A39" s="1072"/>
      <c r="B39" s="1073"/>
      <c r="C39" s="1105" t="s">
        <v>98</v>
      </c>
      <c r="D39" s="1097"/>
      <c r="E39" s="1097"/>
      <c r="F39" s="1097"/>
      <c r="G39" s="543">
        <v>0</v>
      </c>
      <c r="H39" s="1124"/>
      <c r="I39" s="1125"/>
    </row>
    <row r="40" spans="1:9">
      <c r="A40" s="1101">
        <f>A38-0.01</f>
        <v>-12.159999999999997</v>
      </c>
      <c r="B40" s="1107" t="s">
        <v>650</v>
      </c>
      <c r="C40" s="1054" t="s">
        <v>651</v>
      </c>
      <c r="D40" s="1118"/>
      <c r="E40" s="1118"/>
      <c r="F40" s="1118"/>
      <c r="G40" s="1131">
        <v>1</v>
      </c>
      <c r="H40" s="1118"/>
      <c r="I40" s="1119"/>
    </row>
    <row r="41" spans="1:9">
      <c r="A41" s="1072"/>
      <c r="B41" s="1073"/>
      <c r="C41" s="1126" t="s">
        <v>652</v>
      </c>
      <c r="D41" s="1121"/>
      <c r="E41" s="1121"/>
      <c r="F41" s="1121"/>
      <c r="G41" s="1129">
        <v>2</v>
      </c>
      <c r="H41" s="1121"/>
      <c r="I41" s="1122"/>
    </row>
    <row r="42" spans="1:9">
      <c r="A42" s="1072"/>
      <c r="B42" s="1073"/>
      <c r="C42" s="1126" t="s">
        <v>653</v>
      </c>
      <c r="D42" s="1121"/>
      <c r="E42" s="1121"/>
      <c r="F42" s="1121"/>
      <c r="G42" s="1129">
        <v>3</v>
      </c>
      <c r="H42" s="1121"/>
      <c r="I42" s="1122"/>
    </row>
    <row r="43" spans="1:9">
      <c r="A43" s="1103"/>
      <c r="B43" s="1104"/>
      <c r="C43" s="1105" t="s">
        <v>643</v>
      </c>
      <c r="D43" s="1124"/>
      <c r="E43" s="1124"/>
      <c r="F43" s="1124"/>
      <c r="G43" s="1130">
        <v>4</v>
      </c>
      <c r="H43" s="1124"/>
      <c r="I43" s="1125"/>
    </row>
    <row r="44" spans="1:9">
      <c r="A44" s="1081">
        <f>A40-0.01</f>
        <v>-12.169999999999996</v>
      </c>
      <c r="B44" s="1082" t="s">
        <v>694</v>
      </c>
      <c r="C44" s="1054" t="s">
        <v>60</v>
      </c>
      <c r="D44" s="1055"/>
      <c r="E44" s="1055"/>
      <c r="F44" s="1055"/>
      <c r="G44" s="1127">
        <v>1</v>
      </c>
      <c r="H44" s="1118"/>
      <c r="I44" s="1119"/>
    </row>
    <row r="45" spans="1:9">
      <c r="A45" s="1072"/>
      <c r="B45" s="1082"/>
      <c r="C45" s="1105" t="s">
        <v>98</v>
      </c>
      <c r="D45" s="1097"/>
      <c r="E45" s="1097"/>
      <c r="F45" s="1097"/>
      <c r="G45" s="543">
        <v>0</v>
      </c>
      <c r="H45" s="1124"/>
      <c r="I45" s="1125"/>
    </row>
    <row r="46" spans="1:9">
      <c r="A46" s="1101">
        <f>A44-0.01</f>
        <v>-12.179999999999996</v>
      </c>
      <c r="B46" s="1107" t="s">
        <v>661</v>
      </c>
      <c r="C46" s="1054" t="s">
        <v>662</v>
      </c>
      <c r="D46" s="1055"/>
      <c r="E46" s="1055"/>
      <c r="F46" s="1055"/>
      <c r="G46" s="540">
        <v>1</v>
      </c>
      <c r="H46" s="1118"/>
      <c r="I46" s="1119"/>
    </row>
    <row r="47" spans="1:9">
      <c r="A47" s="1103"/>
      <c r="B47" s="1104"/>
      <c r="C47" s="1105" t="s">
        <v>663</v>
      </c>
      <c r="D47" s="1097"/>
      <c r="E47" s="1097"/>
      <c r="F47" s="1097"/>
      <c r="G47" s="543">
        <v>2</v>
      </c>
      <c r="H47" s="1124"/>
      <c r="I47" s="1125"/>
    </row>
    <row r="48" spans="1:9">
      <c r="A48" s="1081">
        <f>A46-0.01</f>
        <v>-12.189999999999996</v>
      </c>
      <c r="B48" s="1073" t="s">
        <v>664</v>
      </c>
      <c r="C48" s="1054" t="s">
        <v>665</v>
      </c>
      <c r="D48" s="1055"/>
      <c r="E48" s="1055"/>
      <c r="F48" s="1055"/>
      <c r="G48" s="540">
        <v>1</v>
      </c>
      <c r="H48" s="1118"/>
      <c r="I48" s="1119"/>
    </row>
    <row r="49" spans="1:9">
      <c r="A49" s="1081"/>
      <c r="B49" s="1073"/>
      <c r="C49" s="1126" t="s">
        <v>666</v>
      </c>
      <c r="D49" s="1069"/>
      <c r="E49" s="1069"/>
      <c r="F49" s="1069"/>
      <c r="G49" s="484">
        <v>2</v>
      </c>
      <c r="H49" s="1121"/>
      <c r="I49" s="1122"/>
    </row>
    <row r="50" spans="1:9">
      <c r="A50" s="1081"/>
      <c r="B50" s="1073"/>
      <c r="C50" s="1126" t="s">
        <v>667</v>
      </c>
      <c r="D50" s="1069"/>
      <c r="E50" s="1069"/>
      <c r="F50" s="1069"/>
      <c r="G50" s="484">
        <v>3</v>
      </c>
      <c r="H50" s="1121"/>
      <c r="I50" s="1122"/>
    </row>
    <row r="51" spans="1:9">
      <c r="A51" s="1081"/>
      <c r="B51" s="1073"/>
      <c r="C51" s="1126" t="s">
        <v>668</v>
      </c>
      <c r="D51" s="1069"/>
      <c r="E51" s="1069"/>
      <c r="F51" s="1069"/>
      <c r="G51" s="484">
        <v>4</v>
      </c>
      <c r="H51" s="1121"/>
      <c r="I51" s="1122"/>
    </row>
    <row r="52" spans="1:9">
      <c r="A52" s="1072"/>
      <c r="B52" s="1073"/>
      <c r="C52" s="1105" t="s">
        <v>643</v>
      </c>
      <c r="D52" s="1124"/>
      <c r="E52" s="1124"/>
      <c r="F52" s="1124"/>
      <c r="G52" s="543">
        <v>96</v>
      </c>
      <c r="H52" s="1124"/>
      <c r="I52" s="1125"/>
    </row>
    <row r="53" spans="1:9">
      <c r="A53" s="1101">
        <f>A48-0.01</f>
        <v>-12.199999999999996</v>
      </c>
      <c r="B53" s="1102" t="s">
        <v>754</v>
      </c>
      <c r="C53" s="1054" t="s">
        <v>60</v>
      </c>
      <c r="D53" s="1055"/>
      <c r="E53" s="1055"/>
      <c r="F53" s="1055"/>
      <c r="G53" s="1127">
        <v>1</v>
      </c>
      <c r="H53" s="1118"/>
      <c r="I53" s="1119"/>
    </row>
    <row r="54" spans="1:9">
      <c r="A54" s="1103"/>
      <c r="B54" s="1104"/>
      <c r="C54" s="1105" t="s">
        <v>98</v>
      </c>
      <c r="D54" s="1097"/>
      <c r="E54" s="1097"/>
      <c r="F54" s="1097"/>
      <c r="G54" s="543">
        <v>0</v>
      </c>
      <c r="H54" s="1124"/>
      <c r="I54" s="1125"/>
    </row>
    <row r="55" spans="1:9">
      <c r="A55" s="1081">
        <f>A53-0.01</f>
        <v>-12.209999999999996</v>
      </c>
      <c r="B55" s="1073" t="s">
        <v>660</v>
      </c>
      <c r="C55" s="1078"/>
      <c r="D55" s="1079"/>
      <c r="E55" s="1079" t="s">
        <v>617</v>
      </c>
      <c r="F55" s="1079"/>
      <c r="G55" s="1132"/>
      <c r="H55" s="1083"/>
      <c r="I55" s="1084"/>
    </row>
    <row r="56" spans="1:9">
      <c r="A56" s="1101">
        <f>A55-0.01</f>
        <v>-12.219999999999995</v>
      </c>
      <c r="B56" s="1107" t="s">
        <v>676</v>
      </c>
      <c r="C56" s="1054" t="s">
        <v>60</v>
      </c>
      <c r="D56" s="1055"/>
      <c r="E56" s="1055"/>
      <c r="F56" s="1055"/>
      <c r="G56" s="1127">
        <v>1</v>
      </c>
      <c r="H56" s="1118"/>
      <c r="I56" s="1119"/>
    </row>
    <row r="57" spans="1:9">
      <c r="A57" s="1103"/>
      <c r="B57" s="1104"/>
      <c r="C57" s="1105" t="s">
        <v>98</v>
      </c>
      <c r="D57" s="1097"/>
      <c r="E57" s="1097"/>
      <c r="F57" s="1097"/>
      <c r="G57" s="543">
        <v>0</v>
      </c>
      <c r="H57" s="1124"/>
      <c r="I57" s="1125"/>
    </row>
    <row r="58" spans="1:9">
      <c r="A58" s="1081">
        <f>A56-0.01</f>
        <v>-12.229999999999995</v>
      </c>
      <c r="B58" s="1073" t="s">
        <v>654</v>
      </c>
      <c r="C58" s="1054" t="s">
        <v>60</v>
      </c>
      <c r="D58" s="1055"/>
      <c r="E58" s="1055"/>
      <c r="F58" s="1055"/>
      <c r="G58" s="1127">
        <v>1</v>
      </c>
      <c r="H58" s="1118"/>
      <c r="I58" s="1119"/>
    </row>
    <row r="59" spans="1:9">
      <c r="A59" s="1072"/>
      <c r="B59" s="1073"/>
      <c r="C59" s="1105" t="s">
        <v>98</v>
      </c>
      <c r="D59" s="1097"/>
      <c r="E59" s="1097"/>
      <c r="F59" s="1097"/>
      <c r="G59" s="543">
        <v>0</v>
      </c>
      <c r="H59" s="1124"/>
      <c r="I59" s="1125"/>
    </row>
    <row r="60" spans="1:9">
      <c r="A60" s="1101">
        <f>A58-0.01</f>
        <v>-12.239999999999995</v>
      </c>
      <c r="B60" s="1403" t="s">
        <v>656</v>
      </c>
      <c r="C60" s="1054" t="s">
        <v>657</v>
      </c>
      <c r="D60" s="1118"/>
      <c r="E60" s="1118"/>
      <c r="F60" s="1118"/>
      <c r="G60" s="1131">
        <v>1</v>
      </c>
      <c r="H60" s="1118"/>
      <c r="I60" s="1119"/>
    </row>
    <row r="61" spans="1:9">
      <c r="A61" s="1072"/>
      <c r="B61" s="1404"/>
      <c r="C61" s="1126" t="s">
        <v>658</v>
      </c>
      <c r="D61" s="1121"/>
      <c r="E61" s="1121"/>
      <c r="F61" s="1121"/>
      <c r="G61" s="1129">
        <v>2</v>
      </c>
      <c r="H61" s="1121"/>
      <c r="I61" s="1122"/>
    </row>
    <row r="62" spans="1:9">
      <c r="A62" s="1072"/>
      <c r="B62" s="1404"/>
      <c r="C62" s="1126" t="s">
        <v>659</v>
      </c>
      <c r="D62" s="1121"/>
      <c r="E62" s="1121"/>
      <c r="F62" s="1121"/>
      <c r="G62" s="1129">
        <v>3</v>
      </c>
      <c r="H62" s="1121"/>
      <c r="I62" s="1122"/>
    </row>
    <row r="63" spans="1:9">
      <c r="A63" s="1103"/>
      <c r="B63" s="1104"/>
      <c r="C63" s="1105" t="s">
        <v>643</v>
      </c>
      <c r="D63" s="1124"/>
      <c r="E63" s="1124"/>
      <c r="F63" s="1124"/>
      <c r="G63" s="1130">
        <v>96</v>
      </c>
      <c r="H63" s="1124"/>
      <c r="I63" s="1125"/>
    </row>
    <row r="64" spans="1:9" s="158" customFormat="1" ht="23" customHeight="1">
      <c r="A64" s="1140"/>
      <c r="B64" s="1141" t="s">
        <v>682</v>
      </c>
      <c r="C64" s="1142" t="s">
        <v>722</v>
      </c>
      <c r="D64" s="1143"/>
      <c r="E64" s="1143"/>
      <c r="F64" s="1143"/>
      <c r="G64" s="1144"/>
      <c r="H64" s="1143"/>
      <c r="I64" s="1145"/>
    </row>
    <row r="65" spans="1:9">
      <c r="A65" s="1101">
        <f>A60-0.01</f>
        <v>-12.249999999999995</v>
      </c>
      <c r="B65" s="1107" t="s">
        <v>683</v>
      </c>
      <c r="C65" s="1054" t="s">
        <v>677</v>
      </c>
      <c r="D65" s="1118"/>
      <c r="E65" s="1118"/>
      <c r="F65" s="1118"/>
      <c r="G65" s="1133">
        <v>1</v>
      </c>
      <c r="H65" s="1118"/>
      <c r="I65" s="1119"/>
    </row>
    <row r="66" spans="1:9">
      <c r="A66" s="1072"/>
      <c r="B66" s="1073"/>
      <c r="C66" s="1126" t="s">
        <v>678</v>
      </c>
      <c r="D66" s="1121"/>
      <c r="E66" s="1121"/>
      <c r="F66" s="1121"/>
      <c r="G66" s="1134">
        <v>2</v>
      </c>
      <c r="H66" s="1121"/>
      <c r="I66" s="1122"/>
    </row>
    <row r="67" spans="1:9">
      <c r="A67" s="1072"/>
      <c r="B67" s="1073"/>
      <c r="C67" s="1126" t="s">
        <v>679</v>
      </c>
      <c r="D67" s="1121"/>
      <c r="E67" s="1121"/>
      <c r="F67" s="1121"/>
      <c r="G67" s="1134">
        <v>3</v>
      </c>
      <c r="H67" s="1121"/>
      <c r="I67" s="1122"/>
    </row>
    <row r="68" spans="1:9">
      <c r="A68" s="1072"/>
      <c r="B68" s="1073"/>
      <c r="C68" s="1126" t="s">
        <v>680</v>
      </c>
      <c r="D68" s="1121"/>
      <c r="E68" s="1121"/>
      <c r="F68" s="1121"/>
      <c r="G68" s="1134">
        <v>4</v>
      </c>
      <c r="H68" s="1121"/>
      <c r="I68" s="1122"/>
    </row>
    <row r="69" spans="1:9">
      <c r="A69" s="1103"/>
      <c r="B69" s="1104"/>
      <c r="C69" s="1105" t="s">
        <v>681</v>
      </c>
      <c r="D69" s="1124"/>
      <c r="E69" s="1124"/>
      <c r="F69" s="1124"/>
      <c r="G69" s="1135">
        <v>5</v>
      </c>
      <c r="H69" s="1124"/>
      <c r="I69" s="1125"/>
    </row>
    <row r="70" spans="1:9">
      <c r="A70" s="1081">
        <f>A65-0.01</f>
        <v>-12.259999999999994</v>
      </c>
      <c r="B70" s="1403" t="s">
        <v>684</v>
      </c>
      <c r="C70" s="1054" t="s">
        <v>677</v>
      </c>
      <c r="D70" s="1118"/>
      <c r="E70" s="1118"/>
      <c r="F70" s="1118"/>
      <c r="G70" s="1133">
        <v>1</v>
      </c>
      <c r="H70" s="1118"/>
      <c r="I70" s="1119"/>
    </row>
    <row r="71" spans="1:9">
      <c r="A71" s="1072"/>
      <c r="B71" s="1405"/>
      <c r="C71" s="1126" t="s">
        <v>678</v>
      </c>
      <c r="D71" s="1121"/>
      <c r="E71" s="1121"/>
      <c r="F71" s="1121"/>
      <c r="G71" s="1134">
        <v>2</v>
      </c>
      <c r="H71" s="1121"/>
      <c r="I71" s="1122"/>
    </row>
    <row r="72" spans="1:9">
      <c r="A72" s="1072"/>
      <c r="B72" s="1073"/>
      <c r="C72" s="1126" t="s">
        <v>679</v>
      </c>
      <c r="D72" s="1121"/>
      <c r="E72" s="1121"/>
      <c r="F72" s="1121"/>
      <c r="G72" s="1134">
        <v>3</v>
      </c>
      <c r="H72" s="1121"/>
      <c r="I72" s="1122"/>
    </row>
    <row r="73" spans="1:9">
      <c r="A73" s="1072"/>
      <c r="B73" s="1073"/>
      <c r="C73" s="1126" t="s">
        <v>680</v>
      </c>
      <c r="D73" s="1121"/>
      <c r="E73" s="1121"/>
      <c r="F73" s="1121"/>
      <c r="G73" s="1134">
        <v>4</v>
      </c>
      <c r="H73" s="1121"/>
      <c r="I73" s="1122"/>
    </row>
    <row r="74" spans="1:9">
      <c r="A74" s="1072"/>
      <c r="B74" s="1073"/>
      <c r="C74" s="1105" t="s">
        <v>681</v>
      </c>
      <c r="D74" s="1124"/>
      <c r="E74" s="1124"/>
      <c r="F74" s="1124"/>
      <c r="G74" s="1135">
        <v>5</v>
      </c>
      <c r="H74" s="1124"/>
      <c r="I74" s="1125"/>
    </row>
    <row r="75" spans="1:9">
      <c r="A75" s="1101">
        <f>A70-0.01</f>
        <v>-12.269999999999994</v>
      </c>
      <c r="B75" s="1107" t="s">
        <v>685</v>
      </c>
      <c r="C75" s="1054" t="s">
        <v>677</v>
      </c>
      <c r="D75" s="1118"/>
      <c r="E75" s="1118"/>
      <c r="F75" s="1118"/>
      <c r="G75" s="1133">
        <v>1</v>
      </c>
      <c r="H75" s="1118"/>
      <c r="I75" s="1119"/>
    </row>
    <row r="76" spans="1:9">
      <c r="A76" s="1072"/>
      <c r="B76" s="1073"/>
      <c r="C76" s="1126" t="s">
        <v>678</v>
      </c>
      <c r="D76" s="1121"/>
      <c r="E76" s="1121"/>
      <c r="F76" s="1121"/>
      <c r="G76" s="1134">
        <v>2</v>
      </c>
      <c r="H76" s="1121"/>
      <c r="I76" s="1122"/>
    </row>
    <row r="77" spans="1:9">
      <c r="A77" s="1072"/>
      <c r="B77" s="1073"/>
      <c r="C77" s="1126" t="s">
        <v>679</v>
      </c>
      <c r="D77" s="1121"/>
      <c r="E77" s="1121"/>
      <c r="F77" s="1121"/>
      <c r="G77" s="1134">
        <v>3</v>
      </c>
      <c r="H77" s="1121"/>
      <c r="I77" s="1122"/>
    </row>
    <row r="78" spans="1:9">
      <c r="A78" s="1072"/>
      <c r="B78" s="1073"/>
      <c r="C78" s="1126" t="s">
        <v>680</v>
      </c>
      <c r="D78" s="1121"/>
      <c r="E78" s="1121"/>
      <c r="F78" s="1121"/>
      <c r="G78" s="1134">
        <v>4</v>
      </c>
      <c r="H78" s="1121"/>
      <c r="I78" s="1122"/>
    </row>
    <row r="79" spans="1:9">
      <c r="A79" s="1103"/>
      <c r="B79" s="1104"/>
      <c r="C79" s="1105" t="s">
        <v>681</v>
      </c>
      <c r="D79" s="1124"/>
      <c r="E79" s="1124"/>
      <c r="F79" s="1124"/>
      <c r="G79" s="1135">
        <v>5</v>
      </c>
      <c r="H79" s="1124"/>
      <c r="I79" s="1125"/>
    </row>
    <row r="80" spans="1:9">
      <c r="A80" s="1081">
        <f>A75-0.01</f>
        <v>-12.279999999999994</v>
      </c>
      <c r="B80" s="1073" t="s">
        <v>687</v>
      </c>
      <c r="C80" s="1054" t="s">
        <v>677</v>
      </c>
      <c r="D80" s="1118"/>
      <c r="E80" s="1118"/>
      <c r="F80" s="1118"/>
      <c r="G80" s="1133">
        <v>1</v>
      </c>
      <c r="H80" s="1118"/>
      <c r="I80" s="1119"/>
    </row>
    <row r="81" spans="1:9">
      <c r="A81" s="1072"/>
      <c r="B81" s="1073"/>
      <c r="C81" s="1126" t="s">
        <v>678</v>
      </c>
      <c r="D81" s="1121"/>
      <c r="E81" s="1121"/>
      <c r="F81" s="1121"/>
      <c r="G81" s="1134">
        <v>2</v>
      </c>
      <c r="H81" s="1121"/>
      <c r="I81" s="1122"/>
    </row>
    <row r="82" spans="1:9">
      <c r="A82" s="1072"/>
      <c r="B82" s="1073"/>
      <c r="C82" s="1126" t="s">
        <v>679</v>
      </c>
      <c r="D82" s="1121"/>
      <c r="E82" s="1121"/>
      <c r="F82" s="1121"/>
      <c r="G82" s="1134">
        <v>3</v>
      </c>
      <c r="H82" s="1121"/>
      <c r="I82" s="1122"/>
    </row>
    <row r="83" spans="1:9">
      <c r="A83" s="1072"/>
      <c r="B83" s="1073"/>
      <c r="C83" s="1126" t="s">
        <v>680</v>
      </c>
      <c r="D83" s="1121"/>
      <c r="E83" s="1121"/>
      <c r="F83" s="1121"/>
      <c r="G83" s="1134">
        <v>4</v>
      </c>
      <c r="H83" s="1121"/>
      <c r="I83" s="1122"/>
    </row>
    <row r="84" spans="1:9">
      <c r="A84" s="1072"/>
      <c r="B84" s="1073"/>
      <c r="C84" s="1105" t="s">
        <v>681</v>
      </c>
      <c r="D84" s="1124"/>
      <c r="E84" s="1124"/>
      <c r="F84" s="1124"/>
      <c r="G84" s="1135">
        <v>5</v>
      </c>
      <c r="H84" s="1124"/>
      <c r="I84" s="1125"/>
    </row>
    <row r="85" spans="1:9">
      <c r="A85" s="1101">
        <f>A80-0.01</f>
        <v>-12.289999999999994</v>
      </c>
      <c r="B85" s="1107" t="s">
        <v>686</v>
      </c>
      <c r="C85" s="1054" t="s">
        <v>677</v>
      </c>
      <c r="D85" s="1118"/>
      <c r="E85" s="1118"/>
      <c r="F85" s="1118"/>
      <c r="G85" s="1133">
        <v>1</v>
      </c>
      <c r="H85" s="1118"/>
      <c r="I85" s="1119"/>
    </row>
    <row r="86" spans="1:9">
      <c r="A86" s="1072"/>
      <c r="B86" s="1073"/>
      <c r="C86" s="1126" t="s">
        <v>678</v>
      </c>
      <c r="D86" s="1121"/>
      <c r="E86" s="1121"/>
      <c r="F86" s="1121"/>
      <c r="G86" s="1134">
        <v>2</v>
      </c>
      <c r="H86" s="1121"/>
      <c r="I86" s="1122"/>
    </row>
    <row r="87" spans="1:9">
      <c r="A87" s="1072"/>
      <c r="B87" s="1073"/>
      <c r="C87" s="1126" t="s">
        <v>679</v>
      </c>
      <c r="D87" s="1121"/>
      <c r="E87" s="1121"/>
      <c r="F87" s="1121"/>
      <c r="G87" s="1134">
        <v>3</v>
      </c>
      <c r="H87" s="1121"/>
      <c r="I87" s="1122"/>
    </row>
    <row r="88" spans="1:9">
      <c r="A88" s="1072"/>
      <c r="B88" s="1073"/>
      <c r="C88" s="1126" t="s">
        <v>680</v>
      </c>
      <c r="D88" s="1121"/>
      <c r="E88" s="1121"/>
      <c r="F88" s="1121"/>
      <c r="G88" s="1134">
        <v>4</v>
      </c>
      <c r="H88" s="1121"/>
      <c r="I88" s="1122"/>
    </row>
    <row r="89" spans="1:9">
      <c r="A89" s="1103"/>
      <c r="B89" s="1104"/>
      <c r="C89" s="1105" t="s">
        <v>681</v>
      </c>
      <c r="D89" s="1124"/>
      <c r="E89" s="1124"/>
      <c r="F89" s="1124"/>
      <c r="G89" s="1135">
        <v>5</v>
      </c>
      <c r="H89" s="1124"/>
      <c r="I89" s="1125"/>
    </row>
    <row r="90" spans="1:9">
      <c r="A90" s="1081">
        <f>A85-0.01</f>
        <v>-12.299999999999994</v>
      </c>
      <c r="B90" s="1073" t="s">
        <v>691</v>
      </c>
      <c r="C90" s="1054" t="s">
        <v>677</v>
      </c>
      <c r="D90" s="1118"/>
      <c r="E90" s="1118"/>
      <c r="F90" s="1118"/>
      <c r="G90" s="1133">
        <v>1</v>
      </c>
      <c r="H90" s="1118"/>
      <c r="I90" s="1119"/>
    </row>
    <row r="91" spans="1:9">
      <c r="A91" s="1072"/>
      <c r="B91" s="1073"/>
      <c r="C91" s="1126" t="s">
        <v>678</v>
      </c>
      <c r="D91" s="1121"/>
      <c r="E91" s="1121"/>
      <c r="F91" s="1121"/>
      <c r="G91" s="1134">
        <v>2</v>
      </c>
      <c r="H91" s="1121"/>
      <c r="I91" s="1122"/>
    </row>
    <row r="92" spans="1:9">
      <c r="A92" s="1072"/>
      <c r="B92" s="1073"/>
      <c r="C92" s="1126" t="s">
        <v>679</v>
      </c>
      <c r="D92" s="1121"/>
      <c r="E92" s="1121"/>
      <c r="F92" s="1121"/>
      <c r="G92" s="1134">
        <v>3</v>
      </c>
      <c r="H92" s="1121"/>
      <c r="I92" s="1122"/>
    </row>
    <row r="93" spans="1:9">
      <c r="A93" s="1072"/>
      <c r="B93" s="1073"/>
      <c r="C93" s="1126" t="s">
        <v>680</v>
      </c>
      <c r="D93" s="1121"/>
      <c r="E93" s="1121"/>
      <c r="F93" s="1121"/>
      <c r="G93" s="1134">
        <v>4</v>
      </c>
      <c r="H93" s="1121"/>
      <c r="I93" s="1122"/>
    </row>
    <row r="94" spans="1:9">
      <c r="A94" s="1072"/>
      <c r="B94" s="1073"/>
      <c r="C94" s="1105" t="s">
        <v>681</v>
      </c>
      <c r="D94" s="1124"/>
      <c r="E94" s="1124"/>
      <c r="F94" s="1124"/>
      <c r="G94" s="1135">
        <v>5</v>
      </c>
      <c r="H94" s="1124"/>
      <c r="I94" s="1125"/>
    </row>
    <row r="95" spans="1:9">
      <c r="A95" s="1101">
        <f>A90-0.01</f>
        <v>-12.309999999999993</v>
      </c>
      <c r="B95" s="1107" t="s">
        <v>692</v>
      </c>
      <c r="C95" s="1054" t="s">
        <v>677</v>
      </c>
      <c r="D95" s="1118"/>
      <c r="E95" s="1118"/>
      <c r="F95" s="1118"/>
      <c r="G95" s="1133">
        <v>1</v>
      </c>
      <c r="H95" s="1118"/>
      <c r="I95" s="1119"/>
    </row>
    <row r="96" spans="1:9">
      <c r="A96" s="1072"/>
      <c r="B96" s="1073"/>
      <c r="C96" s="1126" t="s">
        <v>678</v>
      </c>
      <c r="D96" s="1121"/>
      <c r="E96" s="1121"/>
      <c r="F96" s="1121"/>
      <c r="G96" s="1134">
        <v>2</v>
      </c>
      <c r="H96" s="1121"/>
      <c r="I96" s="1122"/>
    </row>
    <row r="97" spans="1:9">
      <c r="A97" s="1072"/>
      <c r="B97" s="1073"/>
      <c r="C97" s="1126" t="s">
        <v>679</v>
      </c>
      <c r="D97" s="1121"/>
      <c r="E97" s="1121"/>
      <c r="F97" s="1121"/>
      <c r="G97" s="1134">
        <v>3</v>
      </c>
      <c r="H97" s="1121"/>
      <c r="I97" s="1122"/>
    </row>
    <row r="98" spans="1:9">
      <c r="A98" s="1072"/>
      <c r="B98" s="1073"/>
      <c r="C98" s="1126" t="s">
        <v>680</v>
      </c>
      <c r="D98" s="1121"/>
      <c r="E98" s="1121"/>
      <c r="F98" s="1121"/>
      <c r="G98" s="1134">
        <v>4</v>
      </c>
      <c r="H98" s="1121"/>
      <c r="I98" s="1122"/>
    </row>
    <row r="99" spans="1:9">
      <c r="A99" s="1103"/>
      <c r="B99" s="1104"/>
      <c r="C99" s="1105" t="s">
        <v>681</v>
      </c>
      <c r="D99" s="1124"/>
      <c r="E99" s="1124"/>
      <c r="F99" s="1124"/>
      <c r="G99" s="1135">
        <v>5</v>
      </c>
      <c r="H99" s="1124"/>
      <c r="I99" s="1125"/>
    </row>
    <row r="100" spans="1:9">
      <c r="A100" s="1081">
        <f>A95-0.01</f>
        <v>-12.319999999999993</v>
      </c>
      <c r="B100" s="1073" t="s">
        <v>693</v>
      </c>
      <c r="C100" s="1054" t="s">
        <v>677</v>
      </c>
      <c r="D100" s="1118"/>
      <c r="E100" s="1118"/>
      <c r="F100" s="1118"/>
      <c r="G100" s="1133">
        <v>1</v>
      </c>
      <c r="H100" s="1118"/>
      <c r="I100" s="1119"/>
    </row>
    <row r="101" spans="1:9">
      <c r="A101" s="1072"/>
      <c r="B101" s="1073"/>
      <c r="C101" s="1126" t="s">
        <v>678</v>
      </c>
      <c r="D101" s="1121"/>
      <c r="E101" s="1121"/>
      <c r="F101" s="1121"/>
      <c r="G101" s="1134">
        <v>2</v>
      </c>
      <c r="H101" s="1121"/>
      <c r="I101" s="1122"/>
    </row>
    <row r="102" spans="1:9">
      <c r="A102" s="1072"/>
      <c r="B102" s="1073"/>
      <c r="C102" s="1126" t="s">
        <v>679</v>
      </c>
      <c r="D102" s="1121"/>
      <c r="E102" s="1121"/>
      <c r="F102" s="1121"/>
      <c r="G102" s="1134">
        <v>3</v>
      </c>
      <c r="H102" s="1121"/>
      <c r="I102" s="1122"/>
    </row>
    <row r="103" spans="1:9">
      <c r="A103" s="1072"/>
      <c r="B103" s="1073"/>
      <c r="C103" s="1126" t="s">
        <v>680</v>
      </c>
      <c r="D103" s="1121"/>
      <c r="E103" s="1121"/>
      <c r="F103" s="1121"/>
      <c r="G103" s="1134">
        <v>4</v>
      </c>
      <c r="H103" s="1121"/>
      <c r="I103" s="1122"/>
    </row>
    <row r="104" spans="1:9">
      <c r="A104" s="1072"/>
      <c r="B104" s="1073"/>
      <c r="C104" s="1105" t="s">
        <v>681</v>
      </c>
      <c r="D104" s="1124"/>
      <c r="E104" s="1124"/>
      <c r="F104" s="1124"/>
      <c r="G104" s="1135">
        <v>5</v>
      </c>
      <c r="H104" s="1124"/>
      <c r="I104" s="1125"/>
    </row>
    <row r="105" spans="1:9">
      <c r="A105" s="1101">
        <f>A100-0.01</f>
        <v>-12.329999999999993</v>
      </c>
      <c r="B105" s="1107" t="s">
        <v>698</v>
      </c>
      <c r="C105" s="1054" t="s">
        <v>677</v>
      </c>
      <c r="D105" s="1118"/>
      <c r="E105" s="1118"/>
      <c r="F105" s="1118"/>
      <c r="G105" s="1133">
        <v>1</v>
      </c>
      <c r="H105" s="1118"/>
      <c r="I105" s="1119"/>
    </row>
    <row r="106" spans="1:9">
      <c r="A106" s="1072"/>
      <c r="B106" s="1073"/>
      <c r="C106" s="1126" t="s">
        <v>678</v>
      </c>
      <c r="D106" s="1121"/>
      <c r="E106" s="1121"/>
      <c r="F106" s="1121"/>
      <c r="G106" s="1134">
        <v>2</v>
      </c>
      <c r="H106" s="1121"/>
      <c r="I106" s="1122"/>
    </row>
    <row r="107" spans="1:9">
      <c r="A107" s="1072"/>
      <c r="B107" s="1073"/>
      <c r="C107" s="1126" t="s">
        <v>679</v>
      </c>
      <c r="D107" s="1121"/>
      <c r="E107" s="1121"/>
      <c r="F107" s="1121"/>
      <c r="G107" s="1134">
        <v>3</v>
      </c>
      <c r="H107" s="1121"/>
      <c r="I107" s="1122"/>
    </row>
    <row r="108" spans="1:9">
      <c r="A108" s="1072"/>
      <c r="B108" s="1073"/>
      <c r="C108" s="1126" t="s">
        <v>680</v>
      </c>
      <c r="D108" s="1121"/>
      <c r="E108" s="1121"/>
      <c r="F108" s="1121"/>
      <c r="G108" s="1134">
        <v>4</v>
      </c>
      <c r="H108" s="1121"/>
      <c r="I108" s="1122"/>
    </row>
    <row r="109" spans="1:9">
      <c r="A109" s="1103"/>
      <c r="B109" s="1104"/>
      <c r="C109" s="1105" t="s">
        <v>681</v>
      </c>
      <c r="D109" s="1124"/>
      <c r="E109" s="1124"/>
      <c r="F109" s="1124"/>
      <c r="G109" s="1135">
        <v>5</v>
      </c>
      <c r="H109" s="1124"/>
      <c r="I109" s="1125"/>
    </row>
    <row r="110" spans="1:9">
      <c r="A110" s="1081">
        <f>A105-0.01</f>
        <v>-12.339999999999993</v>
      </c>
      <c r="B110" s="1073" t="s">
        <v>696</v>
      </c>
      <c r="C110" s="1117" t="s">
        <v>688</v>
      </c>
      <c r="D110" s="1118"/>
      <c r="E110" s="1118"/>
      <c r="F110" s="1118"/>
      <c r="G110" s="1131">
        <v>1</v>
      </c>
      <c r="H110" s="1118"/>
      <c r="I110" s="1119"/>
    </row>
    <row r="111" spans="1:9">
      <c r="A111" s="1072"/>
      <c r="B111" s="1073"/>
      <c r="C111" s="1120" t="s">
        <v>689</v>
      </c>
      <c r="D111" s="1121"/>
      <c r="E111" s="1121"/>
      <c r="F111" s="1121"/>
      <c r="G111" s="1129">
        <v>2</v>
      </c>
      <c r="H111" s="1121"/>
      <c r="I111" s="1122"/>
    </row>
    <row r="112" spans="1:9">
      <c r="A112" s="1072"/>
      <c r="B112" s="1073"/>
      <c r="C112" s="1123" t="s">
        <v>690</v>
      </c>
      <c r="D112" s="1124"/>
      <c r="E112" s="1124"/>
      <c r="F112" s="1124"/>
      <c r="G112" s="1130">
        <v>3</v>
      </c>
      <c r="H112" s="1124"/>
      <c r="I112" s="1125"/>
    </row>
    <row r="113" spans="1:9">
      <c r="A113" s="1101">
        <f>A110-0.01</f>
        <v>-12.349999999999993</v>
      </c>
      <c r="B113" s="1107" t="s">
        <v>697</v>
      </c>
      <c r="C113" s="1117" t="s">
        <v>688</v>
      </c>
      <c r="D113" s="1118"/>
      <c r="E113" s="1118"/>
      <c r="F113" s="1118"/>
      <c r="G113" s="1131">
        <v>1</v>
      </c>
      <c r="H113" s="1118"/>
      <c r="I113" s="1119"/>
    </row>
    <row r="114" spans="1:9">
      <c r="A114" s="1072"/>
      <c r="B114" s="1073"/>
      <c r="C114" s="1120" t="s">
        <v>689</v>
      </c>
      <c r="D114" s="1121"/>
      <c r="E114" s="1121"/>
      <c r="F114" s="1121"/>
      <c r="G114" s="1129">
        <v>2</v>
      </c>
      <c r="H114" s="1121"/>
      <c r="I114" s="1122"/>
    </row>
    <row r="115" spans="1:9">
      <c r="A115" s="1103"/>
      <c r="B115" s="1104"/>
      <c r="C115" s="1123" t="s">
        <v>690</v>
      </c>
      <c r="D115" s="1124"/>
      <c r="E115" s="1124"/>
      <c r="F115" s="1124"/>
      <c r="G115" s="1130">
        <v>3</v>
      </c>
      <c r="H115" s="1124"/>
      <c r="I115" s="1125"/>
    </row>
    <row r="116" spans="1:9">
      <c r="A116" s="1090">
        <f>A113-0.01</f>
        <v>-12.359999999999992</v>
      </c>
      <c r="B116" s="1086" t="s">
        <v>730</v>
      </c>
      <c r="C116" s="1108" t="s">
        <v>731</v>
      </c>
      <c r="D116" s="1109"/>
      <c r="E116" s="1109"/>
      <c r="F116" s="1109"/>
      <c r="G116" s="1136">
        <v>1</v>
      </c>
      <c r="H116" s="1109"/>
      <c r="I116" s="1110"/>
    </row>
    <row r="117" spans="1:9">
      <c r="A117" s="1085"/>
      <c r="B117" s="1086"/>
      <c r="C117" s="1111" t="s">
        <v>732</v>
      </c>
      <c r="D117" s="1112"/>
      <c r="E117" s="1112"/>
      <c r="F117" s="1112"/>
      <c r="G117" s="1137">
        <v>2</v>
      </c>
      <c r="H117" s="1112"/>
      <c r="I117" s="1113"/>
    </row>
    <row r="118" spans="1:9">
      <c r="A118" s="1085"/>
      <c r="B118" s="1086"/>
      <c r="C118" s="1114" t="s">
        <v>733</v>
      </c>
      <c r="D118" s="1115"/>
      <c r="E118" s="1115"/>
      <c r="F118" s="1115"/>
      <c r="G118" s="1138">
        <v>3</v>
      </c>
      <c r="H118" s="1115"/>
      <c r="I118" s="1116"/>
    </row>
    <row r="119" spans="1:9">
      <c r="A119" s="1106">
        <f>A116-0.01</f>
        <v>-12.369999999999992</v>
      </c>
      <c r="B119" s="1102" t="s">
        <v>734</v>
      </c>
      <c r="C119" s="1108" t="s">
        <v>731</v>
      </c>
      <c r="D119" s="1109"/>
      <c r="E119" s="1109"/>
      <c r="F119" s="1109"/>
      <c r="G119" s="1136">
        <v>1</v>
      </c>
      <c r="H119" s="1109"/>
      <c r="I119" s="1110"/>
    </row>
    <row r="120" spans="1:9">
      <c r="A120" s="1085"/>
      <c r="B120" s="1086"/>
      <c r="C120" s="1111" t="s">
        <v>732</v>
      </c>
      <c r="D120" s="1112"/>
      <c r="E120" s="1112"/>
      <c r="F120" s="1112"/>
      <c r="G120" s="1137">
        <v>2</v>
      </c>
      <c r="H120" s="1112"/>
      <c r="I120" s="1113"/>
    </row>
    <row r="121" spans="1:9">
      <c r="A121" s="1087"/>
      <c r="B121" s="1088"/>
      <c r="C121" s="1114" t="s">
        <v>733</v>
      </c>
      <c r="D121" s="1115"/>
      <c r="E121" s="1115"/>
      <c r="F121" s="1115"/>
      <c r="G121" s="1138">
        <v>3</v>
      </c>
      <c r="H121" s="1115"/>
      <c r="I121" s="1116"/>
    </row>
    <row r="122" spans="1:9">
      <c r="A122" s="1106">
        <f>A119-0.01</f>
        <v>-12.379999999999992</v>
      </c>
      <c r="B122" s="1102" t="s">
        <v>735</v>
      </c>
      <c r="C122" s="1108" t="s">
        <v>731</v>
      </c>
      <c r="D122" s="1109"/>
      <c r="E122" s="1109"/>
      <c r="F122" s="1109"/>
      <c r="G122" s="1136">
        <v>1</v>
      </c>
      <c r="H122" s="1109"/>
      <c r="I122" s="1110"/>
    </row>
    <row r="123" spans="1:9">
      <c r="A123" s="1085"/>
      <c r="B123" s="1086"/>
      <c r="C123" s="1111" t="s">
        <v>732</v>
      </c>
      <c r="D123" s="1112"/>
      <c r="E123" s="1112"/>
      <c r="F123" s="1112"/>
      <c r="G123" s="1137">
        <v>2</v>
      </c>
      <c r="H123" s="1112"/>
      <c r="I123" s="1113"/>
    </row>
    <row r="124" spans="1:9">
      <c r="A124" s="1087"/>
      <c r="B124" s="1088"/>
      <c r="C124" s="1114" t="s">
        <v>733</v>
      </c>
      <c r="D124" s="1115"/>
      <c r="E124" s="1115"/>
      <c r="F124" s="1115"/>
      <c r="G124" s="1138">
        <v>3</v>
      </c>
      <c r="H124" s="1115"/>
      <c r="I124" s="1116"/>
    </row>
    <row r="125" spans="1:9">
      <c r="A125" s="1106">
        <f>A122-0.01</f>
        <v>-12.389999999999992</v>
      </c>
      <c r="B125" s="1102" t="s">
        <v>736</v>
      </c>
      <c r="C125" s="1108" t="s">
        <v>731</v>
      </c>
      <c r="D125" s="1109"/>
      <c r="E125" s="1109"/>
      <c r="F125" s="1109"/>
      <c r="G125" s="1136">
        <v>1</v>
      </c>
      <c r="H125" s="1109"/>
      <c r="I125" s="1110"/>
    </row>
    <row r="126" spans="1:9">
      <c r="A126" s="1085"/>
      <c r="B126" s="1086"/>
      <c r="C126" s="1111" t="s">
        <v>732</v>
      </c>
      <c r="D126" s="1112"/>
      <c r="E126" s="1112"/>
      <c r="F126" s="1112"/>
      <c r="G126" s="1137">
        <v>2</v>
      </c>
      <c r="H126" s="1112"/>
      <c r="I126" s="1113"/>
    </row>
    <row r="127" spans="1:9">
      <c r="A127" s="1087"/>
      <c r="B127" s="1088"/>
      <c r="C127" s="1114" t="s">
        <v>733</v>
      </c>
      <c r="D127" s="1115"/>
      <c r="E127" s="1115"/>
      <c r="F127" s="1115"/>
      <c r="G127" s="1138">
        <v>3</v>
      </c>
      <c r="H127" s="1115"/>
      <c r="I127" s="1116"/>
    </row>
  </sheetData>
  <mergeCells count="8">
    <mergeCell ref="B21:B22"/>
    <mergeCell ref="B24:B25"/>
    <mergeCell ref="B44:B45"/>
    <mergeCell ref="B1:I1"/>
    <mergeCell ref="B60:B62"/>
    <mergeCell ref="A6:A7"/>
    <mergeCell ref="B6:B7"/>
    <mergeCell ref="B70:B71"/>
  </mergeCells>
  <phoneticPr fontId="8" type="noConversion"/>
  <pageMargins left="0.75" right="0.75" top="1" bottom="1" header="0.5" footer="0.5"/>
  <pageSetup scale="74" orientation="portrait" horizontalDpi="4294967292" verticalDpi="4294967292"/>
  <rowBreaks count="1" manualBreakCount="1">
    <brk id="63" max="8" man="1"/>
  </rowBreaks>
  <colBreaks count="1" manualBreakCount="1">
    <brk id="9" max="1048575" man="1"/>
  </col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1"/>
  <sheetViews>
    <sheetView showGridLines="0" workbookViewId="0"/>
  </sheetViews>
  <sheetFormatPr baseColWidth="10" defaultColWidth="8.83203125" defaultRowHeight="12" x14ac:dyDescent="0"/>
  <cols>
    <col min="1" max="1" width="5.6640625" style="38" customWidth="1"/>
    <col min="2" max="2" width="31.83203125" style="1" customWidth="1"/>
    <col min="3" max="3" width="2.83203125" style="1268" customWidth="1"/>
    <col min="4" max="4" width="25.83203125" style="1268" customWidth="1"/>
    <col min="5" max="5" width="2.83203125" style="1268" customWidth="1"/>
    <col min="6" max="6" width="3.5" style="1268" customWidth="1"/>
    <col min="7" max="7" width="8.83203125" style="1268" customWidth="1"/>
    <col min="8" max="8" width="2.5" style="1" customWidth="1"/>
    <col min="9" max="9" width="1.5" style="1" customWidth="1"/>
    <col min="10" max="10" width="1.33203125" style="1" customWidth="1"/>
    <col min="11" max="11" width="4.33203125" style="1" customWidth="1"/>
    <col min="12" max="16384" width="8.83203125" style="1"/>
  </cols>
  <sheetData>
    <row r="1" spans="1:11" s="18" customFormat="1" ht="26" customHeight="1">
      <c r="A1" s="1271">
        <v>-13</v>
      </c>
      <c r="B1" s="1272" t="s">
        <v>416</v>
      </c>
      <c r="C1" s="1272"/>
      <c r="D1" s="1272"/>
      <c r="E1" s="1272"/>
      <c r="F1" s="1272"/>
      <c r="G1" s="1272"/>
      <c r="H1" s="1272"/>
      <c r="I1" s="1272"/>
      <c r="J1" s="1272"/>
      <c r="K1" s="1272"/>
    </row>
    <row r="2" spans="1:11" ht="90" customHeight="1">
      <c r="A2" s="1273" t="s">
        <v>560</v>
      </c>
      <c r="B2" s="1274"/>
      <c r="C2" s="1274"/>
      <c r="D2" s="1274"/>
      <c r="E2" s="1274"/>
      <c r="F2" s="1274"/>
      <c r="G2" s="1274"/>
      <c r="H2" s="1274"/>
      <c r="I2" s="1274"/>
      <c r="J2" s="1274"/>
      <c r="K2" s="1275"/>
    </row>
    <row r="3" spans="1:11" ht="18" customHeight="1">
      <c r="A3" s="221" t="s">
        <v>324</v>
      </c>
      <c r="B3" s="1146"/>
      <c r="C3" s="1146"/>
      <c r="D3" s="1146"/>
      <c r="E3" s="1146"/>
      <c r="F3" s="1146"/>
      <c r="G3" s="1146"/>
      <c r="H3" s="1146"/>
      <c r="I3" s="1146"/>
      <c r="J3" s="1146"/>
      <c r="K3" s="221"/>
    </row>
    <row r="4" spans="1:11" ht="62" customHeight="1">
      <c r="A4" s="1147" t="s">
        <v>429</v>
      </c>
      <c r="B4" s="1147"/>
      <c r="C4" s="1147"/>
      <c r="D4" s="1147"/>
      <c r="E4" s="1147"/>
      <c r="F4" s="1147"/>
      <c r="G4" s="1147"/>
      <c r="H4" s="1147"/>
      <c r="I4" s="1147"/>
      <c r="J4" s="1147"/>
      <c r="K4" s="224"/>
    </row>
    <row r="5" spans="1:11" ht="21" customHeight="1">
      <c r="A5" s="1148">
        <f>A1-0.01</f>
        <v>-13.01</v>
      </c>
      <c r="B5" s="1149" t="s">
        <v>631</v>
      </c>
      <c r="C5" s="1225" t="s">
        <v>60</v>
      </c>
      <c r="D5" s="1226"/>
      <c r="E5" s="1227">
        <v>1</v>
      </c>
      <c r="F5" s="1228"/>
      <c r="G5" s="1228"/>
      <c r="H5" s="1176"/>
      <c r="I5" s="1177"/>
      <c r="J5" s="1178"/>
      <c r="K5" s="684"/>
    </row>
    <row r="6" spans="1:11" ht="21" customHeight="1">
      <c r="A6" s="1148"/>
      <c r="B6" s="1149"/>
      <c r="C6" s="1229" t="s">
        <v>98</v>
      </c>
      <c r="D6" s="1230"/>
      <c r="E6" s="1231">
        <v>2</v>
      </c>
      <c r="F6" s="1232" t="s">
        <v>73</v>
      </c>
      <c r="G6" s="1233" t="s">
        <v>188</v>
      </c>
      <c r="H6" s="1179"/>
      <c r="I6" s="1180"/>
      <c r="J6" s="1179"/>
      <c r="K6" s="686"/>
    </row>
    <row r="7" spans="1:11">
      <c r="A7" s="482">
        <f>A5-0.01</f>
        <v>-13.02</v>
      </c>
      <c r="B7" s="577" t="s">
        <v>544</v>
      </c>
      <c r="C7" s="1149" t="s">
        <v>318</v>
      </c>
      <c r="D7" s="1212" t="s">
        <v>322</v>
      </c>
      <c r="E7" s="1213"/>
      <c r="F7" s="1214"/>
      <c r="G7" s="761"/>
      <c r="H7" s="1153" t="s">
        <v>424</v>
      </c>
      <c r="I7" s="1153"/>
      <c r="J7" s="1153"/>
      <c r="K7" s="1153"/>
    </row>
    <row r="8" spans="1:11">
      <c r="A8" s="482"/>
      <c r="B8" s="576"/>
      <c r="C8" s="1149"/>
      <c r="D8" s="1218"/>
      <c r="E8" s="1219"/>
      <c r="F8" s="1220"/>
      <c r="G8" s="761"/>
      <c r="H8" s="1153" t="s">
        <v>21</v>
      </c>
      <c r="I8" s="1153"/>
      <c r="J8" s="1153"/>
      <c r="K8" s="1153"/>
    </row>
    <row r="9" spans="1:11">
      <c r="A9" s="482"/>
      <c r="B9" s="223" t="s">
        <v>321</v>
      </c>
      <c r="C9" s="1152" t="s">
        <v>279</v>
      </c>
      <c r="D9" s="1221" t="s">
        <v>635</v>
      </c>
      <c r="E9" s="1222"/>
      <c r="F9" s="1223"/>
      <c r="G9" s="761"/>
      <c r="H9" s="1153" t="s">
        <v>424</v>
      </c>
      <c r="I9" s="1153"/>
      <c r="J9" s="1153"/>
      <c r="K9" s="1153"/>
    </row>
    <row r="10" spans="1:11">
      <c r="A10" s="482"/>
      <c r="B10" s="223"/>
      <c r="C10" s="1152"/>
      <c r="D10" s="583"/>
      <c r="E10" s="1216"/>
      <c r="F10" s="1217"/>
      <c r="G10" s="761"/>
      <c r="H10" s="1153" t="s">
        <v>21</v>
      </c>
      <c r="I10" s="1153"/>
      <c r="J10" s="1153"/>
      <c r="K10" s="1153"/>
    </row>
    <row r="11" spans="1:11">
      <c r="A11" s="482"/>
      <c r="B11" s="1174"/>
      <c r="C11" s="1149" t="s">
        <v>280</v>
      </c>
      <c r="D11" s="1224" t="s">
        <v>425</v>
      </c>
      <c r="E11" s="1222"/>
      <c r="F11" s="1223"/>
      <c r="G11" s="761"/>
      <c r="H11" s="1153" t="s">
        <v>424</v>
      </c>
      <c r="I11" s="1153"/>
      <c r="J11" s="1153"/>
      <c r="K11" s="1153"/>
    </row>
    <row r="12" spans="1:11">
      <c r="A12" s="482"/>
      <c r="B12" s="1175"/>
      <c r="C12" s="1149" t="s">
        <v>281</v>
      </c>
      <c r="D12" s="1215"/>
      <c r="E12" s="1216"/>
      <c r="F12" s="1217"/>
      <c r="G12" s="761"/>
      <c r="H12" s="1153" t="s">
        <v>21</v>
      </c>
      <c r="I12" s="1153"/>
      <c r="J12" s="1153"/>
      <c r="K12" s="1153"/>
    </row>
    <row r="13" spans="1:11" ht="35" customHeight="1">
      <c r="A13" s="1148">
        <f>A7-0.01</f>
        <v>-13.03</v>
      </c>
      <c r="B13" s="225" t="s">
        <v>423</v>
      </c>
      <c r="C13" s="1181" t="s">
        <v>60</v>
      </c>
      <c r="D13" s="1182"/>
      <c r="E13" s="1183">
        <v>1</v>
      </c>
      <c r="F13" s="45"/>
      <c r="G13" s="375"/>
      <c r="H13" s="1209"/>
      <c r="I13" s="585"/>
      <c r="J13" s="585"/>
      <c r="K13" s="684"/>
    </row>
    <row r="14" spans="1:11" ht="35" customHeight="1">
      <c r="A14" s="1148"/>
      <c r="B14" s="225"/>
      <c r="C14" s="1184" t="s">
        <v>98</v>
      </c>
      <c r="D14" s="1185"/>
      <c r="E14" s="1186">
        <v>2</v>
      </c>
      <c r="F14" s="762"/>
      <c r="G14" s="377"/>
      <c r="H14" s="1210"/>
      <c r="I14" s="584"/>
      <c r="J14" s="584"/>
      <c r="K14" s="686"/>
    </row>
    <row r="15" spans="1:11" ht="97" customHeight="1">
      <c r="A15" s="581" t="s">
        <v>323</v>
      </c>
      <c r="B15" s="582"/>
      <c r="C15" s="582"/>
      <c r="D15" s="582"/>
      <c r="E15" s="582"/>
      <c r="F15" s="582"/>
      <c r="G15" s="582"/>
      <c r="H15" s="582"/>
      <c r="I15" s="582"/>
      <c r="J15" s="582"/>
      <c r="K15" s="1276"/>
    </row>
    <row r="16" spans="1:11" ht="15">
      <c r="A16" s="1150" t="s">
        <v>189</v>
      </c>
      <c r="B16" s="1150"/>
      <c r="C16" s="1150"/>
      <c r="D16" s="1150"/>
      <c r="E16" s="1150"/>
      <c r="F16" s="1150"/>
      <c r="G16" s="1150"/>
      <c r="H16" s="1150"/>
      <c r="I16" s="1150"/>
      <c r="J16" s="1150"/>
      <c r="K16" s="1150"/>
    </row>
    <row r="17" spans="1:11" ht="34.5" customHeight="1">
      <c r="A17" s="1151" t="s">
        <v>755</v>
      </c>
      <c r="B17" s="1151"/>
      <c r="C17" s="1151"/>
      <c r="D17" s="1151"/>
      <c r="E17" s="1151"/>
      <c r="F17" s="1151"/>
      <c r="G17" s="1151"/>
      <c r="H17" s="1151"/>
      <c r="I17" s="1151"/>
      <c r="J17" s="1151"/>
      <c r="K17" s="1151"/>
    </row>
    <row r="18" spans="1:11" ht="34.5" customHeight="1">
      <c r="A18" s="1151"/>
      <c r="B18" s="1151"/>
      <c r="C18" s="1151"/>
      <c r="D18" s="1151"/>
      <c r="E18" s="1151"/>
      <c r="F18" s="1151"/>
      <c r="G18" s="1151"/>
      <c r="H18" s="1151"/>
      <c r="I18" s="1151"/>
      <c r="J18" s="1151"/>
      <c r="K18" s="1151"/>
    </row>
    <row r="19" spans="1:11" ht="11" customHeight="1">
      <c r="A19" s="1151"/>
      <c r="B19" s="1151"/>
      <c r="C19" s="1151"/>
      <c r="D19" s="1151"/>
      <c r="E19" s="1151"/>
      <c r="F19" s="1151"/>
      <c r="G19" s="1151"/>
      <c r="H19" s="1151"/>
      <c r="I19" s="1151"/>
      <c r="J19" s="1151"/>
      <c r="K19" s="1151"/>
    </row>
    <row r="20" spans="1:11">
      <c r="A20" s="483" t="s">
        <v>254</v>
      </c>
      <c r="B20" s="483"/>
      <c r="C20" s="1191"/>
      <c r="D20" s="1191"/>
      <c r="E20" s="1191"/>
      <c r="F20" s="1191"/>
      <c r="G20" s="1191"/>
      <c r="H20" s="483"/>
      <c r="I20" s="483"/>
      <c r="J20" s="483"/>
      <c r="K20" s="483"/>
    </row>
    <row r="21" spans="1:11" s="38" customFormat="1" ht="24.75" customHeight="1">
      <c r="A21" s="482">
        <f>A13-0.01</f>
        <v>-13.04</v>
      </c>
      <c r="B21" s="222" t="s">
        <v>190</v>
      </c>
      <c r="C21" s="1234" t="s">
        <v>318</v>
      </c>
      <c r="D21" s="1235" t="s">
        <v>319</v>
      </c>
      <c r="E21" s="1235"/>
      <c r="F21" s="1235"/>
      <c r="G21" s="1236"/>
      <c r="H21" s="1207"/>
      <c r="I21" s="1176"/>
      <c r="J21" s="229"/>
      <c r="K21" s="1187"/>
    </row>
    <row r="22" spans="1:11" s="38" customFormat="1" ht="24.75" customHeight="1">
      <c r="A22" s="483"/>
      <c r="B22" s="223"/>
      <c r="C22" s="770" t="s">
        <v>279</v>
      </c>
      <c r="D22" s="1237" t="s">
        <v>288</v>
      </c>
      <c r="E22" s="1237"/>
      <c r="F22" s="1237"/>
      <c r="G22" s="1238"/>
      <c r="H22" s="1206"/>
      <c r="I22" s="36"/>
      <c r="J22" s="164"/>
      <c r="K22" s="1188"/>
    </row>
    <row r="23" spans="1:11" s="38" customFormat="1" ht="24.75" customHeight="1">
      <c r="A23" s="483"/>
      <c r="B23" s="223"/>
      <c r="C23" s="770" t="s">
        <v>280</v>
      </c>
      <c r="D23" s="1237" t="s">
        <v>287</v>
      </c>
      <c r="E23" s="1237"/>
      <c r="F23" s="1237"/>
      <c r="G23" s="1238"/>
      <c r="H23" s="1206"/>
      <c r="I23" s="36"/>
      <c r="J23" s="164"/>
      <c r="K23" s="1188"/>
    </row>
    <row r="24" spans="1:11" s="38" customFormat="1" ht="24.75" customHeight="1">
      <c r="A24" s="483"/>
      <c r="B24" s="223"/>
      <c r="C24" s="770" t="s">
        <v>281</v>
      </c>
      <c r="D24" s="1237" t="s">
        <v>284</v>
      </c>
      <c r="E24" s="1237"/>
      <c r="F24" s="1237"/>
      <c r="G24" s="1238"/>
      <c r="H24" s="1206"/>
      <c r="I24" s="36"/>
      <c r="J24" s="164"/>
      <c r="K24" s="1188"/>
    </row>
    <row r="25" spans="1:11" s="38" customFormat="1" ht="24.75" customHeight="1">
      <c r="A25" s="483"/>
      <c r="B25" s="223"/>
      <c r="C25" s="770" t="s">
        <v>303</v>
      </c>
      <c r="D25" s="1237" t="s">
        <v>285</v>
      </c>
      <c r="E25" s="1237"/>
      <c r="F25" s="1237"/>
      <c r="G25" s="1238"/>
      <c r="H25" s="1206"/>
      <c r="I25" s="36"/>
      <c r="J25" s="164"/>
      <c r="K25" s="1188"/>
    </row>
    <row r="26" spans="1:11" s="38" customFormat="1" ht="24.75" customHeight="1">
      <c r="A26" s="483"/>
      <c r="B26" s="223"/>
      <c r="C26" s="770" t="s">
        <v>304</v>
      </c>
      <c r="D26" s="1237" t="s">
        <v>286</v>
      </c>
      <c r="E26" s="1237"/>
      <c r="F26" s="1237"/>
      <c r="G26" s="1238"/>
      <c r="H26" s="1206"/>
      <c r="I26" s="36"/>
      <c r="J26" s="164"/>
      <c r="K26" s="1188"/>
    </row>
    <row r="27" spans="1:11" s="38" customFormat="1" ht="24.75" customHeight="1">
      <c r="A27" s="483"/>
      <c r="B27" s="223"/>
      <c r="C27" s="770" t="s">
        <v>305</v>
      </c>
      <c r="D27" s="1237" t="s">
        <v>562</v>
      </c>
      <c r="E27" s="1237"/>
      <c r="F27" s="1237"/>
      <c r="G27" s="1238"/>
      <c r="H27" s="1206"/>
      <c r="I27" s="36"/>
      <c r="J27" s="164"/>
      <c r="K27" s="1188"/>
    </row>
    <row r="28" spans="1:11" s="38" customFormat="1" ht="24.75" customHeight="1">
      <c r="A28" s="483"/>
      <c r="B28" s="578"/>
      <c r="C28" s="770" t="s">
        <v>306</v>
      </c>
      <c r="D28" s="1237" t="s">
        <v>289</v>
      </c>
      <c r="E28" s="1237"/>
      <c r="F28" s="1237"/>
      <c r="G28" s="1238"/>
      <c r="H28" s="1206"/>
      <c r="I28" s="36"/>
      <c r="J28" s="164"/>
      <c r="K28" s="1188"/>
    </row>
    <row r="29" spans="1:11" s="38" customFormat="1" ht="24.75" customHeight="1">
      <c r="A29" s="483"/>
      <c r="B29" s="576" t="s">
        <v>552</v>
      </c>
      <c r="C29" s="770" t="s">
        <v>283</v>
      </c>
      <c r="D29" s="1237" t="s">
        <v>290</v>
      </c>
      <c r="E29" s="1237"/>
      <c r="F29" s="1237"/>
      <c r="G29" s="1238"/>
      <c r="H29" s="1206"/>
      <c r="I29" s="36"/>
      <c r="J29" s="164"/>
      <c r="K29" s="1188"/>
    </row>
    <row r="30" spans="1:11" s="38" customFormat="1" ht="24.75" customHeight="1">
      <c r="A30" s="483"/>
      <c r="B30" s="576"/>
      <c r="C30" s="770" t="s">
        <v>282</v>
      </c>
      <c r="D30" s="1237" t="s">
        <v>291</v>
      </c>
      <c r="E30" s="1237"/>
      <c r="F30" s="1237"/>
      <c r="G30" s="1238"/>
      <c r="H30" s="1206"/>
      <c r="I30" s="36"/>
      <c r="J30" s="164"/>
      <c r="K30" s="1188"/>
    </row>
    <row r="31" spans="1:11" s="38" customFormat="1" ht="24.75" customHeight="1">
      <c r="A31" s="483"/>
      <c r="B31" s="576"/>
      <c r="C31" s="770" t="s">
        <v>307</v>
      </c>
      <c r="D31" s="1237" t="s">
        <v>292</v>
      </c>
      <c r="E31" s="1237"/>
      <c r="F31" s="1237"/>
      <c r="G31" s="1238"/>
      <c r="H31" s="1206"/>
      <c r="I31" s="36"/>
      <c r="J31" s="164"/>
      <c r="K31" s="1188"/>
    </row>
    <row r="32" spans="1:11" s="38" customFormat="1" ht="24.75" customHeight="1">
      <c r="A32" s="483"/>
      <c r="B32" s="576"/>
      <c r="C32" s="770" t="s">
        <v>308</v>
      </c>
      <c r="D32" s="1237" t="s">
        <v>293</v>
      </c>
      <c r="E32" s="1237"/>
      <c r="F32" s="1237"/>
      <c r="G32" s="1238"/>
      <c r="H32" s="1206"/>
      <c r="I32" s="36"/>
      <c r="J32" s="164"/>
      <c r="K32" s="1188"/>
    </row>
    <row r="33" spans="1:11" s="38" customFormat="1" ht="24.75" customHeight="1">
      <c r="A33" s="483"/>
      <c r="B33" s="1166"/>
      <c r="C33" s="770" t="s">
        <v>309</v>
      </c>
      <c r="D33" s="1237" t="s">
        <v>294</v>
      </c>
      <c r="E33" s="1237"/>
      <c r="F33" s="1237"/>
      <c r="G33" s="1238"/>
      <c r="H33" s="1206"/>
      <c r="I33" s="36"/>
      <c r="J33" s="164"/>
      <c r="K33" s="1188"/>
    </row>
    <row r="34" spans="1:11" s="38" customFormat="1" ht="24.75" customHeight="1">
      <c r="A34" s="483"/>
      <c r="B34" s="580" t="s">
        <v>256</v>
      </c>
      <c r="C34" s="770" t="s">
        <v>310</v>
      </c>
      <c r="D34" s="1237" t="s">
        <v>295</v>
      </c>
      <c r="E34" s="1237"/>
      <c r="F34" s="1237"/>
      <c r="G34" s="1238"/>
      <c r="H34" s="1206"/>
      <c r="I34" s="36"/>
      <c r="J34" s="164"/>
      <c r="K34" s="1188"/>
    </row>
    <row r="35" spans="1:11" s="38" customFormat="1" ht="24.75" customHeight="1">
      <c r="A35" s="483"/>
      <c r="B35" s="580" t="s">
        <v>257</v>
      </c>
      <c r="C35" s="770" t="s">
        <v>311</v>
      </c>
      <c r="D35" s="1237" t="s">
        <v>296</v>
      </c>
      <c r="E35" s="1237"/>
      <c r="F35" s="1237"/>
      <c r="G35" s="1238"/>
      <c r="H35" s="1206"/>
      <c r="I35" s="36"/>
      <c r="J35" s="164"/>
      <c r="K35" s="1188"/>
    </row>
    <row r="36" spans="1:11" s="38" customFormat="1" ht="24.75" customHeight="1">
      <c r="A36" s="483"/>
      <c r="B36" s="578"/>
      <c r="C36" s="770" t="s">
        <v>312</v>
      </c>
      <c r="D36" s="1237" t="s">
        <v>298</v>
      </c>
      <c r="E36" s="1237"/>
      <c r="F36" s="1237"/>
      <c r="G36" s="1238"/>
      <c r="H36" s="1206"/>
      <c r="I36" s="36"/>
      <c r="J36" s="164"/>
      <c r="K36" s="1188"/>
    </row>
    <row r="37" spans="1:11" s="38" customFormat="1" ht="24.75" customHeight="1">
      <c r="A37" s="483"/>
      <c r="B37" s="578"/>
      <c r="C37" s="770" t="s">
        <v>313</v>
      </c>
      <c r="D37" s="1237" t="s">
        <v>297</v>
      </c>
      <c r="E37" s="1237"/>
      <c r="F37" s="1237"/>
      <c r="G37" s="1238"/>
      <c r="H37" s="1206"/>
      <c r="I37" s="36"/>
      <c r="J37" s="164"/>
      <c r="K37" s="1188"/>
    </row>
    <row r="38" spans="1:11" s="38" customFormat="1" ht="24.75" customHeight="1">
      <c r="A38" s="483"/>
      <c r="B38" s="578"/>
      <c r="C38" s="770" t="s">
        <v>314</v>
      </c>
      <c r="D38" s="1237" t="s">
        <v>299</v>
      </c>
      <c r="E38" s="1237"/>
      <c r="F38" s="1237"/>
      <c r="G38" s="1238"/>
      <c r="H38" s="1206"/>
      <c r="I38" s="36"/>
      <c r="J38" s="164"/>
      <c r="K38" s="1188"/>
    </row>
    <row r="39" spans="1:11" s="38" customFormat="1" ht="24.75" customHeight="1">
      <c r="A39" s="483"/>
      <c r="B39" s="578"/>
      <c r="C39" s="770" t="s">
        <v>315</v>
      </c>
      <c r="D39" s="1237" t="s">
        <v>300</v>
      </c>
      <c r="E39" s="1237"/>
      <c r="F39" s="1237"/>
      <c r="G39" s="1238"/>
      <c r="H39" s="1206"/>
      <c r="I39" s="36"/>
      <c r="J39" s="164"/>
      <c r="K39" s="1188"/>
    </row>
    <row r="40" spans="1:11" s="38" customFormat="1" ht="24.75" customHeight="1">
      <c r="A40" s="483"/>
      <c r="B40" s="578"/>
      <c r="C40" s="770" t="s">
        <v>316</v>
      </c>
      <c r="D40" s="1237" t="s">
        <v>301</v>
      </c>
      <c r="E40" s="1237"/>
      <c r="F40" s="1237"/>
      <c r="G40" s="1238"/>
      <c r="H40" s="1206"/>
      <c r="I40" s="36"/>
      <c r="J40" s="164"/>
      <c r="K40" s="1188"/>
    </row>
    <row r="41" spans="1:11" s="38" customFormat="1" ht="24.75" customHeight="1">
      <c r="A41" s="483"/>
      <c r="B41" s="578"/>
      <c r="C41" s="770" t="s">
        <v>317</v>
      </c>
      <c r="D41" s="1237" t="s">
        <v>302</v>
      </c>
      <c r="E41" s="1237"/>
      <c r="F41" s="1237"/>
      <c r="G41" s="1238"/>
      <c r="H41" s="1206"/>
      <c r="I41" s="36"/>
      <c r="J41" s="164"/>
      <c r="K41" s="1188"/>
    </row>
    <row r="42" spans="1:11" s="38" customFormat="1" ht="24.75" customHeight="1">
      <c r="A42" s="483"/>
      <c r="B42" s="579"/>
      <c r="C42" s="376" t="s">
        <v>329</v>
      </c>
      <c r="D42" s="685" t="s">
        <v>255</v>
      </c>
      <c r="E42" s="685"/>
      <c r="F42" s="685"/>
      <c r="G42" s="689"/>
      <c r="H42" s="1201"/>
      <c r="I42" s="1189"/>
      <c r="J42" s="587"/>
      <c r="K42" s="1190"/>
    </row>
    <row r="43" spans="1:11" ht="15">
      <c r="A43" s="1150" t="s">
        <v>191</v>
      </c>
      <c r="B43" s="1150"/>
      <c r="C43" s="1150"/>
      <c r="D43" s="1150"/>
      <c r="E43" s="1150"/>
      <c r="F43" s="1150"/>
      <c r="G43" s="1150"/>
      <c r="H43" s="1150"/>
      <c r="I43" s="1150"/>
      <c r="J43" s="1150"/>
      <c r="K43" s="1150"/>
    </row>
    <row r="44" spans="1:11" ht="75" customHeight="1">
      <c r="A44" s="1151" t="s">
        <v>756</v>
      </c>
      <c r="B44" s="1151"/>
      <c r="C44" s="1151"/>
      <c r="D44" s="1151"/>
      <c r="E44" s="1151"/>
      <c r="F44" s="1151"/>
      <c r="G44" s="1151"/>
      <c r="H44" s="1151"/>
      <c r="I44" s="1151"/>
      <c r="J44" s="1151"/>
      <c r="K44" s="1151"/>
    </row>
    <row r="45" spans="1:11" ht="15" customHeight="1">
      <c r="A45" s="483" t="s">
        <v>278</v>
      </c>
      <c r="B45" s="483"/>
      <c r="C45" s="483"/>
      <c r="D45" s="483"/>
      <c r="E45" s="483"/>
      <c r="F45" s="483"/>
      <c r="G45" s="483"/>
      <c r="H45" s="483"/>
      <c r="I45" s="483"/>
      <c r="J45" s="483"/>
      <c r="K45" s="483"/>
    </row>
    <row r="46" spans="1:11" s="38" customFormat="1" ht="26.25" customHeight="1">
      <c r="A46" s="1148">
        <f>A21-0.01</f>
        <v>-13.049999999999999</v>
      </c>
      <c r="B46" s="1170" t="s">
        <v>192</v>
      </c>
      <c r="C46" s="1234" t="s">
        <v>318</v>
      </c>
      <c r="D46" s="1239" t="s">
        <v>325</v>
      </c>
      <c r="E46" s="1239"/>
      <c r="F46" s="1239"/>
      <c r="G46" s="1240"/>
      <c r="H46" s="1207"/>
      <c r="I46" s="229"/>
      <c r="J46" s="229"/>
      <c r="K46" s="1208"/>
    </row>
    <row r="47" spans="1:11" s="38" customFormat="1" ht="26.25" customHeight="1">
      <c r="A47" s="1155"/>
      <c r="B47" s="1171"/>
      <c r="C47" s="770" t="s">
        <v>279</v>
      </c>
      <c r="D47" s="1237" t="s">
        <v>288</v>
      </c>
      <c r="E47" s="1237"/>
      <c r="F47" s="1237"/>
      <c r="G47" s="1238"/>
      <c r="H47" s="1206"/>
      <c r="I47" s="164"/>
      <c r="J47" s="164"/>
      <c r="K47" s="1188"/>
    </row>
    <row r="48" spans="1:11" s="38" customFormat="1" ht="26.25" customHeight="1">
      <c r="A48" s="1155"/>
      <c r="B48" s="1171"/>
      <c r="C48" s="770" t="s">
        <v>280</v>
      </c>
      <c r="D48" s="1237" t="s">
        <v>287</v>
      </c>
      <c r="E48" s="1237"/>
      <c r="F48" s="1237"/>
      <c r="G48" s="1238"/>
      <c r="H48" s="1206"/>
      <c r="I48" s="164"/>
      <c r="J48" s="164"/>
      <c r="K48" s="1188"/>
    </row>
    <row r="49" spans="1:11" s="38" customFormat="1" ht="26.25" customHeight="1">
      <c r="A49" s="1155"/>
      <c r="B49" s="1171"/>
      <c r="C49" s="770" t="s">
        <v>281</v>
      </c>
      <c r="D49" s="1237" t="s">
        <v>284</v>
      </c>
      <c r="E49" s="1237"/>
      <c r="F49" s="1237"/>
      <c r="G49" s="1238"/>
      <c r="H49" s="1206"/>
      <c r="I49" s="164"/>
      <c r="J49" s="164"/>
      <c r="K49" s="1188"/>
    </row>
    <row r="50" spans="1:11" s="38" customFormat="1" ht="26.25" customHeight="1">
      <c r="A50" s="1155"/>
      <c r="B50" s="1171"/>
      <c r="C50" s="770" t="s">
        <v>303</v>
      </c>
      <c r="D50" s="1237" t="s">
        <v>285</v>
      </c>
      <c r="E50" s="1237"/>
      <c r="F50" s="1237"/>
      <c r="G50" s="1238"/>
      <c r="H50" s="1206"/>
      <c r="I50" s="164"/>
      <c r="J50" s="164"/>
      <c r="K50" s="1188"/>
    </row>
    <row r="51" spans="1:11" s="38" customFormat="1" ht="26.25" customHeight="1">
      <c r="A51" s="1155"/>
      <c r="B51" s="1171"/>
      <c r="C51" s="770" t="s">
        <v>304</v>
      </c>
      <c r="D51" s="1237" t="s">
        <v>286</v>
      </c>
      <c r="E51" s="1237"/>
      <c r="F51" s="1237"/>
      <c r="G51" s="1238"/>
      <c r="H51" s="1206"/>
      <c r="I51" s="164"/>
      <c r="J51" s="164"/>
      <c r="K51" s="1188"/>
    </row>
    <row r="52" spans="1:11" s="38" customFormat="1" ht="26.25" customHeight="1">
      <c r="A52" s="1155"/>
      <c r="B52" s="1171"/>
      <c r="C52" s="770" t="s">
        <v>305</v>
      </c>
      <c r="D52" s="1237" t="s">
        <v>562</v>
      </c>
      <c r="E52" s="1237"/>
      <c r="F52" s="1237"/>
      <c r="G52" s="1238"/>
      <c r="H52" s="1206"/>
      <c r="I52" s="164"/>
      <c r="J52" s="164"/>
      <c r="K52" s="1188"/>
    </row>
    <row r="53" spans="1:11" s="38" customFormat="1" ht="26.25" customHeight="1">
      <c r="A53" s="1155"/>
      <c r="B53" s="1171"/>
      <c r="C53" s="770" t="s">
        <v>306</v>
      </c>
      <c r="D53" s="1237" t="s">
        <v>289</v>
      </c>
      <c r="E53" s="1237"/>
      <c r="F53" s="1237"/>
      <c r="G53" s="1238"/>
      <c r="H53" s="1206"/>
      <c r="I53" s="164"/>
      <c r="J53" s="164"/>
      <c r="K53" s="1188"/>
    </row>
    <row r="54" spans="1:11" s="38" customFormat="1" ht="15.75" customHeight="1">
      <c r="A54" s="1155"/>
      <c r="B54" s="1171"/>
      <c r="C54" s="770" t="s">
        <v>283</v>
      </c>
      <c r="D54" s="1237" t="s">
        <v>290</v>
      </c>
      <c r="E54" s="1237"/>
      <c r="F54" s="1237"/>
      <c r="G54" s="1238"/>
      <c r="H54" s="1206"/>
      <c r="I54" s="164"/>
      <c r="J54" s="164"/>
      <c r="K54" s="1188"/>
    </row>
    <row r="55" spans="1:11" s="38" customFormat="1" ht="26.25" customHeight="1">
      <c r="A55" s="1155"/>
      <c r="B55" s="223" t="s">
        <v>561</v>
      </c>
      <c r="C55" s="770" t="s">
        <v>282</v>
      </c>
      <c r="D55" s="1237" t="s">
        <v>291</v>
      </c>
      <c r="E55" s="1237"/>
      <c r="F55" s="1237"/>
      <c r="G55" s="1238"/>
      <c r="H55" s="1206"/>
      <c r="I55" s="164"/>
      <c r="J55" s="164"/>
      <c r="K55" s="1188"/>
    </row>
    <row r="56" spans="1:11" s="38" customFormat="1" ht="15.75" customHeight="1">
      <c r="A56" s="1155"/>
      <c r="B56" s="223"/>
      <c r="C56" s="770" t="s">
        <v>307</v>
      </c>
      <c r="D56" s="1237" t="s">
        <v>292</v>
      </c>
      <c r="E56" s="1237"/>
      <c r="F56" s="1237"/>
      <c r="G56" s="1238"/>
      <c r="H56" s="1206"/>
      <c r="I56" s="164"/>
      <c r="J56" s="164"/>
      <c r="K56" s="1188"/>
    </row>
    <row r="57" spans="1:11" s="38" customFormat="1" ht="26.25" customHeight="1">
      <c r="A57" s="1155"/>
      <c r="B57" s="223"/>
      <c r="C57" s="770" t="s">
        <v>308</v>
      </c>
      <c r="D57" s="1237" t="s">
        <v>293</v>
      </c>
      <c r="E57" s="1237"/>
      <c r="F57" s="1237"/>
      <c r="G57" s="1238"/>
      <c r="H57" s="1206"/>
      <c r="I57" s="164"/>
      <c r="J57" s="164"/>
      <c r="K57" s="1188"/>
    </row>
    <row r="58" spans="1:11" s="38" customFormat="1" ht="26.25" customHeight="1">
      <c r="A58" s="1155"/>
      <c r="B58" s="580" t="s">
        <v>256</v>
      </c>
      <c r="C58" s="770" t="s">
        <v>309</v>
      </c>
      <c r="D58" s="1237" t="s">
        <v>294</v>
      </c>
      <c r="E58" s="1237"/>
      <c r="F58" s="1237"/>
      <c r="G58" s="1238"/>
      <c r="H58" s="1206"/>
      <c r="I58" s="164"/>
      <c r="J58" s="164"/>
      <c r="K58" s="1188"/>
    </row>
    <row r="59" spans="1:11" s="38" customFormat="1" ht="26.25" customHeight="1">
      <c r="A59" s="1155"/>
      <c r="B59" s="580" t="s">
        <v>257</v>
      </c>
      <c r="C59" s="770" t="s">
        <v>310</v>
      </c>
      <c r="D59" s="1237" t="s">
        <v>295</v>
      </c>
      <c r="E59" s="1237"/>
      <c r="F59" s="1237"/>
      <c r="G59" s="1238"/>
      <c r="H59" s="1206"/>
      <c r="I59" s="164"/>
      <c r="J59" s="164"/>
      <c r="K59" s="1188"/>
    </row>
    <row r="60" spans="1:11" s="38" customFormat="1" ht="26.25" customHeight="1">
      <c r="A60" s="1155"/>
      <c r="B60" s="578"/>
      <c r="C60" s="770" t="s">
        <v>311</v>
      </c>
      <c r="D60" s="1237" t="s">
        <v>296</v>
      </c>
      <c r="E60" s="1237"/>
      <c r="F60" s="1237"/>
      <c r="G60" s="1238"/>
      <c r="H60" s="1206"/>
      <c r="I60" s="164"/>
      <c r="J60" s="164"/>
      <c r="K60" s="1188"/>
    </row>
    <row r="61" spans="1:11" s="38" customFormat="1" ht="15.75" customHeight="1">
      <c r="A61" s="1155"/>
      <c r="B61" s="578"/>
      <c r="C61" s="770" t="s">
        <v>312</v>
      </c>
      <c r="D61" s="1237" t="s">
        <v>298</v>
      </c>
      <c r="E61" s="1237"/>
      <c r="F61" s="1237"/>
      <c r="G61" s="1238"/>
      <c r="H61" s="1206"/>
      <c r="I61" s="164"/>
      <c r="J61" s="164"/>
      <c r="K61" s="1188"/>
    </row>
    <row r="62" spans="1:11" s="38" customFormat="1" ht="26.25" customHeight="1">
      <c r="A62" s="1155"/>
      <c r="B62" s="1166"/>
      <c r="C62" s="770" t="s">
        <v>313</v>
      </c>
      <c r="D62" s="1237" t="s">
        <v>297</v>
      </c>
      <c r="E62" s="1237"/>
      <c r="F62" s="1237"/>
      <c r="G62" s="1238"/>
      <c r="H62" s="1206"/>
      <c r="I62" s="164"/>
      <c r="J62" s="164"/>
      <c r="K62" s="1188"/>
    </row>
    <row r="63" spans="1:11" s="38" customFormat="1" ht="15.75" customHeight="1">
      <c r="A63" s="1155"/>
      <c r="B63" s="1166"/>
      <c r="C63" s="770" t="s">
        <v>314</v>
      </c>
      <c r="D63" s="1237" t="s">
        <v>299</v>
      </c>
      <c r="E63" s="1237"/>
      <c r="F63" s="1237"/>
      <c r="G63" s="1238"/>
      <c r="H63" s="1206"/>
      <c r="I63" s="164"/>
      <c r="J63" s="164"/>
      <c r="K63" s="1188"/>
    </row>
    <row r="64" spans="1:11" s="38" customFormat="1" ht="26.25" customHeight="1">
      <c r="A64" s="1155"/>
      <c r="B64" s="1172"/>
      <c r="C64" s="770" t="s">
        <v>315</v>
      </c>
      <c r="D64" s="1237" t="s">
        <v>300</v>
      </c>
      <c r="E64" s="1237"/>
      <c r="F64" s="1237"/>
      <c r="G64" s="1238"/>
      <c r="H64" s="1206"/>
      <c r="I64" s="164"/>
      <c r="J64" s="164"/>
      <c r="K64" s="1188"/>
    </row>
    <row r="65" spans="1:11" s="38" customFormat="1" ht="26.25" customHeight="1">
      <c r="A65" s="1155"/>
      <c r="B65" s="1172"/>
      <c r="C65" s="770" t="s">
        <v>316</v>
      </c>
      <c r="D65" s="1237" t="s">
        <v>327</v>
      </c>
      <c r="E65" s="1237"/>
      <c r="F65" s="1237"/>
      <c r="G65" s="1238"/>
      <c r="H65" s="1206"/>
      <c r="I65" s="164"/>
      <c r="J65" s="164"/>
      <c r="K65" s="1188"/>
    </row>
    <row r="66" spans="1:11" s="38" customFormat="1" ht="26.25" customHeight="1">
      <c r="A66" s="1155"/>
      <c r="B66" s="1172"/>
      <c r="C66" s="770" t="s">
        <v>317</v>
      </c>
      <c r="D66" s="1237" t="s">
        <v>326</v>
      </c>
      <c r="E66" s="1237"/>
      <c r="F66" s="1237"/>
      <c r="G66" s="1238"/>
      <c r="H66" s="1206"/>
      <c r="I66" s="164"/>
      <c r="J66" s="164"/>
      <c r="K66" s="1188"/>
    </row>
    <row r="67" spans="1:11" s="38" customFormat="1" ht="26.25" customHeight="1">
      <c r="A67" s="1155"/>
      <c r="B67" s="1172"/>
      <c r="C67" s="770" t="s">
        <v>329</v>
      </c>
      <c r="D67" s="1241" t="s">
        <v>431</v>
      </c>
      <c r="E67" s="1241"/>
      <c r="F67" s="1241"/>
      <c r="G67" s="1242"/>
      <c r="H67" s="1206"/>
      <c r="I67" s="164"/>
      <c r="J67" s="164"/>
      <c r="K67" s="1188"/>
    </row>
    <row r="68" spans="1:11" s="38" customFormat="1" ht="26.25" customHeight="1">
      <c r="A68" s="1155"/>
      <c r="B68" s="1173"/>
      <c r="C68" s="376" t="s">
        <v>546</v>
      </c>
      <c r="D68" s="1243" t="s">
        <v>255</v>
      </c>
      <c r="E68" s="1243"/>
      <c r="F68" s="1243"/>
      <c r="G68" s="1244"/>
      <c r="H68" s="1201"/>
      <c r="I68" s="587"/>
      <c r="J68" s="587"/>
      <c r="K68" s="1190"/>
    </row>
    <row r="69" spans="1:11" customFormat="1" ht="16.5" customHeight="1">
      <c r="A69" s="1150" t="s">
        <v>193</v>
      </c>
      <c r="B69" s="1150"/>
      <c r="C69" s="1150"/>
      <c r="D69" s="1150"/>
      <c r="E69" s="1150"/>
      <c r="F69" s="1150"/>
      <c r="G69" s="1150"/>
      <c r="H69" s="1150"/>
      <c r="I69" s="1150"/>
      <c r="J69" s="1150"/>
      <c r="K69" s="1150"/>
    </row>
    <row r="70" spans="1:11" customFormat="1" ht="81" customHeight="1">
      <c r="A70" s="1151" t="s">
        <v>757</v>
      </c>
      <c r="B70" s="1151"/>
      <c r="C70" s="1151"/>
      <c r="D70" s="1151"/>
      <c r="E70" s="1151"/>
      <c r="F70" s="1151"/>
      <c r="G70" s="1151"/>
      <c r="H70" s="1151"/>
      <c r="I70" s="1151"/>
      <c r="J70" s="1151"/>
      <c r="K70" s="1151"/>
    </row>
    <row r="71" spans="1:11" ht="15" customHeight="1">
      <c r="A71" s="483" t="s">
        <v>277</v>
      </c>
      <c r="B71" s="483"/>
      <c r="C71" s="483"/>
      <c r="D71" s="483"/>
      <c r="E71" s="483"/>
      <c r="F71" s="483"/>
      <c r="G71" s="483"/>
      <c r="H71" s="483"/>
      <c r="I71" s="483"/>
      <c r="J71" s="483"/>
      <c r="K71" s="483"/>
    </row>
    <row r="72" spans="1:11" s="20" customFormat="1" ht="26.25" customHeight="1">
      <c r="A72" s="1148">
        <f>A46-0.01</f>
        <v>-13.059999999999999</v>
      </c>
      <c r="B72" s="222" t="s">
        <v>330</v>
      </c>
      <c r="C72" s="1234" t="s">
        <v>318</v>
      </c>
      <c r="D72" s="1239" t="s">
        <v>325</v>
      </c>
      <c r="E72" s="1239"/>
      <c r="F72" s="1239"/>
      <c r="G72" s="1240"/>
      <c r="H72" s="1203"/>
      <c r="I72" s="1204"/>
      <c r="J72" s="1204"/>
      <c r="K72" s="1205"/>
    </row>
    <row r="73" spans="1:11" s="20" customFormat="1" ht="26.25" customHeight="1">
      <c r="A73" s="1155"/>
      <c r="B73" s="223"/>
      <c r="C73" s="770" t="s">
        <v>279</v>
      </c>
      <c r="D73" s="1237" t="s">
        <v>288</v>
      </c>
      <c r="E73" s="1237"/>
      <c r="F73" s="1237"/>
      <c r="G73" s="1238"/>
      <c r="H73" s="1206"/>
      <c r="I73" s="164"/>
      <c r="J73" s="164"/>
      <c r="K73" s="1188"/>
    </row>
    <row r="74" spans="1:11" s="20" customFormat="1" ht="26.25" customHeight="1">
      <c r="A74" s="1155"/>
      <c r="B74" s="223"/>
      <c r="C74" s="770" t="s">
        <v>280</v>
      </c>
      <c r="D74" s="1237" t="s">
        <v>287</v>
      </c>
      <c r="E74" s="1237"/>
      <c r="F74" s="1237"/>
      <c r="G74" s="1238"/>
      <c r="H74" s="1206"/>
      <c r="I74" s="164"/>
      <c r="J74" s="164"/>
      <c r="K74" s="1188"/>
    </row>
    <row r="75" spans="1:11" s="20" customFormat="1" ht="26.25" customHeight="1">
      <c r="A75" s="1155"/>
      <c r="B75" s="223"/>
      <c r="C75" s="770" t="s">
        <v>281</v>
      </c>
      <c r="D75" s="1237" t="s">
        <v>284</v>
      </c>
      <c r="E75" s="1237"/>
      <c r="F75" s="1237"/>
      <c r="G75" s="1238"/>
      <c r="H75" s="1206"/>
      <c r="I75" s="164"/>
      <c r="J75" s="164"/>
      <c r="K75" s="1188"/>
    </row>
    <row r="76" spans="1:11" s="20" customFormat="1" ht="26.25" customHeight="1">
      <c r="A76" s="1155"/>
      <c r="B76" s="223"/>
      <c r="C76" s="770" t="s">
        <v>303</v>
      </c>
      <c r="D76" s="1237" t="s">
        <v>285</v>
      </c>
      <c r="E76" s="1237"/>
      <c r="F76" s="1237"/>
      <c r="G76" s="1238"/>
      <c r="H76" s="1206"/>
      <c r="I76" s="164"/>
      <c r="J76" s="164"/>
      <c r="K76" s="1188"/>
    </row>
    <row r="77" spans="1:11" s="20" customFormat="1" ht="26.25" customHeight="1">
      <c r="A77" s="1155"/>
      <c r="B77" s="223"/>
      <c r="C77" s="770" t="s">
        <v>304</v>
      </c>
      <c r="D77" s="1237" t="s">
        <v>286</v>
      </c>
      <c r="E77" s="1237"/>
      <c r="F77" s="1237"/>
      <c r="G77" s="1238"/>
      <c r="H77" s="1206"/>
      <c r="I77" s="164"/>
      <c r="J77" s="164"/>
      <c r="K77" s="1188"/>
    </row>
    <row r="78" spans="1:11" s="20" customFormat="1" ht="14.25" customHeight="1">
      <c r="A78" s="1155"/>
      <c r="B78" s="223" t="s">
        <v>563</v>
      </c>
      <c r="C78" s="770" t="s">
        <v>305</v>
      </c>
      <c r="D78" s="1237" t="s">
        <v>562</v>
      </c>
      <c r="E78" s="1237"/>
      <c r="F78" s="1237"/>
      <c r="G78" s="1238"/>
      <c r="H78" s="1206"/>
      <c r="I78" s="164"/>
      <c r="J78" s="164"/>
      <c r="K78" s="1188"/>
    </row>
    <row r="79" spans="1:11" s="20" customFormat="1" ht="26.25" customHeight="1">
      <c r="A79" s="1155"/>
      <c r="B79" s="223"/>
      <c r="C79" s="770" t="s">
        <v>306</v>
      </c>
      <c r="D79" s="1237" t="s">
        <v>289</v>
      </c>
      <c r="E79" s="1237"/>
      <c r="F79" s="1237"/>
      <c r="G79" s="1238"/>
      <c r="H79" s="1206"/>
      <c r="I79" s="164"/>
      <c r="J79" s="164"/>
      <c r="K79" s="1188"/>
    </row>
    <row r="80" spans="1:11" s="20" customFormat="1" ht="15" customHeight="1">
      <c r="A80" s="1155"/>
      <c r="B80" s="223"/>
      <c r="C80" s="770" t="s">
        <v>283</v>
      </c>
      <c r="D80" s="1237" t="s">
        <v>290</v>
      </c>
      <c r="E80" s="1237"/>
      <c r="F80" s="1237"/>
      <c r="G80" s="1238"/>
      <c r="H80" s="1206"/>
      <c r="I80" s="164"/>
      <c r="J80" s="164"/>
      <c r="K80" s="1188"/>
    </row>
    <row r="81" spans="1:11" s="20" customFormat="1" ht="26.25" customHeight="1">
      <c r="A81" s="1155"/>
      <c r="B81" s="223"/>
      <c r="C81" s="770" t="s">
        <v>282</v>
      </c>
      <c r="D81" s="1237" t="s">
        <v>291</v>
      </c>
      <c r="E81" s="1237"/>
      <c r="F81" s="1237"/>
      <c r="G81" s="1238"/>
      <c r="H81" s="1206"/>
      <c r="I81" s="164"/>
      <c r="J81" s="164"/>
      <c r="K81" s="1188"/>
    </row>
    <row r="82" spans="1:11" s="20" customFormat="1" ht="15.75" customHeight="1">
      <c r="A82" s="1155"/>
      <c r="B82" s="580" t="s">
        <v>256</v>
      </c>
      <c r="C82" s="770" t="s">
        <v>307</v>
      </c>
      <c r="D82" s="1237" t="s">
        <v>292</v>
      </c>
      <c r="E82" s="1237"/>
      <c r="F82" s="1237"/>
      <c r="G82" s="1238"/>
      <c r="H82" s="1206"/>
      <c r="I82" s="164"/>
      <c r="J82" s="164"/>
      <c r="K82" s="1188"/>
    </row>
    <row r="83" spans="1:11" s="20" customFormat="1" ht="26.25" customHeight="1">
      <c r="A83" s="1155"/>
      <c r="B83" s="580" t="s">
        <v>257</v>
      </c>
      <c r="C83" s="770" t="s">
        <v>308</v>
      </c>
      <c r="D83" s="1237" t="s">
        <v>293</v>
      </c>
      <c r="E83" s="1237"/>
      <c r="F83" s="1237"/>
      <c r="G83" s="1238"/>
      <c r="H83" s="1206"/>
      <c r="I83" s="164"/>
      <c r="J83" s="164"/>
      <c r="K83" s="1188"/>
    </row>
    <row r="84" spans="1:11" s="20" customFormat="1" ht="26.25" customHeight="1">
      <c r="A84" s="1155"/>
      <c r="B84" s="580"/>
      <c r="C84" s="770" t="s">
        <v>309</v>
      </c>
      <c r="D84" s="1237" t="s">
        <v>294</v>
      </c>
      <c r="E84" s="1237"/>
      <c r="F84" s="1237"/>
      <c r="G84" s="1238"/>
      <c r="H84" s="1206"/>
      <c r="I84" s="164"/>
      <c r="J84" s="164"/>
      <c r="K84" s="1188"/>
    </row>
    <row r="85" spans="1:11" s="20" customFormat="1" ht="26.25" customHeight="1">
      <c r="A85" s="1155"/>
      <c r="B85" s="580"/>
      <c r="C85" s="770" t="s">
        <v>310</v>
      </c>
      <c r="D85" s="1237" t="s">
        <v>295</v>
      </c>
      <c r="E85" s="1237"/>
      <c r="F85" s="1237"/>
      <c r="G85" s="1238"/>
      <c r="H85" s="1206"/>
      <c r="I85" s="164"/>
      <c r="J85" s="164"/>
      <c r="K85" s="1188"/>
    </row>
    <row r="86" spans="1:11" s="20" customFormat="1" ht="26.25" customHeight="1">
      <c r="A86" s="1155"/>
      <c r="B86" s="578"/>
      <c r="C86" s="770" t="s">
        <v>311</v>
      </c>
      <c r="D86" s="1237" t="s">
        <v>296</v>
      </c>
      <c r="E86" s="1237"/>
      <c r="F86" s="1237"/>
      <c r="G86" s="1238"/>
      <c r="H86" s="1206"/>
      <c r="I86" s="164"/>
      <c r="J86" s="164"/>
      <c r="K86" s="1188"/>
    </row>
    <row r="87" spans="1:11" s="20" customFormat="1" ht="14.25" customHeight="1">
      <c r="A87" s="1155"/>
      <c r="B87" s="578"/>
      <c r="C87" s="770" t="s">
        <v>312</v>
      </c>
      <c r="D87" s="1237" t="s">
        <v>298</v>
      </c>
      <c r="E87" s="1237"/>
      <c r="F87" s="1237"/>
      <c r="G87" s="1238"/>
      <c r="H87" s="1206"/>
      <c r="I87" s="164"/>
      <c r="J87" s="164"/>
      <c r="K87" s="1188"/>
    </row>
    <row r="88" spans="1:11" s="20" customFormat="1" ht="26.25" customHeight="1">
      <c r="A88" s="1155"/>
      <c r="B88" s="578"/>
      <c r="C88" s="770" t="s">
        <v>313</v>
      </c>
      <c r="D88" s="1237" t="s">
        <v>297</v>
      </c>
      <c r="E88" s="1237"/>
      <c r="F88" s="1237"/>
      <c r="G88" s="1238"/>
      <c r="H88" s="1206"/>
      <c r="I88" s="164"/>
      <c r="J88" s="164"/>
      <c r="K88" s="1188"/>
    </row>
    <row r="89" spans="1:11" s="20" customFormat="1" ht="15.75" customHeight="1">
      <c r="A89" s="1155"/>
      <c r="B89" s="578"/>
      <c r="C89" s="770" t="s">
        <v>314</v>
      </c>
      <c r="D89" s="1237" t="s">
        <v>299</v>
      </c>
      <c r="E89" s="1237"/>
      <c r="F89" s="1237"/>
      <c r="G89" s="1238"/>
      <c r="H89" s="1206"/>
      <c r="I89" s="164"/>
      <c r="J89" s="164"/>
      <c r="K89" s="1188"/>
    </row>
    <row r="90" spans="1:11" s="20" customFormat="1" ht="26.25" customHeight="1">
      <c r="A90" s="1155"/>
      <c r="B90" s="578"/>
      <c r="C90" s="770" t="s">
        <v>315</v>
      </c>
      <c r="D90" s="1237" t="s">
        <v>300</v>
      </c>
      <c r="E90" s="1237"/>
      <c r="F90" s="1237"/>
      <c r="G90" s="1238"/>
      <c r="H90" s="1206"/>
      <c r="I90" s="164"/>
      <c r="J90" s="164"/>
      <c r="K90" s="1188"/>
    </row>
    <row r="91" spans="1:11" s="20" customFormat="1" ht="26.25" customHeight="1">
      <c r="A91" s="1155"/>
      <c r="B91" s="578"/>
      <c r="C91" s="770" t="s">
        <v>316</v>
      </c>
      <c r="D91" s="1237" t="s">
        <v>327</v>
      </c>
      <c r="E91" s="1237"/>
      <c r="F91" s="1237"/>
      <c r="G91" s="1238"/>
      <c r="H91" s="1206"/>
      <c r="I91" s="164"/>
      <c r="J91" s="164"/>
      <c r="K91" s="1188"/>
    </row>
    <row r="92" spans="1:11" s="20" customFormat="1" ht="26.25" customHeight="1">
      <c r="A92" s="1155"/>
      <c r="B92" s="578"/>
      <c r="C92" s="770" t="s">
        <v>317</v>
      </c>
      <c r="D92" s="1237" t="s">
        <v>326</v>
      </c>
      <c r="E92" s="1237"/>
      <c r="F92" s="1237"/>
      <c r="G92" s="1238"/>
      <c r="H92" s="1206"/>
      <c r="I92" s="164"/>
      <c r="J92" s="164"/>
      <c r="K92" s="1188"/>
    </row>
    <row r="93" spans="1:11" s="20" customFormat="1" ht="26.25" customHeight="1">
      <c r="A93" s="1155"/>
      <c r="B93" s="578"/>
      <c r="C93" s="770" t="s">
        <v>329</v>
      </c>
      <c r="D93" s="1237" t="s">
        <v>328</v>
      </c>
      <c r="E93" s="1245"/>
      <c r="F93" s="1245"/>
      <c r="G93" s="1246"/>
      <c r="H93" s="1206"/>
      <c r="I93" s="164"/>
      <c r="J93" s="164"/>
      <c r="K93" s="1188"/>
    </row>
    <row r="94" spans="1:11" s="20" customFormat="1" ht="26.25" customHeight="1">
      <c r="A94" s="1155"/>
      <c r="B94" s="579"/>
      <c r="C94" s="771" t="s">
        <v>430</v>
      </c>
      <c r="D94" s="1243" t="s">
        <v>255</v>
      </c>
      <c r="E94" s="1243"/>
      <c r="F94" s="1243"/>
      <c r="G94" s="1244"/>
      <c r="H94" s="1201"/>
      <c r="I94" s="587"/>
      <c r="J94" s="587"/>
      <c r="K94" s="1190"/>
    </row>
    <row r="95" spans="1:11" s="34" customFormat="1" ht="18.75" customHeight="1">
      <c r="A95" s="1156" t="s">
        <v>194</v>
      </c>
      <c r="B95" s="1156"/>
      <c r="C95" s="1156"/>
      <c r="D95" s="1156"/>
      <c r="E95" s="1156"/>
      <c r="F95" s="1156"/>
      <c r="G95" s="1156"/>
      <c r="H95" s="1156"/>
      <c r="I95" s="1156"/>
      <c r="J95" s="1156"/>
      <c r="K95" s="1156"/>
    </row>
    <row r="96" spans="1:11" customFormat="1" ht="45" customHeight="1">
      <c r="A96" s="1151" t="s">
        <v>758</v>
      </c>
      <c r="B96" s="1151"/>
      <c r="C96" s="1151"/>
      <c r="D96" s="1151"/>
      <c r="E96" s="1151"/>
      <c r="F96" s="1151"/>
      <c r="G96" s="1151"/>
      <c r="H96" s="1151"/>
      <c r="I96" s="1151"/>
      <c r="J96" s="1151"/>
      <c r="K96" s="1151"/>
    </row>
    <row r="97" spans="1:11" ht="15" customHeight="1">
      <c r="A97" s="483" t="s">
        <v>332</v>
      </c>
      <c r="B97" s="483"/>
      <c r="C97" s="483"/>
      <c r="D97" s="483"/>
      <c r="E97" s="483"/>
      <c r="F97" s="483"/>
      <c r="G97" s="483"/>
      <c r="H97" s="483"/>
      <c r="I97" s="483"/>
      <c r="J97" s="483"/>
      <c r="K97" s="483"/>
    </row>
    <row r="98" spans="1:11" s="20" customFormat="1" ht="25.5" customHeight="1">
      <c r="A98" s="1148">
        <f>A72-0.01</f>
        <v>-13.069999999999999</v>
      </c>
      <c r="B98" s="222" t="s">
        <v>330</v>
      </c>
      <c r="C98" s="1234" t="s">
        <v>318</v>
      </c>
      <c r="D98" s="1239" t="s">
        <v>325</v>
      </c>
      <c r="E98" s="1239"/>
      <c r="F98" s="1239"/>
      <c r="G98" s="1240"/>
      <c r="H98" s="1203"/>
      <c r="I98" s="1204"/>
      <c r="J98" s="1204"/>
      <c r="K98" s="1205"/>
    </row>
    <row r="99" spans="1:11" s="20" customFormat="1" ht="25.5" customHeight="1">
      <c r="A99" s="1155"/>
      <c r="B99" s="223"/>
      <c r="C99" s="770" t="s">
        <v>279</v>
      </c>
      <c r="D99" s="1237" t="s">
        <v>288</v>
      </c>
      <c r="E99" s="1237"/>
      <c r="F99" s="1237"/>
      <c r="G99" s="1238"/>
      <c r="H99" s="1206"/>
      <c r="I99" s="164"/>
      <c r="J99" s="164"/>
      <c r="K99" s="1188"/>
    </row>
    <row r="100" spans="1:11" s="20" customFormat="1" ht="25.5" customHeight="1">
      <c r="A100" s="1155"/>
      <c r="B100" s="223"/>
      <c r="C100" s="770" t="s">
        <v>280</v>
      </c>
      <c r="D100" s="1237" t="s">
        <v>287</v>
      </c>
      <c r="E100" s="1237"/>
      <c r="F100" s="1237"/>
      <c r="G100" s="1238"/>
      <c r="H100" s="1206"/>
      <c r="I100" s="164"/>
      <c r="J100" s="164"/>
      <c r="K100" s="1188"/>
    </row>
    <row r="101" spans="1:11" s="20" customFormat="1" ht="25.5" customHeight="1">
      <c r="A101" s="1155"/>
      <c r="B101" s="223"/>
      <c r="C101" s="770" t="s">
        <v>281</v>
      </c>
      <c r="D101" s="1237" t="s">
        <v>284</v>
      </c>
      <c r="E101" s="1237"/>
      <c r="F101" s="1237"/>
      <c r="G101" s="1238"/>
      <c r="H101" s="1206"/>
      <c r="I101" s="164"/>
      <c r="J101" s="164"/>
      <c r="K101" s="1188"/>
    </row>
    <row r="102" spans="1:11" s="20" customFormat="1" ht="25.5" customHeight="1">
      <c r="A102" s="1155"/>
      <c r="B102" s="223"/>
      <c r="C102" s="770" t="s">
        <v>303</v>
      </c>
      <c r="D102" s="1237" t="s">
        <v>285</v>
      </c>
      <c r="E102" s="1237"/>
      <c r="F102" s="1237"/>
      <c r="G102" s="1238"/>
      <c r="H102" s="1206"/>
      <c r="I102" s="164"/>
      <c r="J102" s="164"/>
      <c r="K102" s="1188"/>
    </row>
    <row r="103" spans="1:11" s="20" customFormat="1" ht="25.5" customHeight="1">
      <c r="A103" s="1155"/>
      <c r="B103" s="223"/>
      <c r="C103" s="770" t="s">
        <v>304</v>
      </c>
      <c r="D103" s="1237" t="s">
        <v>286</v>
      </c>
      <c r="E103" s="1237"/>
      <c r="F103" s="1237"/>
      <c r="G103" s="1238"/>
      <c r="H103" s="1206"/>
      <c r="I103" s="164"/>
      <c r="J103" s="164"/>
      <c r="K103" s="1188"/>
    </row>
    <row r="104" spans="1:11" s="20" customFormat="1" ht="25.5" customHeight="1">
      <c r="A104" s="1155"/>
      <c r="B104" s="223" t="s">
        <v>561</v>
      </c>
      <c r="C104" s="770" t="s">
        <v>305</v>
      </c>
      <c r="D104" s="1237" t="s">
        <v>562</v>
      </c>
      <c r="E104" s="1237"/>
      <c r="F104" s="1237"/>
      <c r="G104" s="1238"/>
      <c r="H104" s="1206"/>
      <c r="I104" s="164"/>
      <c r="J104" s="164"/>
      <c r="K104" s="1188"/>
    </row>
    <row r="105" spans="1:11" s="20" customFormat="1" ht="25.5" customHeight="1">
      <c r="A105" s="1155"/>
      <c r="B105" s="223"/>
      <c r="C105" s="770" t="s">
        <v>306</v>
      </c>
      <c r="D105" s="1237" t="s">
        <v>289</v>
      </c>
      <c r="E105" s="1237"/>
      <c r="F105" s="1237"/>
      <c r="G105" s="1238"/>
      <c r="H105" s="1206"/>
      <c r="I105" s="164"/>
      <c r="J105" s="164"/>
      <c r="K105" s="1188"/>
    </row>
    <row r="106" spans="1:11" s="20" customFormat="1" ht="25.5" customHeight="1">
      <c r="A106" s="1155"/>
      <c r="B106" s="223"/>
      <c r="C106" s="770" t="s">
        <v>283</v>
      </c>
      <c r="D106" s="1237" t="s">
        <v>290</v>
      </c>
      <c r="E106" s="1237"/>
      <c r="F106" s="1237"/>
      <c r="G106" s="1238"/>
      <c r="H106" s="1206"/>
      <c r="I106" s="164"/>
      <c r="J106" s="164"/>
      <c r="K106" s="1188"/>
    </row>
    <row r="107" spans="1:11" s="20" customFormat="1" ht="25.5" customHeight="1">
      <c r="A107" s="1155"/>
      <c r="B107" s="223"/>
      <c r="C107" s="770" t="s">
        <v>282</v>
      </c>
      <c r="D107" s="1237" t="s">
        <v>291</v>
      </c>
      <c r="E107" s="1237"/>
      <c r="F107" s="1237"/>
      <c r="G107" s="1238"/>
      <c r="H107" s="1206"/>
      <c r="I107" s="164"/>
      <c r="J107" s="164"/>
      <c r="K107" s="1188"/>
    </row>
    <row r="108" spans="1:11" s="20" customFormat="1" ht="25.5" customHeight="1">
      <c r="A108" s="1155"/>
      <c r="B108" s="580" t="s">
        <v>256</v>
      </c>
      <c r="C108" s="770" t="s">
        <v>307</v>
      </c>
      <c r="D108" s="1237" t="s">
        <v>292</v>
      </c>
      <c r="E108" s="1237"/>
      <c r="F108" s="1237"/>
      <c r="G108" s="1238"/>
      <c r="H108" s="1206"/>
      <c r="I108" s="164"/>
      <c r="J108" s="164"/>
      <c r="K108" s="1188"/>
    </row>
    <row r="109" spans="1:11" s="20" customFormat="1" ht="25.5" customHeight="1">
      <c r="A109" s="1155"/>
      <c r="B109" s="580" t="s">
        <v>257</v>
      </c>
      <c r="C109" s="770" t="s">
        <v>308</v>
      </c>
      <c r="D109" s="1237" t="s">
        <v>293</v>
      </c>
      <c r="E109" s="1237"/>
      <c r="F109" s="1237"/>
      <c r="G109" s="1238"/>
      <c r="H109" s="1206"/>
      <c r="I109" s="164"/>
      <c r="J109" s="164"/>
      <c r="K109" s="1188"/>
    </row>
    <row r="110" spans="1:11" s="20" customFormat="1" ht="25.5" customHeight="1">
      <c r="A110" s="1155"/>
      <c r="B110" s="578"/>
      <c r="C110" s="770" t="s">
        <v>309</v>
      </c>
      <c r="D110" s="1237" t="s">
        <v>294</v>
      </c>
      <c r="E110" s="1237"/>
      <c r="F110" s="1237"/>
      <c r="G110" s="1238"/>
      <c r="H110" s="1206"/>
      <c r="I110" s="164"/>
      <c r="J110" s="164"/>
      <c r="K110" s="1188"/>
    </row>
    <row r="111" spans="1:11" s="20" customFormat="1" ht="25.5" customHeight="1">
      <c r="A111" s="1155"/>
      <c r="B111" s="578"/>
      <c r="C111" s="770" t="s">
        <v>310</v>
      </c>
      <c r="D111" s="1237" t="s">
        <v>295</v>
      </c>
      <c r="E111" s="1237"/>
      <c r="F111" s="1237"/>
      <c r="G111" s="1238"/>
      <c r="H111" s="1206"/>
      <c r="I111" s="164"/>
      <c r="J111" s="164"/>
      <c r="K111" s="1188"/>
    </row>
    <row r="112" spans="1:11" s="20" customFormat="1" ht="25.5" customHeight="1">
      <c r="A112" s="1155"/>
      <c r="B112" s="578"/>
      <c r="C112" s="770" t="s">
        <v>311</v>
      </c>
      <c r="D112" s="1237" t="s">
        <v>296</v>
      </c>
      <c r="E112" s="1237"/>
      <c r="F112" s="1237"/>
      <c r="G112" s="1238"/>
      <c r="H112" s="1206"/>
      <c r="I112" s="164"/>
      <c r="J112" s="164"/>
      <c r="K112" s="1188"/>
    </row>
    <row r="113" spans="1:11" s="20" customFormat="1" ht="25.5" customHeight="1">
      <c r="A113" s="1155"/>
      <c r="B113" s="578"/>
      <c r="C113" s="770" t="s">
        <v>312</v>
      </c>
      <c r="D113" s="1237" t="s">
        <v>298</v>
      </c>
      <c r="E113" s="1237"/>
      <c r="F113" s="1237"/>
      <c r="G113" s="1238"/>
      <c r="H113" s="1206"/>
      <c r="I113" s="164"/>
      <c r="J113" s="164"/>
      <c r="K113" s="1188"/>
    </row>
    <row r="114" spans="1:11" s="20" customFormat="1" ht="25.5" customHeight="1">
      <c r="A114" s="1155"/>
      <c r="B114" s="578"/>
      <c r="C114" s="770" t="s">
        <v>313</v>
      </c>
      <c r="D114" s="1237" t="s">
        <v>297</v>
      </c>
      <c r="E114" s="1237"/>
      <c r="F114" s="1237"/>
      <c r="G114" s="1238"/>
      <c r="H114" s="1206"/>
      <c r="I114" s="164"/>
      <c r="J114" s="164"/>
      <c r="K114" s="1188"/>
    </row>
    <row r="115" spans="1:11" s="20" customFormat="1" ht="15.75" customHeight="1">
      <c r="A115" s="1155"/>
      <c r="B115" s="578"/>
      <c r="C115" s="770" t="s">
        <v>314</v>
      </c>
      <c r="D115" s="1237" t="s">
        <v>299</v>
      </c>
      <c r="E115" s="1237"/>
      <c r="F115" s="1237"/>
      <c r="G115" s="1238"/>
      <c r="H115" s="1206"/>
      <c r="I115" s="164"/>
      <c r="J115" s="164"/>
      <c r="K115" s="1188"/>
    </row>
    <row r="116" spans="1:11" s="20" customFormat="1" ht="25.5" customHeight="1">
      <c r="A116" s="1155"/>
      <c r="B116" s="578"/>
      <c r="C116" s="770" t="s">
        <v>315</v>
      </c>
      <c r="D116" s="1237" t="s">
        <v>300</v>
      </c>
      <c r="E116" s="1237"/>
      <c r="F116" s="1237"/>
      <c r="G116" s="1238"/>
      <c r="H116" s="1206"/>
      <c r="I116" s="164"/>
      <c r="J116" s="164"/>
      <c r="K116" s="1188"/>
    </row>
    <row r="117" spans="1:11" s="20" customFormat="1" ht="25.5" customHeight="1">
      <c r="A117" s="1155"/>
      <c r="B117" s="578"/>
      <c r="C117" s="770" t="s">
        <v>316</v>
      </c>
      <c r="D117" s="1237" t="s">
        <v>327</v>
      </c>
      <c r="E117" s="1237"/>
      <c r="F117" s="1237"/>
      <c r="G117" s="1238"/>
      <c r="H117" s="1206"/>
      <c r="I117" s="164"/>
      <c r="J117" s="164"/>
      <c r="K117" s="1188"/>
    </row>
    <row r="118" spans="1:11" s="20" customFormat="1" ht="25.5" customHeight="1">
      <c r="A118" s="1155"/>
      <c r="B118" s="578"/>
      <c r="C118" s="770" t="s">
        <v>317</v>
      </c>
      <c r="D118" s="1237" t="s">
        <v>326</v>
      </c>
      <c r="E118" s="1237"/>
      <c r="F118" s="1237"/>
      <c r="G118" s="1238"/>
      <c r="H118" s="1206"/>
      <c r="I118" s="164"/>
      <c r="J118" s="164"/>
      <c r="K118" s="1188"/>
    </row>
    <row r="119" spans="1:11" s="20" customFormat="1" ht="25.5" customHeight="1">
      <c r="A119" s="1155"/>
      <c r="B119" s="578"/>
      <c r="C119" s="770" t="s">
        <v>329</v>
      </c>
      <c r="D119" s="1237" t="s">
        <v>431</v>
      </c>
      <c r="E119" s="1245"/>
      <c r="F119" s="1245"/>
      <c r="G119" s="1246"/>
      <c r="H119" s="1206"/>
      <c r="I119" s="164"/>
      <c r="J119" s="164"/>
      <c r="K119" s="1188"/>
    </row>
    <row r="120" spans="1:11" s="20" customFormat="1" ht="25.5" customHeight="1">
      <c r="A120" s="1155"/>
      <c r="B120" s="579"/>
      <c r="C120" s="771" t="s">
        <v>430</v>
      </c>
      <c r="D120" s="1243" t="s">
        <v>255</v>
      </c>
      <c r="E120" s="1269"/>
      <c r="F120" s="1269"/>
      <c r="G120" s="1270"/>
      <c r="H120" s="1201"/>
      <c r="I120" s="587"/>
      <c r="J120" s="587"/>
      <c r="K120" s="1190"/>
    </row>
    <row r="121" spans="1:11" s="35" customFormat="1" ht="15">
      <c r="A121" s="1157" t="s">
        <v>195</v>
      </c>
      <c r="B121" s="1157"/>
      <c r="C121" s="1157"/>
      <c r="D121" s="1157"/>
      <c r="E121" s="1157"/>
      <c r="F121" s="1157"/>
      <c r="G121" s="1157"/>
      <c r="H121" s="1157"/>
      <c r="I121" s="1157"/>
      <c r="J121" s="1157"/>
      <c r="K121" s="1157"/>
    </row>
    <row r="122" spans="1:11" s="35" customFormat="1" ht="81" customHeight="1">
      <c r="A122" s="1154" t="s">
        <v>632</v>
      </c>
      <c r="B122" s="1154"/>
      <c r="C122" s="1154"/>
      <c r="D122" s="1154"/>
      <c r="E122" s="1154"/>
      <c r="F122" s="1154"/>
      <c r="G122" s="1154"/>
      <c r="H122" s="1154"/>
      <c r="I122" s="1154"/>
      <c r="J122" s="1154"/>
      <c r="K122" s="1154"/>
    </row>
    <row r="123" spans="1:11" ht="15" customHeight="1">
      <c r="A123" s="483" t="s">
        <v>333</v>
      </c>
      <c r="B123" s="483"/>
      <c r="C123" s="483"/>
      <c r="D123" s="483"/>
      <c r="E123" s="483"/>
      <c r="F123" s="483"/>
      <c r="G123" s="483"/>
      <c r="H123" s="483"/>
      <c r="I123" s="483"/>
      <c r="J123" s="483"/>
      <c r="K123" s="483"/>
    </row>
    <row r="124" spans="1:11" s="38" customFormat="1" ht="27.75" customHeight="1">
      <c r="A124" s="1158">
        <f>A98-0.01</f>
        <v>-13.079999999999998</v>
      </c>
      <c r="B124" s="222" t="s">
        <v>759</v>
      </c>
      <c r="C124" s="764" t="s">
        <v>318</v>
      </c>
      <c r="D124" s="1247" t="s">
        <v>335</v>
      </c>
      <c r="E124" s="1247"/>
      <c r="F124" s="1247"/>
      <c r="G124" s="1248"/>
      <c r="H124" s="380"/>
      <c r="I124" s="230"/>
      <c r="J124" s="230"/>
      <c r="K124" s="1187"/>
    </row>
    <row r="125" spans="1:11" s="38" customFormat="1" ht="27.75" customHeight="1">
      <c r="A125" s="1159"/>
      <c r="B125" s="223"/>
      <c r="C125" s="382" t="s">
        <v>279</v>
      </c>
      <c r="D125" s="903" t="s">
        <v>578</v>
      </c>
      <c r="E125" s="1249"/>
      <c r="F125" s="1249"/>
      <c r="G125" s="1250"/>
      <c r="H125" s="1202"/>
      <c r="I125" s="91"/>
      <c r="J125" s="91"/>
      <c r="K125" s="1188"/>
    </row>
    <row r="126" spans="1:11" s="38" customFormat="1" ht="27.75" customHeight="1">
      <c r="A126" s="1159"/>
      <c r="B126" s="223"/>
      <c r="C126" s="382" t="s">
        <v>280</v>
      </c>
      <c r="D126" s="903" t="s">
        <v>579</v>
      </c>
      <c r="E126" s="1249"/>
      <c r="F126" s="1249"/>
      <c r="G126" s="1250"/>
      <c r="H126" s="1202"/>
      <c r="I126" s="91"/>
      <c r="J126" s="91"/>
      <c r="K126" s="1188"/>
    </row>
    <row r="127" spans="1:11" s="38" customFormat="1" ht="27.75" customHeight="1">
      <c r="A127" s="1159"/>
      <c r="B127" s="1169" t="s">
        <v>561</v>
      </c>
      <c r="C127" s="382" t="s">
        <v>281</v>
      </c>
      <c r="D127" s="903" t="s">
        <v>580</v>
      </c>
      <c r="E127" s="1249"/>
      <c r="F127" s="1249"/>
      <c r="G127" s="1250"/>
      <c r="H127" s="1202"/>
      <c r="I127" s="91"/>
      <c r="J127" s="91"/>
      <c r="K127" s="1188"/>
    </row>
    <row r="128" spans="1:11" s="38" customFormat="1" ht="27.75" customHeight="1">
      <c r="A128" s="1159"/>
      <c r="B128" s="1169"/>
      <c r="C128" s="382" t="s">
        <v>303</v>
      </c>
      <c r="D128" s="903" t="s">
        <v>581</v>
      </c>
      <c r="E128" s="1249"/>
      <c r="F128" s="1249"/>
      <c r="G128" s="1250"/>
      <c r="H128" s="1202"/>
      <c r="I128" s="91"/>
      <c r="J128" s="91"/>
      <c r="K128" s="1188"/>
    </row>
    <row r="129" spans="1:11" s="38" customFormat="1" ht="27.75" customHeight="1">
      <c r="A129" s="1159"/>
      <c r="B129" s="1169"/>
      <c r="C129" s="382" t="s">
        <v>304</v>
      </c>
      <c r="D129" s="903" t="s">
        <v>582</v>
      </c>
      <c r="E129" s="1249"/>
      <c r="F129" s="1249"/>
      <c r="G129" s="1250"/>
      <c r="H129" s="1202"/>
      <c r="I129" s="91"/>
      <c r="J129" s="91"/>
      <c r="K129" s="1188"/>
    </row>
    <row r="130" spans="1:11" s="38" customFormat="1" ht="27.75" customHeight="1">
      <c r="A130" s="1159"/>
      <c r="B130" s="901" t="s">
        <v>256</v>
      </c>
      <c r="C130" s="382" t="s">
        <v>305</v>
      </c>
      <c r="D130" s="903" t="s">
        <v>583</v>
      </c>
      <c r="E130" s="903"/>
      <c r="F130" s="903"/>
      <c r="G130" s="904"/>
      <c r="H130" s="1202"/>
      <c r="I130" s="91"/>
      <c r="J130" s="91"/>
      <c r="K130" s="1188"/>
    </row>
    <row r="131" spans="1:11" s="38" customFormat="1" ht="27.75" customHeight="1">
      <c r="A131" s="1159"/>
      <c r="B131" s="901" t="s">
        <v>257</v>
      </c>
      <c r="C131" s="382" t="s">
        <v>306</v>
      </c>
      <c r="D131" s="1251" t="s">
        <v>584</v>
      </c>
      <c r="E131" s="1252"/>
      <c r="F131" s="1252"/>
      <c r="G131" s="1253"/>
      <c r="H131" s="1202"/>
      <c r="I131" s="91"/>
      <c r="J131" s="91"/>
      <c r="K131" s="1188"/>
    </row>
    <row r="132" spans="1:11" s="38" customFormat="1" ht="27.75" customHeight="1">
      <c r="A132" s="1159"/>
      <c r="B132" s="901"/>
      <c r="C132" s="382" t="s">
        <v>283</v>
      </c>
      <c r="D132" s="94" t="s">
        <v>585</v>
      </c>
      <c r="E132" s="1254"/>
      <c r="F132" s="1254"/>
      <c r="G132" s="1255"/>
      <c r="H132" s="1202"/>
      <c r="I132" s="91"/>
      <c r="J132" s="91"/>
      <c r="K132" s="1188"/>
    </row>
    <row r="133" spans="1:11" s="38" customFormat="1" ht="27.75" customHeight="1">
      <c r="A133" s="1159"/>
      <c r="B133" s="902"/>
      <c r="C133" s="765" t="s">
        <v>282</v>
      </c>
      <c r="D133" s="1256" t="s">
        <v>255</v>
      </c>
      <c r="E133" s="1257"/>
      <c r="F133" s="1257"/>
      <c r="G133" s="1258"/>
      <c r="H133" s="381"/>
      <c r="I133" s="378"/>
      <c r="J133" s="378"/>
      <c r="K133" s="1190"/>
    </row>
    <row r="134" spans="1:11" s="35" customFormat="1" ht="21" customHeight="1">
      <c r="A134" s="1160" t="s">
        <v>196</v>
      </c>
      <c r="B134" s="1160"/>
      <c r="C134" s="1160"/>
      <c r="D134" s="1160"/>
      <c r="E134" s="1160"/>
      <c r="F134" s="1160"/>
      <c r="G134" s="1160"/>
      <c r="H134" s="1160"/>
      <c r="I134" s="1160"/>
      <c r="J134" s="1160"/>
      <c r="K134" s="1160"/>
    </row>
    <row r="135" spans="1:11" s="35" customFormat="1" ht="13.5" customHeight="1">
      <c r="A135" s="224" t="s">
        <v>633</v>
      </c>
      <c r="B135" s="1147"/>
      <c r="C135" s="1147"/>
      <c r="D135" s="1147"/>
      <c r="E135" s="1147"/>
      <c r="F135" s="1147"/>
      <c r="G135" s="1147"/>
      <c r="H135" s="1147"/>
      <c r="I135" s="1147"/>
      <c r="J135" s="1147"/>
      <c r="K135" s="224"/>
    </row>
    <row r="136" spans="1:11" s="35" customFormat="1" ht="23" customHeight="1">
      <c r="A136" s="224"/>
      <c r="B136" s="1147"/>
      <c r="C136" s="1147"/>
      <c r="D136" s="1147"/>
      <c r="E136" s="1147"/>
      <c r="F136" s="1147"/>
      <c r="G136" s="1147"/>
      <c r="H136" s="1147"/>
      <c r="I136" s="1147"/>
      <c r="J136" s="1147"/>
      <c r="K136" s="224"/>
    </row>
    <row r="137" spans="1:11" ht="15" customHeight="1">
      <c r="A137" s="483" t="s">
        <v>334</v>
      </c>
      <c r="B137" s="483"/>
      <c r="C137" s="483"/>
      <c r="D137" s="483"/>
      <c r="E137" s="483"/>
      <c r="F137" s="483"/>
      <c r="G137" s="483"/>
      <c r="H137" s="483"/>
      <c r="I137" s="483"/>
      <c r="J137" s="483"/>
      <c r="K137" s="483"/>
    </row>
    <row r="138" spans="1:11" s="38" customFormat="1" ht="25.5" customHeight="1">
      <c r="A138" s="1158">
        <f>A124-0.01</f>
        <v>-13.089999999999998</v>
      </c>
      <c r="B138" s="222" t="s">
        <v>197</v>
      </c>
      <c r="C138" s="1234" t="s">
        <v>318</v>
      </c>
      <c r="D138" s="767" t="s">
        <v>258</v>
      </c>
      <c r="E138" s="767"/>
      <c r="F138" s="767"/>
      <c r="G138" s="1259"/>
      <c r="H138" s="1200"/>
      <c r="I138" s="230"/>
      <c r="J138" s="230"/>
      <c r="K138" s="1187"/>
    </row>
    <row r="139" spans="1:11" s="38" customFormat="1" ht="25.5" customHeight="1">
      <c r="A139" s="1159"/>
      <c r="B139" s="223"/>
      <c r="C139" s="770" t="s">
        <v>279</v>
      </c>
      <c r="D139" s="1260" t="s">
        <v>259</v>
      </c>
      <c r="E139" s="1260"/>
      <c r="F139" s="1260"/>
      <c r="G139" s="1261"/>
      <c r="H139" s="1195"/>
      <c r="I139" s="92"/>
      <c r="J139" s="92"/>
      <c r="K139" s="1196"/>
    </row>
    <row r="140" spans="1:11" s="38" customFormat="1" ht="25.5" customHeight="1">
      <c r="A140" s="1159"/>
      <c r="B140" s="223"/>
      <c r="C140" s="770" t="s">
        <v>280</v>
      </c>
      <c r="D140" s="1260" t="s">
        <v>260</v>
      </c>
      <c r="E140" s="1260"/>
      <c r="F140" s="1260"/>
      <c r="G140" s="1261"/>
      <c r="H140" s="1195"/>
      <c r="I140" s="92"/>
      <c r="J140" s="92"/>
      <c r="K140" s="1196"/>
    </row>
    <row r="141" spans="1:11" s="38" customFormat="1" ht="38" customHeight="1">
      <c r="A141" s="1159"/>
      <c r="B141" s="223" t="s">
        <v>561</v>
      </c>
      <c r="C141" s="770" t="s">
        <v>281</v>
      </c>
      <c r="D141" s="1260" t="s">
        <v>261</v>
      </c>
      <c r="E141" s="1260"/>
      <c r="F141" s="1260"/>
      <c r="G141" s="1261"/>
      <c r="H141" s="1195"/>
      <c r="I141" s="92"/>
      <c r="J141" s="92"/>
      <c r="K141" s="1196"/>
    </row>
    <row r="142" spans="1:11" s="38" customFormat="1" ht="25.5" customHeight="1">
      <c r="A142" s="1159"/>
      <c r="B142" s="223"/>
      <c r="C142" s="770" t="s">
        <v>303</v>
      </c>
      <c r="D142" s="1260" t="s">
        <v>262</v>
      </c>
      <c r="E142" s="1260"/>
      <c r="F142" s="1260"/>
      <c r="G142" s="1261"/>
      <c r="H142" s="1195"/>
      <c r="I142" s="92"/>
      <c r="J142" s="92"/>
      <c r="K142" s="1196"/>
    </row>
    <row r="143" spans="1:11" s="38" customFormat="1" ht="25.5" customHeight="1">
      <c r="A143" s="1159"/>
      <c r="B143" s="223"/>
      <c r="C143" s="770" t="s">
        <v>304</v>
      </c>
      <c r="D143" s="1260" t="s">
        <v>263</v>
      </c>
      <c r="E143" s="1260"/>
      <c r="F143" s="1260"/>
      <c r="G143" s="1261"/>
      <c r="H143" s="1195"/>
      <c r="I143" s="92"/>
      <c r="J143" s="92"/>
      <c r="K143" s="1196"/>
    </row>
    <row r="144" spans="1:11" s="38" customFormat="1" ht="25.5" customHeight="1">
      <c r="A144" s="1159"/>
      <c r="B144" s="223"/>
      <c r="C144" s="770" t="s">
        <v>305</v>
      </c>
      <c r="D144" s="1260" t="s">
        <v>264</v>
      </c>
      <c r="E144" s="1260"/>
      <c r="F144" s="1260"/>
      <c r="G144" s="1261"/>
      <c r="H144" s="1195"/>
      <c r="I144" s="92"/>
      <c r="J144" s="92"/>
      <c r="K144" s="1196"/>
    </row>
    <row r="145" spans="1:11" s="38" customFormat="1" ht="25.5" customHeight="1">
      <c r="A145" s="1159"/>
      <c r="B145" s="580" t="s">
        <v>256</v>
      </c>
      <c r="C145" s="770" t="s">
        <v>306</v>
      </c>
      <c r="D145" s="1260" t="s">
        <v>265</v>
      </c>
      <c r="E145" s="1260"/>
      <c r="F145" s="1260"/>
      <c r="G145" s="1261"/>
      <c r="H145" s="1195"/>
      <c r="I145" s="92"/>
      <c r="J145" s="92"/>
      <c r="K145" s="1196"/>
    </row>
    <row r="146" spans="1:11" s="38" customFormat="1" ht="25.5" customHeight="1">
      <c r="A146" s="1159"/>
      <c r="B146" s="580" t="s">
        <v>257</v>
      </c>
      <c r="C146" s="770" t="s">
        <v>283</v>
      </c>
      <c r="D146" s="1260" t="s">
        <v>266</v>
      </c>
      <c r="E146" s="1260"/>
      <c r="F146" s="1260"/>
      <c r="G146" s="1261"/>
      <c r="H146" s="1195"/>
      <c r="I146" s="92"/>
      <c r="J146" s="92"/>
      <c r="K146" s="1196"/>
    </row>
    <row r="147" spans="1:11" s="38" customFormat="1" ht="25.5" customHeight="1">
      <c r="A147" s="1159"/>
      <c r="B147" s="1165"/>
      <c r="C147" s="770" t="s">
        <v>282</v>
      </c>
      <c r="D147" s="1260" t="s">
        <v>267</v>
      </c>
      <c r="E147" s="1260"/>
      <c r="F147" s="1260"/>
      <c r="G147" s="1261"/>
      <c r="H147" s="1195"/>
      <c r="I147" s="92"/>
      <c r="J147" s="92"/>
      <c r="K147" s="1196"/>
    </row>
    <row r="148" spans="1:11" s="38" customFormat="1" ht="25.5" customHeight="1">
      <c r="A148" s="1159"/>
      <c r="B148" s="1166"/>
      <c r="C148" s="770" t="s">
        <v>307</v>
      </c>
      <c r="D148" s="1260" t="s">
        <v>268</v>
      </c>
      <c r="E148" s="1260"/>
      <c r="F148" s="1260"/>
      <c r="G148" s="1261"/>
      <c r="H148" s="1195"/>
      <c r="I148" s="92"/>
      <c r="J148" s="92"/>
      <c r="K148" s="1196"/>
    </row>
    <row r="149" spans="1:11" s="38" customFormat="1" ht="25.5" customHeight="1">
      <c r="A149" s="1159"/>
      <c r="B149" s="1166"/>
      <c r="C149" s="770" t="s">
        <v>308</v>
      </c>
      <c r="D149" s="1260" t="s">
        <v>269</v>
      </c>
      <c r="E149" s="1260"/>
      <c r="F149" s="1260"/>
      <c r="G149" s="1261"/>
      <c r="H149" s="1195"/>
      <c r="I149" s="92"/>
      <c r="J149" s="92"/>
      <c r="K149" s="1196"/>
    </row>
    <row r="150" spans="1:11" s="38" customFormat="1" ht="25.5" customHeight="1">
      <c r="A150" s="1159"/>
      <c r="B150" s="1166"/>
      <c r="C150" s="1262" t="s">
        <v>543</v>
      </c>
      <c r="D150" s="1263"/>
      <c r="E150" s="1263"/>
      <c r="F150" s="1263"/>
      <c r="G150" s="1264"/>
      <c r="H150" s="1195"/>
      <c r="I150" s="92"/>
      <c r="J150" s="92"/>
      <c r="K150" s="1196"/>
    </row>
    <row r="151" spans="1:11" s="38" customFormat="1" ht="25.5" customHeight="1">
      <c r="A151" s="1159"/>
      <c r="B151" s="1167"/>
      <c r="C151" s="382" t="s">
        <v>309</v>
      </c>
      <c r="D151" s="903" t="s">
        <v>270</v>
      </c>
      <c r="E151" s="903"/>
      <c r="F151" s="903"/>
      <c r="G151" s="904"/>
      <c r="H151" s="1195"/>
      <c r="I151" s="92"/>
      <c r="J151" s="92"/>
      <c r="K151" s="1196"/>
    </row>
    <row r="152" spans="1:11" s="38" customFormat="1" ht="25.5" customHeight="1">
      <c r="A152" s="1159"/>
      <c r="B152" s="1167"/>
      <c r="C152" s="382" t="s">
        <v>310</v>
      </c>
      <c r="D152" s="903" t="s">
        <v>271</v>
      </c>
      <c r="E152" s="903"/>
      <c r="F152" s="903"/>
      <c r="G152" s="904"/>
      <c r="H152" s="1195"/>
      <c r="I152" s="92"/>
      <c r="J152" s="92"/>
      <c r="K152" s="1196"/>
    </row>
    <row r="153" spans="1:11" s="38" customFormat="1" ht="43" customHeight="1">
      <c r="A153" s="1159"/>
      <c r="B153" s="1167"/>
      <c r="C153" s="382" t="s">
        <v>311</v>
      </c>
      <c r="D153" s="903" t="s">
        <v>272</v>
      </c>
      <c r="E153" s="903"/>
      <c r="F153" s="903"/>
      <c r="G153" s="904"/>
      <c r="H153" s="1195"/>
      <c r="I153" s="92"/>
      <c r="J153" s="92"/>
      <c r="K153" s="1196"/>
    </row>
    <row r="154" spans="1:11" s="38" customFormat="1" ht="25.5" customHeight="1">
      <c r="A154" s="1159"/>
      <c r="B154" s="1168"/>
      <c r="C154" s="376" t="s">
        <v>312</v>
      </c>
      <c r="D154" s="685" t="s">
        <v>255</v>
      </c>
      <c r="E154" s="685"/>
      <c r="F154" s="685"/>
      <c r="G154" s="689"/>
      <c r="H154" s="1201"/>
      <c r="I154" s="1189"/>
      <c r="J154" s="378"/>
      <c r="K154" s="1190"/>
    </row>
    <row r="155" spans="1:11" s="38" customFormat="1" ht="26.25" customHeight="1">
      <c r="A155" s="1158">
        <f>A138-0.01</f>
        <v>-13.099999999999998</v>
      </c>
      <c r="B155" s="222" t="s">
        <v>636</v>
      </c>
      <c r="C155" s="1234" t="s">
        <v>318</v>
      </c>
      <c r="D155" s="683" t="s">
        <v>273</v>
      </c>
      <c r="E155" s="683"/>
      <c r="F155" s="683"/>
      <c r="G155" s="1265"/>
      <c r="H155" s="1192"/>
      <c r="I155" s="1193"/>
      <c r="J155" s="1193"/>
      <c r="K155" s="1194"/>
    </row>
    <row r="156" spans="1:11" s="38" customFormat="1" ht="26.25" customHeight="1">
      <c r="A156" s="1159"/>
      <c r="B156" s="223"/>
      <c r="C156" s="770" t="s">
        <v>279</v>
      </c>
      <c r="D156" s="1260" t="s">
        <v>274</v>
      </c>
      <c r="E156" s="1260"/>
      <c r="F156" s="1260"/>
      <c r="G156" s="1261"/>
      <c r="H156" s="1195"/>
      <c r="I156" s="92"/>
      <c r="J156" s="92"/>
      <c r="K156" s="1196"/>
    </row>
    <row r="157" spans="1:11" s="38" customFormat="1" ht="53.25" customHeight="1">
      <c r="A157" s="1159"/>
      <c r="B157" s="580" t="s">
        <v>563</v>
      </c>
      <c r="C157" s="770" t="s">
        <v>280</v>
      </c>
      <c r="D157" s="1260" t="s">
        <v>275</v>
      </c>
      <c r="E157" s="1260"/>
      <c r="F157" s="1260"/>
      <c r="G157" s="1261"/>
      <c r="H157" s="1195"/>
      <c r="I157" s="92"/>
      <c r="J157" s="92"/>
      <c r="K157" s="1196"/>
    </row>
    <row r="158" spans="1:11" s="38" customFormat="1" ht="26.25" customHeight="1">
      <c r="A158" s="1159"/>
      <c r="B158" s="580" t="s">
        <v>256</v>
      </c>
      <c r="C158" s="770" t="s">
        <v>281</v>
      </c>
      <c r="D158" s="1266" t="s">
        <v>276</v>
      </c>
      <c r="E158" s="1266"/>
      <c r="F158" s="1266"/>
      <c r="G158" s="1267"/>
      <c r="H158" s="1195"/>
      <c r="I158" s="92"/>
      <c r="J158" s="92"/>
      <c r="K158" s="1196"/>
    </row>
    <row r="159" spans="1:11" s="38" customFormat="1" ht="26.25" customHeight="1">
      <c r="A159" s="1159"/>
      <c r="B159" s="1164" t="s">
        <v>257</v>
      </c>
      <c r="C159" s="771" t="s">
        <v>303</v>
      </c>
      <c r="D159" s="685" t="s">
        <v>255</v>
      </c>
      <c r="E159" s="685"/>
      <c r="F159" s="685"/>
      <c r="G159" s="689"/>
      <c r="H159" s="1197"/>
      <c r="I159" s="1198"/>
      <c r="J159" s="1198"/>
      <c r="K159" s="1199"/>
    </row>
    <row r="160" spans="1:11" s="35" customFormat="1">
      <c r="A160" s="383" t="s">
        <v>336</v>
      </c>
      <c r="B160" s="383"/>
      <c r="C160" s="383"/>
      <c r="D160" s="383"/>
      <c r="E160" s="383"/>
      <c r="F160" s="383"/>
      <c r="G160" s="383"/>
      <c r="H160" s="383"/>
      <c r="I160" s="383"/>
      <c r="J160" s="383"/>
      <c r="K160" s="383"/>
    </row>
    <row r="161" spans="1:11" s="35" customFormat="1" ht="83.25" customHeight="1">
      <c r="A161" s="1161"/>
      <c r="B161" s="1162"/>
      <c r="C161" s="1211"/>
      <c r="D161" s="1211"/>
      <c r="E161" s="1211"/>
      <c r="F161" s="1211"/>
      <c r="G161" s="1211"/>
      <c r="H161" s="226"/>
      <c r="I161" s="226"/>
      <c r="J161" s="226"/>
      <c r="K161" s="1163"/>
    </row>
  </sheetData>
  <mergeCells count="183">
    <mergeCell ref="D153:G153"/>
    <mergeCell ref="A160:K160"/>
    <mergeCell ref="C150:G150"/>
    <mergeCell ref="A122:K122"/>
    <mergeCell ref="A123:K123"/>
    <mergeCell ref="A124:A133"/>
    <mergeCell ref="B124:B126"/>
    <mergeCell ref="D119:G119"/>
    <mergeCell ref="D108:G108"/>
    <mergeCell ref="D109:G109"/>
    <mergeCell ref="D110:G110"/>
    <mergeCell ref="D111:G111"/>
    <mergeCell ref="D112:G112"/>
    <mergeCell ref="D113:G113"/>
    <mergeCell ref="B138:B140"/>
    <mergeCell ref="D139:G139"/>
    <mergeCell ref="D140:G140"/>
    <mergeCell ref="D142:G142"/>
    <mergeCell ref="D149:G149"/>
    <mergeCell ref="D151:G151"/>
    <mergeCell ref="D152:G152"/>
    <mergeCell ref="D154:G154"/>
    <mergeCell ref="A121:K121"/>
    <mergeCell ref="D128:G128"/>
    <mergeCell ref="D115:G115"/>
    <mergeCell ref="D103:G103"/>
    <mergeCell ref="D104:G104"/>
    <mergeCell ref="D41:G41"/>
    <mergeCell ref="A137:K137"/>
    <mergeCell ref="D83:G83"/>
    <mergeCell ref="D84:G84"/>
    <mergeCell ref="D85:G85"/>
    <mergeCell ref="D87:G87"/>
    <mergeCell ref="D105:G105"/>
    <mergeCell ref="D106:G106"/>
    <mergeCell ref="D59:G59"/>
    <mergeCell ref="D60:G60"/>
    <mergeCell ref="D61:G61"/>
    <mergeCell ref="D77:G77"/>
    <mergeCell ref="D78:G78"/>
    <mergeCell ref="D79:G79"/>
    <mergeCell ref="D80:G80"/>
    <mergeCell ref="D81:G81"/>
    <mergeCell ref="A69:K69"/>
    <mergeCell ref="A70:K70"/>
    <mergeCell ref="A71:K71"/>
    <mergeCell ref="A72:A94"/>
    <mergeCell ref="B72:B77"/>
    <mergeCell ref="D159:G159"/>
    <mergeCell ref="D129:G129"/>
    <mergeCell ref="B46:B54"/>
    <mergeCell ref="B55:B57"/>
    <mergeCell ref="B78:B81"/>
    <mergeCell ref="B104:B107"/>
    <mergeCell ref="B141:B144"/>
    <mergeCell ref="D86:G86"/>
    <mergeCell ref="A95:K95"/>
    <mergeCell ref="A96:K96"/>
    <mergeCell ref="A97:K97"/>
    <mergeCell ref="A98:A120"/>
    <mergeCell ref="B98:B103"/>
    <mergeCell ref="D98:G98"/>
    <mergeCell ref="D99:G99"/>
    <mergeCell ref="D100:G100"/>
    <mergeCell ref="D101:G101"/>
    <mergeCell ref="D114:G114"/>
    <mergeCell ref="D82:G82"/>
    <mergeCell ref="D116:G116"/>
    <mergeCell ref="D117:G117"/>
    <mergeCell ref="D118:G118"/>
    <mergeCell ref="D102:G102"/>
    <mergeCell ref="A155:A159"/>
    <mergeCell ref="B155:B156"/>
    <mergeCell ref="D155:G155"/>
    <mergeCell ref="D156:G156"/>
    <mergeCell ref="D157:G157"/>
    <mergeCell ref="D107:G107"/>
    <mergeCell ref="B127:B129"/>
    <mergeCell ref="D124:G124"/>
    <mergeCell ref="D143:G143"/>
    <mergeCell ref="D144:G144"/>
    <mergeCell ref="D145:G145"/>
    <mergeCell ref="D146:G146"/>
    <mergeCell ref="D147:G147"/>
    <mergeCell ref="D148:G148"/>
    <mergeCell ref="A134:K134"/>
    <mergeCell ref="A135:K136"/>
    <mergeCell ref="D131:G131"/>
    <mergeCell ref="D133:G133"/>
    <mergeCell ref="D130:G130"/>
    <mergeCell ref="A138:A154"/>
    <mergeCell ref="D141:G141"/>
    <mergeCell ref="D125:G125"/>
    <mergeCell ref="D126:G126"/>
    <mergeCell ref="D127:G127"/>
    <mergeCell ref="D72:G72"/>
    <mergeCell ref="D73:G73"/>
    <mergeCell ref="D74:G74"/>
    <mergeCell ref="D75:G75"/>
    <mergeCell ref="D76:G76"/>
    <mergeCell ref="D88:G88"/>
    <mergeCell ref="D89:G89"/>
    <mergeCell ref="D90:G90"/>
    <mergeCell ref="D91:G91"/>
    <mergeCell ref="D92:G92"/>
    <mergeCell ref="D93:G93"/>
    <mergeCell ref="D51:G51"/>
    <mergeCell ref="D52:G52"/>
    <mergeCell ref="D53:G53"/>
    <mergeCell ref="D54:G54"/>
    <mergeCell ref="D55:G55"/>
    <mergeCell ref="A43:K43"/>
    <mergeCell ref="A44:K44"/>
    <mergeCell ref="A45:K45"/>
    <mergeCell ref="A46:A68"/>
    <mergeCell ref="D46:G46"/>
    <mergeCell ref="D47:G47"/>
    <mergeCell ref="D48:G48"/>
    <mergeCell ref="D49:G49"/>
    <mergeCell ref="D50:G50"/>
    <mergeCell ref="D62:G62"/>
    <mergeCell ref="D63:G63"/>
    <mergeCell ref="D64:G64"/>
    <mergeCell ref="D65:G65"/>
    <mergeCell ref="D66:G66"/>
    <mergeCell ref="D56:G56"/>
    <mergeCell ref="D57:G57"/>
    <mergeCell ref="D58:G58"/>
    <mergeCell ref="D30:G30"/>
    <mergeCell ref="D31:G31"/>
    <mergeCell ref="A15:K15"/>
    <mergeCell ref="A16:K16"/>
    <mergeCell ref="A17:K19"/>
    <mergeCell ref="A20:K20"/>
    <mergeCell ref="A21:A42"/>
    <mergeCell ref="B21:B27"/>
    <mergeCell ref="D21:G21"/>
    <mergeCell ref="D22:G22"/>
    <mergeCell ref="D23:G23"/>
    <mergeCell ref="D24:G24"/>
    <mergeCell ref="D38:G38"/>
    <mergeCell ref="D39:G39"/>
    <mergeCell ref="D40:G40"/>
    <mergeCell ref="D42:G42"/>
    <mergeCell ref="D32:G32"/>
    <mergeCell ref="D33:G33"/>
    <mergeCell ref="D34:G34"/>
    <mergeCell ref="D35:G35"/>
    <mergeCell ref="D36:G36"/>
    <mergeCell ref="D37:G37"/>
    <mergeCell ref="B29:B32"/>
    <mergeCell ref="D67:G67"/>
    <mergeCell ref="C11:C12"/>
    <mergeCell ref="D11:D12"/>
    <mergeCell ref="H11:K11"/>
    <mergeCell ref="H12:K12"/>
    <mergeCell ref="A13:A14"/>
    <mergeCell ref="B13:B14"/>
    <mergeCell ref="H9:K9"/>
    <mergeCell ref="H10:K10"/>
    <mergeCell ref="A7:A12"/>
    <mergeCell ref="B7:B8"/>
    <mergeCell ref="C7:C8"/>
    <mergeCell ref="D7:D8"/>
    <mergeCell ref="E7:F8"/>
    <mergeCell ref="H7:K7"/>
    <mergeCell ref="H8:K8"/>
    <mergeCell ref="B9:B10"/>
    <mergeCell ref="C9:C10"/>
    <mergeCell ref="D9:D10"/>
    <mergeCell ref="D25:G25"/>
    <mergeCell ref="D26:G26"/>
    <mergeCell ref="D27:G27"/>
    <mergeCell ref="D28:G28"/>
    <mergeCell ref="D29:G29"/>
    <mergeCell ref="B1:K1"/>
    <mergeCell ref="A2:K2"/>
    <mergeCell ref="A3:K3"/>
    <mergeCell ref="A4:K4"/>
    <mergeCell ref="A5:A6"/>
    <mergeCell ref="B5:B6"/>
    <mergeCell ref="C5:D5"/>
    <mergeCell ref="C6:D6"/>
  </mergeCells>
  <phoneticPr fontId="8" type="noConversion"/>
  <pageMargins left="0.7" right="0.7" top="0.75" bottom="0.75" header="0.3" footer="0.3"/>
  <pageSetup scale="86" orientation="portrait"/>
  <rowBreaks count="6" manualBreakCount="6">
    <brk id="15" max="16383" man="1"/>
    <brk id="42" max="16383" man="1"/>
    <brk id="68" max="16383" man="1"/>
    <brk id="94" max="16383" man="1"/>
    <brk id="120" max="16383" man="1"/>
    <brk id="133" max="16383" man="1"/>
  </rowBreaks>
  <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showGridLines="0" zoomScale="150" zoomScaleNormal="150" zoomScaleSheetLayoutView="150" zoomScalePageLayoutView="150" workbookViewId="0"/>
  </sheetViews>
  <sheetFormatPr baseColWidth="10" defaultColWidth="8.83203125" defaultRowHeight="14" x14ac:dyDescent="0"/>
  <cols>
    <col min="1" max="1" width="6.5" style="28" customWidth="1"/>
    <col min="2" max="2" width="31.6640625" style="28" customWidth="1"/>
    <col min="3" max="3" width="4" style="1411" customWidth="1"/>
    <col min="4" max="4" width="10.1640625" style="1343" customWidth="1"/>
    <col min="5" max="5" width="16.1640625" style="1343" customWidth="1"/>
    <col min="6" max="6" width="13.33203125" style="1343" customWidth="1"/>
    <col min="7" max="7" width="4.1640625" style="28" customWidth="1"/>
    <col min="8" max="8" width="5.6640625" style="28" customWidth="1"/>
    <col min="9" max="16384" width="8.83203125" style="28"/>
  </cols>
  <sheetData>
    <row r="1" spans="1:8" ht="17">
      <c r="A1" s="991">
        <f>-14</f>
        <v>-14</v>
      </c>
      <c r="B1" s="992" t="s">
        <v>253</v>
      </c>
      <c r="C1" s="992"/>
      <c r="D1" s="992"/>
      <c r="E1" s="992"/>
      <c r="F1" s="992"/>
      <c r="G1" s="992"/>
      <c r="H1" s="993"/>
    </row>
    <row r="2" spans="1:8" ht="42" customHeight="1">
      <c r="A2" s="1277" t="s">
        <v>252</v>
      </c>
      <c r="B2" s="1278"/>
      <c r="C2" s="1278"/>
      <c r="D2" s="1278"/>
      <c r="E2" s="1278"/>
      <c r="F2" s="1278"/>
      <c r="G2" s="1278"/>
      <c r="H2" s="1279"/>
    </row>
    <row r="3" spans="1:8" ht="45" customHeight="1">
      <c r="A3" s="1280" t="s">
        <v>637</v>
      </c>
      <c r="B3" s="1278"/>
      <c r="C3" s="1278"/>
      <c r="D3" s="1278"/>
      <c r="E3" s="1278"/>
      <c r="F3" s="1278"/>
      <c r="G3" s="1278"/>
      <c r="H3" s="1279"/>
    </row>
    <row r="4" spans="1:8" s="29" customFormat="1" ht="20" customHeight="1">
      <c r="A4" s="1281" t="s">
        <v>244</v>
      </c>
      <c r="B4" s="1281"/>
      <c r="C4" s="1282"/>
      <c r="D4" s="1281" t="s">
        <v>177</v>
      </c>
      <c r="E4" s="1281"/>
      <c r="F4" s="1281"/>
      <c r="G4" s="1281" t="s">
        <v>404</v>
      </c>
      <c r="H4" s="1281"/>
    </row>
    <row r="5" spans="1:8" s="87" customFormat="1" ht="18" customHeight="1">
      <c r="A5" s="1283">
        <f>A1-0.01</f>
        <v>-14.01</v>
      </c>
      <c r="B5" s="1284" t="s">
        <v>774</v>
      </c>
      <c r="C5" s="1344" t="s">
        <v>99</v>
      </c>
      <c r="D5" s="1345" t="s">
        <v>198</v>
      </c>
      <c r="E5" s="1345"/>
      <c r="F5" s="1345"/>
      <c r="G5" s="1285"/>
      <c r="H5" s="1286"/>
    </row>
    <row r="6" spans="1:8" s="87" customFormat="1" ht="18" customHeight="1">
      <c r="A6" s="1283"/>
      <c r="B6" s="1287"/>
      <c r="C6" s="1346" t="s">
        <v>100</v>
      </c>
      <c r="D6" s="1347" t="s">
        <v>199</v>
      </c>
      <c r="E6" s="1347"/>
      <c r="F6" s="1347"/>
      <c r="G6" s="1288"/>
      <c r="H6" s="1289"/>
    </row>
    <row r="7" spans="1:8" s="87" customFormat="1" ht="18" customHeight="1">
      <c r="A7" s="1283"/>
      <c r="B7" s="1290"/>
      <c r="C7" s="1346" t="s">
        <v>101</v>
      </c>
      <c r="D7" s="1348" t="s">
        <v>564</v>
      </c>
      <c r="E7" s="1348"/>
      <c r="F7" s="1348"/>
      <c r="G7" s="1288"/>
      <c r="H7" s="1289"/>
    </row>
    <row r="8" spans="1:8" s="87" customFormat="1" ht="18" customHeight="1">
      <c r="A8" s="1283"/>
      <c r="B8" s="1287" t="s">
        <v>563</v>
      </c>
      <c r="C8" s="1346" t="s">
        <v>102</v>
      </c>
      <c r="D8" s="1347" t="s">
        <v>200</v>
      </c>
      <c r="E8" s="1347"/>
      <c r="F8" s="1347"/>
      <c r="G8" s="1288"/>
      <c r="H8" s="1289"/>
    </row>
    <row r="9" spans="1:8" s="87" customFormat="1" ht="21" customHeight="1">
      <c r="A9" s="1283"/>
      <c r="B9" s="1287"/>
      <c r="C9" s="1346" t="s">
        <v>103</v>
      </c>
      <c r="D9" s="1349" t="s">
        <v>516</v>
      </c>
      <c r="E9" s="1349"/>
      <c r="F9" s="1349"/>
      <c r="G9" s="1288"/>
      <c r="H9" s="1289"/>
    </row>
    <row r="10" spans="1:8" s="87" customFormat="1" ht="18" customHeight="1">
      <c r="A10" s="1283"/>
      <c r="B10" s="1291" t="s">
        <v>256</v>
      </c>
      <c r="C10" s="1346" t="s">
        <v>95</v>
      </c>
      <c r="D10" s="1349" t="s">
        <v>201</v>
      </c>
      <c r="E10" s="1349"/>
      <c r="F10" s="1349"/>
      <c r="G10" s="776"/>
      <c r="H10" s="1292"/>
    </row>
    <row r="11" spans="1:8" s="87" customFormat="1" ht="18" customHeight="1">
      <c r="A11" s="1283"/>
      <c r="B11" s="1293" t="s">
        <v>257</v>
      </c>
      <c r="C11" s="1346" t="s">
        <v>96</v>
      </c>
      <c r="D11" s="1349" t="s">
        <v>202</v>
      </c>
      <c r="E11" s="1349"/>
      <c r="F11" s="1349"/>
      <c r="G11" s="1294" t="s">
        <v>414</v>
      </c>
      <c r="H11" s="1295"/>
    </row>
    <row r="12" spans="1:8" s="87" customFormat="1" ht="18" customHeight="1">
      <c r="A12" s="1283"/>
      <c r="B12" s="1293"/>
      <c r="C12" s="1346" t="s">
        <v>97</v>
      </c>
      <c r="D12" s="1335" t="s">
        <v>208</v>
      </c>
      <c r="E12" s="1350"/>
      <c r="F12" s="1351"/>
      <c r="G12" s="1296"/>
      <c r="H12" s="1297"/>
    </row>
    <row r="13" spans="1:8" s="87" customFormat="1" ht="18" customHeight="1">
      <c r="A13" s="1283"/>
      <c r="B13" s="1298"/>
      <c r="C13" s="1352" t="s">
        <v>409</v>
      </c>
      <c r="D13" s="1353" t="s">
        <v>255</v>
      </c>
      <c r="E13" s="1353"/>
      <c r="F13" s="1353"/>
      <c r="G13" s="1299"/>
      <c r="H13" s="1300"/>
    </row>
    <row r="14" spans="1:8" s="87" customFormat="1" ht="18" customHeight="1">
      <c r="A14" s="1283">
        <f>A5-0.01</f>
        <v>-14.02</v>
      </c>
      <c r="B14" s="1284" t="s">
        <v>775</v>
      </c>
      <c r="C14" s="1344" t="s">
        <v>99</v>
      </c>
      <c r="D14" s="1354" t="s">
        <v>250</v>
      </c>
      <c r="E14" s="1355"/>
      <c r="F14" s="1355"/>
      <c r="G14" s="1301"/>
      <c r="H14" s="1301"/>
    </row>
    <row r="15" spans="1:8" s="87" customFormat="1" ht="18" customHeight="1">
      <c r="A15" s="1283"/>
      <c r="B15" s="1287"/>
      <c r="C15" s="1346" t="s">
        <v>100</v>
      </c>
      <c r="D15" s="1356" t="s">
        <v>249</v>
      </c>
      <c r="E15" s="1357"/>
      <c r="F15" s="1357"/>
      <c r="G15" s="1302" t="s">
        <v>414</v>
      </c>
      <c r="H15" s="1302"/>
    </row>
    <row r="16" spans="1:8" s="87" customFormat="1" ht="18" customHeight="1">
      <c r="A16" s="1283"/>
      <c r="B16" s="1290"/>
      <c r="C16" s="1346" t="s">
        <v>101</v>
      </c>
      <c r="D16" s="1356" t="s">
        <v>248</v>
      </c>
      <c r="E16" s="1357"/>
      <c r="F16" s="1357"/>
      <c r="G16" s="1302"/>
      <c r="H16" s="1302"/>
    </row>
    <row r="17" spans="1:8" s="87" customFormat="1" ht="18" customHeight="1">
      <c r="A17" s="1283"/>
      <c r="B17" s="1287" t="s">
        <v>563</v>
      </c>
      <c r="C17" s="1346" t="s">
        <v>102</v>
      </c>
      <c r="D17" s="1356" t="s">
        <v>247</v>
      </c>
      <c r="E17" s="1357"/>
      <c r="F17" s="1357"/>
      <c r="G17" s="1302"/>
      <c r="H17" s="1302"/>
    </row>
    <row r="18" spans="1:8" s="87" customFormat="1" ht="18" customHeight="1">
      <c r="A18" s="1283"/>
      <c r="B18" s="1287"/>
      <c r="C18" s="1346" t="s">
        <v>103</v>
      </c>
      <c r="D18" s="1356" t="s">
        <v>246</v>
      </c>
      <c r="E18" s="1357"/>
      <c r="F18" s="1357"/>
      <c r="G18" s="1302"/>
      <c r="H18" s="1302"/>
    </row>
    <row r="19" spans="1:8" s="87" customFormat="1" ht="18" customHeight="1">
      <c r="A19" s="1283"/>
      <c r="B19" s="1287"/>
      <c r="C19" s="1346" t="s">
        <v>95</v>
      </c>
      <c r="D19" s="1356" t="s">
        <v>245</v>
      </c>
      <c r="E19" s="1357"/>
      <c r="F19" s="1357"/>
      <c r="G19" s="1302"/>
      <c r="H19" s="1302"/>
    </row>
    <row r="20" spans="1:8" s="87" customFormat="1" ht="18" customHeight="1">
      <c r="A20" s="1283"/>
      <c r="B20" s="1291" t="s">
        <v>256</v>
      </c>
      <c r="C20" s="1346" t="s">
        <v>96</v>
      </c>
      <c r="D20" s="1356" t="s">
        <v>203</v>
      </c>
      <c r="E20" s="1357"/>
      <c r="F20" s="1357"/>
      <c r="G20" s="1302"/>
      <c r="H20" s="1302"/>
    </row>
    <row r="21" spans="1:8" s="87" customFormat="1" ht="18" customHeight="1">
      <c r="A21" s="1283"/>
      <c r="B21" s="1291"/>
      <c r="C21" s="1346" t="s">
        <v>97</v>
      </c>
      <c r="D21" s="1335" t="s">
        <v>208</v>
      </c>
      <c r="E21" s="1350"/>
      <c r="F21" s="1351"/>
      <c r="G21" s="1307"/>
      <c r="H21" s="1308"/>
    </row>
    <row r="22" spans="1:8" s="87" customFormat="1" ht="18" customHeight="1">
      <c r="A22" s="1283"/>
      <c r="B22" s="1303" t="s">
        <v>257</v>
      </c>
      <c r="C22" s="1352" t="s">
        <v>409</v>
      </c>
      <c r="D22" s="1353" t="s">
        <v>255</v>
      </c>
      <c r="E22" s="1353"/>
      <c r="F22" s="1353"/>
      <c r="G22" s="1323"/>
      <c r="H22" s="1323"/>
    </row>
    <row r="23" spans="1:8" s="87" customFormat="1" ht="18" customHeight="1">
      <c r="A23" s="1283">
        <f>A14-0.01</f>
        <v>-14.03</v>
      </c>
      <c r="B23" s="1284" t="s">
        <v>776</v>
      </c>
      <c r="C23" s="1344" t="s">
        <v>99</v>
      </c>
      <c r="D23" s="1354" t="s">
        <v>204</v>
      </c>
      <c r="E23" s="1355"/>
      <c r="F23" s="1355"/>
      <c r="G23" s="1304"/>
      <c r="H23" s="1304"/>
    </row>
    <row r="24" spans="1:8" s="87" customFormat="1" ht="18" customHeight="1">
      <c r="A24" s="1283"/>
      <c r="B24" s="1287"/>
      <c r="C24" s="1346" t="s">
        <v>100</v>
      </c>
      <c r="D24" s="1356" t="s">
        <v>205</v>
      </c>
      <c r="E24" s="1356"/>
      <c r="F24" s="1356"/>
      <c r="G24" s="1302"/>
      <c r="H24" s="1302"/>
    </row>
    <row r="25" spans="1:8" s="87" customFormat="1" ht="18" customHeight="1">
      <c r="A25" s="1283"/>
      <c r="B25" s="1287"/>
      <c r="C25" s="1346" t="s">
        <v>101</v>
      </c>
      <c r="D25" s="1356" t="s">
        <v>206</v>
      </c>
      <c r="E25" s="1357"/>
      <c r="F25" s="1357"/>
      <c r="G25" s="1302"/>
      <c r="H25" s="1302"/>
    </row>
    <row r="26" spans="1:8" s="87" customFormat="1" ht="18" customHeight="1">
      <c r="A26" s="1283"/>
      <c r="B26" s="1305"/>
      <c r="C26" s="1346" t="s">
        <v>102</v>
      </c>
      <c r="D26" s="1356" t="s">
        <v>207</v>
      </c>
      <c r="E26" s="1357"/>
      <c r="F26" s="1357"/>
      <c r="G26" s="1302"/>
      <c r="H26" s="1302"/>
    </row>
    <row r="27" spans="1:8" s="87" customFormat="1" ht="18" customHeight="1">
      <c r="A27" s="1283"/>
      <c r="B27" s="1287" t="s">
        <v>563</v>
      </c>
      <c r="C27" s="1346" t="s">
        <v>103</v>
      </c>
      <c r="D27" s="1356" t="s">
        <v>209</v>
      </c>
      <c r="E27" s="1356"/>
      <c r="F27" s="1356"/>
      <c r="G27" s="1302"/>
      <c r="H27" s="1302"/>
    </row>
    <row r="28" spans="1:8" s="87" customFormat="1" ht="18" customHeight="1">
      <c r="A28" s="1283"/>
      <c r="B28" s="1287"/>
      <c r="C28" s="1346" t="s">
        <v>95</v>
      </c>
      <c r="D28" s="1358" t="s">
        <v>251</v>
      </c>
      <c r="E28" s="1358"/>
      <c r="F28" s="1358"/>
      <c r="G28" s="1302"/>
      <c r="H28" s="1302"/>
    </row>
    <row r="29" spans="1:8" s="87" customFormat="1" ht="18" customHeight="1">
      <c r="A29" s="1283"/>
      <c r="B29" s="1287"/>
      <c r="C29" s="1346" t="s">
        <v>96</v>
      </c>
      <c r="D29" s="1356" t="s">
        <v>210</v>
      </c>
      <c r="E29" s="1357"/>
      <c r="F29" s="1357"/>
      <c r="G29" s="1302"/>
      <c r="H29" s="1302"/>
    </row>
    <row r="30" spans="1:8" s="87" customFormat="1" ht="18" customHeight="1">
      <c r="A30" s="1283"/>
      <c r="B30" s="1306"/>
      <c r="C30" s="1346" t="s">
        <v>97</v>
      </c>
      <c r="D30" s="1356" t="s">
        <v>211</v>
      </c>
      <c r="E30" s="1356"/>
      <c r="F30" s="1356"/>
      <c r="G30" s="1307"/>
      <c r="H30" s="1308"/>
    </row>
    <row r="31" spans="1:8" s="87" customFormat="1" ht="18" customHeight="1">
      <c r="A31" s="1283"/>
      <c r="B31" s="1291" t="s">
        <v>256</v>
      </c>
      <c r="C31" s="1346" t="s">
        <v>409</v>
      </c>
      <c r="D31" s="1347" t="s">
        <v>590</v>
      </c>
      <c r="E31" s="1347"/>
      <c r="F31" s="1347"/>
      <c r="G31" s="1307"/>
      <c r="H31" s="1308"/>
    </row>
    <row r="32" spans="1:8" s="87" customFormat="1" ht="18" customHeight="1">
      <c r="A32" s="1283"/>
      <c r="B32" s="1293" t="s">
        <v>257</v>
      </c>
      <c r="C32" s="1346" t="s">
        <v>412</v>
      </c>
      <c r="D32" s="1356" t="s">
        <v>212</v>
      </c>
      <c r="E32" s="1356"/>
      <c r="F32" s="1356"/>
      <c r="G32" s="1307"/>
      <c r="H32" s="1308"/>
    </row>
    <row r="33" spans="1:8" s="87" customFormat="1" ht="18" customHeight="1">
      <c r="A33" s="1283"/>
      <c r="B33" s="1293"/>
      <c r="C33" s="1346" t="s">
        <v>418</v>
      </c>
      <c r="D33" s="1356" t="s">
        <v>213</v>
      </c>
      <c r="E33" s="1357"/>
      <c r="F33" s="1357"/>
      <c r="G33" s="1307"/>
      <c r="H33" s="1308"/>
    </row>
    <row r="34" spans="1:8" s="87" customFormat="1" ht="18" customHeight="1">
      <c r="A34" s="1283"/>
      <c r="B34" s="1293"/>
      <c r="C34" s="1346" t="s">
        <v>420</v>
      </c>
      <c r="D34" s="1336" t="s">
        <v>421</v>
      </c>
      <c r="E34" s="1359"/>
      <c r="F34" s="1359"/>
      <c r="G34" s="1307"/>
      <c r="H34" s="1308"/>
    </row>
    <row r="35" spans="1:8" s="87" customFormat="1" ht="18" customHeight="1">
      <c r="A35" s="1283"/>
      <c r="B35" s="1309"/>
      <c r="C35" s="1360" t="s">
        <v>723</v>
      </c>
      <c r="D35" s="1361" t="s">
        <v>255</v>
      </c>
      <c r="E35" s="1362"/>
      <c r="F35" s="1362"/>
      <c r="G35" s="1310"/>
      <c r="H35" s="1311"/>
    </row>
    <row r="36" spans="1:8" s="87" customFormat="1" ht="18" customHeight="1">
      <c r="A36" s="1283">
        <f>A23-0.01</f>
        <v>-14.04</v>
      </c>
      <c r="B36" s="1284" t="s">
        <v>777</v>
      </c>
      <c r="C36" s="1344" t="s">
        <v>99</v>
      </c>
      <c r="D36" s="1354" t="s">
        <v>214</v>
      </c>
      <c r="E36" s="1355"/>
      <c r="F36" s="1355"/>
      <c r="G36" s="1301"/>
      <c r="H36" s="1301"/>
    </row>
    <row r="37" spans="1:8" s="87" customFormat="1" ht="18" customHeight="1">
      <c r="A37" s="1283"/>
      <c r="B37" s="1287"/>
      <c r="C37" s="1346" t="s">
        <v>100</v>
      </c>
      <c r="D37" s="1356" t="s">
        <v>215</v>
      </c>
      <c r="E37" s="1357"/>
      <c r="F37" s="1357"/>
      <c r="G37" s="1302"/>
      <c r="H37" s="1302"/>
    </row>
    <row r="38" spans="1:8" s="87" customFormat="1" ht="18" customHeight="1">
      <c r="A38" s="1283"/>
      <c r="B38" s="1287"/>
      <c r="C38" s="1346" t="s">
        <v>101</v>
      </c>
      <c r="D38" s="1356" t="s">
        <v>216</v>
      </c>
      <c r="E38" s="1357"/>
      <c r="F38" s="1357"/>
      <c r="G38" s="1302"/>
      <c r="H38" s="1302"/>
    </row>
    <row r="39" spans="1:8" s="87" customFormat="1" ht="18" customHeight="1">
      <c r="A39" s="1283"/>
      <c r="B39" s="1287" t="s">
        <v>563</v>
      </c>
      <c r="C39" s="1346" t="s">
        <v>102</v>
      </c>
      <c r="D39" s="1356" t="s">
        <v>217</v>
      </c>
      <c r="E39" s="1357"/>
      <c r="F39" s="1357"/>
      <c r="G39" s="1302"/>
      <c r="H39" s="1302"/>
    </row>
    <row r="40" spans="1:8" s="87" customFormat="1" ht="18" customHeight="1">
      <c r="A40" s="1283"/>
      <c r="B40" s="1287"/>
      <c r="C40" s="1346" t="s">
        <v>103</v>
      </c>
      <c r="D40" s="1356" t="s">
        <v>218</v>
      </c>
      <c r="E40" s="1357"/>
      <c r="F40" s="1357"/>
      <c r="G40" s="1302"/>
      <c r="H40" s="1302"/>
    </row>
    <row r="41" spans="1:8" s="87" customFormat="1" ht="18" customHeight="1">
      <c r="A41" s="1283"/>
      <c r="B41" s="1287"/>
      <c r="C41" s="1346" t="s">
        <v>95</v>
      </c>
      <c r="D41" s="1356" t="s">
        <v>219</v>
      </c>
      <c r="E41" s="1357"/>
      <c r="F41" s="1357"/>
      <c r="G41" s="1302"/>
      <c r="H41" s="1302"/>
    </row>
    <row r="42" spans="1:8" s="87" customFormat="1" ht="18" customHeight="1">
      <c r="A42" s="1283"/>
      <c r="B42" s="1287"/>
      <c r="C42" s="1346" t="s">
        <v>96</v>
      </c>
      <c r="D42" s="1356" t="s">
        <v>220</v>
      </c>
      <c r="E42" s="1357"/>
      <c r="F42" s="1357"/>
      <c r="G42" s="1302"/>
      <c r="H42" s="1302"/>
    </row>
    <row r="43" spans="1:8" s="87" customFormat="1" ht="18" customHeight="1">
      <c r="A43" s="1283"/>
      <c r="B43" s="1287"/>
      <c r="C43" s="1346" t="s">
        <v>97</v>
      </c>
      <c r="D43" s="1356" t="s">
        <v>221</v>
      </c>
      <c r="E43" s="1357"/>
      <c r="F43" s="1357"/>
      <c r="G43" s="1307"/>
      <c r="H43" s="1308"/>
    </row>
    <row r="44" spans="1:8" s="87" customFormat="1" ht="18" customHeight="1">
      <c r="A44" s="1283"/>
      <c r="B44" s="1291" t="s">
        <v>256</v>
      </c>
      <c r="C44" s="1346" t="s">
        <v>409</v>
      </c>
      <c r="D44" s="1356" t="s">
        <v>222</v>
      </c>
      <c r="E44" s="1357"/>
      <c r="F44" s="1357"/>
      <c r="G44" s="1307"/>
      <c r="H44" s="1308"/>
    </row>
    <row r="45" spans="1:8" s="87" customFormat="1" ht="18" customHeight="1">
      <c r="A45" s="1283"/>
      <c r="B45" s="1293" t="s">
        <v>257</v>
      </c>
      <c r="C45" s="1346" t="s">
        <v>412</v>
      </c>
      <c r="D45" s="1356" t="s">
        <v>223</v>
      </c>
      <c r="E45" s="1357"/>
      <c r="F45" s="1357"/>
      <c r="G45" s="1307"/>
      <c r="H45" s="1308"/>
    </row>
    <row r="46" spans="1:8" s="155" customFormat="1" ht="18" customHeight="1">
      <c r="A46" s="1283"/>
      <c r="B46" s="1312"/>
      <c r="C46" s="1363" t="s">
        <v>418</v>
      </c>
      <c r="D46" s="1364" t="s">
        <v>255</v>
      </c>
      <c r="E46" s="1362"/>
      <c r="F46" s="1362"/>
      <c r="G46" s="1313"/>
      <c r="H46" s="1313"/>
    </row>
    <row r="47" spans="1:8" s="87" customFormat="1" ht="18" customHeight="1">
      <c r="A47" s="1283">
        <f>A36-0.01</f>
        <v>-14.049999999999999</v>
      </c>
      <c r="B47" s="1284" t="s">
        <v>778</v>
      </c>
      <c r="C47" s="1344" t="s">
        <v>99</v>
      </c>
      <c r="D47" s="1354" t="s">
        <v>224</v>
      </c>
      <c r="E47" s="1355"/>
      <c r="F47" s="1355"/>
      <c r="G47" s="1301"/>
      <c r="H47" s="1301"/>
    </row>
    <row r="48" spans="1:8" s="87" customFormat="1" ht="18" customHeight="1">
      <c r="A48" s="1283"/>
      <c r="B48" s="1287"/>
      <c r="C48" s="1346" t="s">
        <v>100</v>
      </c>
      <c r="D48" s="1356" t="s">
        <v>225</v>
      </c>
      <c r="E48" s="1357"/>
      <c r="F48" s="1357"/>
      <c r="G48" s="1302"/>
      <c r="H48" s="1302"/>
    </row>
    <row r="49" spans="1:8" s="87" customFormat="1" ht="18" customHeight="1">
      <c r="A49" s="1283"/>
      <c r="B49" s="1287"/>
      <c r="C49" s="1346" t="s">
        <v>101</v>
      </c>
      <c r="D49" s="1356" t="s">
        <v>226</v>
      </c>
      <c r="E49" s="1357"/>
      <c r="F49" s="1357"/>
      <c r="G49" s="1302"/>
      <c r="H49" s="1302"/>
    </row>
    <row r="50" spans="1:8" s="87" customFormat="1" ht="18" customHeight="1">
      <c r="A50" s="1283"/>
      <c r="B50" s="1287" t="s">
        <v>563</v>
      </c>
      <c r="C50" s="1346" t="s">
        <v>102</v>
      </c>
      <c r="D50" s="1356" t="s">
        <v>227</v>
      </c>
      <c r="E50" s="1357"/>
      <c r="F50" s="1357"/>
      <c r="G50" s="1302"/>
      <c r="H50" s="1302"/>
    </row>
    <row r="51" spans="1:8" s="87" customFormat="1" ht="18" customHeight="1">
      <c r="A51" s="1283"/>
      <c r="B51" s="1287"/>
      <c r="C51" s="1346" t="s">
        <v>103</v>
      </c>
      <c r="D51" s="1356" t="s">
        <v>228</v>
      </c>
      <c r="E51" s="1357"/>
      <c r="F51" s="1357"/>
      <c r="G51" s="1302"/>
      <c r="H51" s="1302"/>
    </row>
    <row r="52" spans="1:8" s="87" customFormat="1" ht="18" customHeight="1">
      <c r="A52" s="1283"/>
      <c r="B52" s="1287"/>
      <c r="C52" s="1346" t="s">
        <v>95</v>
      </c>
      <c r="D52" s="1356" t="s">
        <v>229</v>
      </c>
      <c r="E52" s="1357"/>
      <c r="F52" s="1357"/>
      <c r="G52" s="1302"/>
      <c r="H52" s="1302"/>
    </row>
    <row r="53" spans="1:8" s="87" customFormat="1" ht="18" customHeight="1">
      <c r="A53" s="1283"/>
      <c r="B53" s="1287"/>
      <c r="C53" s="1346" t="s">
        <v>96</v>
      </c>
      <c r="D53" s="1356" t="s">
        <v>230</v>
      </c>
      <c r="E53" s="1357"/>
      <c r="F53" s="1357"/>
      <c r="G53" s="1302"/>
      <c r="H53" s="1302"/>
    </row>
    <row r="54" spans="1:8" s="87" customFormat="1" ht="18" customHeight="1">
      <c r="A54" s="1283"/>
      <c r="B54" s="1287"/>
      <c r="C54" s="1346" t="s">
        <v>97</v>
      </c>
      <c r="D54" s="1356" t="s">
        <v>419</v>
      </c>
      <c r="E54" s="1357"/>
      <c r="F54" s="1357"/>
      <c r="G54" s="1307"/>
      <c r="H54" s="1308"/>
    </row>
    <row r="55" spans="1:8" s="87" customFormat="1" ht="18" customHeight="1">
      <c r="A55" s="1283"/>
      <c r="B55" s="1291" t="s">
        <v>256</v>
      </c>
      <c r="C55" s="1346" t="s">
        <v>409</v>
      </c>
      <c r="D55" s="1356" t="s">
        <v>231</v>
      </c>
      <c r="E55" s="1356"/>
      <c r="F55" s="1356"/>
      <c r="G55" s="1307"/>
      <c r="H55" s="1308"/>
    </row>
    <row r="56" spans="1:8" s="87" customFormat="1" ht="18" customHeight="1">
      <c r="A56" s="1283"/>
      <c r="B56" s="1293" t="s">
        <v>257</v>
      </c>
      <c r="C56" s="1346" t="s">
        <v>412</v>
      </c>
      <c r="D56" s="1356" t="s">
        <v>232</v>
      </c>
      <c r="E56" s="1357"/>
      <c r="F56" s="1357"/>
      <c r="G56" s="1307"/>
      <c r="H56" s="1308"/>
    </row>
    <row r="57" spans="1:8" s="87" customFormat="1" ht="18" customHeight="1">
      <c r="A57" s="1283"/>
      <c r="B57" s="1314"/>
      <c r="C57" s="1346" t="s">
        <v>418</v>
      </c>
      <c r="D57" s="1356" t="s">
        <v>233</v>
      </c>
      <c r="E57" s="1357"/>
      <c r="F57" s="1357"/>
      <c r="G57" s="1307"/>
      <c r="H57" s="1308"/>
    </row>
    <row r="58" spans="1:8" s="87" customFormat="1" ht="18" customHeight="1">
      <c r="A58" s="1283"/>
      <c r="B58" s="1314"/>
      <c r="C58" s="1365" t="s">
        <v>420</v>
      </c>
      <c r="D58" s="1336" t="s">
        <v>421</v>
      </c>
      <c r="E58" s="1359"/>
      <c r="F58" s="1359"/>
      <c r="G58" s="1307"/>
      <c r="H58" s="1308"/>
    </row>
    <row r="59" spans="1:8" s="87" customFormat="1" ht="18" customHeight="1">
      <c r="A59" s="1283"/>
      <c r="B59" s="1309"/>
      <c r="C59" s="1366" t="s">
        <v>723</v>
      </c>
      <c r="D59" s="1361" t="s">
        <v>255</v>
      </c>
      <c r="E59" s="1362"/>
      <c r="F59" s="1362"/>
      <c r="G59" s="1310"/>
      <c r="H59" s="1311"/>
    </row>
    <row r="60" spans="1:8" s="87" customFormat="1" ht="18" customHeight="1">
      <c r="A60" s="1283">
        <f>A47-0.01</f>
        <v>-14.059999999999999</v>
      </c>
      <c r="B60" s="1315" t="s">
        <v>779</v>
      </c>
      <c r="C60" s="1344" t="s">
        <v>99</v>
      </c>
      <c r="D60" s="1367" t="s">
        <v>422</v>
      </c>
      <c r="E60" s="1355"/>
      <c r="F60" s="1355"/>
      <c r="G60" s="1304"/>
      <c r="H60" s="1304"/>
    </row>
    <row r="61" spans="1:8" s="87" customFormat="1" ht="18" customHeight="1">
      <c r="A61" s="1283"/>
      <c r="B61" s="1316" t="s">
        <v>563</v>
      </c>
      <c r="C61" s="1346" t="s">
        <v>100</v>
      </c>
      <c r="D61" s="1368" t="s">
        <v>236</v>
      </c>
      <c r="E61" s="1357"/>
      <c r="F61" s="1357"/>
      <c r="G61" s="1302"/>
      <c r="H61" s="1302"/>
    </row>
    <row r="62" spans="1:8" s="142" customFormat="1" ht="18" customHeight="1">
      <c r="A62" s="1283"/>
      <c r="B62" s="1316"/>
      <c r="C62" s="1369" t="s">
        <v>101</v>
      </c>
      <c r="D62" s="1337" t="s">
        <v>235</v>
      </c>
      <c r="E62" s="1370"/>
      <c r="F62" s="1371"/>
      <c r="G62" s="1317"/>
      <c r="H62" s="1318"/>
    </row>
    <row r="63" spans="1:8" s="87" customFormat="1" ht="18" customHeight="1">
      <c r="A63" s="1283"/>
      <c r="B63" s="1291" t="s">
        <v>256</v>
      </c>
      <c r="C63" s="1346" t="s">
        <v>102</v>
      </c>
      <c r="D63" s="1338" t="s">
        <v>337</v>
      </c>
      <c r="E63" s="1372"/>
      <c r="F63" s="1372"/>
      <c r="G63" s="1319"/>
      <c r="H63" s="1320"/>
    </row>
    <row r="64" spans="1:8" s="87" customFormat="1" ht="18" customHeight="1">
      <c r="A64" s="1283"/>
      <c r="B64" s="1303" t="s">
        <v>257</v>
      </c>
      <c r="C64" s="1363" t="s">
        <v>103</v>
      </c>
      <c r="D64" s="1339" t="s">
        <v>255</v>
      </c>
      <c r="E64" s="1373"/>
      <c r="F64" s="1374"/>
      <c r="G64" s="1321"/>
      <c r="H64" s="1322"/>
    </row>
    <row r="65" spans="1:8" s="87" customFormat="1" ht="18" customHeight="1">
      <c r="A65" s="1283">
        <f>A60-0.01</f>
        <v>-14.069999999999999</v>
      </c>
      <c r="B65" s="1284" t="s">
        <v>780</v>
      </c>
      <c r="C65" s="1344" t="s">
        <v>99</v>
      </c>
      <c r="D65" s="1345" t="s">
        <v>234</v>
      </c>
      <c r="E65" s="1345"/>
      <c r="F65" s="1345"/>
      <c r="G65" s="1301"/>
      <c r="H65" s="1301"/>
    </row>
    <row r="66" spans="1:8" s="87" customFormat="1" ht="18" customHeight="1">
      <c r="A66" s="1283"/>
      <c r="B66" s="1287"/>
      <c r="C66" s="1346" t="s">
        <v>100</v>
      </c>
      <c r="D66" s="1347" t="s">
        <v>236</v>
      </c>
      <c r="E66" s="1357"/>
      <c r="F66" s="1357"/>
      <c r="G66" s="1302" t="s">
        <v>414</v>
      </c>
      <c r="H66" s="1302"/>
    </row>
    <row r="67" spans="1:8" s="87" customFormat="1" ht="18" customHeight="1">
      <c r="A67" s="1283"/>
      <c r="B67" s="1287" t="s">
        <v>563</v>
      </c>
      <c r="C67" s="1346" t="s">
        <v>101</v>
      </c>
      <c r="D67" s="1347" t="s">
        <v>239</v>
      </c>
      <c r="E67" s="1357"/>
      <c r="F67" s="1357"/>
      <c r="G67" s="1302"/>
      <c r="H67" s="1302"/>
    </row>
    <row r="68" spans="1:8" s="87" customFormat="1" ht="18" customHeight="1">
      <c r="A68" s="1283"/>
      <c r="B68" s="1287"/>
      <c r="C68" s="1346" t="s">
        <v>102</v>
      </c>
      <c r="D68" s="1347" t="s">
        <v>242</v>
      </c>
      <c r="E68" s="1357"/>
      <c r="F68" s="1357"/>
      <c r="G68" s="1302"/>
      <c r="H68" s="1302"/>
    </row>
    <row r="69" spans="1:8" s="87" customFormat="1" ht="18" customHeight="1">
      <c r="A69" s="1283"/>
      <c r="B69" s="1287"/>
      <c r="C69" s="1346" t="s">
        <v>103</v>
      </c>
      <c r="D69" s="1347" t="s">
        <v>243</v>
      </c>
      <c r="E69" s="1357"/>
      <c r="F69" s="1357"/>
      <c r="G69" s="1302"/>
      <c r="H69" s="1302"/>
    </row>
    <row r="70" spans="1:8" s="87" customFormat="1" ht="18" customHeight="1">
      <c r="A70" s="1283"/>
      <c r="B70" s="1291" t="s">
        <v>256</v>
      </c>
      <c r="C70" s="1346" t="s">
        <v>95</v>
      </c>
      <c r="D70" s="1347" t="s">
        <v>240</v>
      </c>
      <c r="E70" s="1357"/>
      <c r="F70" s="1357"/>
      <c r="G70" s="1302"/>
      <c r="H70" s="1302"/>
    </row>
    <row r="71" spans="1:8" s="87" customFormat="1" ht="18" customHeight="1">
      <c r="A71" s="1283"/>
      <c r="B71" s="1291"/>
      <c r="C71" s="1346" t="s">
        <v>96</v>
      </c>
      <c r="D71" s="1340" t="s">
        <v>338</v>
      </c>
      <c r="E71" s="1378"/>
      <c r="F71" s="1379"/>
      <c r="G71" s="1307"/>
      <c r="H71" s="1308"/>
    </row>
    <row r="72" spans="1:8" s="87" customFormat="1" ht="18" customHeight="1">
      <c r="A72" s="1283"/>
      <c r="B72" s="1303" t="s">
        <v>257</v>
      </c>
      <c r="C72" s="1363" t="s">
        <v>97</v>
      </c>
      <c r="D72" s="1375" t="s">
        <v>255</v>
      </c>
      <c r="E72" s="1376"/>
      <c r="F72" s="1376"/>
      <c r="G72" s="1323"/>
      <c r="H72" s="1323"/>
    </row>
    <row r="73" spans="1:8" s="87" customFormat="1" ht="18" customHeight="1">
      <c r="A73" s="1283">
        <f>A65-0.01</f>
        <v>-14.079999999999998</v>
      </c>
      <c r="B73" s="1324" t="s">
        <v>781</v>
      </c>
      <c r="C73" s="1344" t="s">
        <v>99</v>
      </c>
      <c r="D73" s="1345" t="s">
        <v>241</v>
      </c>
      <c r="E73" s="1355"/>
      <c r="F73" s="1355"/>
      <c r="G73" s="1301"/>
      <c r="H73" s="1301"/>
    </row>
    <row r="74" spans="1:8" s="87" customFormat="1" ht="38" customHeight="1">
      <c r="A74" s="1283"/>
      <c r="B74" s="1325" t="s">
        <v>563</v>
      </c>
      <c r="C74" s="1346" t="s">
        <v>100</v>
      </c>
      <c r="D74" s="1347" t="s">
        <v>237</v>
      </c>
      <c r="E74" s="1357"/>
      <c r="F74" s="1357"/>
      <c r="G74" s="1302"/>
      <c r="H74" s="1302"/>
    </row>
    <row r="75" spans="1:8" s="87" customFormat="1" ht="16" customHeight="1">
      <c r="A75" s="1283"/>
      <c r="B75" s="1291" t="s">
        <v>256</v>
      </c>
      <c r="C75" s="1365" t="s">
        <v>101</v>
      </c>
      <c r="D75" s="1341" t="s">
        <v>238</v>
      </c>
      <c r="E75" s="775"/>
      <c r="F75" s="1377"/>
      <c r="G75" s="1307"/>
      <c r="H75" s="1308"/>
    </row>
    <row r="76" spans="1:8" s="87" customFormat="1" ht="18" customHeight="1">
      <c r="A76" s="1283"/>
      <c r="B76" s="1303" t="s">
        <v>257</v>
      </c>
      <c r="C76" s="1363" t="s">
        <v>102</v>
      </c>
      <c r="D76" s="1339" t="s">
        <v>255</v>
      </c>
      <c r="E76" s="1373"/>
      <c r="F76" s="1374"/>
      <c r="G76" s="1323"/>
      <c r="H76" s="1323"/>
    </row>
    <row r="77" spans="1:8" ht="18" customHeight="1">
      <c r="A77" s="1326"/>
      <c r="B77" s="1327"/>
      <c r="C77" s="1410"/>
      <c r="D77" s="1342"/>
      <c r="E77" s="1342"/>
      <c r="F77" s="1342"/>
      <c r="G77" s="1328"/>
      <c r="H77" s="1328"/>
    </row>
    <row r="78" spans="1:8" ht="18" customHeight="1">
      <c r="A78" s="1326"/>
      <c r="B78" s="1329" t="s">
        <v>417</v>
      </c>
      <c r="C78" s="1330"/>
      <c r="D78" s="1330"/>
      <c r="E78" s="1330"/>
      <c r="F78" s="1330"/>
      <c r="G78" s="1331"/>
      <c r="H78" s="1328"/>
    </row>
    <row r="79" spans="1:8" ht="18" customHeight="1">
      <c r="A79" s="1326"/>
      <c r="B79" s="1332"/>
      <c r="C79" s="1333"/>
      <c r="D79" s="1333"/>
      <c r="E79" s="1333"/>
      <c r="F79" s="1333"/>
      <c r="G79" s="1334"/>
      <c r="H79" s="1328"/>
    </row>
  </sheetData>
  <mergeCells count="138">
    <mergeCell ref="D27:F27"/>
    <mergeCell ref="D73:F73"/>
    <mergeCell ref="D74:F74"/>
    <mergeCell ref="D22:F22"/>
    <mergeCell ref="D20:F20"/>
    <mergeCell ref="D19:F19"/>
    <mergeCell ref="D57:F57"/>
    <mergeCell ref="D59:F59"/>
    <mergeCell ref="D60:F60"/>
    <mergeCell ref="D61:F61"/>
    <mergeCell ref="D66:F66"/>
    <mergeCell ref="D51:F51"/>
    <mergeCell ref="D52:F52"/>
    <mergeCell ref="D53:F53"/>
    <mergeCell ref="D54:F54"/>
    <mergeCell ref="D56:F56"/>
    <mergeCell ref="D46:F46"/>
    <mergeCell ref="D47:F47"/>
    <mergeCell ref="D48:F48"/>
    <mergeCell ref="D49:F49"/>
    <mergeCell ref="D50:F50"/>
    <mergeCell ref="D41:F41"/>
    <mergeCell ref="D42:F42"/>
    <mergeCell ref="D24:F24"/>
    <mergeCell ref="D23:F23"/>
    <mergeCell ref="D25:F25"/>
    <mergeCell ref="D26:F26"/>
    <mergeCell ref="D29:F29"/>
    <mergeCell ref="B67:B69"/>
    <mergeCell ref="A65:A72"/>
    <mergeCell ref="D65:F65"/>
    <mergeCell ref="B65:B66"/>
    <mergeCell ref="A47:A59"/>
    <mergeCell ref="B47:B49"/>
    <mergeCell ref="B36:B38"/>
    <mergeCell ref="B39:B43"/>
    <mergeCell ref="B50:B54"/>
    <mergeCell ref="D39:F39"/>
    <mergeCell ref="D40:F40"/>
    <mergeCell ref="D45:F45"/>
    <mergeCell ref="D33:F33"/>
    <mergeCell ref="D35:F35"/>
    <mergeCell ref="D36:F36"/>
    <mergeCell ref="D37:F37"/>
    <mergeCell ref="D38:F38"/>
    <mergeCell ref="D31:F31"/>
    <mergeCell ref="D44:F44"/>
    <mergeCell ref="D32:F32"/>
    <mergeCell ref="G70:H70"/>
    <mergeCell ref="G72:H72"/>
    <mergeCell ref="G46:H46"/>
    <mergeCell ref="G61:H61"/>
    <mergeCell ref="G48:H48"/>
    <mergeCell ref="G49:H49"/>
    <mergeCell ref="G68:H68"/>
    <mergeCell ref="D43:F43"/>
    <mergeCell ref="B78:G79"/>
    <mergeCell ref="G73:H73"/>
    <mergeCell ref="G74:H74"/>
    <mergeCell ref="G69:H69"/>
    <mergeCell ref="D67:F67"/>
    <mergeCell ref="D68:F68"/>
    <mergeCell ref="D69:F69"/>
    <mergeCell ref="D70:F70"/>
    <mergeCell ref="D72:F72"/>
    <mergeCell ref="B61:B62"/>
    <mergeCell ref="G76:H76"/>
    <mergeCell ref="G39:H39"/>
    <mergeCell ref="G37:H37"/>
    <mergeCell ref="G38:H38"/>
    <mergeCell ref="G47:H47"/>
    <mergeCell ref="G53:H53"/>
    <mergeCell ref="G40:H40"/>
    <mergeCell ref="G41:H41"/>
    <mergeCell ref="G42:H42"/>
    <mergeCell ref="G60:H60"/>
    <mergeCell ref="A73:A76"/>
    <mergeCell ref="G67:H67"/>
    <mergeCell ref="G66:H66"/>
    <mergeCell ref="G65:H65"/>
    <mergeCell ref="B27:B29"/>
    <mergeCell ref="G50:H50"/>
    <mergeCell ref="G51:H51"/>
    <mergeCell ref="G52:H52"/>
    <mergeCell ref="A60:A64"/>
    <mergeCell ref="D30:F30"/>
    <mergeCell ref="D55:F55"/>
    <mergeCell ref="A23:A35"/>
    <mergeCell ref="D28:F28"/>
    <mergeCell ref="G25:H25"/>
    <mergeCell ref="G26:H26"/>
    <mergeCell ref="G27:H27"/>
    <mergeCell ref="G28:H28"/>
    <mergeCell ref="G23:H23"/>
    <mergeCell ref="G24:H24"/>
    <mergeCell ref="B23:B25"/>
    <mergeCell ref="A36:A46"/>
    <mergeCell ref="G29:H29"/>
    <mergeCell ref="G36:H36"/>
    <mergeCell ref="G19:H19"/>
    <mergeCell ref="G20:H20"/>
    <mergeCell ref="A2:H2"/>
    <mergeCell ref="A3:H3"/>
    <mergeCell ref="B5:B6"/>
    <mergeCell ref="B8:B9"/>
    <mergeCell ref="B14:B15"/>
    <mergeCell ref="D11:F11"/>
    <mergeCell ref="G11:H11"/>
    <mergeCell ref="D13:F13"/>
    <mergeCell ref="D18:F18"/>
    <mergeCell ref="D17:F17"/>
    <mergeCell ref="D16:F16"/>
    <mergeCell ref="D15:F15"/>
    <mergeCell ref="D14:F14"/>
    <mergeCell ref="A14:A22"/>
    <mergeCell ref="B17:B19"/>
    <mergeCell ref="G14:H14"/>
    <mergeCell ref="G15:H15"/>
    <mergeCell ref="G16:H16"/>
    <mergeCell ref="G17:H17"/>
    <mergeCell ref="G18:H18"/>
    <mergeCell ref="G22:H22"/>
    <mergeCell ref="B1:H1"/>
    <mergeCell ref="A4:B4"/>
    <mergeCell ref="D4:F4"/>
    <mergeCell ref="G4:H4"/>
    <mergeCell ref="A5:A13"/>
    <mergeCell ref="D5:F5"/>
    <mergeCell ref="G5:H5"/>
    <mergeCell ref="D6:F6"/>
    <mergeCell ref="D10:F10"/>
    <mergeCell ref="G6:H6"/>
    <mergeCell ref="D7:F7"/>
    <mergeCell ref="G7:H7"/>
    <mergeCell ref="D8:F8"/>
    <mergeCell ref="G8:H8"/>
    <mergeCell ref="D9:F9"/>
    <mergeCell ref="G9:H9"/>
  </mergeCells>
  <phoneticPr fontId="8" type="noConversion"/>
  <pageMargins left="0.7" right="0.7" top="0.75" bottom="0.75" header="0.3" footer="0.3"/>
  <pageSetup scale="92" orientation="portrait"/>
  <headerFooter differentFirst="1">
    <oddHeader>&amp;LHRBF Impact Evaluation&amp;CHealth Worker Questionnaire&amp;RForm F2</oddHeader>
    <oddFooter>&amp;R&amp;P / &amp;N</oddFooter>
  </headerFooter>
  <rowBreaks count="2" manualBreakCount="2">
    <brk id="35" max="7" man="1"/>
    <brk id="64" max="7" man="1"/>
  </rowBreak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Cover</vt:lpstr>
      <vt:lpstr>1General</vt:lpstr>
      <vt:lpstr>2Training</vt:lpstr>
      <vt:lpstr>3Hours</vt:lpstr>
      <vt:lpstr>4Salary</vt:lpstr>
      <vt:lpstr>5OtherComp</vt:lpstr>
      <vt:lpstr>6Superv</vt:lpstr>
      <vt:lpstr>7SupInc</vt:lpstr>
      <vt:lpstr>9Satisf</vt:lpstr>
      <vt:lpstr>10PDrive</vt:lpstr>
      <vt:lpstr>11Innov</vt:lpstr>
      <vt:lpstr>12 RBF</vt:lpstr>
      <vt:lpstr>13VignJHU</vt:lpstr>
      <vt:lpstr>14VignProtocol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 Malik</dc:creator>
  <cp:lastModifiedBy>Chantelle Boudreaux</cp:lastModifiedBy>
  <cp:lastPrinted>2015-10-28T02:06:40Z</cp:lastPrinted>
  <dcterms:created xsi:type="dcterms:W3CDTF">2009-08-13T14:30:20Z</dcterms:created>
  <dcterms:modified xsi:type="dcterms:W3CDTF">2015-10-29T13:33:51Z</dcterms:modified>
</cp:coreProperties>
</file>