
<file path=[Content_Types].xml><?xml version="1.0" encoding="utf-8"?>
<Types xmlns="http://schemas.openxmlformats.org/package/2006/content-types">
  <Default Extension="xml" ContentType="application/xml"/>
  <Default Extension="rels" ContentType="application/vnd.openxmlformats-package.relationships+xml"/>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26812"/>
  <workbookPr autoCompressPictures="0"/>
  <mc:AlternateContent xmlns:mc="http://schemas.openxmlformats.org/markup-compatibility/2006">
    <mc:Choice Requires="x15">
      <x15ac:absPath xmlns:x15ac="http://schemas.microsoft.com/office/spreadsheetml/2010/11/ac" url="/Users/_sage/Dropbox/Gambia RBF IE Final_Deposit/Questionnaires/"/>
    </mc:Choice>
  </mc:AlternateContent>
  <bookViews>
    <workbookView xWindow="0" yWindow="1220" windowWidth="28800" windowHeight="16740" tabRatio="939" firstSheet="2" activeTab="11"/>
  </bookViews>
  <sheets>
    <sheet name="Cover1" sheetId="18" r:id="rId1"/>
    <sheet name="1 Direct Observation" sheetId="2" r:id="rId2"/>
    <sheet name="2 Informant Background" sheetId="5" r:id="rId3"/>
    <sheet name="3 Demography" sheetId="7" r:id="rId4"/>
    <sheet name="4 Basic Services" sheetId="8" r:id="rId5"/>
    <sheet name="4 Basic Services Health" sheetId="9" r:id="rId6"/>
    <sheet name="5. Social Capital &amp; Empowerment" sheetId="10" r:id="rId7"/>
    <sheet name="6 Econ. Activities" sheetId="12" r:id="rId8"/>
    <sheet name="7 External Shocks" sheetId="13" r:id="rId9"/>
    <sheet name="8 Community Programs" sheetId="15" r:id="rId10"/>
    <sheet name="9 Prices" sheetId="14" r:id="rId11"/>
    <sheet name="10 Cost" sheetId="17" r:id="rId12"/>
    <sheet name="END" sheetId="16" r:id="rId13"/>
  </sheets>
  <definedNames>
    <definedName name="_xlnm.Print_Area" localSheetId="11">'10 Cost'!#REF!</definedName>
    <definedName name="_xlnm.Print_Area" localSheetId="0">Cover1!$A$1:$C$52</definedName>
    <definedName name="Z_7A111591_EC51_4691_AC01_E587AFA51198_.wvu.PrintArea" localSheetId="12" hidden="1">#N/A</definedName>
    <definedName name="Z_A1FE938B_1FB8_41F4_B371_696F5DA927FE_.wvu.PrintArea" localSheetId="4" hidden="1">'4 Basic Services'!$A$1:$N$135</definedName>
    <definedName name="Z_E37B0713_6D2A_4785_8CC9_E5158A604461_.wvu.PrintArea" localSheetId="12" hidden="1">#N/A</definedName>
  </definedNames>
  <calcPr calcId="15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A8" i="2" l="1"/>
  <c r="A11" i="2"/>
  <c r="A14" i="2"/>
  <c r="A17" i="2"/>
  <c r="A31" i="2"/>
  <c r="T3" i="2"/>
  <c r="T20" i="2"/>
  <c r="AL24" i="15"/>
  <c r="AC13" i="12"/>
  <c r="I4" i="10"/>
  <c r="B3" i="5"/>
  <c r="D3" i="5"/>
  <c r="E3" i="5"/>
  <c r="G3" i="5"/>
  <c r="I3" i="5"/>
  <c r="K3" i="5"/>
  <c r="O3" i="5"/>
  <c r="Q3" i="5"/>
  <c r="N16" i="5"/>
  <c r="N17" i="5"/>
  <c r="N15" i="5"/>
  <c r="A12" i="8"/>
  <c r="A15" i="8"/>
  <c r="A19" i="8"/>
  <c r="A23" i="8"/>
  <c r="A27" i="8"/>
  <c r="A31" i="8"/>
  <c r="A35" i="8"/>
  <c r="Q3" i="8"/>
  <c r="Q8" i="8"/>
  <c r="Q12" i="8"/>
  <c r="Q19" i="8"/>
  <c r="Q24" i="8"/>
  <c r="A46" i="8"/>
  <c r="A61" i="8"/>
  <c r="A71" i="8"/>
  <c r="A74" i="8"/>
  <c r="A77" i="8"/>
  <c r="Q46" i="8"/>
  <c r="Q56" i="8"/>
  <c r="Q59" i="8"/>
  <c r="Q63" i="8"/>
  <c r="Q72" i="8"/>
  <c r="Q81" i="8"/>
  <c r="E5" i="9"/>
  <c r="I5" i="9"/>
  <c r="K5" i="9"/>
  <c r="M5" i="9"/>
  <c r="O5" i="9"/>
  <c r="T5" i="9"/>
  <c r="W3" i="9"/>
  <c r="B5" i="15"/>
  <c r="D5" i="15"/>
  <c r="F5" i="15"/>
  <c r="H5" i="15"/>
  <c r="O5" i="15"/>
  <c r="Q5" i="15"/>
  <c r="S5" i="15"/>
  <c r="U5" i="15"/>
  <c r="W5" i="15"/>
  <c r="Y5" i="15"/>
  <c r="AA5" i="15"/>
  <c r="AC5" i="15"/>
  <c r="AE5" i="15"/>
  <c r="AG5" i="15"/>
  <c r="AI5" i="15"/>
  <c r="AA83" i="8"/>
  <c r="AA84" i="8"/>
  <c r="AA85" i="8"/>
  <c r="AA86" i="8"/>
  <c r="L4" i="10"/>
  <c r="O4" i="10"/>
  <c r="R4" i="10"/>
  <c r="S3" i="5"/>
  <c r="T3" i="5"/>
  <c r="V3" i="5"/>
  <c r="W3" i="5"/>
  <c r="X3" i="5"/>
  <c r="Y3" i="5"/>
  <c r="AA3" i="5"/>
  <c r="AI3" i="5"/>
  <c r="E18" i="17"/>
  <c r="G18" i="17"/>
  <c r="K18" i="17"/>
  <c r="M18" i="17"/>
  <c r="O18" i="17"/>
  <c r="Q18" i="17"/>
  <c r="S18" i="17"/>
  <c r="U18" i="17"/>
  <c r="W18" i="17"/>
  <c r="Y18" i="17"/>
  <c r="AA18" i="17"/>
  <c r="AD18" i="17"/>
  <c r="AF18" i="17"/>
  <c r="AH18" i="17"/>
  <c r="AJ18" i="17"/>
  <c r="AL18" i="17"/>
  <c r="AN18" i="17"/>
  <c r="AP18" i="17"/>
  <c r="AR18" i="17"/>
  <c r="A7" i="17"/>
  <c r="AM5" i="15"/>
  <c r="AO5" i="15"/>
  <c r="A14" i="12"/>
  <c r="A19" i="12"/>
  <c r="A23" i="12"/>
  <c r="A29" i="12"/>
  <c r="A34" i="12"/>
  <c r="S4" i="12"/>
  <c r="S10" i="12"/>
  <c r="S15" i="12"/>
  <c r="S18" i="12"/>
  <c r="S21" i="12"/>
  <c r="S24" i="12"/>
  <c r="S27" i="12"/>
  <c r="S34" i="12"/>
  <c r="S40" i="12"/>
  <c r="AT18" i="17"/>
  <c r="AV18" i="17"/>
  <c r="AX18" i="17"/>
  <c r="AZ18" i="17"/>
  <c r="Y5" i="9"/>
  <c r="AC5" i="9"/>
  <c r="AE5" i="9"/>
  <c r="AG5" i="9"/>
  <c r="AJ5" i="9"/>
  <c r="AL5" i="9"/>
  <c r="AN5" i="9"/>
  <c r="A10" i="17"/>
  <c r="A13" i="17"/>
  <c r="S7" i="17"/>
  <c r="S15" i="17"/>
  <c r="AF32" i="17"/>
  <c r="AA32" i="17"/>
  <c r="U32" i="17"/>
  <c r="O32" i="17"/>
  <c r="K32" i="17"/>
  <c r="I6" i="13"/>
  <c r="J6" i="13"/>
  <c r="K6" i="13"/>
  <c r="M11" i="12"/>
  <c r="M6" i="12"/>
  <c r="M7" i="12"/>
  <c r="M8" i="12"/>
  <c r="G37" i="10"/>
  <c r="G38" i="10"/>
  <c r="G39" i="10"/>
  <c r="M36" i="10"/>
  <c r="M37" i="10"/>
  <c r="M38" i="10"/>
  <c r="M39" i="10"/>
  <c r="AP13" i="9"/>
  <c r="AM12" i="9"/>
  <c r="AM13" i="9"/>
  <c r="AM14" i="9"/>
  <c r="AK12" i="9"/>
  <c r="AK13" i="9"/>
  <c r="AK14" i="9"/>
  <c r="AI13" i="9"/>
  <c r="F11" i="9"/>
  <c r="N11" i="9"/>
  <c r="N12" i="9"/>
  <c r="N13" i="9"/>
  <c r="N14" i="9"/>
  <c r="N15" i="9"/>
  <c r="N16" i="9"/>
  <c r="Q13" i="9"/>
  <c r="AA13" i="9"/>
  <c r="I38" i="8"/>
  <c r="A15" i="13"/>
  <c r="A16" i="13"/>
  <c r="A17" i="13"/>
  <c r="A18" i="13"/>
  <c r="A19" i="13"/>
  <c r="A20" i="13"/>
  <c r="A21" i="13"/>
  <c r="A22" i="13"/>
  <c r="A23" i="13"/>
  <c r="A24" i="13"/>
  <c r="A25" i="13"/>
  <c r="L17" i="12"/>
  <c r="K25" i="10"/>
  <c r="K26" i="10"/>
  <c r="K27" i="10"/>
  <c r="AH16" i="10"/>
  <c r="AH17" i="10"/>
  <c r="AH8" i="10"/>
  <c r="AH9" i="10"/>
  <c r="A13" i="10"/>
  <c r="A14" i="10"/>
  <c r="A15" i="10"/>
  <c r="A16" i="10"/>
  <c r="A17" i="10"/>
  <c r="A18" i="10"/>
  <c r="A19" i="10"/>
  <c r="Z4" i="10"/>
  <c r="Z13" i="10"/>
  <c r="A22" i="10"/>
  <c r="A31" i="10"/>
  <c r="A34" i="10"/>
  <c r="Q23" i="10"/>
  <c r="AA78" i="8"/>
  <c r="AA76" i="8"/>
  <c r="AA65" i="8"/>
  <c r="AA66" i="8"/>
  <c r="AA67" i="8"/>
  <c r="AA68" i="8"/>
  <c r="K80" i="8"/>
  <c r="K81" i="8"/>
  <c r="K82" i="8"/>
  <c r="K83" i="8"/>
  <c r="K8" i="8"/>
  <c r="K9" i="8"/>
  <c r="AJ14" i="7"/>
  <c r="AJ15" i="7"/>
  <c r="AJ16" i="7"/>
  <c r="AJ17" i="7"/>
  <c r="AJ18" i="7"/>
  <c r="Q8" i="7"/>
  <c r="Q9" i="7"/>
  <c r="A7" i="7"/>
  <c r="A16" i="7"/>
  <c r="A23" i="7"/>
  <c r="V3" i="7"/>
  <c r="V10" i="7"/>
  <c r="V24" i="7"/>
  <c r="M7" i="8"/>
  <c r="T23" i="2"/>
  <c r="T26" i="2"/>
  <c r="T29" i="2"/>
  <c r="T33" i="2"/>
  <c r="AF46" i="2"/>
  <c r="AF39" i="2"/>
  <c r="T37" i="2"/>
  <c r="T44" i="2"/>
  <c r="Z6" i="8"/>
  <c r="H10" i="9"/>
  <c r="U17" i="9"/>
</calcChain>
</file>

<file path=xl/sharedStrings.xml><?xml version="1.0" encoding="utf-8"?>
<sst xmlns="http://schemas.openxmlformats.org/spreadsheetml/2006/main" count="1154" uniqueCount="700">
  <si>
    <t>PARTIALLY COMPLETED</t>
  </si>
  <si>
    <t>OTHER (SPECIFY)</t>
  </si>
  <si>
    <t>MONTH</t>
  </si>
  <si>
    <t>YEAR</t>
  </si>
  <si>
    <t>ARE THE HOUSE SURROUNDINGS IN THIS COMMUNITY SWEPT CLEAN?</t>
  </si>
  <si>
    <t>YES</t>
  </si>
  <si>
    <t>NO</t>
  </si>
  <si>
    <t>WHAT MATERIAL IS MOST COMMONLY USED FOR THE OUTSIDE WALLS OF THE HOUSES IN THIS COMMUNITY?</t>
  </si>
  <si>
    <t>WALLS</t>
  </si>
  <si>
    <t>ROOFS</t>
  </si>
  <si>
    <t>FLOORS</t>
  </si>
  <si>
    <t>◄</t>
  </si>
  <si>
    <t>Section 1: Direct Observation</t>
  </si>
  <si>
    <t>MALE</t>
  </si>
  <si>
    <t>FEMALE</t>
  </si>
  <si>
    <t>TEACHER</t>
  </si>
  <si>
    <t>AGRICULTURAL EXTENSION OFFICER</t>
  </si>
  <si>
    <t>RELIGIOUS LEADER</t>
  </si>
  <si>
    <t>HEALTH WORKER</t>
  </si>
  <si>
    <t>NGO WORKER</t>
  </si>
  <si>
    <t>►</t>
  </si>
  <si>
    <t>DO THE HOUSES IN THIS COMMUNITY TYPICALLY HAVE GLASS IN THEIR WINDOWS?</t>
  </si>
  <si>
    <t>ARE THERE ANY LARGE LIVESTOCK VISIBLE ROAMING AROUND THE HOUSES?</t>
  </si>
  <si>
    <t>GRAVEL</t>
  </si>
  <si>
    <t>WHAT IS THE TOPOGRAPHY OF THIS COMMUNITY?</t>
  </si>
  <si>
    <t>INLAND PLAINS</t>
  </si>
  <si>
    <t>For how many years have you lived in this community?</t>
  </si>
  <si>
    <t>What is the highest level of education you have completed?</t>
  </si>
  <si>
    <t>COMMUNITY QUESTIONNAIRE</t>
  </si>
  <si>
    <t>ARE THERE OBSTRUCTED SEWERS, GUTTERS, OR CANALS IN THIS VILLAGE?</t>
  </si>
  <si>
    <t>TAR / TARMAC (PAVED)</t>
  </si>
  <si>
    <t>Choose from list below:</t>
  </si>
  <si>
    <t>MERCHANT/BUSINESS</t>
  </si>
  <si>
    <t>Please record gender.</t>
  </si>
  <si>
    <t>DUST</t>
  </si>
  <si>
    <t>DO THE CHILDREN (UNDER 12  YEARS OLD) IN THIS COMMUNITY TYPICALLY WEAR SHOES (FOOT WEAR)?</t>
  </si>
  <si>
    <t>DO THE ADULTS (12 YEARS AND OLDER) IN THIS COMMUNITY TYPICALLY WEAR SHOES (FOOT WEAR)?</t>
  </si>
  <si>
    <t>ARE THERE PILES OF EXPOSED GARBAGE VISIBLE ALONG THE ROADS/STREETS/PATHS?</t>
  </si>
  <si>
    <t>ARE THERE STANDING STAGNANT POOLS OF WATER (DO NOT INCLUDE MARSHES, LAKES, OR PONDS) IN THIS COMMUNITY?</t>
  </si>
  <si>
    <t>SCHOOL HEADTEACHER</t>
  </si>
  <si>
    <t>How many people live in this community?</t>
  </si>
  <si>
    <t>What are the most common religions practised by residents of this community?</t>
  </si>
  <si>
    <t>RECORD UP TO THREE</t>
  </si>
  <si>
    <t>1st</t>
  </si>
  <si>
    <t>MUSLIM/ISLAM</t>
  </si>
  <si>
    <t>2nd</t>
  </si>
  <si>
    <t>TRADITIONAL</t>
  </si>
  <si>
    <t>3rd</t>
  </si>
  <si>
    <t>What are the most common languages spoken in their homes by residents of this community?</t>
  </si>
  <si>
    <t>ENGLISH</t>
  </si>
  <si>
    <t>What is the main ethnic group in this community?</t>
  </si>
  <si>
    <t>Section 4: Access to Basic Services and Community Characteristics</t>
  </si>
  <si>
    <t>What is the most common type of road surface in this community?</t>
  </si>
  <si>
    <t>How far is it to the nearest paved (tar / tarmac) road?</t>
  </si>
  <si>
    <t>Do vehicles pass on the main road in this commmunity throughout the year?</t>
  </si>
  <si>
    <t>During the past 12 months, how many months was the main road passable by car?</t>
  </si>
  <si>
    <t>During the past 12 months, how many months was the main road passable by heavy vehicles (4WD, lorry, etc)?</t>
  </si>
  <si>
    <t>Do light trucks and public transport (buses, minibuses or taxis) stop in this community?</t>
  </si>
  <si>
    <t>Are boats an important means of transportation in this community?</t>
  </si>
  <si>
    <t>For how many months last year could motorboats travel on the main waterway?</t>
  </si>
  <si>
    <t>UNPROTECTED WELL</t>
  </si>
  <si>
    <t>PROTECTED WELL</t>
  </si>
  <si>
    <t>What are the most common types of toilet that households in this community have?</t>
  </si>
  <si>
    <t xml:space="preserve">   1st</t>
  </si>
  <si>
    <t xml:space="preserve">  2nd</t>
  </si>
  <si>
    <t xml:space="preserve">  3rd</t>
  </si>
  <si>
    <t xml:space="preserve">  1st</t>
  </si>
  <si>
    <t>For how many hours each day do these households normally have electricity?</t>
  </si>
  <si>
    <t>How do most households in this community dispose off their refuse/rubbish?</t>
  </si>
  <si>
    <t>REFUSE COLLECTED</t>
  </si>
  <si>
    <t>PIT</t>
  </si>
  <si>
    <t>OTHER</t>
  </si>
  <si>
    <t>What is the nearest body of water to this community?</t>
  </si>
  <si>
    <t>STREAM</t>
  </si>
  <si>
    <t>RIVER</t>
  </si>
  <si>
    <t>POND</t>
  </si>
  <si>
    <t>LAKE</t>
  </si>
  <si>
    <t>SWAMP</t>
  </si>
  <si>
    <t>MARSH</t>
  </si>
  <si>
    <t>How far from the community is this body of water?</t>
  </si>
  <si>
    <t>For how many months each year does this body of water contain water?</t>
  </si>
  <si>
    <t>MUCH MORE THAN NORMAL</t>
  </si>
  <si>
    <t>MORE THAN NORMAL</t>
  </si>
  <si>
    <t>NORMAL</t>
  </si>
  <si>
    <t>LESS THAN NORMAL</t>
  </si>
  <si>
    <t>MUCH LESS THAN NORMAL</t>
  </si>
  <si>
    <t>MUCH HIGHER THAN USUAL</t>
  </si>
  <si>
    <t>SOMEWHAT HIGHER THAN USUAL</t>
  </si>
  <si>
    <t>ABOUT THE SAME</t>
  </si>
  <si>
    <t>SOMEWHAT LOWER THAN USUAL</t>
  </si>
  <si>
    <t>MUCH LOWER THAN USUAL</t>
  </si>
  <si>
    <t>Is there a [FACILITY] in or near your community?</t>
  </si>
  <si>
    <t>In what year was the nearest [FACILITY] established?</t>
  </si>
  <si>
    <t>Which organization helped with the nearest [FACILITY]'s construction/establishment?</t>
  </si>
  <si>
    <t>What type of help did the organization provide?</t>
  </si>
  <si>
    <t>Did the community contribute towards the construction/establishment of the nearest [FACILITY]?</t>
  </si>
  <si>
    <t>How far from your community is the nearest [FACILITY]?</t>
  </si>
  <si>
    <t>GOVERNMENT</t>
  </si>
  <si>
    <t>CONSTRUCTION</t>
  </si>
  <si>
    <t>REHABILITATION</t>
  </si>
  <si>
    <t>MATERIALS</t>
  </si>
  <si>
    <t>LABOR</t>
  </si>
  <si>
    <t>CASH</t>
  </si>
  <si>
    <t>YYYY</t>
  </si>
  <si>
    <t>KM</t>
  </si>
  <si>
    <t>NUMBER</t>
  </si>
  <si>
    <t>Govt. Hospital</t>
  </si>
  <si>
    <t>Govt. Health Post</t>
  </si>
  <si>
    <t>Private Health Post</t>
  </si>
  <si>
    <t>Pharmacy</t>
  </si>
  <si>
    <t>Section 5: Social Capital and Community Empowerment</t>
  </si>
  <si>
    <t>How many members does … have? [RECORD THE MOST ACTIVE]</t>
  </si>
  <si>
    <t>In what year was … started?</t>
  </si>
  <si>
    <t>Neighbourhood Health Committee</t>
  </si>
  <si>
    <t>Purchase Land</t>
  </si>
  <si>
    <t>Inherit Land</t>
  </si>
  <si>
    <t>Credit Club</t>
  </si>
  <si>
    <t>Sell Land</t>
  </si>
  <si>
    <t>Peer Educators Club</t>
  </si>
  <si>
    <t>Leave Land as a Bequest when they die?</t>
  </si>
  <si>
    <t>Football Club</t>
  </si>
  <si>
    <t>Youth Club</t>
  </si>
  <si>
    <t>Other (Specify)</t>
  </si>
  <si>
    <t>Do individuals in this community trace their descent through their father, their mother, or are both kinds of descent traced? (PATRILINEAL OR MATRILINEAL)</t>
  </si>
  <si>
    <t>MOTHER</t>
  </si>
  <si>
    <t>FATHER</t>
  </si>
  <si>
    <t xml:space="preserve">BOTH </t>
  </si>
  <si>
    <t>How is the village headman of this community chosen?</t>
  </si>
  <si>
    <t>ELECTED</t>
  </si>
  <si>
    <t>APPOINTED BY ELDERS</t>
  </si>
  <si>
    <t>INHERITED</t>
  </si>
  <si>
    <t>Who participates in deciding which community development project is to take place within this community?</t>
  </si>
  <si>
    <t>RECORD UP TO 3</t>
  </si>
  <si>
    <t>CHIEF / HEADMAN</t>
  </si>
  <si>
    <t>COMMUNITY</t>
  </si>
  <si>
    <t>NGO FINANCING PROJECT</t>
  </si>
  <si>
    <t>Do community leaders hold regular meetings with the households?</t>
  </si>
  <si>
    <t>How often do community leaders hold meetings?</t>
  </si>
  <si>
    <t>TWICE A MONTH</t>
  </si>
  <si>
    <t>ONCE A MONTH</t>
  </si>
  <si>
    <t>ONCE IN TWO MONTHS</t>
  </si>
  <si>
    <t>ONCE IN THREE MONTHS</t>
  </si>
  <si>
    <t>TWICE A YEAR</t>
  </si>
  <si>
    <t>ONCE A YEAR</t>
  </si>
  <si>
    <t>IRREGULARLY</t>
  </si>
  <si>
    <t>NEVER</t>
  </si>
  <si>
    <t>About how many people attend?</t>
  </si>
  <si>
    <t>RECORD NAME AND NUMBER OF PEOPLE FOR EACH VILLAGE</t>
  </si>
  <si>
    <t>ALWAYS</t>
  </si>
  <si>
    <t>SOMETIMES</t>
  </si>
  <si>
    <t>DOCTOR</t>
  </si>
  <si>
    <t>NURSE</t>
  </si>
  <si>
    <t>MIDWIFE</t>
  </si>
  <si>
    <t>What activities are the most important sources of livelihood for individuals in this community?</t>
  </si>
  <si>
    <t>WAGE EMPLOYMENT</t>
  </si>
  <si>
    <t>RUNNING A BUSINESS / SELF-EMPLOYED</t>
  </si>
  <si>
    <t>FARMING</t>
  </si>
  <si>
    <t>FISHING</t>
  </si>
  <si>
    <t>CHARCOAL / FIREWOOD</t>
  </si>
  <si>
    <t>BEE KEEPING</t>
  </si>
  <si>
    <t>Do people in this community leave temporarily during certain times of the year to look for work elsewhere?</t>
  </si>
  <si>
    <t>Where do most of them go?</t>
  </si>
  <si>
    <t>RURAL AREAS</t>
  </si>
  <si>
    <t>URBAN AREAS</t>
  </si>
  <si>
    <t>Do people from outside of this community come to work temporarily in this community during certain times of the year?</t>
  </si>
  <si>
    <t>In the past 12 months, how many people came into this community to work temporarily?</t>
  </si>
  <si>
    <t>Where do most of them come from?</t>
  </si>
  <si>
    <t>Do any households grow crops or keep livestock in this community?</t>
  </si>
  <si>
    <t>Has … taken place / been constructed in this community in the past 10 years?</t>
  </si>
  <si>
    <t>How many times in the past 10 years has…...taken place?</t>
  </si>
  <si>
    <t>In which year did … last occur?</t>
  </si>
  <si>
    <t>Drought</t>
  </si>
  <si>
    <t>Flood</t>
  </si>
  <si>
    <t>Crop Disease/pests</t>
  </si>
  <si>
    <t>Livestock Disease</t>
  </si>
  <si>
    <t>Human Epidemic Disease</t>
  </si>
  <si>
    <t>Sharp Changes in Prices</t>
  </si>
  <si>
    <t>Massive Job Layoffs</t>
  </si>
  <si>
    <t>Loss of Key Social Services</t>
  </si>
  <si>
    <t>New Health Facility or Major Improvement to Old Facility</t>
  </si>
  <si>
    <t>New School or Major Improvement to Old School</t>
  </si>
  <si>
    <t>New Road or Major Improvement to Old Road</t>
  </si>
  <si>
    <t>New Employment Opportunity</t>
  </si>
  <si>
    <t>1 Loaf of Bread</t>
  </si>
  <si>
    <t>1 KG of Salt</t>
  </si>
  <si>
    <t>1 Litre of Petrol</t>
  </si>
  <si>
    <t>TYPE OF FACILITY</t>
  </si>
  <si>
    <t>QUESTIONS SHOULD BE ANSWERED BY KEY INFORMATS, TEACHERS AND OTHER EDUCATION WORKERS</t>
  </si>
  <si>
    <t>School Fees</t>
  </si>
  <si>
    <t>Parent ASSN. Fees and Levies (PTA)</t>
  </si>
  <si>
    <t>Uniforms</t>
  </si>
  <si>
    <t>Other Spending on Education</t>
  </si>
  <si>
    <t>Boarding Fees</t>
  </si>
  <si>
    <t>Preschool/Kindergarden</t>
  </si>
  <si>
    <t>Primary</t>
  </si>
  <si>
    <t>ARE ANIMAL DROPPINGS VISIBLE IN THE COMMUNITY?</t>
  </si>
  <si>
    <t>What is the PERCENTAGE of households that practice these religions?</t>
  </si>
  <si>
    <t>What is the PERCENTAGE of households that speak each of these languages in this community?</t>
  </si>
  <si>
    <t>What is the PERCENTAGE of households in the community that belongs to each of these ethnic groups?</t>
  </si>
  <si>
    <t>How difficult is it to travel to and from this village?</t>
  </si>
  <si>
    <t>VERY DIFFICULT</t>
  </si>
  <si>
    <t>DIFFICULT</t>
  </si>
  <si>
    <t>EASY</t>
  </si>
  <si>
    <t>A LITTLE DIFFICULT</t>
  </si>
  <si>
    <t>PIPED INTO DWELLING</t>
  </si>
  <si>
    <t>PIPED INTO YARD/PLOT</t>
  </si>
  <si>
    <t>PROTECTED SPRING</t>
  </si>
  <si>
    <t>UNPROTECTED SPRING</t>
  </si>
  <si>
    <t>RAINWATER</t>
  </si>
  <si>
    <t>BOTTLED WATER</t>
  </si>
  <si>
    <t>FLUSH TO PIT LATRINE</t>
  </si>
  <si>
    <t>PIT LATRINE WITH SLAB</t>
  </si>
  <si>
    <t>What PERCENTAGE of households in this community use each type of toilet?</t>
  </si>
  <si>
    <t>What PERCENTAGE of households in this community have electricity?</t>
  </si>
  <si>
    <t>IN GENERAL, HOW CLEAN DO YOU THINK THIS VILLAGE IS COMPARED TO OTHER VILLAGES IN THE AREA?</t>
  </si>
  <si>
    <t>BURY</t>
  </si>
  <si>
    <t xml:space="preserve">BURN </t>
  </si>
  <si>
    <t>NOTHING</t>
  </si>
  <si>
    <t>In general, do you think that people in this village are poorer, wealthier or the same as other villages in the area?</t>
  </si>
  <si>
    <t>POORER</t>
  </si>
  <si>
    <t>THE SAME</t>
  </si>
  <si>
    <t>WEALTHIER</t>
  </si>
  <si>
    <t>In general, do you think that people in this village are poorer, wealthier or the same as they were 5 years ago?</t>
  </si>
  <si>
    <t>NUTRITION</t>
  </si>
  <si>
    <t>When did the program start?</t>
  </si>
  <si>
    <t>When did the program end?</t>
  </si>
  <si>
    <t>Did the program provide:</t>
  </si>
  <si>
    <t>TRAINING</t>
  </si>
  <si>
    <t>How frequently was the program/assistance distributed?</t>
  </si>
  <si>
    <t>EVERY MONTH</t>
  </si>
  <si>
    <t>EVERY 3 MONTHS</t>
  </si>
  <si>
    <t>EVERY 6 MONTHS</t>
  </si>
  <si>
    <t>EVERY 12 MONTHS</t>
  </si>
  <si>
    <t>ONE TIME ONLY</t>
  </si>
  <si>
    <t>What percentage of the population received benefits from this program?</t>
  </si>
  <si>
    <t>In the last 12 months, did it rain more than normal, normal or less than normal?</t>
  </si>
  <si>
    <t>In the last 12 months, was the temperature higher, the same or lower than normal?</t>
  </si>
  <si>
    <t>COARTEM</t>
  </si>
  <si>
    <t>FANSIDAR</t>
  </si>
  <si>
    <t>LAB TECHNICIAN</t>
  </si>
  <si>
    <t>Section 6: Economic Activities</t>
  </si>
  <si>
    <t>Section 7: External Shocks</t>
  </si>
  <si>
    <t>Section 8: Community Programs</t>
  </si>
  <si>
    <t>MALARIA/INSECTICIDE TREATED NETS</t>
  </si>
  <si>
    <t>INTERVIEW DONE</t>
  </si>
  <si>
    <t>REGISTERED PERSON REFUSED INTERVIEW</t>
  </si>
  <si>
    <t>Is [NAME] male or female?</t>
  </si>
  <si>
    <t>NAME</t>
  </si>
  <si>
    <t>Section 10: Costs of RBF project</t>
  </si>
  <si>
    <t>In the past year, did any community members volunteer time for RBF activities?</t>
  </si>
  <si>
    <t>How many volunteers were there in the past year?</t>
  </si>
  <si>
    <t>What is your primary employment?</t>
  </si>
  <si>
    <t>Were you ever paid a stipend for your work with the RBF intervention in the past year?</t>
  </si>
  <si>
    <t>How much was the stipend?</t>
  </si>
  <si>
    <t>Did you ever receive an in-kind gift for your work with the RBF intervention?</t>
  </si>
  <si>
    <t>What would you say was the approximate value of the gift you received?</t>
  </si>
  <si>
    <t>Did the community make any donations for the RBF intervention last year?</t>
  </si>
  <si>
    <t>IDENTIFIER</t>
  </si>
  <si>
    <t>RESULT OF THE INTERVIEW:</t>
  </si>
  <si>
    <t>OTHER (SPECIFY:__________)</t>
  </si>
  <si>
    <r>
      <t xml:space="preserve">How old are you? </t>
    </r>
    <r>
      <rPr>
        <b/>
        <i/>
        <sz val="8"/>
        <rFont val="Arial Narrow"/>
        <family val="2"/>
      </rPr>
      <t>(enter years)</t>
    </r>
  </si>
  <si>
    <t>YEARS</t>
  </si>
  <si>
    <r>
      <t xml:space="preserve">What is the main source of drinking water for residents of this community during the </t>
    </r>
    <r>
      <rPr>
        <b/>
        <sz val="8"/>
        <rFont val="Arial Narrow"/>
        <family val="2"/>
      </rPr>
      <t>dry / wet</t>
    </r>
    <r>
      <rPr>
        <sz val="8"/>
        <rFont val="Arial Narrow"/>
        <family val="2"/>
      </rPr>
      <t xml:space="preserve"> season?</t>
    </r>
  </si>
  <si>
    <t>VILLAGE NAME</t>
  </si>
  <si>
    <t xml:space="preserve">NUMBER OF HOUSEHOLDS:  </t>
  </si>
  <si>
    <t xml:space="preserve">NUMBER OF PEOPLE:  </t>
  </si>
  <si>
    <t>% OF HOUSEHOLDS</t>
  </si>
  <si>
    <t xml:space="preserve">KM:  </t>
  </si>
  <si>
    <t xml:space="preserve">NUMBER OF MONTHS:  </t>
  </si>
  <si>
    <t xml:space="preserve">WET SEASON:  </t>
  </si>
  <si>
    <t xml:space="preserve">DRY SEASON:  </t>
  </si>
  <si>
    <t xml:space="preserve">1st: </t>
  </si>
  <si>
    <t xml:space="preserve">2nd: </t>
  </si>
  <si>
    <t xml:space="preserve">3rd:  </t>
  </si>
  <si>
    <t xml:space="preserve">NUMBER OF HOURS:  </t>
  </si>
  <si>
    <t xml:space="preserve">% OF HOUSEHOLDS:  </t>
  </si>
  <si>
    <t>FACILITY NUMBER</t>
  </si>
  <si>
    <t>FACILITY DESCRIPTION</t>
  </si>
  <si>
    <t>A</t>
  </si>
  <si>
    <t>B</t>
  </si>
  <si>
    <t>D</t>
  </si>
  <si>
    <t>E</t>
  </si>
  <si>
    <t>C</t>
  </si>
  <si>
    <t>►NEXT ITEM</t>
  </si>
  <si>
    <t>ID ACTIVITY</t>
  </si>
  <si>
    <t>ID GROUP</t>
  </si>
  <si>
    <t>Are there any ..[GROUP]s.. active in this community?</t>
  </si>
  <si>
    <t>In this community, can women…….</t>
  </si>
  <si>
    <t>NUMBER OF PEOPLE</t>
  </si>
  <si>
    <t>NB.</t>
  </si>
  <si>
    <t>A.-</t>
  </si>
  <si>
    <t>B.-</t>
  </si>
  <si>
    <t>NUMBER OF TIMES</t>
  </si>
  <si>
    <t>SHOCK NUMBER</t>
  </si>
  <si>
    <t>SHOCK DESCRIPTION</t>
  </si>
  <si>
    <t>PROGRAM NUMBER</t>
  </si>
  <si>
    <t>PROGRAM NAME</t>
  </si>
  <si>
    <t>CODE</t>
  </si>
  <si>
    <t>IF CONTINUING, WRITE "9888" IN YEAR</t>
  </si>
  <si>
    <t>C.-</t>
  </si>
  <si>
    <t>D.-</t>
  </si>
  <si>
    <t>E.-</t>
  </si>
  <si>
    <r>
      <t xml:space="preserve">RECORD </t>
    </r>
    <r>
      <rPr>
        <u/>
        <sz val="8"/>
        <rFont val="Arial Narrow"/>
        <family val="2"/>
      </rPr>
      <t>PRICE IN CURRENCY</t>
    </r>
  </si>
  <si>
    <t>What is the price of………..?</t>
  </si>
  <si>
    <t xml:space="preserve">Section 9: Prices </t>
  </si>
  <si>
    <t>PART A: FOOD AND FUEL:</t>
  </si>
  <si>
    <t>PRICE IN LOCAL CURENCY</t>
  </si>
  <si>
    <t>F</t>
  </si>
  <si>
    <t>G</t>
  </si>
  <si>
    <t>H</t>
  </si>
  <si>
    <t>I</t>
  </si>
  <si>
    <t>J</t>
  </si>
  <si>
    <t>K</t>
  </si>
  <si>
    <t>L</t>
  </si>
  <si>
    <t>Text Books</t>
  </si>
  <si>
    <t>What is the price of …? [PER PUPIL, PER YEAR]</t>
  </si>
  <si>
    <t xml:space="preserve">NUMBER:  </t>
  </si>
  <si>
    <t xml:space="preserve">What type of donation did the community make for the RBF intervention? </t>
  </si>
  <si>
    <t>a</t>
  </si>
  <si>
    <t>b</t>
  </si>
  <si>
    <t>c</t>
  </si>
  <si>
    <t>d</t>
  </si>
  <si>
    <t>e</t>
  </si>
  <si>
    <t>Construction of a building/facility</t>
  </si>
  <si>
    <t>Transportation</t>
  </si>
  <si>
    <t>Supplies</t>
  </si>
  <si>
    <t>Drama or materials for awareness raising</t>
  </si>
  <si>
    <t>Other</t>
  </si>
  <si>
    <t>READ EACH ALOUD:</t>
  </si>
  <si>
    <t xml:space="preserve">VALUE IN LOCAL CURRENCY:  </t>
  </si>
  <si>
    <t>ASK THE FOLLOWING QUESTIONS TO THE INDIVIDUALS IN THE COMMUNITY THAT HAVE VOLUNTEERED FOR RBF ACTIVITES:</t>
  </si>
  <si>
    <t>COMMUNITY MEMBER ID</t>
  </si>
  <si>
    <t>NONE/UNMPLOYED</t>
  </si>
  <si>
    <t>HOUSEHOLD</t>
  </si>
  <si>
    <t>CLERICAL</t>
  </si>
  <si>
    <t>PROFESSIONAL</t>
  </si>
  <si>
    <t>WOLOF</t>
  </si>
  <si>
    <t>FULA</t>
  </si>
  <si>
    <t>SERER</t>
  </si>
  <si>
    <t>JOLA</t>
  </si>
  <si>
    <t>SARAHULE</t>
  </si>
  <si>
    <t>SERERS</t>
  </si>
  <si>
    <t>I would now like us to talk about the important events that have taken place in this community in the past 10 years, i.e. since 2004, including any events that have occurred this year.  We are specifically interested in events that have changed the well-being of people in this community for better or for worse.  Examples of events that might have made people worse off are disease epidemcis, crop failures, natural disasters, price fluctuations, or the loss of key social services.  Examples of events that may have made people better off are new schools or medical facilities, new employment opportunities, or the construction of a new road.</t>
  </si>
  <si>
    <t>OUTSIDE THE GAMBIA</t>
  </si>
  <si>
    <t>The Gambia</t>
  </si>
  <si>
    <t>RIVERSIDE/COASTAL</t>
  </si>
  <si>
    <t>___________</t>
  </si>
  <si>
    <t>You will administer this questionnaire to the head of the Village Development Committee (VDC), or, if not available, the deputy head</t>
  </si>
  <si>
    <t>What is your current position in the VDC?</t>
  </si>
  <si>
    <t>What is your marital status</t>
  </si>
  <si>
    <t>Single</t>
  </si>
  <si>
    <t>Married</t>
  </si>
  <si>
    <t>Widowed</t>
  </si>
  <si>
    <t>Divorced</t>
  </si>
  <si>
    <t>Section 2: Informant Background</t>
  </si>
  <si>
    <t>Section 3: Community Demographics</t>
  </si>
  <si>
    <t>What is the name of the nearest health center?</t>
  </si>
  <si>
    <t>Please list all the names and codes for community programs in your community for the past 3 years (including activities organized by the VDCS and activities organized by others)</t>
  </si>
  <si>
    <t>If no, who was organizing it?</t>
  </si>
  <si>
    <t>Name of organization</t>
  </si>
  <si>
    <t>How many years have you been a member of the VDC? (years)</t>
  </si>
  <si>
    <t>How many times per month does the VDC come together for meetings</t>
  </si>
  <si>
    <t>In the past week, how many hours have members of the VDC spent on average on community activities?</t>
  </si>
  <si>
    <t>NOTE TO SURVEYOR, TYPICALLY MEANS 75 PERCENT</t>
  </si>
  <si>
    <t xml:space="preserve">DALASI: </t>
  </si>
  <si>
    <t>Primary School Classrooms</t>
  </si>
  <si>
    <t>Private Health Center</t>
  </si>
  <si>
    <t>PARACETAMOL</t>
  </si>
  <si>
    <t>Women's Club/ Mothers Support Group</t>
  </si>
  <si>
    <t>APPOINTED BY GOVERNEMNT</t>
  </si>
  <si>
    <t>APPOINTED BY COMMITTEE (OTHER GROUP)</t>
  </si>
  <si>
    <t>VDC</t>
  </si>
  <si>
    <t>NOTE: BEDNETS AND INSECTICIDE TREATED NETS ARE MATERIALS AND NOT MEDICAL SUPPLIES</t>
  </si>
  <si>
    <t>NATURAL FLOOR:</t>
  </si>
  <si>
    <t>EARTH/SAND</t>
  </si>
  <si>
    <t>DUNG</t>
  </si>
  <si>
    <t>RUDIMENTARY FLOOR</t>
  </si>
  <si>
    <t>WOOD PLANKS</t>
  </si>
  <si>
    <t>PALM / BAMBOO</t>
  </si>
  <si>
    <t>FINISHED FLOOR</t>
  </si>
  <si>
    <t>CERAMIC TILES</t>
  </si>
  <si>
    <t>OTHER, SPECIFY</t>
  </si>
  <si>
    <t>NATURAL ROOF:</t>
  </si>
  <si>
    <t>THATCH/PALM LEAF</t>
  </si>
  <si>
    <t>RUDIMENTARY ROOFING</t>
  </si>
  <si>
    <t>RUSTIC MAT</t>
  </si>
  <si>
    <t>FINISHED ROOFING</t>
  </si>
  <si>
    <t>WOOD</t>
  </si>
  <si>
    <t>CALAMINE/CEMENT FIBER</t>
  </si>
  <si>
    <t>CEMENT</t>
  </si>
  <si>
    <t>ROOFING TILES</t>
  </si>
  <si>
    <t>NATURAL WALLS:</t>
  </si>
  <si>
    <t>CANE/PALM/TRUNKS</t>
  </si>
  <si>
    <t>RUDIMENTARY WALLS</t>
  </si>
  <si>
    <t>BAMBOO WITH MUD</t>
  </si>
  <si>
    <t>STONE WITH MUD</t>
  </si>
  <si>
    <t>PLYWOOD</t>
  </si>
  <si>
    <t>REUSED WOOD</t>
  </si>
  <si>
    <t>FINISHED WALLS</t>
  </si>
  <si>
    <t>STONE WITH LIME/CEMENT</t>
  </si>
  <si>
    <t>BRICKS</t>
  </si>
  <si>
    <t>WOOD PLANKS/SHINGLES</t>
  </si>
  <si>
    <t>WHAT MATERIAL IS MOST COMMONLY USED FOR FOR THE ROOFS FOR HOUSES IN THIS COMMUNITY?</t>
  </si>
  <si>
    <t>FLUSH OR POUR FLUSH TOILET</t>
  </si>
  <si>
    <t>FLUSH TO SEPTIC TANK</t>
  </si>
  <si>
    <t>FLUSH TO SOMEWHERE ELSE</t>
  </si>
  <si>
    <t>FLUSH, DON’T KNOW WHERE</t>
  </si>
  <si>
    <t>PIPED WATER</t>
  </si>
  <si>
    <t>PUBLIC TAP/STANDPIPE</t>
  </si>
  <si>
    <t>TUBEWELL/BOREHOLE</t>
  </si>
  <si>
    <t>DUG WELL</t>
  </si>
  <si>
    <t>WATER FROM SPRING</t>
  </si>
  <si>
    <t>SURFACE WATER(RIVER/DAM/LAKE/POND/STREAM/CANAL/IRRIGATION CHANNEL)</t>
  </si>
  <si>
    <t>PIT LATRINE</t>
  </si>
  <si>
    <t>VENTILATED IMPROVED LATRINE</t>
  </si>
  <si>
    <t>PIT LATRINE WITHOUT SLAB/OPEN PIT</t>
  </si>
  <si>
    <t>NO FACILITY/BUSH/FIELD</t>
  </si>
  <si>
    <t xml:space="preserve">OTHER, SPECIFY </t>
  </si>
  <si>
    <t>What PERCENTAGE of households grow crops in this community?</t>
  </si>
  <si>
    <t>What PERCENTAGE of households keep goats in this community?</t>
  </si>
  <si>
    <t>What PERCENTAGE of households keep sheep in this community?</t>
  </si>
  <si>
    <t>What PERCENTAGE of households keep cattle in this community?</t>
  </si>
  <si>
    <t>REPRODUCTIVE HEALTH CARE</t>
  </si>
  <si>
    <t>MEDICAL SUPPLIES; eg Vaccinations, Iron Folate, Delivery Kits</t>
  </si>
  <si>
    <t>MATERIALS: e.g. bednets, water purifier</t>
  </si>
  <si>
    <t>In your opinon, have communications about the RBF been clear and understandable?</t>
  </si>
  <si>
    <t>Do you feel like you understand the goals of the RBF?</t>
  </si>
  <si>
    <t>Do you know what the maximum amount the village could receive if it meets 100% of its targets?</t>
  </si>
  <si>
    <t>Do you know what the viillage's RBF targets are?</t>
  </si>
  <si>
    <t>Do you think that the targets are possible to reach with enough hard work and effort?</t>
  </si>
  <si>
    <t>Do you think the targets are driven by personal behavior and impssible to reach?</t>
  </si>
  <si>
    <t>Do you think that these targets focus on the most important health priorities in the village?</t>
  </si>
  <si>
    <t>END</t>
  </si>
  <si>
    <t>Head</t>
  </si>
  <si>
    <t>Consensus</t>
  </si>
  <si>
    <t>Vote</t>
  </si>
  <si>
    <t>Other, Specify</t>
  </si>
  <si>
    <t>Yes</t>
  </si>
  <si>
    <t>No</t>
  </si>
  <si>
    <t>How many male and female members does the VDC currenlty have?</t>
  </si>
  <si>
    <t>WIDOWS</t>
  </si>
  <si>
    <t>SINGLE MOTHERS</t>
  </si>
  <si>
    <t>ELDERLY</t>
  </si>
  <si>
    <t>Are there any groups in this coimmunity that are poorer than average?</t>
  </si>
  <si>
    <t>Closure of a health facility</t>
  </si>
  <si>
    <t>How satisfied with the quality of the program are you? Are you very satified, somewhat satisfied, neither satsified nor dissatisfied, somewhat dissatisfied or very dissatisfied?</t>
  </si>
  <si>
    <t>Very Satisfied</t>
  </si>
  <si>
    <t>Somewhat satisfied</t>
  </si>
  <si>
    <t>Neither satisfied nor dissatisfied</t>
  </si>
  <si>
    <t>Somewhat dissatisfied</t>
  </si>
  <si>
    <t xml:space="preserve">Very dissatisfied </t>
  </si>
  <si>
    <t>Are you aware of the RBF activities in your community?</t>
  </si>
  <si>
    <t>WHAT MATERIAL IS MOST COMMONLY USED FOR   THE FLOORS IN HOUSES IN THIS COMMUNITY?</t>
  </si>
  <si>
    <t>KINDERGARTEN</t>
  </si>
  <si>
    <t>UPPER BASIC</t>
  </si>
  <si>
    <t>HIGH SCHOOL</t>
  </si>
  <si>
    <t>SENIOR SECONDARY</t>
  </si>
  <si>
    <t>NON-TERTIARY/VOCATIONARY</t>
  </si>
  <si>
    <t>DIPLOMA/TERTIARY</t>
  </si>
  <si>
    <t>UNDERGRADUATE</t>
  </si>
  <si>
    <t>NONE</t>
  </si>
  <si>
    <t>DON'T KNOW</t>
  </si>
  <si>
    <t>-99</t>
  </si>
  <si>
    <t>CHRISTIAN</t>
  </si>
  <si>
    <t>CODES</t>
  </si>
  <si>
    <t>LEVEL</t>
  </si>
  <si>
    <t>MALES</t>
  </si>
  <si>
    <t>FEMALES</t>
  </si>
  <si>
    <t>HOURS</t>
  </si>
  <si>
    <t>DALASI</t>
  </si>
  <si>
    <t xml:space="preserve">Does the VDC currently supervise any of the following activities?  </t>
  </si>
  <si>
    <t>Cleaning</t>
  </si>
  <si>
    <t>Builing a road</t>
  </si>
  <si>
    <t>Building a health facility</t>
  </si>
  <si>
    <t>Buidling a school</t>
  </si>
  <si>
    <t>Building latrines</t>
  </si>
  <si>
    <t>Electricity</t>
  </si>
  <si>
    <t>Other infrastructure</t>
  </si>
  <si>
    <t>A.</t>
  </si>
  <si>
    <t>B.</t>
  </si>
  <si>
    <t>C.</t>
  </si>
  <si>
    <t>D.</t>
  </si>
  <si>
    <t>E,</t>
  </si>
  <si>
    <t>F.</t>
  </si>
  <si>
    <t>G.</t>
  </si>
  <si>
    <t>E.</t>
  </si>
  <si>
    <t>PERCENTAGE</t>
  </si>
  <si>
    <t>Village Support Groups</t>
  </si>
  <si>
    <t>CHAIRPERSON</t>
  </si>
  <si>
    <t>Heatlh and Nutrition Promotion</t>
  </si>
  <si>
    <t>H.</t>
  </si>
  <si>
    <t>During the past 12 months, how many months was the main road passable by horse or donkey cart?</t>
  </si>
  <si>
    <t>In the last 12 months, did it rain more than earier, on time or later than normal?</t>
  </si>
  <si>
    <t>MUCH EARLIER THAN NORMAL</t>
  </si>
  <si>
    <t>SOMEWHAT EARLIER THAN NORMAL</t>
  </si>
  <si>
    <t>ON TIME</t>
  </si>
  <si>
    <t>SOMEWHAT LATER THAN NORMAL</t>
  </si>
  <si>
    <t>MUCH LATER THAN NORMAL</t>
  </si>
  <si>
    <t>VSG</t>
  </si>
  <si>
    <t>Maternal Nutrition</t>
  </si>
  <si>
    <t>Exclusive Breastfeeding</t>
  </si>
  <si>
    <t>Complementary Feeding</t>
  </si>
  <si>
    <t>Antenatal Care</t>
  </si>
  <si>
    <t>Delivery Care</t>
  </si>
  <si>
    <t>Postnatal Care</t>
  </si>
  <si>
    <t>Family Planning Care</t>
  </si>
  <si>
    <t>OTHER HEALTH AND NUTRTION</t>
  </si>
  <si>
    <t xml:space="preserve">HYGIENE  </t>
  </si>
  <si>
    <t>Handwashing behavior</t>
  </si>
  <si>
    <t>Community Cleaning</t>
  </si>
  <si>
    <t>Fecal Disposal</t>
  </si>
  <si>
    <t xml:space="preserve">Latrines </t>
  </si>
  <si>
    <t>Water Supplie and Treatment</t>
  </si>
  <si>
    <t>Credit and Financing</t>
  </si>
  <si>
    <t>Do men directly benefit from this project?</t>
  </si>
  <si>
    <t>Do women directly benefit from this project?</t>
  </si>
  <si>
    <t>Do children under the age of 5 directly benefit from this project?</t>
  </si>
  <si>
    <t>Do children aged 5-12 directly benefit from this project?</t>
  </si>
  <si>
    <t>Do adolescents  aged 12-16 directly benefit from this project?</t>
  </si>
  <si>
    <t>Do adolescents  aged 17-45 directly benefit from this project?</t>
  </si>
  <si>
    <t>Do unmarried women directly benefit from this project?</t>
  </si>
  <si>
    <t>Anemia Control</t>
  </si>
  <si>
    <t>MASTERS</t>
  </si>
  <si>
    <t>PHD</t>
  </si>
  <si>
    <t>PRIMARY/ LOWER BASIC</t>
  </si>
  <si>
    <t>PLASTIC/ELLINEUM OR OTHER CARPET</t>
  </si>
  <si>
    <t xml:space="preserve">ABOUT THE SAME </t>
  </si>
  <si>
    <t xml:space="preserve">RECORD TO NEAREST .25 OF KILOMETER. RECORD "0" IF VILLAGE IS ON THE ROAD OR LESS THAN .25 KM FROM ROAD. </t>
  </si>
  <si>
    <t>Senior Secondary School Classrooms</t>
  </si>
  <si>
    <t>NOTE: This is outside assistance, and should not include government assistance</t>
  </si>
  <si>
    <t>You will administer this questionnaire to the head of the Village Development Committee (VDC), or best informed respondent</t>
  </si>
  <si>
    <t>PIECEWORK (Eg Carpentry or Seamstress where paid per unit produced)</t>
  </si>
  <si>
    <t>0-100</t>
  </si>
  <si>
    <t>FINANCIAL SUPPORT</t>
  </si>
  <si>
    <t>QUESTIONS SHOULD BE ANSWERED BY KEY INFORMATS AND MARKET/SHOP/KANTING-BA TRADERS</t>
  </si>
  <si>
    <t>Senior Secondary</t>
  </si>
  <si>
    <t>MINUTES</t>
  </si>
  <si>
    <t>EA NUMBER</t>
  </si>
  <si>
    <t>VILLAGE CODE</t>
  </si>
  <si>
    <t>Ethical Information Sheet</t>
  </si>
  <si>
    <t>Maternal and Child Nutrition and Health Results Project</t>
  </si>
  <si>
    <t>Title of Research: Impact Evaluation of the Maternal and Child Nutrition and Health Results Project</t>
  </si>
  <si>
    <t>Greetings/Introduction</t>
  </si>
  <si>
    <t>You are being invited to take part in a research study that is looking at the impact assessment of the Maternal and Child Nutrition and Health Results Project, also called the MCNHRP. Before you make a decision, I would like to explain the reason for the study because it is important that you understand why the research is being conducted and what it would involve. You are free to ask questions or seek for clarification if there is anything that is not clear, or if you would like more information.</t>
  </si>
  <si>
    <t>Reason for the study</t>
  </si>
  <si>
    <t xml:space="preserve">The Government of the Gambia is going to implement a program in North Bank West, Upper River Region and Central River Region to improve health and nutrition.  This study will assess what the impact of the program has been, including offering information that can help improve implementation.  </t>
  </si>
  <si>
    <t>How to take part?</t>
  </si>
  <si>
    <t xml:space="preserve">You are free to participate or not in the study and you have the right to stop participating at any time without giving a reason. If you decide to take part, you will be asked to sign or thumbprint a consent form.   If you decide after you have begun participation that you do not want to be included in the study, let a member of the team know, and your information will not be used.  </t>
  </si>
  <si>
    <t>What would happen to me if I take part?</t>
  </si>
  <si>
    <t xml:space="preserve">You are invited to take part in this study.  This will involve us asking questions about your community, your role in the community and information related to your community’s health and nutrition. Your participation in the study will affect you in no harmful way.   </t>
  </si>
  <si>
    <t>Would my taking part in this study be kept confidential?</t>
  </si>
  <si>
    <t>All information that is collected about you in the course of the study will be kept strictly confidential, and you have the right not to answer any of the questions as well as not to participate. Your personal information will only be available to the study team members and might be seen by some rightful persons from the Ethics Committee, Government authorities and sponsor.</t>
  </si>
  <si>
    <t>Who has reviewed the study?</t>
  </si>
  <si>
    <t>This research study has been submitted to the Research and Publication Committee, University of The Gambia and the Gambian Government/MRC Ethics Committee. It was approved by the two committees before final approval by the World Bank.</t>
  </si>
  <si>
    <t>Who can I contact?</t>
  </si>
  <si>
    <t>If you have any queries regarding the study you can contact Mr. Yaya S Jallow on (+220) 365 7614.  If at any point you have a question, please ask the field staff or Mr. Yaya S Jallow.</t>
  </si>
  <si>
    <t xml:space="preserve">Do you agree to participate and answer the following survey questions? </t>
  </si>
  <si>
    <t>Interview Results</t>
  </si>
  <si>
    <t>TRANSLATOR USED?</t>
  </si>
  <si>
    <t>THIS PAGE WAS INTENTIONALLY LEFT BLANK</t>
  </si>
  <si>
    <t>LANGUAGE USED</t>
  </si>
  <si>
    <t>RECORD GPS Coordinates</t>
  </si>
  <si>
    <t>HOUSEHOLD MEMBERS NOT PRESENT</t>
  </si>
  <si>
    <t>…BY THE RESPONDENT?</t>
  </si>
  <si>
    <t>HOUSEHOLD VACATED</t>
  </si>
  <si>
    <t>HOUSE ADDRESS NOT FOUND</t>
  </si>
  <si>
    <t>Record GPS Coorddinates</t>
  </si>
  <si>
    <t>HH HEAD / OTHER REFUSED TO ALLOW INTERVIEW</t>
  </si>
  <si>
    <t>Lat</t>
  </si>
  <si>
    <t>Long</t>
  </si>
  <si>
    <t>Language not spoken, Interview not conducted</t>
  </si>
  <si>
    <t>MANDINKA</t>
  </si>
  <si>
    <t>OTHER, SPECIFY: _______________________</t>
  </si>
  <si>
    <t>MUCH  DIRTIER</t>
  </si>
  <si>
    <t>DIRTIER</t>
  </si>
  <si>
    <t>CLEANER</t>
  </si>
  <si>
    <t>MUCH CLEANER</t>
  </si>
  <si>
    <t>CORRUGATED/ METAL</t>
  </si>
  <si>
    <t>DIRT/MUD</t>
  </si>
  <si>
    <t>What is your position in the community? (MULITPLE POSSIBLE)</t>
  </si>
  <si>
    <t>SPOUSE TO VILLAGE HEAD</t>
  </si>
  <si>
    <t>For this level, what is the highest class completed?</t>
  </si>
  <si>
    <t>How much money did the VDC receive last year for community activities</t>
  </si>
  <si>
    <t>How is resource allocation decided by the VDC?</t>
  </si>
  <si>
    <t>Do members of the VDC committee receive any money for being on this committee?</t>
  </si>
  <si>
    <t>Other      02</t>
  </si>
  <si>
    <t>Head      01</t>
  </si>
  <si>
    <t>MANJAGO</t>
  </si>
  <si>
    <r>
      <t xml:space="preserve">How far is it to the nearest major urban center </t>
    </r>
    <r>
      <rPr>
        <u/>
        <sz val="8"/>
        <rFont val="Arial Narrow"/>
        <family val="2"/>
      </rPr>
      <t>ONE WAY</t>
    </r>
    <r>
      <rPr>
        <sz val="8"/>
        <rFont val="Arial Narrow"/>
        <family val="2"/>
      </rPr>
      <t>?</t>
    </r>
  </si>
  <si>
    <r>
      <t xml:space="preserve">What is the cost of the total fare to go by public transport from here to the nearest urban center </t>
    </r>
    <r>
      <rPr>
        <u/>
        <sz val="8"/>
        <rFont val="Arial Narrow"/>
        <family val="2"/>
      </rPr>
      <t>ONE WAY</t>
    </r>
    <r>
      <rPr>
        <sz val="8"/>
        <rFont val="Arial Narrow"/>
        <family val="2"/>
      </rPr>
      <t>?</t>
    </r>
  </si>
  <si>
    <t>Junior Secondary School Classrooms</t>
  </si>
  <si>
    <t>Private Clinic</t>
  </si>
  <si>
    <t>PUBLIC HEALTH OFFICER</t>
  </si>
  <si>
    <t>Agricultural Committee</t>
  </si>
  <si>
    <t>In the past 12 months, FROM what percentage of households in this community have members left temporarily to look for work elsewhere?</t>
  </si>
  <si>
    <t>What percentage of housholds in the community were affected by …?</t>
  </si>
  <si>
    <t>Community and/or Kitchen Gardens</t>
  </si>
  <si>
    <t>Housing Updates</t>
  </si>
  <si>
    <t>Was this program organized by the VDC?</t>
  </si>
  <si>
    <t>Junior Secondary</t>
  </si>
  <si>
    <t xml:space="preserve">INTERVIEWER: LIST ALL COMMUNITY MEMBERS WHO VOLUNTEERED TO SUPPORT THE RBF LAST YEAR (12 MONTHS). ASK EACH QUESTION TO EACH MEMBER. </t>
  </si>
  <si>
    <t>Do you spend time on the verification system for the RBF scheme?</t>
  </si>
  <si>
    <t>What percent of time in the past month did you spend on RBF verification, reporting, data management and feedback?</t>
  </si>
  <si>
    <t>How many hours per week do you usually spend verifying results for the RBF scheme?</t>
  </si>
  <si>
    <t>Do you spend time on data entry, analysis, and reporting for the RBF scheme?</t>
  </si>
  <si>
    <t>How many hours per week do you usually spend on data entry, analysis, and reporting for the RBF scheme?</t>
  </si>
  <si>
    <t>Do you spend time raising awareness of the community for the RBF scheme?</t>
  </si>
  <si>
    <t>How many hours per week do you usually spend raising awareness of the community on the RBF scheme?</t>
  </si>
  <si>
    <t>Do you spend more time now on outreach services because of the RBF scheme?</t>
  </si>
  <si>
    <t>Were you involved in setting the RBF targets for your community?</t>
  </si>
  <si>
    <t>What was the approximate value of these donations in the past year (12 Months)?</t>
  </si>
  <si>
    <t>PART B: EDUCATION</t>
  </si>
  <si>
    <r>
      <t xml:space="preserve">Withdrawn         </t>
    </r>
    <r>
      <rPr>
        <b/>
        <sz val="12"/>
        <rFont val="Wingdings"/>
      </rPr>
      <t>o</t>
    </r>
    <r>
      <rPr>
        <b/>
        <sz val="12"/>
        <rFont val="Arial"/>
      </rPr>
      <t>►</t>
    </r>
    <r>
      <rPr>
        <b/>
        <sz val="12"/>
        <rFont val="Times New Roman"/>
      </rPr>
      <t>END</t>
    </r>
  </si>
  <si>
    <r>
      <t>Yes I agree</t>
    </r>
    <r>
      <rPr>
        <b/>
        <sz val="12"/>
        <rFont val="Verdana"/>
      </rPr>
      <t xml:space="preserve">        </t>
    </r>
    <r>
      <rPr>
        <b/>
        <sz val="12"/>
        <rFont val="Wingdings"/>
      </rPr>
      <t xml:space="preserve">o        </t>
    </r>
    <r>
      <rPr>
        <b/>
        <sz val="12"/>
        <rFont val="Times New Roman"/>
      </rPr>
      <t xml:space="preserve">  </t>
    </r>
  </si>
  <si>
    <r>
      <t xml:space="preserve">Not agreed          </t>
    </r>
    <r>
      <rPr>
        <b/>
        <sz val="12"/>
        <rFont val="Wingdings"/>
      </rPr>
      <t>o</t>
    </r>
    <r>
      <rPr>
        <b/>
        <sz val="12"/>
        <rFont val="Times New Roman"/>
      </rPr>
      <t>►END</t>
    </r>
  </si>
  <si>
    <t>Government Health Center</t>
  </si>
  <si>
    <t>What did the community contribute to the construction/establishment of the nearest Govt. Health Center?</t>
  </si>
  <si>
    <t>How many people work in the nearest Govt. Health Center?</t>
  </si>
  <si>
    <r>
      <t>How many people does the nearest Govt. Health Center</t>
    </r>
    <r>
      <rPr>
        <b/>
        <sz val="8"/>
        <rFont val="Arial Narrow"/>
        <family val="2"/>
      </rPr>
      <t xml:space="preserve"> </t>
    </r>
    <r>
      <rPr>
        <sz val="8"/>
        <rFont val="Arial Narrow"/>
        <family val="2"/>
      </rPr>
      <t>serve?</t>
    </r>
  </si>
  <si>
    <t>Can you purchase any of the following at the Govt. Health Center?</t>
  </si>
  <si>
    <t>How often is Coartem available at the Govt. Health Center?</t>
  </si>
  <si>
    <t>How often are rapid diagnostic tests (RDTs) for malaria available at the Govt. Health Center?</t>
  </si>
  <si>
    <t>Are any of the following working at the Govt. Health Center?</t>
  </si>
  <si>
    <t>How frequenly do you meet with this group in one year?</t>
  </si>
  <si>
    <t>Did you coordinate with the VSG on this activity?</t>
  </si>
  <si>
    <t>1 Cup Rice</t>
  </si>
  <si>
    <t>1 Cup of Maize/ Grain</t>
  </si>
  <si>
    <t>1 Whole Chicken</t>
  </si>
  <si>
    <t>1 Cup of Fresh Groundnuts</t>
  </si>
  <si>
    <t>1 Sam of Cassava Tubes</t>
  </si>
  <si>
    <t>1 Sam of Dry Fish</t>
  </si>
  <si>
    <t>1 Cup of Sugar</t>
  </si>
  <si>
    <t>1 Cup Cooking Oil</t>
  </si>
  <si>
    <t>1 Tin of Milk</t>
  </si>
  <si>
    <t xml:space="preserve">In your opinion, was this a meaningful amount of money/compensation? That is, did it make it easier for you to meet daily needs? </t>
  </si>
  <si>
    <t xml:space="preserve">To 4.15n_1 if </t>
  </si>
  <si>
    <t>What PERCENTAGE of households in this community have a Hand Wasing Station?</t>
  </si>
  <si>
    <t>4.15_N_2</t>
  </si>
  <si>
    <t>4.18_N_1</t>
  </si>
  <si>
    <t>4.18_N_2</t>
  </si>
  <si>
    <t xml:space="preserve">How far is it from a water source? (in meters) </t>
  </si>
  <si>
    <t xml:space="preserve">Is the dumpsite easily accessible to children? </t>
  </si>
  <si>
    <t xml:space="preserve">Are there grasses and shrubs around dump site? </t>
  </si>
  <si>
    <t>Does the village/settlement have a dumpsite (Interviewer: Ask to see if Yes)</t>
  </si>
  <si>
    <t xml:space="preserve">Meters:  </t>
  </si>
  <si>
    <t>4.18_N_3</t>
  </si>
  <si>
    <t>4.18_N_4</t>
  </si>
  <si>
    <t>4.18_N_5</t>
  </si>
  <si>
    <t>4.18_N_6</t>
  </si>
  <si>
    <t>4.18_N_7</t>
  </si>
  <si>
    <t>5.12_N</t>
  </si>
  <si>
    <t>In the past year, has there been greater engagement with the health facility staff?</t>
  </si>
  <si>
    <t>In the past year, have you invited facility staff to attend your activities?</t>
  </si>
  <si>
    <t>8.04_N</t>
  </si>
  <si>
    <t>What sorts of activities do you do for this project?</t>
  </si>
  <si>
    <t>HOME VISIT</t>
  </si>
  <si>
    <t>COMMUNITY MEETINGS</t>
  </si>
  <si>
    <t>INDIVIDUAL COUNSELING</t>
  </si>
  <si>
    <t>ORGANIZE DRAMAS/TOWN CRIERS</t>
  </si>
  <si>
    <t>8.18_N</t>
  </si>
  <si>
    <t>Are you aware of the Ebola pandemic that recently occurred?</t>
  </si>
  <si>
    <t>Did your committee take any steps/activities to raise awareness?</t>
  </si>
  <si>
    <t>If so, how many?</t>
  </si>
  <si>
    <t>What form did this activity take?</t>
  </si>
  <si>
    <t>8.19_N</t>
  </si>
  <si>
    <t>8.20_N</t>
  </si>
  <si>
    <t>8.21_N</t>
  </si>
  <si>
    <t>► 9.01</t>
  </si>
  <si>
    <t>ACTIVITY</t>
  </si>
  <si>
    <t xml:space="preserve">Did you coordinate with the VSG for this activity? </t>
  </si>
  <si>
    <t xml:space="preserve">Did you work with other organizations? </t>
  </si>
  <si>
    <t>8.22_N</t>
  </si>
  <si>
    <t>8.23_N</t>
  </si>
  <si>
    <t>11.25_N</t>
  </si>
  <si>
    <t>11.26_N</t>
  </si>
  <si>
    <t>11.27_N</t>
  </si>
  <si>
    <t>11.28_N</t>
  </si>
  <si>
    <t>11.29_N</t>
  </si>
  <si>
    <t>Do you feel you are now better equipped to contribute towards improved health and nutrition in the village?</t>
  </si>
  <si>
    <t>Do you feel you are better equipped to manage the RBF project?</t>
  </si>
  <si>
    <t>Was your training for managing the RBF adequate?</t>
  </si>
  <si>
    <t>Do you feel that certain aspects of your training should have been emphasized on more?</t>
  </si>
  <si>
    <t>If yes, what aspects of the project should have been emphasized on more?</t>
  </si>
  <si>
    <t>Data entry</t>
  </si>
  <si>
    <t>Report Wrting/ Data Reporting</t>
  </si>
  <si>
    <t>Supervision of VSG</t>
  </si>
  <si>
    <t>Finance and Book keeping</t>
  </si>
  <si>
    <t>Name Other</t>
  </si>
  <si>
    <t>11.29_N_other</t>
  </si>
  <si>
    <t>Which of the tasks below would you say have helped you the most in carrying out your duties?</t>
  </si>
  <si>
    <t>11.30_N</t>
  </si>
  <si>
    <t>11.31_N</t>
  </si>
  <si>
    <t>Has the addition of these tasks improved the quality of the committee’s work?</t>
  </si>
  <si>
    <t xml:space="preserve">Is the dumpsite easily accessible to animals? </t>
  </si>
  <si>
    <t xml:space="preserve">Is waste scattered around dumpsite? </t>
  </si>
  <si>
    <t>What PERCENTAGE of households use the dumpsite?</t>
  </si>
  <si>
    <t>In the past year, has there been greater engagement with the Regional Health Directorate/Regional Health Team?</t>
  </si>
  <si>
    <t>In the past year, have you invited Regional Health Directorate members to attend your activities?</t>
  </si>
  <si>
    <t>► Next Item If NO</t>
  </si>
  <si>
    <t>8.24_N</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</si>
</sst>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quot;$&quot;* #,##0.00_);_(&quot;$&quot;* \(#,##0.00\);_(&quot;$&quot;* &quot;-&quot;??_);_(@_)"/>
    <numFmt numFmtId="165" formatCode="_(* #,##0.00_);_(* \(#,##0.00\);_(* &quot;-&quot;??_);_(@_)"/>
    <numFmt numFmtId="166" formatCode="0.00_);\(0.00\)"/>
    <numFmt numFmtId="167" formatCode="0#"/>
    <numFmt numFmtId="168" formatCode="00"/>
  </numFmts>
  <fonts count="72" x14ac:knownFonts="1">
    <font>
      <sz val="10"/>
      <name val="Arial"/>
    </font>
    <font>
      <b/>
      <sz val="16"/>
      <name val="Arial"/>
      <family val="2"/>
    </font>
    <font>
      <b/>
      <sz val="9"/>
      <name val="Arial"/>
      <family val="2"/>
    </font>
    <font>
      <sz val="9"/>
      <name val="Arial"/>
      <family val="2"/>
    </font>
    <font>
      <sz val="8"/>
      <name val="Arial"/>
      <family val="2"/>
    </font>
    <font>
      <sz val="8"/>
      <name val="Arial"/>
      <family val="2"/>
    </font>
    <font>
      <sz val="8"/>
      <name val="Arial Narrow"/>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52"/>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60"/>
      <name val="Calibri"/>
      <family val="2"/>
    </font>
    <font>
      <b/>
      <sz val="11"/>
      <color indexed="63"/>
      <name val="Calibri"/>
      <family val="2"/>
    </font>
    <font>
      <sz val="10"/>
      <name val="Arial"/>
      <family val="2"/>
    </font>
    <font>
      <b/>
      <sz val="18"/>
      <color indexed="56"/>
      <name val="Cambria"/>
      <family val="2"/>
    </font>
    <font>
      <b/>
      <sz val="11"/>
      <color indexed="8"/>
      <name val="Calibri"/>
      <family val="2"/>
    </font>
    <font>
      <sz val="11"/>
      <color indexed="10"/>
      <name val="Calibri"/>
      <family val="2"/>
    </font>
    <font>
      <sz val="8"/>
      <color indexed="10"/>
      <name val="Arial Narrow"/>
      <family val="2"/>
    </font>
    <font>
      <sz val="10"/>
      <name val="Arial"/>
      <family val="2"/>
    </font>
    <font>
      <sz val="8"/>
      <name val="Arial Narrow"/>
      <family val="2"/>
    </font>
    <font>
      <b/>
      <sz val="14"/>
      <name val="Arial Narrow"/>
      <family val="2"/>
    </font>
    <font>
      <b/>
      <sz val="16"/>
      <name val="Arial Narrow"/>
      <family val="2"/>
    </font>
    <font>
      <b/>
      <sz val="8"/>
      <name val="Arial Narrow"/>
      <family val="2"/>
    </font>
    <font>
      <b/>
      <sz val="11"/>
      <name val="Arial Narrow"/>
      <family val="2"/>
    </font>
    <font>
      <sz val="10"/>
      <name val="Arial Narrow"/>
      <family val="2"/>
    </font>
    <font>
      <b/>
      <sz val="16"/>
      <color theme="0"/>
      <name val="Arial"/>
      <family val="2"/>
    </font>
    <font>
      <b/>
      <i/>
      <sz val="8"/>
      <name val="Arial Narrow"/>
      <family val="2"/>
    </font>
    <font>
      <u/>
      <sz val="8"/>
      <name val="Arial Narrow"/>
      <family val="2"/>
    </font>
    <font>
      <sz val="9"/>
      <color theme="0"/>
      <name val="Arial"/>
      <family val="2"/>
    </font>
    <font>
      <b/>
      <u/>
      <sz val="8"/>
      <name val="Arial Narrow"/>
      <family val="2"/>
    </font>
    <font>
      <b/>
      <sz val="16"/>
      <color theme="0"/>
      <name val="Arial Narrow"/>
      <family val="2"/>
    </font>
    <font>
      <sz val="10"/>
      <name val="Arial"/>
      <family val="2"/>
    </font>
    <font>
      <b/>
      <sz val="9"/>
      <name val="Arial Narrow"/>
      <family val="2"/>
    </font>
    <font>
      <b/>
      <sz val="10"/>
      <name val="Arial Narrow"/>
      <family val="2"/>
    </font>
    <font>
      <sz val="7"/>
      <name val="Arial Narrow"/>
      <family val="2"/>
    </font>
    <font>
      <sz val="8"/>
      <color rgb="FFFF0000"/>
      <name val="Arial Narrow"/>
      <family val="2"/>
    </font>
    <font>
      <u/>
      <sz val="10"/>
      <color theme="10"/>
      <name val="Arial"/>
      <family val="2"/>
    </font>
    <font>
      <u/>
      <sz val="10"/>
      <color theme="11"/>
      <name val="Arial"/>
      <family val="2"/>
    </font>
    <font>
      <sz val="20"/>
      <name val="Arial Narrow"/>
      <family val="2"/>
    </font>
    <font>
      <sz val="8"/>
      <color rgb="FFFF0000"/>
      <name val="Arial Narrow"/>
      <family val="2"/>
    </font>
    <font>
      <sz val="20"/>
      <name val="Arial Narrow"/>
      <family val="2"/>
    </font>
    <font>
      <b/>
      <sz val="20"/>
      <name val="Arial Narrow"/>
      <family val="2"/>
    </font>
    <font>
      <b/>
      <sz val="8"/>
      <color rgb="FFFF0000"/>
      <name val="Arial Narrow"/>
      <family val="2"/>
    </font>
    <font>
      <sz val="9"/>
      <color rgb="FFFF0000"/>
      <name val="Arial"/>
      <family val="2"/>
    </font>
    <font>
      <sz val="8"/>
      <color rgb="FF008000"/>
      <name val="Arial Narrow"/>
    </font>
    <font>
      <b/>
      <sz val="8"/>
      <color rgb="FF008000"/>
      <name val="Arial Narrow"/>
    </font>
    <font>
      <b/>
      <sz val="24"/>
      <name val="Times New Roman"/>
    </font>
    <font>
      <b/>
      <sz val="12"/>
      <name val="Times New Roman"/>
    </font>
    <font>
      <sz val="12"/>
      <name val="Times New Roman"/>
    </font>
    <font>
      <sz val="10"/>
      <name val="Verdana"/>
    </font>
    <font>
      <sz val="12"/>
      <color rgb="FFFF0000"/>
      <name val="Times New Roman"/>
    </font>
    <font>
      <sz val="10"/>
      <color rgb="FF000000"/>
      <name val="Verdana"/>
    </font>
    <font>
      <sz val="11"/>
      <name val="Arial Narrow"/>
      <family val="2"/>
    </font>
    <font>
      <sz val="18"/>
      <name val="Arial Narrow"/>
      <family val="2"/>
    </font>
    <font>
      <sz val="11"/>
      <color rgb="FFFF0000"/>
      <name val="Arial Narrow"/>
    </font>
    <font>
      <b/>
      <sz val="14"/>
      <color theme="0"/>
      <name val="Arial Narrow"/>
      <family val="2"/>
    </font>
    <font>
      <sz val="10"/>
      <color theme="0"/>
      <name val="Arial"/>
    </font>
    <font>
      <b/>
      <sz val="20"/>
      <color theme="0"/>
      <name val="Arial Narrow"/>
      <family val="2"/>
    </font>
    <font>
      <b/>
      <sz val="12"/>
      <name val="Verdana"/>
    </font>
    <font>
      <b/>
      <sz val="12"/>
      <name val="Wingdings"/>
    </font>
    <font>
      <b/>
      <sz val="12"/>
      <name val="Arial"/>
    </font>
    <font>
      <sz val="8"/>
      <color rgb="FFFF0000"/>
      <name val="Calibri"/>
    </font>
    <font>
      <sz val="9"/>
      <color rgb="FFFF0000"/>
      <name val="Arial Narrow"/>
      <family val="2"/>
    </font>
    <font>
      <strike/>
      <sz val="8"/>
      <color rgb="FFFF0000"/>
      <name val="Arial Narrow"/>
      <family val="2"/>
    </font>
  </fonts>
  <fills count="3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theme="0" tint="-4.9989318521683403E-2"/>
        <bgColor indexed="64"/>
      </patternFill>
    </fill>
    <fill>
      <patternFill patternType="solid">
        <fgColor theme="2" tint="-0.499984740745262"/>
        <bgColor indexed="64"/>
      </patternFill>
    </fill>
    <fill>
      <patternFill patternType="solid">
        <fgColor rgb="FFFFFFFF"/>
        <bgColor rgb="FF000000"/>
      </patternFill>
    </fill>
    <fill>
      <patternFill patternType="solid">
        <fgColor theme="2" tint="-0.499984740745262"/>
        <bgColor auto="1"/>
      </patternFill>
    </fill>
    <fill>
      <patternFill patternType="solid">
        <fgColor rgb="FFFFFF00"/>
        <bgColor indexed="64"/>
      </patternFill>
    </fill>
    <fill>
      <patternFill patternType="solid">
        <fgColor rgb="FFFFFF00"/>
        <bgColor rgb="FF000000"/>
      </patternFill>
    </fill>
  </fills>
  <borders count="9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right style="thin">
        <color auto="1"/>
      </right>
      <top/>
      <bottom/>
      <diagonal/>
    </border>
    <border>
      <left/>
      <right style="thin">
        <color auto="1"/>
      </right>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right/>
      <top/>
      <bottom style="thin">
        <color auto="1"/>
      </bottom>
      <diagonal/>
    </border>
    <border>
      <left style="thin">
        <color auto="1"/>
      </left>
      <right/>
      <top/>
      <bottom style="thin">
        <color auto="1"/>
      </bottom>
      <diagonal/>
    </border>
    <border>
      <left style="thin">
        <color auto="1"/>
      </left>
      <right style="thin">
        <color auto="1"/>
      </right>
      <top/>
      <bottom style="thin">
        <color auto="1"/>
      </bottom>
      <diagonal/>
    </border>
    <border>
      <left style="thin">
        <color auto="1"/>
      </left>
      <right/>
      <top style="thin">
        <color auto="1"/>
      </top>
      <bottom style="hair">
        <color auto="1"/>
      </bottom>
      <diagonal/>
    </border>
    <border>
      <left style="thin">
        <color auto="1"/>
      </left>
      <right/>
      <top style="hair">
        <color auto="1"/>
      </top>
      <bottom style="hair">
        <color auto="1"/>
      </bottom>
      <diagonal/>
    </border>
    <border>
      <left/>
      <right/>
      <top style="hair">
        <color auto="1"/>
      </top>
      <bottom style="hair">
        <color auto="1"/>
      </bottom>
      <diagonal/>
    </border>
    <border>
      <left style="thin">
        <color auto="1"/>
      </left>
      <right/>
      <top style="hair">
        <color auto="1"/>
      </top>
      <bottom style="thin">
        <color auto="1"/>
      </bottom>
      <diagonal/>
    </border>
    <border>
      <left style="thin">
        <color auto="1"/>
      </left>
      <right/>
      <top style="hair">
        <color auto="1"/>
      </top>
      <bottom/>
      <diagonal/>
    </border>
    <border>
      <left/>
      <right/>
      <top style="hair">
        <color auto="1"/>
      </top>
      <bottom/>
      <diagonal/>
    </border>
    <border>
      <left/>
      <right style="thin">
        <color auto="1"/>
      </right>
      <top style="thin">
        <color auto="1"/>
      </top>
      <bottom style="hair">
        <color auto="1"/>
      </bottom>
      <diagonal/>
    </border>
    <border>
      <left/>
      <right style="thin">
        <color auto="1"/>
      </right>
      <top style="hair">
        <color auto="1"/>
      </top>
      <bottom style="hair">
        <color auto="1"/>
      </bottom>
      <diagonal/>
    </border>
    <border>
      <left/>
      <right style="thin">
        <color auto="1"/>
      </right>
      <top style="hair">
        <color auto="1"/>
      </top>
      <bottom/>
      <diagonal/>
    </border>
    <border>
      <left/>
      <right style="thin">
        <color auto="1"/>
      </right>
      <top style="hair">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n">
        <color auto="1"/>
      </right>
      <top/>
      <bottom style="hair">
        <color auto="1"/>
      </bottom>
      <diagonal/>
    </border>
    <border>
      <left style="thin">
        <color auto="1"/>
      </left>
      <right/>
      <top/>
      <bottom style="hair">
        <color auto="1"/>
      </bottom>
      <diagonal/>
    </border>
    <border>
      <left/>
      <right/>
      <top/>
      <bottom style="hair">
        <color auto="1"/>
      </bottom>
      <diagonal/>
    </border>
    <border>
      <left style="thin">
        <color auto="1"/>
      </left>
      <right style="hair">
        <color auto="1"/>
      </right>
      <top style="thin">
        <color auto="1"/>
      </top>
      <bottom/>
      <diagonal/>
    </border>
    <border>
      <left style="hair">
        <color auto="1"/>
      </left>
      <right style="hair">
        <color auto="1"/>
      </right>
      <top style="thin">
        <color auto="1"/>
      </top>
      <bottom/>
      <diagonal/>
    </border>
    <border>
      <left style="hair">
        <color auto="1"/>
      </left>
      <right style="thin">
        <color auto="1"/>
      </right>
      <top style="thin">
        <color auto="1"/>
      </top>
      <bottom/>
      <diagonal/>
    </border>
    <border>
      <left style="thin">
        <color auto="1"/>
      </left>
      <right style="hair">
        <color auto="1"/>
      </right>
      <top/>
      <bottom/>
      <diagonal/>
    </border>
    <border>
      <left style="hair">
        <color auto="1"/>
      </left>
      <right style="hair">
        <color auto="1"/>
      </right>
      <top/>
      <bottom/>
      <diagonal/>
    </border>
    <border>
      <left style="hair">
        <color auto="1"/>
      </left>
      <right style="thin">
        <color auto="1"/>
      </right>
      <top/>
      <bottom/>
      <diagonal/>
    </border>
    <border>
      <left style="thin">
        <color auto="1"/>
      </left>
      <right style="hair">
        <color auto="1"/>
      </right>
      <top/>
      <bottom style="thin">
        <color auto="1"/>
      </bottom>
      <diagonal/>
    </border>
    <border>
      <left style="hair">
        <color auto="1"/>
      </left>
      <right style="hair">
        <color auto="1"/>
      </right>
      <top/>
      <bottom style="thin">
        <color auto="1"/>
      </bottom>
      <diagonal/>
    </border>
    <border>
      <left style="hair">
        <color auto="1"/>
      </left>
      <right style="thin">
        <color auto="1"/>
      </right>
      <top/>
      <bottom style="thin">
        <color auto="1"/>
      </bottom>
      <diagonal/>
    </border>
    <border>
      <left/>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style="hair">
        <color auto="1"/>
      </bottom>
      <diagonal/>
    </border>
    <border>
      <left/>
      <right style="thin">
        <color rgb="FF000000"/>
      </right>
      <top/>
      <bottom/>
      <diagonal/>
    </border>
    <border>
      <left style="thin">
        <color auto="1"/>
      </left>
      <right/>
      <top/>
      <bottom style="hair">
        <color rgb="FF000000"/>
      </bottom>
      <diagonal/>
    </border>
    <border>
      <left/>
      <right style="thin">
        <color rgb="FF000000"/>
      </right>
      <top/>
      <bottom style="hair">
        <color rgb="FF000000"/>
      </bottom>
      <diagonal/>
    </border>
    <border>
      <left/>
      <right style="thin">
        <color rgb="FF000000"/>
      </right>
      <top/>
      <bottom style="hair">
        <color auto="1"/>
      </bottom>
      <diagonal/>
    </border>
    <border>
      <left style="thin">
        <color rgb="FF000000"/>
      </left>
      <right/>
      <top/>
      <bottom/>
      <diagonal/>
    </border>
    <border>
      <left style="thin">
        <color rgb="FF000000"/>
      </left>
      <right/>
      <top/>
      <bottom style="hair">
        <color rgb="FF000000"/>
      </bottom>
      <diagonal/>
    </border>
    <border>
      <left style="thin">
        <color rgb="FF000000"/>
      </left>
      <right/>
      <top/>
      <bottom style="hair">
        <color auto="1"/>
      </bottom>
      <diagonal/>
    </border>
    <border>
      <left/>
      <right style="thin">
        <color rgb="FF000000"/>
      </right>
      <top style="thin">
        <color auto="1"/>
      </top>
      <bottom style="thin">
        <color auto="1"/>
      </bottom>
      <diagonal/>
    </border>
    <border>
      <left style="thin">
        <color rgb="FF000000"/>
      </left>
      <right/>
      <top style="thin">
        <color auto="1"/>
      </top>
      <bottom style="thin">
        <color auto="1"/>
      </bottom>
      <diagonal/>
    </border>
    <border>
      <left style="thin">
        <color rgb="FF000000"/>
      </left>
      <right/>
      <top style="thin">
        <color auto="1"/>
      </top>
      <bottom/>
      <diagonal/>
    </border>
    <border>
      <left/>
      <right style="thin">
        <color rgb="FF000000"/>
      </right>
      <top style="thin">
        <color auto="1"/>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medium">
        <color auto="1"/>
      </top>
      <bottom/>
      <diagonal/>
    </border>
    <border>
      <left/>
      <right style="thin">
        <color auto="1"/>
      </right>
      <top style="medium">
        <color auto="1"/>
      </top>
      <bottom/>
      <diagonal/>
    </border>
    <border>
      <left/>
      <right style="medium">
        <color auto="1"/>
      </right>
      <top style="hair">
        <color auto="1"/>
      </top>
      <bottom style="hair">
        <color auto="1"/>
      </bottom>
      <diagonal/>
    </border>
    <border>
      <left/>
      <right style="medium">
        <color auto="1"/>
      </right>
      <top/>
      <bottom style="hair">
        <color auto="1"/>
      </bottom>
      <diagonal/>
    </border>
    <border>
      <left style="thin">
        <color auto="1"/>
      </left>
      <right style="thin">
        <color auto="1"/>
      </right>
      <top style="hair">
        <color auto="1"/>
      </top>
      <bottom/>
      <diagonal/>
    </border>
    <border>
      <left/>
      <right/>
      <top/>
      <bottom style="hair">
        <color rgb="FF000000"/>
      </bottom>
      <diagonal/>
    </border>
    <border>
      <left/>
      <right/>
      <top style="hair">
        <color rgb="FF000000"/>
      </top>
      <bottom style="hair">
        <color auto="1"/>
      </bottom>
      <diagonal/>
    </border>
    <border>
      <left/>
      <right style="thin">
        <color auto="1"/>
      </right>
      <top style="hair">
        <color rgb="FF000000"/>
      </top>
      <bottom style="hair">
        <color auto="1"/>
      </bottom>
      <diagonal/>
    </border>
    <border>
      <left/>
      <right style="thin">
        <color auto="1"/>
      </right>
      <top/>
      <bottom style="hair">
        <color rgb="FF000000"/>
      </bottom>
      <diagonal/>
    </border>
  </borders>
  <cellStyleXfs count="274">
    <xf numFmtId="0" fontId="0" fillId="0" borderId="0"/>
    <xf numFmtId="0" fontId="7" fillId="2"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8" borderId="0" applyNumberFormat="0" applyBorder="0" applyAlignment="0" applyProtection="0"/>
    <xf numFmtId="0" fontId="7" fillId="11" borderId="0" applyNumberFormat="0" applyBorder="0" applyAlignment="0" applyProtection="0"/>
    <xf numFmtId="0" fontId="8" fillId="12"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9" borderId="0" applyNumberFormat="0" applyBorder="0" applyAlignment="0" applyProtection="0"/>
    <xf numFmtId="0" fontId="9" fillId="3" borderId="0" applyNumberFormat="0" applyBorder="0" applyAlignment="0" applyProtection="0"/>
    <xf numFmtId="0" fontId="10" fillId="20" borderId="1" applyNumberFormat="0" applyAlignment="0" applyProtection="0"/>
    <xf numFmtId="0" fontId="10" fillId="20" borderId="1" applyNumberFormat="0" applyAlignment="0" applyProtection="0"/>
    <xf numFmtId="0" fontId="11" fillId="21" borderId="2" applyNumberFormat="0" applyAlignment="0" applyProtection="0"/>
    <xf numFmtId="0" fontId="11" fillId="21" borderId="2" applyNumberFormat="0" applyAlignment="0" applyProtection="0"/>
    <xf numFmtId="0" fontId="12" fillId="0" borderId="0" applyNumberFormat="0" applyFill="0" applyBorder="0" applyAlignment="0" applyProtection="0"/>
    <xf numFmtId="0" fontId="13" fillId="0" borderId="3" applyNumberFormat="0" applyFill="0" applyAlignment="0" applyProtection="0"/>
    <xf numFmtId="0" fontId="14" fillId="4" borderId="0" applyNumberFormat="0" applyBorder="0" applyAlignment="0" applyProtection="0"/>
    <xf numFmtId="0" fontId="14" fillId="4" borderId="0" applyNumberFormat="0" applyBorder="0" applyAlignment="0" applyProtection="0"/>
    <xf numFmtId="0" fontId="15" fillId="0" borderId="4" applyNumberFormat="0" applyFill="0" applyAlignment="0" applyProtection="0"/>
    <xf numFmtId="0" fontId="16" fillId="0" borderId="5" applyNumberFormat="0" applyFill="0" applyAlignment="0" applyProtection="0"/>
    <xf numFmtId="0" fontId="17" fillId="0" borderId="6" applyNumberFormat="0" applyFill="0" applyAlignment="0" applyProtection="0"/>
    <xf numFmtId="0" fontId="17" fillId="0" borderId="0" applyNumberFormat="0" applyFill="0" applyBorder="0" applyAlignment="0" applyProtection="0"/>
    <xf numFmtId="0" fontId="18" fillId="7" borderId="1" applyNumberFormat="0" applyAlignment="0" applyProtection="0"/>
    <xf numFmtId="0" fontId="18" fillId="7" borderId="1" applyNumberFormat="0" applyAlignment="0" applyProtection="0"/>
    <xf numFmtId="0" fontId="15" fillId="0" borderId="4" applyNumberFormat="0" applyFill="0" applyAlignment="0" applyProtection="0"/>
    <xf numFmtId="0" fontId="16" fillId="0" borderId="5" applyNumberFormat="0" applyFill="0" applyAlignment="0" applyProtection="0"/>
    <xf numFmtId="0" fontId="17" fillId="0" borderId="6" applyNumberFormat="0" applyFill="0" applyAlignment="0" applyProtection="0"/>
    <xf numFmtId="0" fontId="17" fillId="0" borderId="0" applyNumberFormat="0" applyFill="0" applyBorder="0" applyAlignment="0" applyProtection="0"/>
    <xf numFmtId="0" fontId="13" fillId="0" borderId="3" applyNumberFormat="0" applyFill="0" applyAlignment="0" applyProtection="0"/>
    <xf numFmtId="0" fontId="19" fillId="22" borderId="0" applyNumberFormat="0" applyBorder="0" applyAlignment="0" applyProtection="0"/>
    <xf numFmtId="0" fontId="19" fillId="22" borderId="0" applyNumberFormat="0" applyBorder="0" applyAlignment="0" applyProtection="0"/>
    <xf numFmtId="0" fontId="6" fillId="0" borderId="0"/>
    <xf numFmtId="0" fontId="6" fillId="0" borderId="0"/>
    <xf numFmtId="0" fontId="6" fillId="23" borderId="7" applyNumberFormat="0" applyFont="0" applyAlignment="0" applyProtection="0"/>
    <xf numFmtId="0" fontId="6" fillId="23" borderId="7" applyNumberFormat="0" applyFont="0" applyAlignment="0" applyProtection="0"/>
    <xf numFmtId="0" fontId="9" fillId="3" borderId="0" applyNumberFormat="0" applyBorder="0" applyAlignment="0" applyProtection="0"/>
    <xf numFmtId="0" fontId="20" fillId="20" borderId="8" applyNumberFormat="0" applyAlignment="0" applyProtection="0"/>
    <xf numFmtId="0" fontId="21" fillId="0" borderId="0"/>
    <xf numFmtId="0" fontId="22" fillId="0" borderId="0" applyNumberFormat="0" applyFill="0" applyBorder="0" applyAlignment="0" applyProtection="0"/>
    <xf numFmtId="0" fontId="22" fillId="0" borderId="0" applyNumberFormat="0" applyFill="0" applyBorder="0" applyAlignment="0" applyProtection="0"/>
    <xf numFmtId="0" fontId="23" fillId="0" borderId="9" applyNumberFormat="0" applyFill="0" applyAlignment="0" applyProtection="0"/>
    <xf numFmtId="0" fontId="23" fillId="0" borderId="9" applyNumberFormat="0" applyFill="0" applyAlignment="0" applyProtection="0"/>
    <xf numFmtId="0" fontId="20" fillId="20" borderId="8" applyNumberFormat="0" applyAlignment="0" applyProtection="0"/>
    <xf numFmtId="0" fontId="12"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1" fillId="0" borderId="0"/>
    <xf numFmtId="0" fontId="27" fillId="0" borderId="0"/>
    <xf numFmtId="0" fontId="6" fillId="0" borderId="0"/>
    <xf numFmtId="0" fontId="26" fillId="0" borderId="0"/>
    <xf numFmtId="164" fontId="39" fillId="0" borderId="0" applyFon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6" fillId="0" borderId="0"/>
    <xf numFmtId="0" fontId="6" fillId="0" borderId="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165" fontId="21" fillId="0" borderId="0" applyFon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cellStyleXfs>
  <cellXfs count="1060">
    <xf numFmtId="0" fontId="0" fillId="0" borderId="0" xfId="0"/>
    <xf numFmtId="0" fontId="4" fillId="0" borderId="0" xfId="0" applyFont="1" applyFill="1" applyBorder="1"/>
    <xf numFmtId="0" fontId="3" fillId="0" borderId="0" xfId="0" applyFont="1" applyFill="1" applyBorder="1"/>
    <xf numFmtId="0" fontId="4" fillId="0" borderId="0" xfId="0" applyFont="1" applyFill="1"/>
    <xf numFmtId="0" fontId="3" fillId="0" borderId="0" xfId="0" applyFont="1" applyFill="1"/>
    <xf numFmtId="0" fontId="0" fillId="0" borderId="0" xfId="0" applyFill="1"/>
    <xf numFmtId="0" fontId="6" fillId="0" borderId="0" xfId="0" applyFont="1" applyFill="1" applyBorder="1"/>
    <xf numFmtId="0" fontId="6" fillId="0" borderId="0" xfId="0" applyFont="1" applyFill="1"/>
    <xf numFmtId="0" fontId="6" fillId="0" borderId="12" xfId="0" applyFont="1" applyFill="1" applyBorder="1"/>
    <xf numFmtId="0" fontId="6" fillId="0" borderId="0" xfId="0" applyFont="1" applyFill="1" applyBorder="1" applyAlignment="1"/>
    <xf numFmtId="0" fontId="6" fillId="0" borderId="10" xfId="0" applyFont="1" applyFill="1" applyBorder="1"/>
    <xf numFmtId="0" fontId="6" fillId="0" borderId="0" xfId="0" applyFont="1" applyFill="1" applyAlignment="1">
      <alignment vertical="center"/>
    </xf>
    <xf numFmtId="0" fontId="6" fillId="0" borderId="25" xfId="0" applyFont="1" applyFill="1" applyBorder="1"/>
    <xf numFmtId="168" fontId="6" fillId="0" borderId="25" xfId="0" applyNumberFormat="1" applyFont="1" applyFill="1" applyBorder="1"/>
    <xf numFmtId="0" fontId="6" fillId="0" borderId="16" xfId="0" applyFont="1" applyFill="1" applyBorder="1" applyAlignment="1"/>
    <xf numFmtId="0" fontId="0" fillId="0" borderId="0" xfId="0" applyFill="1" applyBorder="1"/>
    <xf numFmtId="0" fontId="6" fillId="0" borderId="33" xfId="0" applyFont="1" applyFill="1" applyBorder="1"/>
    <xf numFmtId="0" fontId="6" fillId="0" borderId="13" xfId="0" applyFont="1" applyFill="1" applyBorder="1"/>
    <xf numFmtId="0" fontId="2" fillId="0" borderId="0" xfId="0" applyFont="1" applyFill="1" applyBorder="1"/>
    <xf numFmtId="0" fontId="2" fillId="0" borderId="0" xfId="0" applyFont="1" applyFill="1"/>
    <xf numFmtId="0" fontId="3" fillId="0" borderId="0" xfId="0" applyFont="1" applyFill="1" applyAlignment="1">
      <alignment horizontal="center"/>
    </xf>
    <xf numFmtId="0" fontId="33" fillId="26" borderId="0" xfId="0" applyFont="1" applyFill="1" applyAlignment="1">
      <alignment horizontal="left" vertical="center"/>
    </xf>
    <xf numFmtId="0" fontId="6" fillId="0" borderId="0" xfId="0" applyFont="1" applyFill="1" applyBorder="1" applyAlignment="1">
      <alignment vertical="top" wrapText="1"/>
    </xf>
    <xf numFmtId="0" fontId="6" fillId="0" borderId="0" xfId="0" applyFont="1" applyFill="1" applyBorder="1" applyAlignment="1">
      <alignment vertical="top"/>
    </xf>
    <xf numFmtId="0" fontId="30" fillId="0" borderId="0" xfId="0" applyFont="1" applyFill="1" applyBorder="1" applyAlignment="1">
      <alignment vertical="top"/>
    </xf>
    <xf numFmtId="0" fontId="33" fillId="26" borderId="0" xfId="0" applyFont="1" applyFill="1" applyAlignment="1">
      <alignment vertical="center"/>
    </xf>
    <xf numFmtId="0" fontId="2" fillId="0" borderId="0" xfId="0" applyFont="1" applyFill="1" applyAlignment="1">
      <alignment vertical="top"/>
    </xf>
    <xf numFmtId="0" fontId="3" fillId="0" borderId="0" xfId="0" applyFont="1" applyFill="1" applyAlignment="1">
      <alignment vertical="top"/>
    </xf>
    <xf numFmtId="166" fontId="6" fillId="0" borderId="0" xfId="0" applyNumberFormat="1" applyFont="1" applyFill="1" applyBorder="1" applyAlignment="1">
      <alignment horizontal="center" vertical="top"/>
    </xf>
    <xf numFmtId="0" fontId="6" fillId="0" borderId="25" xfId="0" applyFont="1" applyFill="1" applyBorder="1" applyAlignment="1">
      <alignment vertical="top"/>
    </xf>
    <xf numFmtId="167" fontId="6" fillId="0" borderId="25" xfId="0" applyNumberFormat="1" applyFont="1" applyFill="1" applyBorder="1" applyAlignment="1">
      <alignment vertical="top"/>
    </xf>
    <xf numFmtId="0" fontId="6" fillId="0" borderId="14" xfId="0" applyFont="1" applyFill="1" applyBorder="1" applyAlignment="1">
      <alignment vertical="top"/>
    </xf>
    <xf numFmtId="0" fontId="6" fillId="0" borderId="15" xfId="0" applyFont="1" applyFill="1" applyBorder="1" applyAlignment="1">
      <alignment vertical="top"/>
    </xf>
    <xf numFmtId="0" fontId="6" fillId="0" borderId="0" xfId="0" applyFont="1" applyFill="1" applyAlignment="1">
      <alignment vertical="top"/>
    </xf>
    <xf numFmtId="0" fontId="6" fillId="0" borderId="21" xfId="0" applyFont="1" applyFill="1" applyBorder="1" applyAlignment="1">
      <alignment vertical="top"/>
    </xf>
    <xf numFmtId="0" fontId="6" fillId="0" borderId="12" xfId="0" applyFont="1" applyFill="1" applyBorder="1" applyAlignment="1">
      <alignment vertical="top"/>
    </xf>
    <xf numFmtId="0" fontId="6" fillId="0" borderId="0" xfId="0" applyFont="1" applyFill="1" applyBorder="1" applyAlignment="1">
      <alignment horizontal="center" vertical="top"/>
    </xf>
    <xf numFmtId="0" fontId="6" fillId="0" borderId="0" xfId="0" applyNumberFormat="1" applyFont="1" applyFill="1" applyBorder="1" applyAlignment="1">
      <alignment vertical="top"/>
    </xf>
    <xf numFmtId="167" fontId="6" fillId="0" borderId="0" xfId="0" applyNumberFormat="1" applyFont="1" applyFill="1" applyBorder="1" applyAlignment="1">
      <alignment vertical="top"/>
    </xf>
    <xf numFmtId="167" fontId="6" fillId="0" borderId="30" xfId="0" applyNumberFormat="1" applyFont="1" applyFill="1" applyBorder="1" applyAlignment="1">
      <alignment vertical="top"/>
    </xf>
    <xf numFmtId="0" fontId="6" fillId="0" borderId="0" xfId="0" applyFont="1" applyFill="1" applyAlignment="1">
      <alignment horizontal="center" vertical="top"/>
    </xf>
    <xf numFmtId="166" fontId="6" fillId="0" borderId="0" xfId="0" applyNumberFormat="1" applyFont="1" applyFill="1" applyAlignment="1">
      <alignment horizontal="center" vertical="top"/>
    </xf>
    <xf numFmtId="0" fontId="6" fillId="0" borderId="25" xfId="0" applyFont="1" applyFill="1" applyBorder="1" applyAlignment="1">
      <alignment vertical="top" wrapText="1"/>
    </xf>
    <xf numFmtId="0" fontId="6" fillId="0" borderId="20" xfId="0" applyFont="1" applyFill="1" applyBorder="1" applyAlignment="1">
      <alignment vertical="top"/>
    </xf>
    <xf numFmtId="0" fontId="6" fillId="0" borderId="37" xfId="0" applyFont="1" applyFill="1" applyBorder="1" applyAlignment="1">
      <alignment vertical="top"/>
    </xf>
    <xf numFmtId="167" fontId="6" fillId="0" borderId="37" xfId="0" applyNumberFormat="1" applyFont="1" applyFill="1" applyBorder="1" applyAlignment="1">
      <alignment vertical="top"/>
    </xf>
    <xf numFmtId="0" fontId="6" fillId="0" borderId="28" xfId="0" applyFont="1" applyFill="1" applyBorder="1" applyAlignment="1">
      <alignment vertical="top"/>
    </xf>
    <xf numFmtId="0" fontId="6" fillId="0" borderId="28" xfId="0" applyFont="1" applyFill="1" applyBorder="1" applyAlignment="1">
      <alignment vertical="top" wrapText="1"/>
    </xf>
    <xf numFmtId="167" fontId="6" fillId="0" borderId="28" xfId="0" applyNumberFormat="1" applyFont="1" applyFill="1" applyBorder="1" applyAlignment="1">
      <alignment vertical="top" wrapText="1"/>
    </xf>
    <xf numFmtId="167" fontId="6" fillId="0" borderId="28" xfId="0" applyNumberFormat="1" applyFont="1" applyFill="1" applyBorder="1" applyAlignment="1">
      <alignment vertical="top"/>
    </xf>
    <xf numFmtId="0" fontId="36" fillId="26" borderId="0" xfId="0" applyFont="1" applyFill="1"/>
    <xf numFmtId="0" fontId="36" fillId="26" borderId="0" xfId="0" applyFont="1" applyFill="1" applyAlignment="1">
      <alignment vertical="center"/>
    </xf>
    <xf numFmtId="0" fontId="33" fillId="0" borderId="0" xfId="0" applyFont="1" applyFill="1" applyAlignment="1">
      <alignment horizontal="left" vertical="top"/>
    </xf>
    <xf numFmtId="0" fontId="6" fillId="0" borderId="13" xfId="0" applyFont="1" applyFill="1" applyBorder="1" applyAlignment="1">
      <alignment vertical="top"/>
    </xf>
    <xf numFmtId="0" fontId="6" fillId="0" borderId="34" xfId="0" applyFont="1" applyFill="1" applyBorder="1" applyAlignment="1">
      <alignment vertical="top"/>
    </xf>
    <xf numFmtId="0" fontId="30" fillId="0" borderId="0" xfId="0" applyFont="1" applyFill="1" applyAlignment="1">
      <alignment vertical="top"/>
    </xf>
    <xf numFmtId="167" fontId="6" fillId="0" borderId="11" xfId="0" applyNumberFormat="1" applyFont="1" applyFill="1" applyBorder="1" applyAlignment="1">
      <alignment vertical="top"/>
    </xf>
    <xf numFmtId="0" fontId="6" fillId="0" borderId="17" xfId="0" applyFont="1" applyFill="1" applyBorder="1" applyAlignment="1">
      <alignment vertical="top"/>
    </xf>
    <xf numFmtId="167" fontId="6" fillId="0" borderId="0" xfId="0" applyNumberFormat="1" applyFont="1" applyFill="1" applyAlignment="1">
      <alignment vertical="top"/>
    </xf>
    <xf numFmtId="0" fontId="4" fillId="0" borderId="0" xfId="0" applyFont="1" applyFill="1" applyAlignment="1">
      <alignment vertical="top"/>
    </xf>
    <xf numFmtId="0" fontId="38" fillId="26" borderId="0" xfId="0" applyFont="1" applyFill="1" applyAlignment="1">
      <alignment vertical="center"/>
    </xf>
    <xf numFmtId="0" fontId="6" fillId="0" borderId="0" xfId="0" applyFont="1" applyFill="1" applyBorder="1" applyAlignment="1">
      <alignment horizontal="left" vertical="top" wrapText="1"/>
    </xf>
    <xf numFmtId="0" fontId="6" fillId="0" borderId="0" xfId="0" applyFont="1" applyFill="1" applyBorder="1" applyAlignment="1">
      <alignment horizontal="left" vertical="top"/>
    </xf>
    <xf numFmtId="0" fontId="6" fillId="0" borderId="11" xfId="0" applyFont="1" applyFill="1" applyBorder="1" applyAlignment="1">
      <alignment horizontal="right" vertical="top" wrapText="1"/>
    </xf>
    <xf numFmtId="0" fontId="6" fillId="0" borderId="0" xfId="0" applyFont="1" applyFill="1" applyAlignment="1">
      <alignment horizontal="left" vertical="top" wrapText="1"/>
    </xf>
    <xf numFmtId="0" fontId="6" fillId="0" borderId="0" xfId="0" applyFont="1" applyFill="1" applyBorder="1" applyAlignment="1">
      <alignment horizontal="right" vertical="top" wrapText="1"/>
    </xf>
    <xf numFmtId="0" fontId="3" fillId="0" borderId="0" xfId="0" applyFont="1" applyFill="1" applyAlignment="1">
      <alignment vertical="center"/>
    </xf>
    <xf numFmtId="167" fontId="4" fillId="0" borderId="0" xfId="0" applyNumberFormat="1" applyFont="1" applyFill="1"/>
    <xf numFmtId="0" fontId="36" fillId="0" borderId="0" xfId="0" applyFont="1" applyFill="1" applyAlignment="1">
      <alignment vertical="center"/>
    </xf>
    <xf numFmtId="0" fontId="0" fillId="0" borderId="0" xfId="0" applyFill="1" applyAlignment="1">
      <alignment horizontal="left"/>
    </xf>
    <xf numFmtId="0" fontId="0" fillId="0" borderId="0" xfId="0" applyFill="1" applyAlignment="1">
      <alignment vertical="center"/>
    </xf>
    <xf numFmtId="0" fontId="33" fillId="26" borderId="0" xfId="0" applyFont="1" applyFill="1" applyBorder="1" applyAlignment="1">
      <alignment vertical="center"/>
    </xf>
    <xf numFmtId="0" fontId="6" fillId="0" borderId="0" xfId="0" applyFont="1" applyFill="1" applyAlignment="1">
      <alignment horizontal="left"/>
    </xf>
    <xf numFmtId="0" fontId="30" fillId="0" borderId="0" xfId="0" applyFont="1" applyFill="1" applyBorder="1" applyAlignment="1"/>
    <xf numFmtId="0" fontId="30" fillId="0" borderId="0" xfId="0" applyFont="1" applyFill="1" applyBorder="1" applyAlignment="1">
      <alignment horizontal="left"/>
    </xf>
    <xf numFmtId="0" fontId="6" fillId="0" borderId="0" xfId="48" applyFont="1" applyFill="1" applyBorder="1" applyAlignment="1">
      <alignment horizontal="left" vertical="center"/>
    </xf>
    <xf numFmtId="0" fontId="30" fillId="0" borderId="0" xfId="48" applyFont="1" applyFill="1" applyBorder="1" applyAlignment="1">
      <alignment horizontal="left" vertical="center"/>
    </xf>
    <xf numFmtId="0" fontId="6" fillId="0" borderId="0" xfId="0" applyFont="1" applyFill="1" applyBorder="1" applyAlignment="1">
      <alignment horizontal="left"/>
    </xf>
    <xf numFmtId="0" fontId="6" fillId="0" borderId="16" xfId="0" applyFont="1" applyFill="1" applyBorder="1" applyAlignment="1">
      <alignment vertical="top" wrapText="1"/>
    </xf>
    <xf numFmtId="0" fontId="6" fillId="0" borderId="11" xfId="0" applyFont="1" applyFill="1" applyBorder="1" applyAlignment="1">
      <alignment horizontal="left" vertical="top" wrapText="1"/>
    </xf>
    <xf numFmtId="0" fontId="6" fillId="0" borderId="11" xfId="0" applyFont="1" applyFill="1" applyBorder="1" applyAlignment="1">
      <alignment vertical="top" wrapText="1"/>
    </xf>
    <xf numFmtId="0" fontId="6" fillId="0" borderId="0" xfId="0" applyFont="1" applyFill="1" applyBorder="1" applyAlignment="1">
      <alignment horizontal="center" vertical="top" wrapText="1"/>
    </xf>
    <xf numFmtId="0" fontId="6" fillId="0" borderId="24" xfId="0" applyFont="1" applyFill="1" applyBorder="1" applyAlignment="1">
      <alignment vertical="top" wrapText="1"/>
    </xf>
    <xf numFmtId="0" fontId="6" fillId="0" borderId="30" xfId="0" applyFont="1" applyFill="1" applyBorder="1" applyAlignment="1">
      <alignment vertical="top" wrapText="1"/>
    </xf>
    <xf numFmtId="0" fontId="6" fillId="0" borderId="11" xfId="0" applyFont="1" applyFill="1" applyBorder="1" applyAlignment="1">
      <alignment horizontal="left"/>
    </xf>
    <xf numFmtId="0" fontId="6" fillId="0" borderId="11" xfId="0" applyNumberFormat="1" applyFont="1" applyFill="1" applyBorder="1" applyAlignment="1">
      <alignment horizontal="left" vertical="top" wrapText="1"/>
    </xf>
    <xf numFmtId="166" fontId="6" fillId="0" borderId="11" xfId="0" applyNumberFormat="1" applyFont="1" applyFill="1" applyBorder="1" applyAlignment="1">
      <alignment horizontal="left" vertical="center" wrapText="1"/>
    </xf>
    <xf numFmtId="0" fontId="6" fillId="0" borderId="25" xfId="0" applyNumberFormat="1" applyFont="1" applyFill="1" applyBorder="1" applyAlignment="1">
      <alignment horizontal="right" vertical="top" wrapText="1"/>
    </xf>
    <xf numFmtId="167" fontId="6" fillId="0" borderId="18" xfId="0" applyNumberFormat="1" applyFont="1" applyFill="1" applyBorder="1" applyAlignment="1">
      <alignment horizontal="left" vertical="center"/>
    </xf>
    <xf numFmtId="167" fontId="30" fillId="0" borderId="18" xfId="0" applyNumberFormat="1" applyFont="1" applyFill="1" applyBorder="1" applyAlignment="1">
      <alignment horizontal="center" vertical="center"/>
    </xf>
    <xf numFmtId="167" fontId="30" fillId="0" borderId="38" xfId="0" applyNumberFormat="1" applyFont="1" applyFill="1" applyBorder="1" applyAlignment="1">
      <alignment vertical="center"/>
    </xf>
    <xf numFmtId="167" fontId="30" fillId="0" borderId="39" xfId="0" applyNumberFormat="1" applyFont="1" applyFill="1" applyBorder="1" applyAlignment="1">
      <alignment vertical="center"/>
    </xf>
    <xf numFmtId="167" fontId="30" fillId="0" borderId="40" xfId="0" applyNumberFormat="1" applyFont="1" applyFill="1" applyBorder="1" applyAlignment="1">
      <alignment vertical="center"/>
    </xf>
    <xf numFmtId="167" fontId="30" fillId="0" borderId="58" xfId="0" applyNumberFormat="1" applyFont="1" applyFill="1" applyBorder="1" applyAlignment="1">
      <alignment vertical="center"/>
    </xf>
    <xf numFmtId="167" fontId="30" fillId="0" borderId="59" xfId="0" applyNumberFormat="1" applyFont="1" applyFill="1" applyBorder="1" applyAlignment="1">
      <alignment vertical="center"/>
    </xf>
    <xf numFmtId="167" fontId="30" fillId="0" borderId="60" xfId="0" applyNumberFormat="1" applyFont="1" applyFill="1" applyBorder="1" applyAlignment="1">
      <alignment vertical="center"/>
    </xf>
    <xf numFmtId="0" fontId="6" fillId="0" borderId="16" xfId="0" applyFont="1" applyFill="1" applyBorder="1" applyAlignment="1">
      <alignment horizontal="left" vertical="top" wrapText="1"/>
    </xf>
    <xf numFmtId="0" fontId="6" fillId="0" borderId="16" xfId="0" applyFont="1" applyFill="1" applyBorder="1" applyAlignment="1">
      <alignment horizontal="center" vertical="top" wrapText="1"/>
    </xf>
    <xf numFmtId="0" fontId="6" fillId="0" borderId="11" xfId="0" applyFont="1" applyFill="1" applyBorder="1" applyAlignment="1">
      <alignment horizontal="center" vertical="top" wrapText="1"/>
    </xf>
    <xf numFmtId="167" fontId="6" fillId="0" borderId="30" xfId="0" applyNumberFormat="1" applyFont="1" applyFill="1" applyBorder="1" applyAlignment="1">
      <alignment horizontal="right" vertical="top" wrapText="1"/>
    </xf>
    <xf numFmtId="0" fontId="6" fillId="0" borderId="24" xfId="0" applyFont="1" applyFill="1" applyBorder="1"/>
    <xf numFmtId="0" fontId="6" fillId="0" borderId="25" xfId="0" applyFont="1" applyFill="1" applyBorder="1" applyAlignment="1">
      <alignment horizontal="left" vertical="top" wrapText="1"/>
    </xf>
    <xf numFmtId="0" fontId="6" fillId="0" borderId="14" xfId="0" applyFont="1" applyFill="1" applyBorder="1" applyAlignment="1">
      <alignment vertical="top" wrapText="1"/>
    </xf>
    <xf numFmtId="0" fontId="6" fillId="0" borderId="15" xfId="0" applyFont="1" applyFill="1" applyBorder="1" applyAlignment="1">
      <alignment vertical="top" wrapText="1"/>
    </xf>
    <xf numFmtId="0" fontId="6" fillId="0" borderId="17" xfId="0" applyFont="1" applyFill="1" applyBorder="1" applyAlignment="1"/>
    <xf numFmtId="167" fontId="6" fillId="0" borderId="14" xfId="0" applyNumberFormat="1" applyFont="1" applyFill="1" applyBorder="1" applyAlignment="1">
      <alignment horizontal="center" vertical="center"/>
    </xf>
    <xf numFmtId="167" fontId="6" fillId="0" borderId="15" xfId="0" applyNumberFormat="1" applyFont="1" applyFill="1" applyBorder="1" applyAlignment="1">
      <alignment horizontal="center" vertical="center"/>
    </xf>
    <xf numFmtId="0" fontId="6" fillId="0" borderId="33" xfId="0" applyFont="1" applyFill="1" applyBorder="1" applyAlignment="1"/>
    <xf numFmtId="0" fontId="6" fillId="0" borderId="13" xfId="0" applyFont="1" applyFill="1" applyBorder="1" applyAlignment="1"/>
    <xf numFmtId="0" fontId="6" fillId="0" borderId="0" xfId="0" applyFont="1" applyFill="1" applyAlignment="1">
      <alignment horizontal="center"/>
    </xf>
    <xf numFmtId="0" fontId="6" fillId="0" borderId="26" xfId="0" applyFont="1" applyFill="1" applyBorder="1"/>
    <xf numFmtId="167" fontId="6" fillId="0" borderId="0" xfId="0" applyNumberFormat="1" applyFont="1" applyFill="1"/>
    <xf numFmtId="0" fontId="6" fillId="0" borderId="0" xfId="0" applyFont="1" applyFill="1" applyAlignment="1"/>
    <xf numFmtId="0" fontId="6" fillId="0" borderId="14" xfId="0" applyFont="1" applyFill="1" applyBorder="1"/>
    <xf numFmtId="0" fontId="6" fillId="0" borderId="17" xfId="0" applyFont="1" applyFill="1" applyBorder="1"/>
    <xf numFmtId="0" fontId="6" fillId="0" borderId="24" xfId="0" applyFont="1" applyFill="1" applyBorder="1" applyAlignment="1"/>
    <xf numFmtId="0" fontId="30" fillId="0" borderId="0" xfId="0" applyFont="1" applyFill="1"/>
    <xf numFmtId="0" fontId="6" fillId="0" borderId="18" xfId="0" applyFont="1" applyFill="1" applyBorder="1"/>
    <xf numFmtId="0" fontId="6" fillId="0" borderId="34" xfId="0" applyFont="1" applyFill="1" applyBorder="1"/>
    <xf numFmtId="166" fontId="30" fillId="0" borderId="13" xfId="0" applyNumberFormat="1" applyFont="1" applyFill="1" applyBorder="1" applyAlignment="1">
      <alignment horizontal="center" vertical="top" wrapText="1"/>
    </xf>
    <xf numFmtId="0" fontId="6" fillId="0" borderId="15" xfId="0" applyFont="1" applyFill="1" applyBorder="1"/>
    <xf numFmtId="0" fontId="6" fillId="0" borderId="16" xfId="0" applyFont="1" applyFill="1" applyBorder="1"/>
    <xf numFmtId="0" fontId="6" fillId="0" borderId="11" xfId="0" applyFont="1" applyFill="1" applyBorder="1"/>
    <xf numFmtId="167" fontId="6" fillId="0" borderId="25" xfId="0" applyNumberFormat="1" applyFont="1" applyFill="1" applyBorder="1" applyAlignment="1">
      <alignment horizontal="right" vertical="top" wrapText="1"/>
    </xf>
    <xf numFmtId="0" fontId="6" fillId="0" borderId="25" xfId="0" applyFont="1" applyFill="1" applyBorder="1" applyAlignment="1">
      <alignment horizontal="center"/>
    </xf>
    <xf numFmtId="166" fontId="6" fillId="0" borderId="30" xfId="0" applyNumberFormat="1" applyFont="1" applyFill="1" applyBorder="1" applyAlignment="1">
      <alignment horizontal="left" vertical="center" wrapText="1"/>
    </xf>
    <xf numFmtId="0" fontId="6" fillId="0" borderId="30" xfId="0" applyFont="1" applyFill="1" applyBorder="1" applyAlignment="1">
      <alignment horizontal="left"/>
    </xf>
    <xf numFmtId="167" fontId="6" fillId="0" borderId="11" xfId="0" applyNumberFormat="1" applyFont="1" applyFill="1" applyBorder="1" applyAlignment="1">
      <alignment horizontal="right" vertical="top" wrapText="1"/>
    </xf>
    <xf numFmtId="0" fontId="6" fillId="0" borderId="25" xfId="0" applyFont="1" applyFill="1" applyBorder="1" applyAlignment="1">
      <alignment vertical="center" wrapText="1"/>
    </xf>
    <xf numFmtId="0" fontId="6" fillId="0" borderId="21" xfId="0" applyFont="1" applyFill="1" applyBorder="1"/>
    <xf numFmtId="0" fontId="6" fillId="0" borderId="10" xfId="0" applyFont="1" applyFill="1" applyBorder="1" applyAlignment="1">
      <alignment horizontal="center"/>
    </xf>
    <xf numFmtId="0" fontId="33" fillId="26" borderId="0" xfId="0" applyFont="1" applyFill="1" applyAlignment="1">
      <alignment horizontal="left" vertical="center"/>
    </xf>
    <xf numFmtId="167" fontId="6" fillId="0" borderId="14" xfId="0" applyNumberFormat="1" applyFont="1" applyFill="1" applyBorder="1" applyAlignment="1">
      <alignment horizontal="center" vertical="center"/>
    </xf>
    <xf numFmtId="0" fontId="6" fillId="0" borderId="34" xfId="0" applyFont="1" applyFill="1" applyBorder="1"/>
    <xf numFmtId="0" fontId="6" fillId="0" borderId="15" xfId="0" applyFont="1" applyFill="1" applyBorder="1"/>
    <xf numFmtId="0" fontId="6" fillId="0" borderId="16" xfId="0" applyFont="1" applyFill="1" applyBorder="1"/>
    <xf numFmtId="0" fontId="6" fillId="0" borderId="11" xfId="0" applyFont="1" applyFill="1" applyBorder="1"/>
    <xf numFmtId="0" fontId="6" fillId="0" borderId="0" xfId="0" applyFont="1" applyFill="1" applyBorder="1" applyAlignment="1">
      <alignment horizontal="right" vertical="top"/>
    </xf>
    <xf numFmtId="0" fontId="6" fillId="0" borderId="25" xfId="48" applyFont="1" applyFill="1" applyBorder="1" applyAlignment="1">
      <alignment horizontal="left" vertical="top"/>
    </xf>
    <xf numFmtId="0" fontId="6" fillId="0" borderId="11" xfId="0" applyFont="1" applyFill="1" applyBorder="1" applyAlignment="1">
      <alignment vertical="top"/>
    </xf>
    <xf numFmtId="0" fontId="6" fillId="0" borderId="11" xfId="0" applyFont="1" applyFill="1" applyBorder="1" applyAlignment="1">
      <alignment horizontal="right" vertical="top"/>
    </xf>
    <xf numFmtId="0" fontId="6" fillId="0" borderId="0" xfId="0" applyFont="1" applyFill="1" applyAlignment="1">
      <alignment vertical="top" wrapText="1"/>
    </xf>
    <xf numFmtId="0" fontId="40" fillId="0" borderId="0" xfId="0" applyFont="1" applyFill="1" applyAlignment="1">
      <alignment horizontal="left" vertical="top"/>
    </xf>
    <xf numFmtId="0" fontId="1" fillId="0" borderId="0" xfId="0" applyFont="1" applyFill="1" applyAlignment="1">
      <alignment vertical="top"/>
    </xf>
    <xf numFmtId="0" fontId="30" fillId="0" borderId="18" xfId="0" applyFont="1" applyFill="1" applyBorder="1" applyAlignment="1">
      <alignment vertical="top"/>
    </xf>
    <xf numFmtId="0" fontId="30" fillId="0" borderId="22" xfId="0" applyFont="1" applyFill="1" applyBorder="1" applyAlignment="1">
      <alignment vertical="top"/>
    </xf>
    <xf numFmtId="166" fontId="6" fillId="0" borderId="0" xfId="0" applyNumberFormat="1" applyFont="1" applyFill="1" applyBorder="1" applyAlignment="1">
      <alignment horizontal="left" vertical="top"/>
    </xf>
    <xf numFmtId="0" fontId="6" fillId="0" borderId="0" xfId="0" applyFont="1" applyFill="1" applyAlignment="1">
      <alignment horizontal="right" vertical="top"/>
    </xf>
    <xf numFmtId="0" fontId="6" fillId="0" borderId="0" xfId="0" applyNumberFormat="1" applyFont="1" applyFill="1" applyAlignment="1">
      <alignment vertical="top"/>
    </xf>
    <xf numFmtId="0" fontId="6" fillId="0" borderId="0" xfId="0" applyFont="1" applyFill="1" applyAlignment="1">
      <alignment horizontal="right" vertical="top" wrapText="1"/>
    </xf>
    <xf numFmtId="0" fontId="6" fillId="0" borderId="25" xfId="0" applyFont="1" applyFill="1" applyBorder="1" applyAlignment="1">
      <alignment horizontal="left" vertical="top"/>
    </xf>
    <xf numFmtId="0" fontId="6" fillId="0" borderId="18" xfId="0" applyFont="1" applyFill="1" applyBorder="1" applyAlignment="1">
      <alignment vertical="top"/>
    </xf>
    <xf numFmtId="0" fontId="6" fillId="0" borderId="22" xfId="0" applyFont="1" applyFill="1" applyBorder="1" applyAlignment="1">
      <alignment vertical="top"/>
    </xf>
    <xf numFmtId="0" fontId="6" fillId="0" borderId="25" xfId="0" applyFont="1" applyFill="1" applyBorder="1" applyAlignment="1">
      <alignment horizontal="center" vertical="top"/>
    </xf>
    <xf numFmtId="0" fontId="6" fillId="0" borderId="25" xfId="0" applyFont="1" applyFill="1" applyBorder="1" applyAlignment="1">
      <alignment horizontal="right" vertical="top" wrapText="1"/>
    </xf>
    <xf numFmtId="166" fontId="6" fillId="0" borderId="25" xfId="0" applyNumberFormat="1" applyFont="1" applyFill="1" applyBorder="1" applyAlignment="1">
      <alignment horizontal="left" vertical="top" wrapText="1"/>
    </xf>
    <xf numFmtId="0" fontId="6" fillId="0" borderId="0" xfId="0" applyFont="1" applyFill="1" applyAlignment="1">
      <alignment horizontal="left" vertical="top"/>
    </xf>
    <xf numFmtId="0" fontId="3" fillId="26" borderId="0" xfId="0" applyFont="1" applyFill="1"/>
    <xf numFmtId="0" fontId="6" fillId="0" borderId="58" xfId="0" applyFont="1" applyFill="1" applyBorder="1" applyAlignment="1">
      <alignment horizontal="center" vertical="center" wrapText="1"/>
    </xf>
    <xf numFmtId="0" fontId="6" fillId="0" borderId="59" xfId="0" applyFont="1" applyFill="1" applyBorder="1" applyAlignment="1">
      <alignment horizontal="center" vertical="center" wrapText="1"/>
    </xf>
    <xf numFmtId="164" fontId="6" fillId="0" borderId="59" xfId="66" applyFont="1" applyFill="1" applyBorder="1" applyAlignment="1">
      <alignment horizontal="center" vertical="center" wrapText="1"/>
    </xf>
    <xf numFmtId="0" fontId="6" fillId="0" borderId="60" xfId="0" applyFont="1" applyFill="1" applyBorder="1" applyAlignment="1">
      <alignment horizontal="center" vertical="center" wrapText="1"/>
    </xf>
    <xf numFmtId="0" fontId="6" fillId="0" borderId="27" xfId="0" applyFont="1" applyFill="1" applyBorder="1" applyAlignment="1">
      <alignment vertical="top" wrapText="1"/>
    </xf>
    <xf numFmtId="0" fontId="6" fillId="0" borderId="36" xfId="0" applyFont="1" applyFill="1" applyBorder="1" applyAlignment="1">
      <alignment vertical="top" wrapText="1"/>
    </xf>
    <xf numFmtId="166" fontId="6" fillId="0" borderId="35" xfId="0" applyNumberFormat="1" applyFont="1" applyFill="1" applyBorder="1" applyAlignment="1">
      <alignment horizontal="left" vertical="top" wrapText="1"/>
    </xf>
    <xf numFmtId="0" fontId="6" fillId="0" borderId="30" xfId="0" applyNumberFormat="1" applyFont="1" applyFill="1" applyBorder="1" applyAlignment="1">
      <alignment horizontal="center" vertical="top" wrapText="1"/>
    </xf>
    <xf numFmtId="0" fontId="6" fillId="0" borderId="31" xfId="0" applyNumberFormat="1" applyFont="1" applyFill="1" applyBorder="1" applyAlignment="1">
      <alignment horizontal="center" vertical="center" wrapText="1"/>
    </xf>
    <xf numFmtId="166" fontId="30" fillId="0" borderId="10" xfId="0" applyNumberFormat="1" applyFont="1" applyFill="1" applyBorder="1" applyAlignment="1">
      <alignment horizontal="center"/>
    </xf>
    <xf numFmtId="0" fontId="6" fillId="0" borderId="19" xfId="0" applyFont="1" applyFill="1" applyBorder="1" applyAlignment="1">
      <alignment horizontal="left" vertical="top" wrapText="1"/>
    </xf>
    <xf numFmtId="0" fontId="30" fillId="0" borderId="0" xfId="0" applyFont="1" applyFill="1" applyAlignment="1">
      <alignment horizontal="center" vertical="top"/>
    </xf>
    <xf numFmtId="0" fontId="6" fillId="0" borderId="19" xfId="0" applyFont="1" applyFill="1" applyBorder="1"/>
    <xf numFmtId="0" fontId="6" fillId="0" borderId="22" xfId="0" applyFont="1" applyFill="1" applyBorder="1" applyAlignment="1">
      <alignment horizontal="center"/>
    </xf>
    <xf numFmtId="0" fontId="6" fillId="0" borderId="22" xfId="0" applyFont="1" applyFill="1" applyBorder="1" applyAlignment="1"/>
    <xf numFmtId="167" fontId="30" fillId="0" borderId="10" xfId="0" applyNumberFormat="1" applyFont="1" applyFill="1" applyBorder="1" applyAlignment="1">
      <alignment horizontal="center"/>
    </xf>
    <xf numFmtId="166" fontId="30" fillId="0" borderId="0" xfId="0" applyNumberFormat="1" applyFont="1" applyFill="1" applyAlignment="1">
      <alignment horizontal="center" vertical="top"/>
    </xf>
    <xf numFmtId="0" fontId="6" fillId="0" borderId="16" xfId="0" applyFont="1" applyFill="1" applyBorder="1" applyAlignment="1">
      <alignment vertical="top"/>
    </xf>
    <xf numFmtId="0" fontId="6" fillId="0" borderId="25" xfId="0" applyNumberFormat="1" applyFont="1" applyFill="1" applyBorder="1" applyAlignment="1">
      <alignment vertical="top"/>
    </xf>
    <xf numFmtId="0" fontId="6" fillId="0" borderId="28" xfId="0" applyFont="1" applyFill="1" applyBorder="1" applyAlignment="1">
      <alignment horizontal="left" vertical="top"/>
    </xf>
    <xf numFmtId="0" fontId="6" fillId="0" borderId="28" xfId="0" applyNumberFormat="1" applyFont="1" applyFill="1" applyBorder="1" applyAlignment="1">
      <alignment vertical="top"/>
    </xf>
    <xf numFmtId="0" fontId="3" fillId="0" borderId="28" xfId="0" applyFont="1" applyFill="1" applyBorder="1" applyAlignment="1">
      <alignment vertical="top"/>
    </xf>
    <xf numFmtId="0" fontId="3" fillId="0" borderId="31" xfId="0" applyFont="1" applyFill="1" applyBorder="1" applyAlignment="1">
      <alignment vertical="top"/>
    </xf>
    <xf numFmtId="167" fontId="30" fillId="0" borderId="21" xfId="0" applyNumberFormat="1" applyFont="1" applyFill="1" applyBorder="1" applyAlignment="1">
      <alignment horizontal="center" vertical="top"/>
    </xf>
    <xf numFmtId="167" fontId="30" fillId="0" borderId="20" xfId="0" applyNumberFormat="1" applyFont="1" applyFill="1" applyBorder="1" applyAlignment="1">
      <alignment horizontal="center" vertical="top"/>
    </xf>
    <xf numFmtId="167" fontId="30" fillId="0" borderId="10" xfId="0" applyNumberFormat="1" applyFont="1" applyFill="1" applyBorder="1" applyAlignment="1">
      <alignment horizontal="center" vertical="top"/>
    </xf>
    <xf numFmtId="0" fontId="6" fillId="0" borderId="33" xfId="0" applyFont="1" applyFill="1" applyBorder="1" applyAlignment="1">
      <alignment vertical="top"/>
    </xf>
    <xf numFmtId="0" fontId="30" fillId="0" borderId="10" xfId="0" applyNumberFormat="1" applyFont="1" applyFill="1" applyBorder="1" applyAlignment="1">
      <alignment horizontal="center" vertical="top"/>
    </xf>
    <xf numFmtId="167" fontId="30" fillId="0" borderId="0" xfId="0" applyNumberFormat="1" applyFont="1" applyFill="1" applyBorder="1" applyAlignment="1">
      <alignment horizontal="center" vertical="top"/>
    </xf>
    <xf numFmtId="0" fontId="6" fillId="0" borderId="25" xfId="0" applyNumberFormat="1" applyFont="1" applyFill="1" applyBorder="1" applyAlignment="1">
      <alignment horizontal="center" vertical="top"/>
    </xf>
    <xf numFmtId="0" fontId="3" fillId="26" borderId="0" xfId="0" applyFont="1" applyFill="1" applyAlignment="1">
      <alignment vertical="center"/>
    </xf>
    <xf numFmtId="0" fontId="30" fillId="0" borderId="0" xfId="0" applyFont="1" applyFill="1" applyBorder="1" applyAlignment="1">
      <alignment horizontal="center" vertical="top"/>
    </xf>
    <xf numFmtId="166" fontId="6" fillId="0" borderId="0" xfId="0" applyNumberFormat="1" applyFont="1" applyFill="1" applyAlignment="1">
      <alignment vertical="top"/>
    </xf>
    <xf numFmtId="166" fontId="6" fillId="0" borderId="0" xfId="0" applyNumberFormat="1" applyFont="1" applyFill="1" applyBorder="1" applyAlignment="1">
      <alignment vertical="top"/>
    </xf>
    <xf numFmtId="0" fontId="6" fillId="0" borderId="25" xfId="0" applyFont="1" applyFill="1" applyBorder="1" applyAlignment="1">
      <alignment horizontal="right" vertical="top"/>
    </xf>
    <xf numFmtId="0" fontId="6" fillId="0" borderId="11" xfId="0" applyFont="1" applyFill="1" applyBorder="1" applyAlignment="1">
      <alignment horizontal="center" vertical="top"/>
    </xf>
    <xf numFmtId="0" fontId="6" fillId="0" borderId="21" xfId="0" applyFont="1" applyFill="1" applyBorder="1" applyAlignment="1">
      <alignment horizontal="center"/>
    </xf>
    <xf numFmtId="167" fontId="30" fillId="0" borderId="18" xfId="0" applyNumberFormat="1" applyFont="1" applyFill="1" applyBorder="1" applyAlignment="1">
      <alignment horizontal="center"/>
    </xf>
    <xf numFmtId="166" fontId="30" fillId="0" borderId="17" xfId="0" applyNumberFormat="1" applyFont="1" applyFill="1" applyBorder="1" applyAlignment="1">
      <alignment horizontal="center"/>
    </xf>
    <xf numFmtId="166" fontId="30" fillId="0" borderId="15" xfId="0" applyNumberFormat="1" applyFont="1" applyFill="1" applyBorder="1" applyAlignment="1">
      <alignment horizontal="center"/>
    </xf>
    <xf numFmtId="0" fontId="6" fillId="0" borderId="15" xfId="0" applyFont="1" applyFill="1" applyBorder="1" applyAlignment="1">
      <alignment horizontal="center"/>
    </xf>
    <xf numFmtId="0" fontId="6" fillId="0" borderId="25" xfId="0" applyFont="1" applyFill="1" applyBorder="1" applyAlignment="1">
      <alignment vertical="center"/>
    </xf>
    <xf numFmtId="0" fontId="6" fillId="0" borderId="25" xfId="0" applyNumberFormat="1" applyFont="1" applyFill="1" applyBorder="1" applyAlignment="1">
      <alignment vertical="center"/>
    </xf>
    <xf numFmtId="0" fontId="6" fillId="0" borderId="30" xfId="0" applyFont="1" applyFill="1" applyBorder="1" applyAlignment="1">
      <alignment horizontal="center" vertical="center"/>
    </xf>
    <xf numFmtId="0" fontId="6" fillId="0" borderId="30" xfId="0" applyFont="1" applyFill="1" applyBorder="1" applyAlignment="1">
      <alignment vertical="center"/>
    </xf>
    <xf numFmtId="167" fontId="6" fillId="0" borderId="30" xfId="0" applyNumberFormat="1" applyFont="1" applyFill="1" applyBorder="1" applyAlignment="1">
      <alignment horizontal="left" vertical="top" wrapText="1"/>
    </xf>
    <xf numFmtId="0" fontId="30" fillId="0" borderId="0" xfId="0" applyFont="1" applyFill="1" applyBorder="1" applyAlignment="1">
      <alignment horizontal="right"/>
    </xf>
    <xf numFmtId="0" fontId="6" fillId="0" borderId="58" xfId="0" applyFont="1" applyFill="1" applyBorder="1" applyAlignment="1">
      <alignment horizontal="center" vertical="top" wrapText="1"/>
    </xf>
    <xf numFmtId="0" fontId="6" fillId="0" borderId="59" xfId="0" applyFont="1" applyFill="1" applyBorder="1" applyAlignment="1">
      <alignment horizontal="center" vertical="top" wrapText="1"/>
    </xf>
    <xf numFmtId="0" fontId="6" fillId="0" borderId="59" xfId="0" applyFont="1" applyFill="1" applyBorder="1" applyAlignment="1">
      <alignment horizontal="center" wrapText="1"/>
    </xf>
    <xf numFmtId="0" fontId="30" fillId="0" borderId="0" xfId="0" applyFont="1" applyFill="1" applyAlignment="1">
      <alignment horizontal="left"/>
    </xf>
    <xf numFmtId="166" fontId="6" fillId="0" borderId="0" xfId="0" applyNumberFormat="1" applyFont="1" applyFill="1" applyAlignment="1">
      <alignment horizontal="center"/>
    </xf>
    <xf numFmtId="0" fontId="6" fillId="0" borderId="10" xfId="0" applyNumberFormat="1" applyFont="1" applyFill="1" applyBorder="1" applyAlignment="1">
      <alignment horizontal="center"/>
    </xf>
    <xf numFmtId="0" fontId="32" fillId="0" borderId="0" xfId="0" applyFont="1" applyFill="1" applyAlignment="1">
      <alignment vertical="center"/>
    </xf>
    <xf numFmtId="168" fontId="6" fillId="0" borderId="10" xfId="0" applyNumberFormat="1" applyFont="1" applyFill="1" applyBorder="1" applyAlignment="1">
      <alignment horizontal="center"/>
    </xf>
    <xf numFmtId="0" fontId="41" fillId="25" borderId="0" xfId="0" applyFont="1" applyFill="1" applyAlignment="1">
      <alignment vertical="center"/>
    </xf>
    <xf numFmtId="0" fontId="32" fillId="25" borderId="0" xfId="0" applyFont="1" applyFill="1" applyAlignment="1">
      <alignment vertical="center"/>
    </xf>
    <xf numFmtId="0" fontId="40" fillId="25" borderId="0" xfId="0" applyFont="1" applyFill="1" applyAlignment="1">
      <alignment vertical="center"/>
    </xf>
    <xf numFmtId="0" fontId="6" fillId="25" borderId="0" xfId="0" applyFont="1" applyFill="1" applyAlignment="1">
      <alignment vertical="center"/>
    </xf>
    <xf numFmtId="0" fontId="6" fillId="0" borderId="15" xfId="0" applyFont="1" applyFill="1" applyBorder="1" applyAlignment="1"/>
    <xf numFmtId="166" fontId="6" fillId="0" borderId="14" xfId="0" applyNumberFormat="1" applyFont="1" applyFill="1" applyBorder="1" applyAlignment="1">
      <alignment horizontal="left"/>
    </xf>
    <xf numFmtId="0" fontId="6" fillId="0" borderId="18" xfId="0" applyNumberFormat="1" applyFont="1" applyFill="1" applyBorder="1" applyAlignment="1">
      <alignment horizontal="center"/>
    </xf>
    <xf numFmtId="166" fontId="6" fillId="0" borderId="17" xfId="0" applyNumberFormat="1" applyFont="1" applyFill="1" applyBorder="1" applyAlignment="1">
      <alignment horizontal="left"/>
    </xf>
    <xf numFmtId="166" fontId="33" fillId="26" borderId="0" xfId="0" applyNumberFormat="1" applyFont="1" applyFill="1" applyAlignment="1">
      <alignment vertical="center"/>
    </xf>
    <xf numFmtId="166" fontId="6" fillId="0" borderId="0" xfId="0" applyNumberFormat="1" applyFont="1" applyFill="1"/>
    <xf numFmtId="166" fontId="4" fillId="0" borderId="0" xfId="0" applyNumberFormat="1" applyFont="1" applyFill="1"/>
    <xf numFmtId="0" fontId="30" fillId="25" borderId="0" xfId="0" applyFont="1" applyFill="1"/>
    <xf numFmtId="0" fontId="43" fillId="0" borderId="0" xfId="0" applyFont="1" applyFill="1" applyBorder="1" applyAlignment="1">
      <alignment vertical="top"/>
    </xf>
    <xf numFmtId="0" fontId="43" fillId="0" borderId="14" xfId="0" applyFont="1" applyFill="1" applyBorder="1" applyAlignment="1">
      <alignment vertical="top"/>
    </xf>
    <xf numFmtId="0" fontId="43" fillId="0" borderId="15" xfId="0" applyFont="1" applyFill="1" applyBorder="1" applyAlignment="1">
      <alignment vertical="top"/>
    </xf>
    <xf numFmtId="0" fontId="43" fillId="0" borderId="21" xfId="0" applyFont="1" applyFill="1" applyBorder="1" applyAlignment="1">
      <alignment vertical="top"/>
    </xf>
    <xf numFmtId="0" fontId="43" fillId="0" borderId="12" xfId="0" applyFont="1" applyFill="1" applyBorder="1" applyAlignment="1">
      <alignment vertical="top"/>
    </xf>
    <xf numFmtId="167" fontId="6" fillId="0" borderId="33" xfId="0" applyNumberFormat="1" applyFont="1" applyFill="1" applyBorder="1" applyAlignment="1">
      <alignment horizontal="center" vertical="center"/>
    </xf>
    <xf numFmtId="167" fontId="6" fillId="0" borderId="34" xfId="0" applyNumberFormat="1" applyFont="1" applyFill="1" applyBorder="1" applyAlignment="1">
      <alignment horizontal="center" vertical="center"/>
    </xf>
    <xf numFmtId="0" fontId="43" fillId="24" borderId="0" xfId="0" applyFont="1" applyFill="1" applyAlignment="1">
      <alignment vertical="top"/>
    </xf>
    <xf numFmtId="0" fontId="6" fillId="24" borderId="0" xfId="0" applyFont="1" applyFill="1" applyAlignment="1">
      <alignment vertical="top"/>
    </xf>
    <xf numFmtId="168" fontId="6" fillId="0" borderId="0" xfId="0" applyNumberFormat="1" applyFont="1" applyFill="1" applyAlignment="1">
      <alignment vertical="top"/>
    </xf>
    <xf numFmtId="0" fontId="32" fillId="0" borderId="0" xfId="0" applyFont="1" applyFill="1" applyAlignment="1">
      <alignment horizontal="left"/>
    </xf>
    <xf numFmtId="0" fontId="32" fillId="0" borderId="0" xfId="0" applyFont="1" applyFill="1" applyBorder="1" applyAlignment="1">
      <alignment horizontal="left"/>
    </xf>
    <xf numFmtId="0" fontId="41" fillId="0" borderId="0" xfId="0" applyFont="1" applyFill="1" applyBorder="1" applyAlignment="1"/>
    <xf numFmtId="0" fontId="41" fillId="0" borderId="0" xfId="0" applyFont="1" applyFill="1" applyBorder="1" applyAlignment="1">
      <alignment horizontal="left"/>
    </xf>
    <xf numFmtId="0" fontId="32" fillId="0" borderId="0" xfId="0" applyFont="1" applyFill="1" applyBorder="1"/>
    <xf numFmtId="0" fontId="43" fillId="0" borderId="0" xfId="0" applyFont="1" applyFill="1" applyBorder="1" applyAlignment="1">
      <alignment horizontal="left" vertical="top" wrapText="1"/>
    </xf>
    <xf numFmtId="0" fontId="6" fillId="0" borderId="11" xfId="0" applyFont="1" applyFill="1" applyBorder="1" applyAlignment="1">
      <alignment horizontal="left" vertical="top" wrapText="1"/>
    </xf>
    <xf numFmtId="0" fontId="6" fillId="0" borderId="24" xfId="0" applyFont="1" applyFill="1" applyBorder="1" applyAlignment="1">
      <alignment horizontal="left" vertical="top" wrapText="1"/>
    </xf>
    <xf numFmtId="0" fontId="6" fillId="0" borderId="0" xfId="0" applyFont="1" applyFill="1" applyAlignment="1">
      <alignment horizontal="center" vertical="top"/>
    </xf>
    <xf numFmtId="0" fontId="6" fillId="0" borderId="16" xfId="0" applyFont="1" applyFill="1" applyBorder="1"/>
    <xf numFmtId="0" fontId="6" fillId="0" borderId="11" xfId="0" applyFont="1" applyFill="1" applyBorder="1"/>
    <xf numFmtId="0" fontId="6" fillId="0" borderId="16" xfId="0" applyFont="1" applyFill="1" applyBorder="1" applyAlignment="1">
      <alignment vertical="top" wrapText="1"/>
    </xf>
    <xf numFmtId="0" fontId="6" fillId="0" borderId="0" xfId="0" applyFont="1" applyFill="1" applyBorder="1" applyAlignment="1">
      <alignment vertical="top" wrapText="1"/>
    </xf>
    <xf numFmtId="0" fontId="6" fillId="0" borderId="25" xfId="0" applyFont="1" applyFill="1" applyBorder="1" applyAlignment="1">
      <alignment horizontal="left" vertical="top"/>
    </xf>
    <xf numFmtId="0" fontId="6" fillId="0" borderId="63" xfId="0" applyFont="1" applyFill="1" applyBorder="1"/>
    <xf numFmtId="0" fontId="6" fillId="0" borderId="64" xfId="0" applyFont="1" applyFill="1" applyBorder="1"/>
    <xf numFmtId="0" fontId="6" fillId="0" borderId="62" xfId="0" applyFont="1" applyFill="1" applyBorder="1"/>
    <xf numFmtId="0" fontId="41" fillId="0" borderId="0" xfId="0" applyFont="1" applyFill="1" applyAlignment="1">
      <alignment vertical="top"/>
    </xf>
    <xf numFmtId="0" fontId="6" fillId="0" borderId="0" xfId="0" applyFont="1" applyFill="1" applyAlignment="1">
      <alignment horizontal="center" vertical="top"/>
    </xf>
    <xf numFmtId="0" fontId="6" fillId="0" borderId="34" xfId="0" applyFont="1" applyFill="1" applyBorder="1"/>
    <xf numFmtId="0" fontId="0" fillId="24" borderId="0" xfId="0" applyFont="1" applyFill="1"/>
    <xf numFmtId="0" fontId="29" fillId="24" borderId="0" xfId="0" applyFont="1" applyFill="1" applyAlignment="1">
      <alignment horizontal="center" vertical="center"/>
    </xf>
    <xf numFmtId="0" fontId="6" fillId="24" borderId="0" xfId="0" applyFont="1" applyFill="1" applyBorder="1"/>
    <xf numFmtId="0" fontId="6" fillId="24" borderId="20" xfId="0" applyFont="1" applyFill="1" applyBorder="1"/>
    <xf numFmtId="0" fontId="6" fillId="24" borderId="21" xfId="0" applyFont="1" applyFill="1" applyBorder="1"/>
    <xf numFmtId="0" fontId="6" fillId="24" borderId="12" xfId="0" applyFont="1" applyFill="1" applyBorder="1"/>
    <xf numFmtId="0" fontId="6" fillId="24" borderId="0" xfId="0" applyFont="1" applyFill="1"/>
    <xf numFmtId="0" fontId="6" fillId="24" borderId="33" xfId="0" applyFont="1" applyFill="1" applyBorder="1"/>
    <xf numFmtId="0" fontId="6" fillId="24" borderId="13" xfId="0" applyFont="1" applyFill="1" applyBorder="1"/>
    <xf numFmtId="0" fontId="6" fillId="24" borderId="34" xfId="0" applyFont="1" applyFill="1" applyBorder="1"/>
    <xf numFmtId="0" fontId="6" fillId="24" borderId="25" xfId="0" applyFont="1" applyFill="1" applyBorder="1"/>
    <xf numFmtId="0" fontId="6" fillId="24" borderId="25" xfId="0" applyFont="1" applyFill="1" applyBorder="1" applyAlignment="1">
      <alignment vertical="top"/>
    </xf>
    <xf numFmtId="167" fontId="6" fillId="24" borderId="25" xfId="0" applyNumberFormat="1" applyFont="1" applyFill="1" applyBorder="1" applyAlignment="1">
      <alignment vertical="top"/>
    </xf>
    <xf numFmtId="0" fontId="6" fillId="24" borderId="0" xfId="0" applyFont="1" applyFill="1" applyBorder="1" applyAlignment="1">
      <alignment vertical="top"/>
    </xf>
    <xf numFmtId="0" fontId="6" fillId="24" borderId="0" xfId="0" applyFont="1" applyFill="1" applyBorder="1" applyAlignment="1">
      <alignment vertical="top" wrapText="1"/>
    </xf>
    <xf numFmtId="0" fontId="6" fillId="24" borderId="0" xfId="0" applyFont="1" applyFill="1" applyBorder="1" applyAlignment="1">
      <alignment horizontal="center" vertical="top"/>
    </xf>
    <xf numFmtId="168" fontId="6" fillId="0" borderId="0" xfId="0" applyNumberFormat="1" applyFont="1" applyFill="1" applyBorder="1" applyAlignment="1">
      <alignment vertical="center"/>
    </xf>
    <xf numFmtId="167" fontId="6" fillId="24" borderId="0" xfId="0" applyNumberFormat="1" applyFont="1" applyFill="1" applyBorder="1" applyAlignment="1">
      <alignment vertical="top" wrapText="1"/>
    </xf>
    <xf numFmtId="168" fontId="30" fillId="0" borderId="0" xfId="0" applyNumberFormat="1" applyFont="1" applyFill="1" applyBorder="1" applyAlignment="1">
      <alignment vertical="center"/>
    </xf>
    <xf numFmtId="168" fontId="0" fillId="0" borderId="0" xfId="0" applyNumberFormat="1" applyFill="1" applyBorder="1" applyAlignment="1">
      <alignment vertical="center"/>
    </xf>
    <xf numFmtId="0" fontId="3" fillId="0" borderId="0" xfId="0" applyFont="1" applyFill="1" applyAlignment="1">
      <alignment horizontal="left"/>
    </xf>
    <xf numFmtId="166" fontId="6" fillId="0" borderId="13" xfId="0" applyNumberFormat="1" applyFont="1" applyFill="1" applyBorder="1" applyAlignment="1">
      <alignment horizontal="left" vertical="top" wrapText="1"/>
    </xf>
    <xf numFmtId="0" fontId="6" fillId="0" borderId="64" xfId="0" applyFont="1" applyFill="1" applyBorder="1" applyAlignment="1">
      <alignment horizontal="left"/>
    </xf>
    <xf numFmtId="0" fontId="6" fillId="0" borderId="61" xfId="0" applyFont="1" applyFill="1" applyBorder="1" applyAlignment="1">
      <alignment horizontal="left"/>
    </xf>
    <xf numFmtId="0" fontId="6" fillId="0" borderId="17" xfId="0" applyFont="1" applyFill="1" applyBorder="1" applyAlignment="1">
      <alignment horizontal="left"/>
    </xf>
    <xf numFmtId="0" fontId="47" fillId="24" borderId="0" xfId="0" applyFont="1" applyFill="1" applyAlignment="1">
      <alignment vertical="top"/>
    </xf>
    <xf numFmtId="0" fontId="30" fillId="0" borderId="25" xfId="0" applyFont="1" applyFill="1" applyBorder="1" applyAlignment="1">
      <alignment vertical="center"/>
    </xf>
    <xf numFmtId="168" fontId="6" fillId="24" borderId="25" xfId="0" applyNumberFormat="1" applyFont="1" applyFill="1" applyBorder="1" applyAlignment="1">
      <alignment vertical="center"/>
    </xf>
    <xf numFmtId="167" fontId="6" fillId="24" borderId="25" xfId="0" applyNumberFormat="1" applyFont="1" applyFill="1" applyBorder="1" applyAlignment="1">
      <alignment horizontal="right" vertical="top"/>
    </xf>
    <xf numFmtId="0" fontId="6" fillId="24" borderId="25" xfId="0" applyFont="1" applyFill="1" applyBorder="1" applyAlignment="1">
      <alignment vertical="center"/>
    </xf>
    <xf numFmtId="0" fontId="30" fillId="24" borderId="37" xfId="0" applyFont="1" applyFill="1" applyBorder="1" applyAlignment="1">
      <alignment vertical="top"/>
    </xf>
    <xf numFmtId="0" fontId="30" fillId="24" borderId="25" xfId="0" applyFont="1" applyFill="1" applyBorder="1" applyAlignment="1">
      <alignment vertical="top"/>
    </xf>
    <xf numFmtId="0" fontId="6" fillId="24" borderId="25" xfId="0" applyFont="1" applyFill="1" applyBorder="1" applyAlignment="1">
      <alignment horizontal="left" vertical="top"/>
    </xf>
    <xf numFmtId="0" fontId="25" fillId="24" borderId="25" xfId="0" applyFont="1" applyFill="1" applyBorder="1" applyAlignment="1">
      <alignment horizontal="left" vertical="top"/>
    </xf>
    <xf numFmtId="0" fontId="6" fillId="0" borderId="25" xfId="0" applyFont="1" applyFill="1" applyBorder="1" applyAlignment="1"/>
    <xf numFmtId="0" fontId="6" fillId="0" borderId="0" xfId="0" applyFont="1" applyFill="1" applyAlignment="1">
      <alignment horizontal="left" vertical="top"/>
    </xf>
    <xf numFmtId="0" fontId="3" fillId="0" borderId="0" xfId="0" applyFont="1" applyFill="1" applyAlignment="1"/>
    <xf numFmtId="0" fontId="4" fillId="0" borderId="0" xfId="0" applyFont="1" applyFill="1" applyAlignment="1"/>
    <xf numFmtId="0" fontId="6" fillId="0" borderId="25" xfId="0" applyFont="1" applyBorder="1" applyAlignment="1">
      <alignment vertical="center"/>
    </xf>
    <xf numFmtId="0" fontId="6" fillId="24" borderId="11" xfId="0" applyFont="1" applyFill="1" applyBorder="1" applyAlignment="1">
      <alignment horizontal="left" vertical="top" wrapText="1"/>
    </xf>
    <xf numFmtId="167" fontId="6" fillId="24" borderId="30" xfId="0" applyNumberFormat="1" applyFont="1" applyFill="1" applyBorder="1" applyAlignment="1">
      <alignment horizontal="center" vertical="top" wrapText="1"/>
    </xf>
    <xf numFmtId="167" fontId="6" fillId="0" borderId="0" xfId="0" applyNumberFormat="1" applyFont="1" applyFill="1" applyBorder="1" applyAlignment="1">
      <alignment horizontal="right" vertical="top" wrapText="1"/>
    </xf>
    <xf numFmtId="0" fontId="6" fillId="0" borderId="0" xfId="0" applyNumberFormat="1" applyFont="1" applyFill="1" applyBorder="1" applyAlignment="1">
      <alignment horizontal="right" vertical="top" wrapText="1"/>
    </xf>
    <xf numFmtId="0" fontId="6" fillId="0" borderId="0" xfId="0" applyFont="1" applyFill="1" applyBorder="1" applyAlignment="1">
      <alignment vertical="center" wrapText="1"/>
    </xf>
    <xf numFmtId="0" fontId="6" fillId="0" borderId="0" xfId="0" applyNumberFormat="1" applyFont="1" applyFill="1" applyBorder="1" applyAlignment="1">
      <alignment horizontal="center" vertical="top" wrapText="1"/>
    </xf>
    <xf numFmtId="0" fontId="43" fillId="24" borderId="0" xfId="0" applyFont="1" applyFill="1" applyAlignment="1">
      <alignment horizontal="right" vertical="top" wrapText="1"/>
    </xf>
    <xf numFmtId="0" fontId="43" fillId="24" borderId="0" xfId="0" applyFont="1" applyFill="1"/>
    <xf numFmtId="0" fontId="6" fillId="24" borderId="0" xfId="0" applyFont="1" applyFill="1" applyAlignment="1">
      <alignment horizontal="right"/>
    </xf>
    <xf numFmtId="166" fontId="6" fillId="24" borderId="0" xfId="0" applyNumberFormat="1" applyFont="1" applyFill="1" applyAlignment="1">
      <alignment horizontal="center"/>
    </xf>
    <xf numFmtId="0" fontId="6" fillId="24" borderId="10" xfId="0" applyFont="1" applyFill="1" applyBorder="1" applyAlignment="1">
      <alignment horizontal="center"/>
    </xf>
    <xf numFmtId="0" fontId="6" fillId="24" borderId="14" xfId="0" applyFont="1" applyFill="1" applyBorder="1"/>
    <xf numFmtId="0" fontId="6" fillId="24" borderId="15" xfId="0" applyFont="1" applyFill="1" applyBorder="1"/>
    <xf numFmtId="0" fontId="42" fillId="24" borderId="24" xfId="0" applyFont="1" applyFill="1" applyBorder="1" applyAlignment="1">
      <alignment vertical="top"/>
    </xf>
    <xf numFmtId="0" fontId="42" fillId="24" borderId="25" xfId="0" applyFont="1" applyFill="1" applyBorder="1" applyAlignment="1">
      <alignment vertical="top"/>
    </xf>
    <xf numFmtId="0" fontId="42" fillId="24" borderId="30" xfId="0" applyFont="1" applyFill="1" applyBorder="1" applyAlignment="1">
      <alignment vertical="top"/>
    </xf>
    <xf numFmtId="0" fontId="6" fillId="24" borderId="16" xfId="0" applyFont="1" applyFill="1" applyBorder="1" applyAlignment="1">
      <alignment vertical="top"/>
    </xf>
    <xf numFmtId="0" fontId="6" fillId="24" borderId="11" xfId="0" applyFont="1" applyFill="1" applyBorder="1" applyAlignment="1">
      <alignment vertical="top"/>
    </xf>
    <xf numFmtId="0" fontId="6" fillId="24" borderId="24" xfId="0" applyFont="1" applyFill="1" applyBorder="1" applyAlignment="1">
      <alignment vertical="top"/>
    </xf>
    <xf numFmtId="0" fontId="6" fillId="24" borderId="30" xfId="0" applyFont="1" applyFill="1" applyBorder="1" applyAlignment="1">
      <alignment horizontal="center" vertical="top"/>
    </xf>
    <xf numFmtId="0" fontId="42" fillId="24" borderId="16" xfId="0" applyFont="1" applyFill="1" applyBorder="1" applyAlignment="1">
      <alignment vertical="top"/>
    </xf>
    <xf numFmtId="0" fontId="42" fillId="24" borderId="11" xfId="0" applyFont="1" applyFill="1" applyBorder="1" applyAlignment="1">
      <alignment vertical="top"/>
    </xf>
    <xf numFmtId="0" fontId="6" fillId="24" borderId="27" xfId="0" applyFont="1" applyFill="1" applyBorder="1" applyAlignment="1">
      <alignment vertical="top"/>
    </xf>
    <xf numFmtId="0" fontId="6" fillId="24" borderId="31" xfId="0" applyFont="1" applyFill="1" applyBorder="1" applyAlignment="1">
      <alignment horizontal="center" vertical="top"/>
    </xf>
    <xf numFmtId="0" fontId="6" fillId="24" borderId="16" xfId="0" applyFont="1" applyFill="1" applyBorder="1" applyAlignment="1">
      <alignment horizontal="center" vertical="top"/>
    </xf>
    <xf numFmtId="0" fontId="6" fillId="24" borderId="11" xfId="0" applyFont="1" applyFill="1" applyBorder="1" applyAlignment="1">
      <alignment horizontal="center" vertical="top"/>
    </xf>
    <xf numFmtId="0" fontId="48" fillId="24" borderId="64" xfId="0" applyFont="1" applyFill="1" applyBorder="1" applyAlignment="1">
      <alignment vertical="center"/>
    </xf>
    <xf numFmtId="0" fontId="46" fillId="24" borderId="64" xfId="0" applyFont="1" applyFill="1" applyBorder="1" applyAlignment="1">
      <alignment vertical="center"/>
    </xf>
    <xf numFmtId="0" fontId="46" fillId="24" borderId="62" xfId="0" applyFont="1" applyFill="1" applyBorder="1" applyAlignment="1">
      <alignment vertical="center"/>
    </xf>
    <xf numFmtId="0" fontId="6" fillId="24" borderId="64" xfId="0" applyFont="1" applyFill="1" applyBorder="1"/>
    <xf numFmtId="0" fontId="6" fillId="24" borderId="63" xfId="0" applyFont="1" applyFill="1" applyBorder="1"/>
    <xf numFmtId="0" fontId="6" fillId="24" borderId="62" xfId="0" applyFont="1" applyFill="1" applyBorder="1"/>
    <xf numFmtId="0" fontId="46" fillId="24" borderId="63" xfId="0" applyFont="1" applyFill="1" applyBorder="1" applyAlignment="1">
      <alignment vertical="center"/>
    </xf>
    <xf numFmtId="0" fontId="6" fillId="24" borderId="0" xfId="0" applyFont="1" applyFill="1" applyBorder="1" applyAlignment="1">
      <alignment horizontal="center" vertical="top" wrapText="1"/>
    </xf>
    <xf numFmtId="0" fontId="42" fillId="24" borderId="24" xfId="0" applyFont="1" applyFill="1" applyBorder="1" applyAlignment="1">
      <alignment vertical="top" wrapText="1"/>
    </xf>
    <xf numFmtId="166" fontId="33" fillId="0" borderId="0" xfId="0" applyNumberFormat="1" applyFont="1" applyFill="1" applyAlignment="1">
      <alignment vertical="center"/>
    </xf>
    <xf numFmtId="0" fontId="33" fillId="0" borderId="0" xfId="0" applyFont="1" applyFill="1" applyAlignment="1">
      <alignment vertical="center"/>
    </xf>
    <xf numFmtId="0" fontId="33" fillId="0" borderId="0" xfId="0" applyFont="1" applyFill="1" applyAlignment="1">
      <alignment horizontal="left" vertical="center"/>
    </xf>
    <xf numFmtId="0" fontId="33" fillId="0" borderId="0" xfId="0" applyFont="1" applyFill="1" applyBorder="1" applyAlignment="1">
      <alignment vertical="center"/>
    </xf>
    <xf numFmtId="166" fontId="6" fillId="0" borderId="61" xfId="0" applyNumberFormat="1" applyFont="1" applyFill="1" applyBorder="1" applyAlignment="1">
      <alignment horizontal="left" vertical="top" wrapText="1"/>
    </xf>
    <xf numFmtId="0" fontId="6" fillId="0" borderId="0" xfId="0" applyFont="1" applyFill="1" applyAlignment="1">
      <alignment horizontal="center" vertical="top"/>
    </xf>
    <xf numFmtId="0" fontId="6" fillId="0" borderId="0" xfId="0" applyFont="1" applyFill="1" applyAlignment="1">
      <alignment horizontal="center" vertical="top"/>
    </xf>
    <xf numFmtId="0" fontId="6" fillId="0" borderId="16" xfId="0" applyFont="1" applyFill="1" applyBorder="1" applyAlignment="1">
      <alignment vertical="top" wrapText="1"/>
    </xf>
    <xf numFmtId="0" fontId="6" fillId="0" borderId="0" xfId="0" applyFont="1" applyFill="1" applyBorder="1" applyAlignment="1">
      <alignment vertical="top" wrapText="1"/>
    </xf>
    <xf numFmtId="0" fontId="6" fillId="0" borderId="11" xfId="0" applyFont="1" applyFill="1" applyBorder="1" applyAlignment="1">
      <alignment vertical="top" wrapText="1"/>
    </xf>
    <xf numFmtId="0" fontId="6" fillId="0" borderId="61" xfId="0" applyFont="1" applyFill="1" applyBorder="1" applyAlignment="1">
      <alignment horizontal="center"/>
    </xf>
    <xf numFmtId="0" fontId="6" fillId="0" borderId="21" xfId="0" applyFont="1" applyFill="1" applyBorder="1" applyAlignment="1">
      <alignment horizontal="left"/>
    </xf>
    <xf numFmtId="0" fontId="6" fillId="0" borderId="12" xfId="0" applyFont="1" applyFill="1" applyBorder="1" applyAlignment="1">
      <alignment horizontal="left"/>
    </xf>
    <xf numFmtId="166" fontId="6" fillId="0" borderId="61" xfId="0" applyNumberFormat="1" applyFont="1" applyFill="1" applyBorder="1" applyAlignment="1">
      <alignment horizontal="left"/>
    </xf>
    <xf numFmtId="0" fontId="6" fillId="0" borderId="22" xfId="0" applyFont="1" applyFill="1" applyBorder="1" applyAlignment="1">
      <alignment horizontal="left"/>
    </xf>
    <xf numFmtId="0" fontId="30" fillId="0" borderId="63" xfId="0" applyFont="1" applyFill="1" applyBorder="1" applyAlignment="1">
      <alignment horizontal="left"/>
    </xf>
    <xf numFmtId="0" fontId="30" fillId="0" borderId="62" xfId="0" applyFont="1" applyFill="1" applyBorder="1" applyAlignment="1">
      <alignment horizontal="left"/>
    </xf>
    <xf numFmtId="166" fontId="6" fillId="0" borderId="63" xfId="0" applyNumberFormat="1" applyFont="1" applyFill="1" applyBorder="1" applyAlignment="1"/>
    <xf numFmtId="166" fontId="6" fillId="0" borderId="64" xfId="0" applyNumberFormat="1" applyFont="1" applyFill="1" applyBorder="1" applyAlignment="1"/>
    <xf numFmtId="0" fontId="30" fillId="0" borderId="61" xfId="0" applyFont="1" applyFill="1" applyBorder="1" applyAlignment="1">
      <alignment horizontal="left"/>
    </xf>
    <xf numFmtId="0" fontId="6" fillId="0" borderId="0" xfId="138" applyFont="1" applyFill="1" applyBorder="1" applyAlignment="1">
      <alignment horizontal="left" vertical="center"/>
    </xf>
    <xf numFmtId="0" fontId="6" fillId="0" borderId="0" xfId="138" applyNumberFormat="1" applyFont="1" applyFill="1" applyBorder="1" applyAlignment="1">
      <alignment horizontal="center" vertical="center"/>
    </xf>
    <xf numFmtId="0" fontId="6" fillId="0" borderId="0" xfId="137" applyFont="1" applyFill="1" applyBorder="1" applyAlignment="1">
      <alignment horizontal="left" vertical="center"/>
    </xf>
    <xf numFmtId="0" fontId="6" fillId="0" borderId="0" xfId="137" applyNumberFormat="1" applyFont="1" applyFill="1" applyBorder="1" applyAlignment="1">
      <alignment horizontal="center" vertical="center"/>
    </xf>
    <xf numFmtId="0" fontId="6" fillId="0" borderId="31" xfId="0" applyFont="1" applyFill="1" applyBorder="1" applyAlignment="1">
      <alignment horizontal="center" vertical="top" wrapText="1"/>
    </xf>
    <xf numFmtId="0" fontId="6" fillId="0" borderId="32" xfId="0" applyFont="1" applyFill="1" applyBorder="1"/>
    <xf numFmtId="167" fontId="6" fillId="0" borderId="63" xfId="0" applyNumberFormat="1" applyFont="1" applyFill="1" applyBorder="1" applyAlignment="1">
      <alignment horizontal="center" vertical="center"/>
    </xf>
    <xf numFmtId="167" fontId="6" fillId="0" borderId="62" xfId="0" applyNumberFormat="1" applyFont="1" applyFill="1" applyBorder="1" applyAlignment="1">
      <alignment horizontal="center" vertical="center"/>
    </xf>
    <xf numFmtId="0" fontId="6" fillId="0" borderId="61" xfId="0" applyFont="1" applyFill="1" applyBorder="1" applyAlignment="1">
      <alignment horizontal="center" vertical="center" wrapText="1"/>
    </xf>
    <xf numFmtId="0" fontId="6" fillId="0" borderId="21" xfId="0" applyFont="1" applyFill="1" applyBorder="1" applyAlignment="1">
      <alignment vertical="center" wrapText="1"/>
    </xf>
    <xf numFmtId="0" fontId="6" fillId="0" borderId="12" xfId="0" applyFont="1" applyFill="1" applyBorder="1" applyAlignment="1">
      <alignment vertical="center" wrapText="1"/>
    </xf>
    <xf numFmtId="0" fontId="6" fillId="0" borderId="0" xfId="0" applyFont="1" applyFill="1" applyBorder="1" applyAlignment="1">
      <alignment vertical="center"/>
    </xf>
    <xf numFmtId="0" fontId="6" fillId="0" borderId="0" xfId="0" applyFont="1" applyFill="1" applyBorder="1" applyAlignment="1">
      <alignment horizontal="center" vertical="center" wrapText="1"/>
    </xf>
    <xf numFmtId="0" fontId="6" fillId="0" borderId="28" xfId="0" applyNumberFormat="1" applyFont="1" applyFill="1" applyBorder="1" applyAlignment="1">
      <alignment horizontal="right" vertical="top" wrapText="1"/>
    </xf>
    <xf numFmtId="167" fontId="6" fillId="0" borderId="31" xfId="0" applyNumberFormat="1" applyFont="1" applyFill="1" applyBorder="1" applyAlignment="1">
      <alignment horizontal="right" vertical="top" wrapText="1"/>
    </xf>
    <xf numFmtId="0" fontId="6" fillId="0" borderId="28" xfId="0" applyFont="1" applyFill="1" applyBorder="1" applyAlignment="1">
      <alignment vertical="center" wrapText="1"/>
    </xf>
    <xf numFmtId="0" fontId="6" fillId="0" borderId="31" xfId="0" applyFont="1" applyFill="1" applyBorder="1" applyAlignment="1">
      <alignment vertical="top" wrapText="1"/>
    </xf>
    <xf numFmtId="0" fontId="6" fillId="0" borderId="61" xfId="0" applyFont="1" applyFill="1" applyBorder="1" applyAlignment="1">
      <alignment vertical="top" wrapText="1"/>
    </xf>
    <xf numFmtId="167" fontId="6" fillId="0" borderId="28" xfId="0" applyNumberFormat="1" applyFont="1" applyFill="1" applyBorder="1" applyAlignment="1">
      <alignment horizontal="right" vertical="top" wrapText="1"/>
    </xf>
    <xf numFmtId="0" fontId="6" fillId="0" borderId="22" xfId="0" applyFont="1" applyFill="1" applyBorder="1" applyAlignment="1">
      <alignment wrapText="1"/>
    </xf>
    <xf numFmtId="0" fontId="6" fillId="24" borderId="62" xfId="0" applyFont="1" applyFill="1" applyBorder="1" applyAlignment="1">
      <alignment vertical="top"/>
    </xf>
    <xf numFmtId="0" fontId="6" fillId="24" borderId="64" xfId="0" applyFont="1" applyFill="1" applyBorder="1" applyAlignment="1">
      <alignment vertical="top"/>
    </xf>
    <xf numFmtId="166" fontId="6" fillId="24" borderId="64" xfId="0" applyNumberFormat="1" applyFont="1" applyFill="1" applyBorder="1" applyAlignment="1">
      <alignment horizontal="left" vertical="top"/>
    </xf>
    <xf numFmtId="0" fontId="6" fillId="24" borderId="64" xfId="0" applyFont="1" applyFill="1" applyBorder="1" applyAlignment="1">
      <alignment horizontal="left" vertical="top"/>
    </xf>
    <xf numFmtId="166" fontId="6" fillId="27" borderId="74" xfId="0" applyNumberFormat="1" applyFont="1" applyFill="1" applyBorder="1" applyAlignment="1">
      <alignment horizontal="left" vertical="top"/>
    </xf>
    <xf numFmtId="166" fontId="6" fillId="27" borderId="73" xfId="0" applyNumberFormat="1" applyFont="1" applyFill="1" applyBorder="1" applyAlignment="1">
      <alignment horizontal="left" vertical="top"/>
    </xf>
    <xf numFmtId="0" fontId="42" fillId="24" borderId="27" xfId="0" applyFont="1" applyFill="1" applyBorder="1" applyAlignment="1">
      <alignment vertical="top" wrapText="1"/>
    </xf>
    <xf numFmtId="0" fontId="42" fillId="24" borderId="31" xfId="0" applyFont="1" applyFill="1" applyBorder="1" applyAlignment="1">
      <alignment vertical="top"/>
    </xf>
    <xf numFmtId="0" fontId="6" fillId="24" borderId="21" xfId="0" applyFont="1" applyFill="1" applyBorder="1" applyAlignment="1">
      <alignment vertical="top" wrapText="1"/>
    </xf>
    <xf numFmtId="0" fontId="6" fillId="24" borderId="12" xfId="0" applyFont="1" applyFill="1" applyBorder="1" applyAlignment="1">
      <alignment vertical="top" wrapText="1"/>
    </xf>
    <xf numFmtId="0" fontId="6" fillId="0" borderId="15" xfId="0" applyFont="1" applyFill="1" applyBorder="1"/>
    <xf numFmtId="0" fontId="6" fillId="0" borderId="0" xfId="0" applyFont="1" applyFill="1" applyBorder="1" applyAlignment="1">
      <alignment horizontal="left" vertical="top" wrapText="1"/>
    </xf>
    <xf numFmtId="0" fontId="6" fillId="0" borderId="0" xfId="0" applyFont="1" applyFill="1" applyBorder="1" applyAlignment="1">
      <alignment horizontal="left" vertical="top"/>
    </xf>
    <xf numFmtId="0" fontId="6" fillId="0" borderId="21" xfId="0" applyFont="1" applyFill="1" applyBorder="1" applyAlignment="1">
      <alignment vertical="top" wrapText="1"/>
    </xf>
    <xf numFmtId="0" fontId="6" fillId="0" borderId="12" xfId="0" applyFont="1" applyFill="1" applyBorder="1" applyAlignment="1">
      <alignment vertical="top" wrapText="1"/>
    </xf>
    <xf numFmtId="0" fontId="6" fillId="0" borderId="0" xfId="0" applyFont="1" applyFill="1" applyAlignment="1">
      <alignment horizontal="left" vertical="top" wrapText="1"/>
    </xf>
    <xf numFmtId="0" fontId="6" fillId="0" borderId="0" xfId="0" applyFont="1" applyFill="1" applyAlignment="1">
      <alignment horizontal="left" vertical="top"/>
    </xf>
    <xf numFmtId="0" fontId="6" fillId="0" borderId="0" xfId="0" applyFont="1" applyFill="1" applyAlignment="1">
      <alignment horizontal="center" vertical="top"/>
    </xf>
    <xf numFmtId="0" fontId="6" fillId="0" borderId="34" xfId="0" applyFont="1" applyFill="1" applyBorder="1"/>
    <xf numFmtId="0" fontId="6" fillId="0" borderId="15" xfId="0" applyFont="1" applyFill="1" applyBorder="1"/>
    <xf numFmtId="0" fontId="6" fillId="0" borderId="0" xfId="0" applyFont="1" applyFill="1" applyBorder="1" applyAlignment="1">
      <alignment vertical="top" wrapText="1"/>
    </xf>
    <xf numFmtId="166" fontId="6" fillId="0" borderId="25" xfId="0" applyNumberFormat="1" applyFont="1" applyFill="1" applyBorder="1" applyAlignment="1">
      <alignment horizontal="left" vertical="top"/>
    </xf>
    <xf numFmtId="0" fontId="6" fillId="0" borderId="25" xfId="0" applyFont="1" applyFill="1" applyBorder="1" applyAlignment="1">
      <alignment horizontal="left" vertical="top"/>
    </xf>
    <xf numFmtId="0" fontId="6" fillId="0" borderId="64" xfId="0" applyFont="1" applyFill="1" applyBorder="1"/>
    <xf numFmtId="167" fontId="6" fillId="0" borderId="18" xfId="0" applyNumberFormat="1" applyFont="1" applyFill="1" applyBorder="1" applyAlignment="1">
      <alignment vertical="top"/>
    </xf>
    <xf numFmtId="0" fontId="6" fillId="0" borderId="61" xfId="0" applyFont="1" applyFill="1" applyBorder="1" applyAlignment="1">
      <alignment vertical="top"/>
    </xf>
    <xf numFmtId="166" fontId="30" fillId="0" borderId="63" xfId="0" applyNumberFormat="1" applyFont="1" applyFill="1" applyBorder="1" applyAlignment="1">
      <alignment vertical="top"/>
    </xf>
    <xf numFmtId="166" fontId="30" fillId="0" borderId="64" xfId="0" applyNumberFormat="1" applyFont="1" applyFill="1" applyBorder="1" applyAlignment="1">
      <alignment vertical="top"/>
    </xf>
    <xf numFmtId="0" fontId="6" fillId="0" borderId="18" xfId="0" applyFont="1" applyFill="1" applyBorder="1" applyAlignment="1">
      <alignment horizontal="center" wrapText="1"/>
    </xf>
    <xf numFmtId="0" fontId="6" fillId="0" borderId="25" xfId="0" applyFont="1" applyFill="1" applyBorder="1" applyAlignment="1">
      <alignment horizontal="center" vertical="top" wrapText="1"/>
    </xf>
    <xf numFmtId="0" fontId="6" fillId="24" borderId="61" xfId="0" applyFont="1" applyFill="1" applyBorder="1" applyAlignment="1">
      <alignment vertical="top" wrapText="1"/>
    </xf>
    <xf numFmtId="0" fontId="6" fillId="24" borderId="61" xfId="0" applyFont="1" applyFill="1" applyBorder="1"/>
    <xf numFmtId="0" fontId="46" fillId="24" borderId="61" xfId="0" applyFont="1" applyFill="1" applyBorder="1" applyAlignment="1">
      <alignment vertical="center"/>
    </xf>
    <xf numFmtId="0" fontId="31" fillId="24" borderId="0" xfId="0" applyFont="1" applyFill="1" applyBorder="1" applyAlignment="1">
      <alignment vertical="center"/>
    </xf>
    <xf numFmtId="0" fontId="54" fillId="0" borderId="0" xfId="0" applyFont="1" applyAlignment="1">
      <alignment horizontal="center" vertical="center"/>
    </xf>
    <xf numFmtId="0" fontId="55" fillId="0" borderId="0" xfId="0" applyFont="1" applyAlignment="1">
      <alignment vertical="center"/>
    </xf>
    <xf numFmtId="0" fontId="56" fillId="0" borderId="0" xfId="0" applyFont="1" applyAlignment="1">
      <alignment vertical="center"/>
    </xf>
    <xf numFmtId="0" fontId="57" fillId="0" borderId="0" xfId="0" applyFont="1" applyAlignment="1">
      <alignment horizontal="justify" vertical="center"/>
    </xf>
    <xf numFmtId="0" fontId="55" fillId="0" borderId="0" xfId="0" applyFont="1" applyAlignment="1">
      <alignment horizontal="justify" vertical="center"/>
    </xf>
    <xf numFmtId="0" fontId="56" fillId="0" borderId="0" xfId="0" applyFont="1" applyAlignment="1">
      <alignment horizontal="justify" vertical="center"/>
    </xf>
    <xf numFmtId="0" fontId="58" fillId="0" borderId="0" xfId="0" applyFont="1" applyAlignment="1">
      <alignment horizontal="justify" vertical="center"/>
    </xf>
    <xf numFmtId="0" fontId="59" fillId="0" borderId="0" xfId="0" applyFont="1" applyAlignment="1">
      <alignment horizontal="justify" vertical="center"/>
    </xf>
    <xf numFmtId="0" fontId="49" fillId="24" borderId="0" xfId="0" applyFont="1" applyFill="1" applyAlignment="1">
      <alignment vertical="center"/>
    </xf>
    <xf numFmtId="0" fontId="28" fillId="24" borderId="0" xfId="0" applyFont="1" applyFill="1" applyBorder="1" applyAlignment="1">
      <alignment vertical="center"/>
    </xf>
    <xf numFmtId="0" fontId="6" fillId="24" borderId="0" xfId="0" applyFont="1" applyFill="1" applyBorder="1" applyAlignment="1"/>
    <xf numFmtId="0" fontId="6" fillId="24" borderId="79" xfId="0" applyFont="1" applyFill="1" applyBorder="1" applyAlignment="1"/>
    <xf numFmtId="0" fontId="6" fillId="24" borderId="80" xfId="0" applyFont="1" applyFill="1" applyBorder="1" applyAlignment="1"/>
    <xf numFmtId="0" fontId="32" fillId="24" borderId="81" xfId="0" applyFont="1" applyFill="1" applyBorder="1"/>
    <xf numFmtId="0" fontId="32" fillId="24" borderId="82" xfId="0" applyFont="1" applyFill="1" applyBorder="1"/>
    <xf numFmtId="0" fontId="0" fillId="0" borderId="0" xfId="0" applyFill="1" applyAlignment="1">
      <alignment horizontal="right"/>
    </xf>
    <xf numFmtId="0" fontId="6" fillId="0" borderId="54" xfId="65" applyFont="1" applyFill="1" applyBorder="1"/>
    <xf numFmtId="0" fontId="6" fillId="0" borderId="0" xfId="65" applyFont="1" applyFill="1" applyBorder="1"/>
    <xf numFmtId="0" fontId="6" fillId="0" borderId="55" xfId="65" applyFont="1" applyFill="1" applyBorder="1"/>
    <xf numFmtId="0" fontId="30" fillId="0" borderId="0" xfId="65" applyFont="1" applyFill="1" applyBorder="1" applyAlignment="1">
      <alignment horizontal="center"/>
    </xf>
    <xf numFmtId="0" fontId="6" fillId="0" borderId="0" xfId="65" applyFont="1" applyFill="1"/>
    <xf numFmtId="0" fontId="6" fillId="0" borderId="51" xfId="65" applyFont="1" applyFill="1" applyBorder="1"/>
    <xf numFmtId="0" fontId="6" fillId="0" borderId="52" xfId="65" applyFont="1" applyFill="1" applyBorder="1"/>
    <xf numFmtId="0" fontId="6" fillId="0" borderId="53" xfId="65" applyFont="1" applyFill="1" applyBorder="1"/>
    <xf numFmtId="0" fontId="6" fillId="0" borderId="53" xfId="65" applyFont="1" applyFill="1" applyBorder="1" applyAlignment="1">
      <alignment vertical="center"/>
    </xf>
    <xf numFmtId="0" fontId="60" fillId="0" borderId="0" xfId="65" applyFont="1" applyFill="1" applyBorder="1"/>
    <xf numFmtId="0" fontId="6" fillId="0" borderId="0" xfId="65" applyFont="1" applyFill="1" applyAlignment="1">
      <alignment vertical="center"/>
    </xf>
    <xf numFmtId="0" fontId="6" fillId="0" borderId="0" xfId="65" applyFont="1" applyFill="1" applyBorder="1" applyAlignment="1">
      <alignment vertical="center"/>
    </xf>
    <xf numFmtId="0" fontId="26" fillId="0" borderId="0" xfId="65" applyFill="1"/>
    <xf numFmtId="0" fontId="6" fillId="0" borderId="18" xfId="65" applyFont="1" applyFill="1" applyBorder="1"/>
    <xf numFmtId="0" fontId="6" fillId="0" borderId="22" xfId="65" applyFont="1" applyFill="1" applyBorder="1"/>
    <xf numFmtId="0" fontId="6" fillId="0" borderId="25" xfId="65" applyNumberFormat="1" applyFont="1" applyFill="1" applyBorder="1"/>
    <xf numFmtId="0" fontId="26" fillId="0" borderId="54" xfId="65" applyFill="1" applyBorder="1"/>
    <xf numFmtId="0" fontId="26" fillId="0" borderId="0" xfId="65" applyFill="1" applyBorder="1"/>
    <xf numFmtId="0" fontId="6" fillId="0" borderId="25" xfId="65" applyFont="1" applyFill="1" applyBorder="1"/>
    <xf numFmtId="0" fontId="6" fillId="0" borderId="37" xfId="65" applyFont="1" applyFill="1" applyBorder="1"/>
    <xf numFmtId="168" fontId="6" fillId="0" borderId="85" xfId="65" applyNumberFormat="1" applyFont="1" applyFill="1" applyBorder="1" applyAlignment="1">
      <alignment horizontal="center"/>
    </xf>
    <xf numFmtId="0" fontId="6" fillId="0" borderId="56" xfId="65" applyFont="1" applyFill="1" applyBorder="1"/>
    <xf numFmtId="0" fontId="6" fillId="0" borderId="47" xfId="65" applyFont="1" applyFill="1" applyBorder="1"/>
    <xf numFmtId="0" fontId="6" fillId="0" borderId="57" xfId="65" applyFont="1" applyFill="1" applyBorder="1"/>
    <xf numFmtId="0" fontId="42" fillId="0" borderId="0" xfId="0" applyFont="1" applyFill="1" applyBorder="1" applyAlignment="1">
      <alignment horizontal="left" vertical="center"/>
    </xf>
    <xf numFmtId="0" fontId="26" fillId="0" borderId="56" xfId="65" applyFill="1" applyBorder="1"/>
    <xf numFmtId="0" fontId="26" fillId="0" borderId="47" xfId="65" applyFill="1" applyBorder="1"/>
    <xf numFmtId="0" fontId="42" fillId="0" borderId="0" xfId="0" applyFont="1" applyFill="1" applyBorder="1" applyAlignment="1">
      <alignment vertical="center"/>
    </xf>
    <xf numFmtId="0" fontId="6" fillId="0" borderId="18" xfId="65" applyFont="1" applyFill="1" applyBorder="1" applyAlignment="1">
      <alignment vertical="center"/>
    </xf>
    <xf numFmtId="0" fontId="60" fillId="0" borderId="18" xfId="65" applyFont="1" applyFill="1" applyBorder="1"/>
    <xf numFmtId="0" fontId="0" fillId="0" borderId="54" xfId="65" applyFont="1" applyFill="1" applyBorder="1" applyAlignment="1">
      <alignment vertical="center" wrapText="1"/>
    </xf>
    <xf numFmtId="0" fontId="6" fillId="0" borderId="0" xfId="65" applyFont="1" applyFill="1" applyBorder="1" applyAlignment="1">
      <alignment vertical="center" wrapText="1"/>
    </xf>
    <xf numFmtId="0" fontId="43" fillId="0" borderId="0" xfId="65" applyFont="1" applyFill="1" applyBorder="1" applyAlignment="1">
      <alignment vertical="center" wrapText="1"/>
    </xf>
    <xf numFmtId="0" fontId="62" fillId="0" borderId="0" xfId="65" applyFont="1" applyFill="1" applyBorder="1"/>
    <xf numFmtId="0" fontId="6" fillId="0" borderId="54" xfId="65" applyFont="1" applyFill="1" applyBorder="1" applyAlignment="1">
      <alignment vertical="center" wrapText="1"/>
    </xf>
    <xf numFmtId="0" fontId="43" fillId="0" borderId="0" xfId="65" applyFont="1" applyFill="1" applyBorder="1"/>
    <xf numFmtId="0" fontId="0" fillId="0" borderId="0" xfId="65" applyFont="1" applyFill="1" applyBorder="1"/>
    <xf numFmtId="0" fontId="6" fillId="0" borderId="25" xfId="0" applyFont="1" applyBorder="1" applyAlignment="1">
      <alignment vertical="center" wrapText="1"/>
    </xf>
    <xf numFmtId="0" fontId="6" fillId="0" borderId="37" xfId="0" applyFont="1" applyBorder="1" applyAlignment="1">
      <alignment vertical="center" wrapText="1"/>
    </xf>
    <xf numFmtId="168" fontId="6" fillId="0" borderId="85" xfId="65" applyNumberFormat="1" applyFont="1" applyFill="1" applyBorder="1" applyAlignment="1">
      <alignment horizontal="center" vertical="top" wrapText="1"/>
    </xf>
    <xf numFmtId="168" fontId="6" fillId="0" borderId="25" xfId="65" applyNumberFormat="1" applyFont="1" applyFill="1" applyBorder="1"/>
    <xf numFmtId="0" fontId="42" fillId="0" borderId="15" xfId="63" applyFont="1" applyFill="1" applyBorder="1" applyAlignment="1">
      <alignment horizontal="left" vertical="center"/>
    </xf>
    <xf numFmtId="0" fontId="6" fillId="0" borderId="14" xfId="65" applyFont="1" applyFill="1" applyBorder="1"/>
    <xf numFmtId="168" fontId="6" fillId="0" borderId="15" xfId="65" applyNumberFormat="1" applyFont="1" applyFill="1" applyBorder="1"/>
    <xf numFmtId="168" fontId="6" fillId="0" borderId="86" xfId="65" applyNumberFormat="1" applyFont="1" applyFill="1" applyBorder="1" applyAlignment="1">
      <alignment vertical="top" wrapText="1"/>
    </xf>
    <xf numFmtId="0" fontId="43" fillId="0" borderId="21" xfId="0" applyFont="1" applyFill="1" applyBorder="1"/>
    <xf numFmtId="0" fontId="42" fillId="0" borderId="12" xfId="63" applyFont="1" applyFill="1" applyBorder="1" applyAlignment="1">
      <alignment vertical="center"/>
    </xf>
    <xf numFmtId="0" fontId="6" fillId="0" borderId="21" xfId="65" applyFont="1" applyFill="1" applyBorder="1"/>
    <xf numFmtId="168" fontId="6" fillId="0" borderId="12" xfId="65" applyNumberFormat="1" applyFont="1" applyFill="1" applyBorder="1"/>
    <xf numFmtId="168" fontId="6" fillId="0" borderId="86" xfId="65" applyNumberFormat="1" applyFont="1" applyFill="1" applyBorder="1" applyAlignment="1">
      <alignment horizontal="center" vertical="top"/>
    </xf>
    <xf numFmtId="0" fontId="42" fillId="0" borderId="0" xfId="63" applyFont="1" applyFill="1" applyBorder="1" applyAlignment="1">
      <alignment vertical="center"/>
    </xf>
    <xf numFmtId="168" fontId="6" fillId="0" borderId="0" xfId="65" applyNumberFormat="1" applyFont="1" applyFill="1" applyBorder="1"/>
    <xf numFmtId="168" fontId="6" fillId="0" borderId="86" xfId="65" applyNumberFormat="1" applyFont="1" applyFill="1" applyBorder="1" applyAlignment="1">
      <alignment horizontal="center"/>
    </xf>
    <xf numFmtId="0" fontId="6" fillId="0" borderId="65" xfId="0" applyFont="1" applyFill="1" applyBorder="1"/>
    <xf numFmtId="0" fontId="26" fillId="0" borderId="55" xfId="65" applyFill="1" applyBorder="1"/>
    <xf numFmtId="168" fontId="6" fillId="0" borderId="47" xfId="65" applyNumberFormat="1" applyFont="1" applyFill="1" applyBorder="1"/>
    <xf numFmtId="0" fontId="26" fillId="0" borderId="57" xfId="65" applyFill="1" applyBorder="1"/>
    <xf numFmtId="168" fontId="43" fillId="0" borderId="0" xfId="0" applyNumberFormat="1" applyFont="1" applyFill="1" applyBorder="1" applyAlignment="1">
      <alignment vertical="center"/>
    </xf>
    <xf numFmtId="0" fontId="51" fillId="0" borderId="0" xfId="0" applyFont="1" applyFill="1" applyBorder="1"/>
    <xf numFmtId="167" fontId="6" fillId="0" borderId="0" xfId="0" applyNumberFormat="1" applyFont="1" applyFill="1" applyBorder="1" applyAlignment="1">
      <alignment vertical="top" wrapText="1"/>
    </xf>
    <xf numFmtId="0" fontId="41" fillId="0" borderId="0" xfId="0" applyFont="1" applyFill="1" applyBorder="1" applyAlignment="1">
      <alignment vertical="top"/>
    </xf>
    <xf numFmtId="0" fontId="6" fillId="0" borderId="24" xfId="0" applyFont="1" applyFill="1" applyBorder="1" applyAlignment="1">
      <alignment vertical="center"/>
    </xf>
    <xf numFmtId="0" fontId="6" fillId="0" borderId="24" xfId="48" applyFont="1" applyFill="1" applyBorder="1" applyAlignment="1">
      <alignment vertical="top"/>
    </xf>
    <xf numFmtId="0" fontId="6" fillId="0" borderId="25" xfId="48" applyFont="1" applyFill="1" applyBorder="1" applyAlignment="1">
      <alignment vertical="top"/>
    </xf>
    <xf numFmtId="0" fontId="6" fillId="0" borderId="24" xfId="0" applyFont="1" applyFill="1" applyBorder="1" applyAlignment="1">
      <alignment vertical="top"/>
    </xf>
    <xf numFmtId="0" fontId="6" fillId="0" borderId="19" xfId="0" applyFont="1" applyFill="1" applyBorder="1" applyAlignment="1">
      <alignment vertical="top" wrapText="1"/>
    </xf>
    <xf numFmtId="0" fontId="6" fillId="0" borderId="25" xfId="137" applyFont="1" applyFill="1" applyBorder="1" applyAlignment="1">
      <alignment horizontal="left" vertical="center"/>
    </xf>
    <xf numFmtId="0" fontId="6" fillId="0" borderId="25" xfId="137" applyNumberFormat="1" applyFont="1" applyFill="1" applyBorder="1" applyAlignment="1">
      <alignment horizontal="center" vertical="center"/>
    </xf>
    <xf numFmtId="0" fontId="6" fillId="0" borderId="25" xfId="138" applyFont="1" applyFill="1" applyBorder="1" applyAlignment="1">
      <alignment horizontal="left" vertical="center"/>
    </xf>
    <xf numFmtId="0" fontId="6" fillId="0" borderId="25" xfId="138" applyNumberFormat="1" applyFont="1" applyFill="1" applyBorder="1" applyAlignment="1">
      <alignment horizontal="center" vertical="center"/>
    </xf>
    <xf numFmtId="167" fontId="52" fillId="0" borderId="14" xfId="0" applyNumberFormat="1" applyFont="1" applyFill="1" applyBorder="1" applyAlignment="1">
      <alignment horizontal="center" vertical="center"/>
    </xf>
    <xf numFmtId="167" fontId="52" fillId="0" borderId="15" xfId="0" applyNumberFormat="1" applyFont="1" applyFill="1" applyBorder="1" applyAlignment="1">
      <alignment horizontal="center" vertical="center"/>
    </xf>
    <xf numFmtId="167" fontId="53" fillId="0" borderId="38" xfId="0" applyNumberFormat="1" applyFont="1" applyFill="1" applyBorder="1" applyAlignment="1">
      <alignment vertical="center"/>
    </xf>
    <xf numFmtId="167" fontId="53" fillId="0" borderId="39" xfId="0" applyNumberFormat="1" applyFont="1" applyFill="1" applyBorder="1" applyAlignment="1">
      <alignment vertical="center"/>
    </xf>
    <xf numFmtId="167" fontId="53" fillId="0" borderId="40" xfId="0" applyNumberFormat="1" applyFont="1" applyFill="1" applyBorder="1" applyAlignment="1">
      <alignment vertical="center"/>
    </xf>
    <xf numFmtId="0" fontId="52" fillId="0" borderId="0" xfId="0" applyFont="1" applyFill="1"/>
    <xf numFmtId="0" fontId="43" fillId="0" borderId="24" xfId="0" applyFont="1" applyFill="1" applyBorder="1"/>
    <xf numFmtId="0" fontId="43" fillId="0" borderId="27" xfId="0" applyFont="1" applyFill="1" applyBorder="1"/>
    <xf numFmtId="166" fontId="30" fillId="0" borderId="61" xfId="0" applyNumberFormat="1" applyFont="1" applyFill="1" applyBorder="1" applyAlignment="1">
      <alignment horizontal="center" vertical="top"/>
    </xf>
    <xf numFmtId="0" fontId="30" fillId="0" borderId="14" xfId="0" applyFont="1" applyFill="1" applyBorder="1" applyAlignment="1">
      <alignment vertical="top"/>
    </xf>
    <xf numFmtId="0" fontId="6" fillId="0" borderId="10" xfId="0" applyFont="1" applyFill="1" applyBorder="1" applyAlignment="1">
      <alignment horizontal="center" vertical="top"/>
    </xf>
    <xf numFmtId="0" fontId="37" fillId="0" borderId="24" xfId="0" applyFont="1" applyFill="1" applyBorder="1" applyAlignment="1">
      <alignment vertical="top" wrapText="1"/>
    </xf>
    <xf numFmtId="168" fontId="6" fillId="0" borderId="30" xfId="0" applyNumberFormat="1" applyFont="1" applyFill="1" applyBorder="1" applyAlignment="1">
      <alignment horizontal="left" vertical="top" wrapText="1"/>
    </xf>
    <xf numFmtId="167" fontId="50" fillId="0" borderId="14" xfId="0" applyNumberFormat="1" applyFont="1" applyFill="1" applyBorder="1" applyAlignment="1">
      <alignment horizontal="center" vertical="center"/>
    </xf>
    <xf numFmtId="167" fontId="50" fillId="0" borderId="15" xfId="0" applyNumberFormat="1" applyFont="1" applyFill="1" applyBorder="1" applyAlignment="1">
      <alignment horizontal="center" vertical="center"/>
    </xf>
    <xf numFmtId="168" fontId="6" fillId="0" borderId="30" xfId="0" applyNumberFormat="1" applyFont="1" applyFill="1" applyBorder="1" applyAlignment="1">
      <alignment vertical="top" wrapText="1"/>
    </xf>
    <xf numFmtId="0" fontId="50" fillId="0" borderId="0" xfId="0" applyFont="1" applyFill="1" applyBorder="1" applyAlignment="1"/>
    <xf numFmtId="0" fontId="6" fillId="0" borderId="70" xfId="0" applyFont="1" applyFill="1" applyBorder="1" applyAlignment="1">
      <alignment horizontal="left" vertical="top" wrapText="1"/>
    </xf>
    <xf numFmtId="0" fontId="6" fillId="0" borderId="66" xfId="0" applyFont="1" applyFill="1" applyBorder="1" applyAlignment="1">
      <alignment horizontal="left" vertical="top" wrapText="1"/>
    </xf>
    <xf numFmtId="0" fontId="6" fillId="0" borderId="71" xfId="0" applyFont="1" applyFill="1" applyBorder="1" applyAlignment="1">
      <alignment horizontal="left" vertical="top" wrapText="1"/>
    </xf>
    <xf numFmtId="0" fontId="6" fillId="0" borderId="68" xfId="0" applyFont="1" applyFill="1" applyBorder="1" applyAlignment="1">
      <alignment horizontal="left" vertical="top" wrapText="1"/>
    </xf>
    <xf numFmtId="0" fontId="6" fillId="0" borderId="30" xfId="0" applyFont="1" applyFill="1" applyBorder="1" applyAlignment="1">
      <alignment horizontal="center" vertical="top"/>
    </xf>
    <xf numFmtId="0" fontId="6" fillId="0" borderId="36" xfId="0" applyFont="1" applyFill="1" applyBorder="1" applyAlignment="1">
      <alignment vertical="top"/>
    </xf>
    <xf numFmtId="0" fontId="6" fillId="0" borderId="35" xfId="0" applyFont="1" applyFill="1" applyBorder="1" applyAlignment="1">
      <alignment horizontal="center" vertical="top"/>
    </xf>
    <xf numFmtId="0" fontId="6" fillId="0" borderId="27" xfId="0" applyFont="1" applyFill="1" applyBorder="1" applyAlignment="1">
      <alignment vertical="top"/>
    </xf>
    <xf numFmtId="0" fontId="6" fillId="0" borderId="31" xfId="0" applyFont="1" applyFill="1" applyBorder="1" applyAlignment="1">
      <alignment horizontal="center" vertical="top"/>
    </xf>
    <xf numFmtId="0" fontId="6" fillId="0" borderId="16" xfId="0" applyFont="1" applyFill="1" applyBorder="1" applyAlignment="1">
      <alignment horizontal="center" vertical="top"/>
    </xf>
    <xf numFmtId="166" fontId="6" fillId="0" borderId="37" xfId="0" applyNumberFormat="1" applyFont="1" applyFill="1" applyBorder="1" applyAlignment="1">
      <alignment horizontal="center" vertical="top"/>
    </xf>
    <xf numFmtId="166" fontId="6" fillId="0" borderId="72" xfId="0" applyNumberFormat="1" applyFont="1" applyFill="1" applyBorder="1" applyAlignment="1">
      <alignment horizontal="center" vertical="top"/>
    </xf>
    <xf numFmtId="166" fontId="6" fillId="0" borderId="69" xfId="0" applyNumberFormat="1" applyFont="1" applyFill="1" applyBorder="1" applyAlignment="1">
      <alignment horizontal="center" vertical="top"/>
    </xf>
    <xf numFmtId="0" fontId="21" fillId="0" borderId="0" xfId="65" applyFont="1" applyFill="1" applyBorder="1"/>
    <xf numFmtId="0" fontId="6" fillId="0" borderId="0" xfId="0" applyFont="1" applyFill="1" applyBorder="1" applyAlignment="1">
      <alignment horizontal="left" vertical="top"/>
    </xf>
    <xf numFmtId="0" fontId="6" fillId="0" borderId="0" xfId="0" applyFont="1" applyFill="1" applyBorder="1" applyAlignment="1">
      <alignment horizontal="left" vertical="top" wrapText="1"/>
    </xf>
    <xf numFmtId="0" fontId="6" fillId="0" borderId="0" xfId="0" applyFont="1" applyFill="1" applyBorder="1" applyAlignment="1">
      <alignment horizontal="center" vertical="top" wrapText="1"/>
    </xf>
    <xf numFmtId="0" fontId="6" fillId="0" borderId="11" xfId="0" applyFont="1" applyFill="1" applyBorder="1" applyAlignment="1">
      <alignment horizontal="left"/>
    </xf>
    <xf numFmtId="0" fontId="6" fillId="0" borderId="62" xfId="0" applyFont="1" applyFill="1" applyBorder="1" applyAlignment="1">
      <alignment horizontal="center"/>
    </xf>
    <xf numFmtId="0" fontId="6" fillId="0" borderId="12" xfId="0" applyFont="1" applyFill="1" applyBorder="1" applyAlignment="1">
      <alignment horizontal="center"/>
    </xf>
    <xf numFmtId="0" fontId="6" fillId="0" borderId="63" xfId="0" applyFont="1" applyFill="1" applyBorder="1" applyAlignment="1">
      <alignment horizontal="center" vertical="top" wrapText="1"/>
    </xf>
    <xf numFmtId="0" fontId="6" fillId="0" borderId="62" xfId="0" applyFont="1" applyFill="1" applyBorder="1" applyAlignment="1">
      <alignment horizontal="center" vertical="top" wrapText="1"/>
    </xf>
    <xf numFmtId="0" fontId="6" fillId="0" borderId="63" xfId="0" applyFont="1" applyFill="1" applyBorder="1" applyAlignment="1">
      <alignment horizontal="left"/>
    </xf>
    <xf numFmtId="0" fontId="6" fillId="0" borderId="62" xfId="0" applyFont="1" applyFill="1" applyBorder="1" applyAlignment="1">
      <alignment horizontal="left"/>
    </xf>
    <xf numFmtId="166" fontId="6" fillId="0" borderId="33" xfId="0" applyNumberFormat="1" applyFont="1" applyFill="1" applyBorder="1" applyAlignment="1">
      <alignment horizontal="left"/>
    </xf>
    <xf numFmtId="0" fontId="6" fillId="0" borderId="16" xfId="0" applyFont="1" applyFill="1" applyBorder="1" applyAlignment="1">
      <alignment horizontal="center" vertical="top" wrapText="1"/>
    </xf>
    <xf numFmtId="0" fontId="6" fillId="0" borderId="11" xfId="0" applyFont="1" applyFill="1" applyBorder="1" applyAlignment="1">
      <alignment horizontal="center" vertical="top" wrapText="1"/>
    </xf>
    <xf numFmtId="0" fontId="6" fillId="0" borderId="16" xfId="0" applyFont="1" applyFill="1" applyBorder="1" applyAlignment="1">
      <alignment horizontal="left" vertical="top" wrapText="1"/>
    </xf>
    <xf numFmtId="0" fontId="6" fillId="0" borderId="11" xfId="0" applyFont="1" applyFill="1" applyBorder="1" applyAlignment="1">
      <alignment horizontal="left" vertical="top" wrapText="1"/>
    </xf>
    <xf numFmtId="166" fontId="6" fillId="0" borderId="64" xfId="0" applyNumberFormat="1" applyFont="1" applyFill="1" applyBorder="1" applyAlignment="1">
      <alignment horizontal="left"/>
    </xf>
    <xf numFmtId="0" fontId="6" fillId="0" borderId="24" xfId="48" applyFont="1" applyFill="1" applyBorder="1" applyAlignment="1">
      <alignment vertical="top" wrapText="1"/>
    </xf>
    <xf numFmtId="0" fontId="6" fillId="0" borderId="25" xfId="48" applyFont="1" applyFill="1" applyBorder="1" applyAlignment="1">
      <alignment vertical="top" wrapText="1"/>
    </xf>
    <xf numFmtId="0" fontId="6" fillId="0" borderId="21" xfId="0" applyFont="1" applyFill="1" applyBorder="1" applyAlignment="1">
      <alignment vertical="top" wrapText="1"/>
    </xf>
    <xf numFmtId="0" fontId="6" fillId="0" borderId="12" xfId="0" applyFont="1" applyFill="1" applyBorder="1" applyAlignment="1">
      <alignment vertical="top" wrapText="1"/>
    </xf>
    <xf numFmtId="167" fontId="30" fillId="0" borderId="63" xfId="0" applyNumberFormat="1" applyFont="1" applyFill="1" applyBorder="1" applyAlignment="1">
      <alignment horizontal="center" vertical="center"/>
    </xf>
    <xf numFmtId="167" fontId="30" fillId="0" borderId="64" xfId="0" applyNumberFormat="1" applyFont="1" applyFill="1" applyBorder="1" applyAlignment="1">
      <alignment horizontal="center" vertical="center"/>
    </xf>
    <xf numFmtId="167" fontId="30" fillId="0" borderId="14" xfId="0" applyNumberFormat="1" applyFont="1" applyFill="1" applyBorder="1" applyAlignment="1">
      <alignment horizontal="center" vertical="center"/>
    </xf>
    <xf numFmtId="167" fontId="30" fillId="0" borderId="17" xfId="0" applyNumberFormat="1" applyFont="1" applyFill="1" applyBorder="1" applyAlignment="1">
      <alignment horizontal="center" vertical="center"/>
    </xf>
    <xf numFmtId="0" fontId="6" fillId="0" borderId="16" xfId="0" applyFont="1" applyFill="1" applyBorder="1"/>
    <xf numFmtId="0" fontId="6" fillId="0" borderId="0" xfId="0" applyFont="1" applyFill="1" applyBorder="1" applyAlignment="1">
      <alignment horizontal="center" textRotation="90" wrapText="1"/>
    </xf>
    <xf numFmtId="0" fontId="6" fillId="0" borderId="10" xfId="0" applyFont="1" applyFill="1" applyBorder="1" applyAlignment="1">
      <alignment horizontal="center" vertical="top" wrapText="1"/>
    </xf>
    <xf numFmtId="0" fontId="6" fillId="0" borderId="17" xfId="0" applyFont="1" applyFill="1" applyBorder="1" applyAlignment="1">
      <alignment vertical="top" wrapText="1"/>
    </xf>
    <xf numFmtId="0" fontId="6" fillId="0" borderId="16" xfId="0" applyFont="1" applyFill="1" applyBorder="1" applyAlignment="1">
      <alignment vertical="top" wrapText="1"/>
    </xf>
    <xf numFmtId="0" fontId="6" fillId="0" borderId="0" xfId="0" applyFont="1" applyFill="1" applyBorder="1" applyAlignment="1">
      <alignment vertical="top" wrapText="1"/>
    </xf>
    <xf numFmtId="0" fontId="6" fillId="0" borderId="11" xfId="0" applyFont="1" applyFill="1" applyBorder="1" applyAlignment="1">
      <alignment vertical="top" wrapText="1"/>
    </xf>
    <xf numFmtId="167" fontId="30" fillId="0" borderId="61" xfId="0" applyNumberFormat="1" applyFont="1" applyFill="1" applyBorder="1" applyAlignment="1">
      <alignment horizontal="center" vertical="center"/>
    </xf>
    <xf numFmtId="0" fontId="53" fillId="0" borderId="0" xfId="0" applyFont="1" applyFill="1" applyBorder="1" applyAlignment="1"/>
    <xf numFmtId="0" fontId="52" fillId="0" borderId="0" xfId="0" applyFont="1" applyFill="1" applyBorder="1"/>
    <xf numFmtId="0" fontId="6" fillId="0" borderId="0" xfId="0" applyFont="1" applyFill="1" applyBorder="1" applyAlignment="1">
      <alignment horizontal="center" vertical="top" wrapText="1"/>
    </xf>
    <xf numFmtId="0" fontId="6" fillId="0" borderId="0" xfId="0" applyFont="1" applyFill="1" applyBorder="1" applyAlignment="1">
      <alignment horizontal="left" vertical="top" wrapText="1"/>
    </xf>
    <xf numFmtId="166" fontId="30" fillId="0" borderId="0" xfId="0" applyNumberFormat="1" applyFont="1" applyFill="1" applyBorder="1" applyAlignment="1">
      <alignment horizontal="center"/>
    </xf>
    <xf numFmtId="0" fontId="6" fillId="0" borderId="0" xfId="0" applyFont="1" applyFill="1" applyBorder="1" applyAlignment="1">
      <alignment vertical="top" wrapText="1"/>
    </xf>
    <xf numFmtId="0" fontId="55" fillId="0" borderId="0" xfId="0" applyFont="1" applyAlignment="1">
      <alignment horizontal="left" vertical="center"/>
    </xf>
    <xf numFmtId="0" fontId="54" fillId="0" borderId="0" xfId="0" applyFont="1" applyBorder="1" applyAlignment="1">
      <alignment horizontal="center" vertical="center"/>
    </xf>
    <xf numFmtId="0" fontId="3" fillId="0" borderId="20" xfId="0" applyFont="1" applyFill="1" applyBorder="1"/>
    <xf numFmtId="0" fontId="6" fillId="0" borderId="25" xfId="48" applyFont="1" applyFill="1" applyBorder="1" applyAlignment="1">
      <alignment vertical="center" wrapText="1"/>
    </xf>
    <xf numFmtId="0" fontId="6" fillId="0" borderId="24" xfId="0" applyFont="1" applyFill="1" applyBorder="1" applyAlignment="1">
      <alignment horizontal="left" vertical="center"/>
    </xf>
    <xf numFmtId="168" fontId="6" fillId="0" borderId="30" xfId="0" applyNumberFormat="1" applyFont="1" applyFill="1" applyBorder="1" applyAlignment="1">
      <alignment horizontal="center" vertical="center"/>
    </xf>
    <xf numFmtId="0" fontId="6" fillId="0" borderId="16" xfId="0" applyFont="1" applyFill="1" applyBorder="1" applyAlignment="1">
      <alignment horizontal="left" vertical="center"/>
    </xf>
    <xf numFmtId="0" fontId="6" fillId="0" borderId="0" xfId="0" applyFont="1" applyFill="1" applyBorder="1" applyAlignment="1">
      <alignment horizontal="left" vertical="center"/>
    </xf>
    <xf numFmtId="0" fontId="6" fillId="0" borderId="11" xfId="0" applyFont="1" applyFill="1" applyBorder="1" applyAlignment="1">
      <alignment horizontal="left" vertical="center"/>
    </xf>
    <xf numFmtId="0" fontId="6" fillId="0" borderId="30" xfId="0" applyFont="1" applyFill="1" applyBorder="1" applyAlignment="1">
      <alignment horizontal="left" vertical="center"/>
    </xf>
    <xf numFmtId="0" fontId="6" fillId="0" borderId="0" xfId="0" applyFont="1" applyFill="1" applyAlignment="1">
      <alignment horizontal="left" vertical="center"/>
    </xf>
    <xf numFmtId="0" fontId="6" fillId="0" borderId="24" xfId="0" applyFont="1" applyFill="1" applyBorder="1" applyAlignment="1">
      <alignment vertical="center" wrapText="1"/>
    </xf>
    <xf numFmtId="0" fontId="6" fillId="0" borderId="20" xfId="0" applyFont="1" applyFill="1" applyBorder="1" applyAlignment="1">
      <alignment vertical="center" wrapText="1"/>
    </xf>
    <xf numFmtId="0" fontId="6" fillId="0" borderId="12" xfId="0" applyFont="1" applyFill="1" applyBorder="1" applyAlignment="1">
      <alignment horizontal="left" vertical="center" wrapText="1"/>
    </xf>
    <xf numFmtId="0" fontId="6" fillId="0" borderId="18" xfId="0" applyFont="1" applyFill="1" applyBorder="1" applyAlignment="1">
      <alignment vertical="center" wrapText="1"/>
    </xf>
    <xf numFmtId="0" fontId="6" fillId="0" borderId="18" xfId="0" applyFont="1" applyFill="1" applyBorder="1" applyAlignment="1">
      <alignment horizontal="left" vertical="center" wrapText="1"/>
    </xf>
    <xf numFmtId="0" fontId="6" fillId="0" borderId="24" xfId="48" applyFont="1" applyFill="1" applyBorder="1" applyAlignment="1">
      <alignment vertical="center"/>
    </xf>
    <xf numFmtId="0" fontId="6" fillId="0" borderId="25" xfId="48" applyFont="1" applyFill="1" applyBorder="1" applyAlignment="1">
      <alignment vertical="center"/>
    </xf>
    <xf numFmtId="0" fontId="6" fillId="0" borderId="19" xfId="0" applyFont="1" applyFill="1" applyBorder="1" applyAlignment="1">
      <alignment vertical="center" wrapText="1"/>
    </xf>
    <xf numFmtId="0" fontId="6" fillId="0" borderId="24" xfId="48" applyFont="1" applyFill="1" applyBorder="1" applyAlignment="1">
      <alignment vertical="center" wrapText="1"/>
    </xf>
    <xf numFmtId="0" fontId="6" fillId="0" borderId="19" xfId="0" applyFont="1" applyFill="1" applyBorder="1" applyAlignment="1">
      <alignment vertical="center"/>
    </xf>
    <xf numFmtId="0" fontId="3" fillId="26" borderId="0" xfId="0" applyFont="1" applyFill="1" applyAlignment="1">
      <alignment horizontal="left"/>
    </xf>
    <xf numFmtId="0" fontId="6" fillId="0" borderId="19" xfId="0" applyFont="1" applyFill="1" applyBorder="1" applyAlignment="1">
      <alignment horizontal="left" vertical="top"/>
    </xf>
    <xf numFmtId="168" fontId="6" fillId="0" borderId="25" xfId="48" applyNumberFormat="1" applyFont="1" applyFill="1" applyBorder="1" applyAlignment="1">
      <alignment vertical="top" wrapText="1"/>
    </xf>
    <xf numFmtId="168" fontId="6" fillId="0" borderId="30" xfId="48" applyNumberFormat="1" applyFont="1" applyFill="1" applyBorder="1" applyAlignment="1">
      <alignment vertical="top" wrapText="1"/>
    </xf>
    <xf numFmtId="0" fontId="6" fillId="0" borderId="23" xfId="0" applyFont="1" applyFill="1" applyBorder="1" applyAlignment="1">
      <alignment vertical="center"/>
    </xf>
    <xf numFmtId="167" fontId="6" fillId="0" borderId="29" xfId="0" applyNumberFormat="1" applyFont="1" applyFill="1" applyBorder="1" applyAlignment="1">
      <alignment vertical="center" wrapText="1"/>
    </xf>
    <xf numFmtId="0" fontId="6" fillId="0" borderId="23" xfId="0" applyFont="1" applyFill="1" applyBorder="1" applyAlignment="1">
      <alignment vertical="center" wrapText="1"/>
    </xf>
    <xf numFmtId="168" fontId="6" fillId="0" borderId="25" xfId="48" applyNumberFormat="1" applyFont="1" applyFill="1" applyBorder="1" applyAlignment="1">
      <alignment vertical="center" wrapText="1"/>
    </xf>
    <xf numFmtId="168" fontId="6" fillId="0" borderId="30" xfId="48" applyNumberFormat="1" applyFont="1" applyFill="1" applyBorder="1" applyAlignment="1">
      <alignment vertical="center" wrapText="1"/>
    </xf>
    <xf numFmtId="167" fontId="6" fillId="0" borderId="16" xfId="0" applyNumberFormat="1" applyFont="1" applyFill="1" applyBorder="1" applyAlignment="1">
      <alignment vertical="center"/>
    </xf>
    <xf numFmtId="167" fontId="6" fillId="0" borderId="0" xfId="0" applyNumberFormat="1" applyFont="1" applyFill="1" applyBorder="1" applyAlignment="1">
      <alignment vertical="center"/>
    </xf>
    <xf numFmtId="167" fontId="6" fillId="0" borderId="29" xfId="0" applyNumberFormat="1" applyFont="1" applyFill="1" applyBorder="1" applyAlignment="1">
      <alignment vertical="center"/>
    </xf>
    <xf numFmtId="167" fontId="6" fillId="0" borderId="30" xfId="0" applyNumberFormat="1" applyFont="1" applyFill="1" applyBorder="1" applyAlignment="1">
      <alignment vertical="center" wrapText="1"/>
    </xf>
    <xf numFmtId="0" fontId="6" fillId="0" borderId="27" xfId="0" applyFont="1" applyFill="1" applyBorder="1" applyAlignment="1">
      <alignment vertical="center" wrapText="1"/>
    </xf>
    <xf numFmtId="168" fontId="6" fillId="0" borderId="24" xfId="48" applyNumberFormat="1" applyFont="1" applyFill="1" applyBorder="1" applyAlignment="1">
      <alignment vertical="center" wrapText="1"/>
    </xf>
    <xf numFmtId="167" fontId="6" fillId="0" borderId="16" xfId="0" quotePrefix="1" applyNumberFormat="1" applyFont="1" applyFill="1" applyBorder="1" applyAlignment="1">
      <alignment vertical="center" wrapText="1"/>
    </xf>
    <xf numFmtId="167" fontId="6" fillId="0" borderId="0" xfId="0" quotePrefix="1" applyNumberFormat="1" applyFont="1" applyFill="1" applyBorder="1" applyAlignment="1">
      <alignment vertical="center" wrapText="1"/>
    </xf>
    <xf numFmtId="167" fontId="6" fillId="0" borderId="30" xfId="0" quotePrefix="1" applyNumberFormat="1" applyFont="1" applyFill="1" applyBorder="1" applyAlignment="1">
      <alignment vertical="center" wrapText="1"/>
    </xf>
    <xf numFmtId="0" fontId="6" fillId="0" borderId="87" xfId="0" applyFont="1" applyFill="1" applyBorder="1" applyAlignment="1">
      <alignment vertical="center" wrapText="1"/>
    </xf>
    <xf numFmtId="0" fontId="6" fillId="0" borderId="16" xfId="0" applyFont="1" applyFill="1" applyBorder="1" applyAlignment="1">
      <alignment vertical="center" wrapText="1"/>
    </xf>
    <xf numFmtId="0" fontId="6" fillId="0" borderId="11" xfId="0" applyFont="1" applyFill="1" applyBorder="1" applyAlignment="1">
      <alignment vertical="center" wrapText="1"/>
    </xf>
    <xf numFmtId="167" fontId="6" fillId="0" borderId="16" xfId="0" applyNumberFormat="1" applyFont="1" applyFill="1" applyBorder="1" applyAlignment="1">
      <alignment vertical="center" wrapText="1"/>
    </xf>
    <xf numFmtId="167" fontId="6" fillId="0" borderId="0" xfId="0" applyNumberFormat="1" applyFont="1" applyFill="1" applyBorder="1" applyAlignment="1">
      <alignment vertical="center" wrapText="1"/>
    </xf>
    <xf numFmtId="167" fontId="6" fillId="0" borderId="30" xfId="0" applyNumberFormat="1" applyFont="1" applyFill="1" applyBorder="1" applyAlignment="1">
      <alignment vertical="center"/>
    </xf>
    <xf numFmtId="0" fontId="6" fillId="0" borderId="27" xfId="0" applyFont="1" applyFill="1" applyBorder="1" applyAlignment="1">
      <alignment vertical="center"/>
    </xf>
    <xf numFmtId="167" fontId="6" fillId="0" borderId="31" xfId="0" applyNumberFormat="1" applyFont="1" applyFill="1" applyBorder="1" applyAlignment="1">
      <alignment vertical="center"/>
    </xf>
    <xf numFmtId="0" fontId="6" fillId="0" borderId="16" xfId="0" applyFont="1" applyFill="1" applyBorder="1" applyAlignment="1">
      <alignment vertical="center"/>
    </xf>
    <xf numFmtId="167" fontId="6" fillId="0" borderId="11" xfId="0" applyNumberFormat="1" applyFont="1" applyFill="1" applyBorder="1" applyAlignment="1">
      <alignment vertical="center"/>
    </xf>
    <xf numFmtId="166" fontId="6" fillId="0" borderId="30" xfId="0" applyNumberFormat="1" applyFont="1" applyFill="1" applyBorder="1" applyAlignment="1">
      <alignment vertical="center" wrapText="1"/>
    </xf>
    <xf numFmtId="168" fontId="6" fillId="0" borderId="25" xfId="48" quotePrefix="1" applyNumberFormat="1" applyFont="1" applyFill="1" applyBorder="1" applyAlignment="1">
      <alignment vertical="center" wrapText="1"/>
    </xf>
    <xf numFmtId="167" fontId="6" fillId="0" borderId="11" xfId="0" applyNumberFormat="1" applyFont="1" applyFill="1" applyBorder="1" applyAlignment="1">
      <alignment vertical="center" wrapText="1"/>
    </xf>
    <xf numFmtId="167" fontId="6" fillId="0" borderId="11" xfId="0" applyNumberFormat="1" applyFont="1" applyFill="1" applyBorder="1" applyAlignment="1">
      <alignment vertical="top" wrapText="1"/>
    </xf>
    <xf numFmtId="0" fontId="6" fillId="0" borderId="21" xfId="0" applyFont="1" applyFill="1" applyBorder="1" applyAlignment="1"/>
    <xf numFmtId="0" fontId="6" fillId="0" borderId="12" xfId="0" applyFont="1" applyFill="1" applyBorder="1" applyAlignment="1"/>
    <xf numFmtId="0" fontId="6" fillId="0" borderId="20" xfId="0" applyFont="1" applyFill="1" applyBorder="1" applyAlignment="1">
      <alignment vertical="top" wrapText="1"/>
    </xf>
    <xf numFmtId="0" fontId="6" fillId="0" borderId="61" xfId="0" applyFont="1" applyFill="1" applyBorder="1" applyAlignment="1">
      <alignment horizontal="center" vertical="top" wrapText="1"/>
    </xf>
    <xf numFmtId="167" fontId="6" fillId="0" borderId="61" xfId="0" applyNumberFormat="1" applyFont="1" applyFill="1" applyBorder="1" applyAlignment="1">
      <alignment horizontal="left" vertical="center"/>
    </xf>
    <xf numFmtId="167" fontId="30" fillId="0" borderId="16" xfId="0" applyNumberFormat="1" applyFont="1" applyFill="1" applyBorder="1" applyAlignment="1">
      <alignment horizontal="center" vertical="center"/>
    </xf>
    <xf numFmtId="167" fontId="30" fillId="0" borderId="11" xfId="0" applyNumberFormat="1" applyFont="1" applyFill="1" applyBorder="1" applyAlignment="1">
      <alignment horizontal="center" vertical="center"/>
    </xf>
    <xf numFmtId="0" fontId="4" fillId="26" borderId="0" xfId="0" applyFont="1" applyFill="1"/>
    <xf numFmtId="0" fontId="34" fillId="0" borderId="0" xfId="0" applyFont="1" applyFill="1" applyAlignment="1"/>
    <xf numFmtId="0" fontId="6" fillId="0" borderId="25" xfId="63" applyFont="1" applyFill="1" applyBorder="1" applyAlignment="1">
      <alignment vertical="center"/>
    </xf>
    <xf numFmtId="0" fontId="6" fillId="0" borderId="37" xfId="0" applyFont="1" applyFill="1" applyBorder="1"/>
    <xf numFmtId="0" fontId="6" fillId="0" borderId="25" xfId="63" applyFont="1" applyFill="1" applyBorder="1" applyAlignment="1">
      <alignment horizontal="left" vertical="center"/>
    </xf>
    <xf numFmtId="0" fontId="65" fillId="26" borderId="0" xfId="0" applyFont="1" applyFill="1" applyAlignment="1">
      <alignment horizontal="center" vertical="center"/>
    </xf>
    <xf numFmtId="0" fontId="63" fillId="26" borderId="0" xfId="0" applyFont="1" applyFill="1" applyBorder="1" applyAlignment="1">
      <alignment horizontal="center" vertical="center"/>
    </xf>
    <xf numFmtId="0" fontId="64" fillId="26" borderId="0" xfId="0" applyFont="1" applyFill="1" applyAlignment="1">
      <alignment horizontal="center"/>
    </xf>
    <xf numFmtId="0" fontId="31" fillId="24" borderId="77" xfId="0" applyFont="1" applyFill="1" applyBorder="1" applyAlignment="1">
      <alignment horizontal="center" vertical="center"/>
    </xf>
    <xf numFmtId="0" fontId="31" fillId="24" borderId="78" xfId="0" applyFont="1" applyFill="1" applyBorder="1" applyAlignment="1">
      <alignment horizontal="center" vertical="center"/>
    </xf>
    <xf numFmtId="0" fontId="33" fillId="28" borderId="0" xfId="0" applyFont="1" applyFill="1" applyAlignment="1">
      <alignment horizontal="left" vertical="center"/>
    </xf>
    <xf numFmtId="0" fontId="6" fillId="0" borderId="0" xfId="0" applyFont="1" applyFill="1" applyBorder="1" applyAlignment="1">
      <alignment horizontal="left" vertical="top"/>
    </xf>
    <xf numFmtId="0" fontId="6" fillId="0" borderId="0" xfId="0" applyFont="1" applyFill="1" applyBorder="1" applyAlignment="1">
      <alignment horizontal="left" vertical="top" wrapText="1"/>
    </xf>
    <xf numFmtId="0" fontId="6" fillId="24" borderId="0" xfId="0" applyFont="1" applyFill="1" applyBorder="1" applyAlignment="1">
      <alignment horizontal="left" vertical="top" wrapText="1"/>
    </xf>
    <xf numFmtId="0" fontId="6" fillId="24" borderId="0" xfId="0" applyFont="1" applyFill="1" applyBorder="1" applyAlignment="1">
      <alignment horizontal="center" vertical="top" wrapText="1"/>
    </xf>
    <xf numFmtId="0" fontId="6" fillId="0" borderId="0" xfId="0" applyFont="1" applyFill="1" applyBorder="1" applyAlignment="1">
      <alignment horizontal="center" vertical="top" wrapText="1"/>
    </xf>
    <xf numFmtId="0" fontId="6" fillId="0" borderId="19" xfId="0" applyFont="1" applyFill="1" applyBorder="1" applyAlignment="1">
      <alignment horizontal="left" vertical="top" wrapText="1"/>
    </xf>
    <xf numFmtId="0" fontId="6" fillId="0" borderId="16" xfId="0" applyFont="1" applyFill="1" applyBorder="1" applyAlignment="1">
      <alignment horizontal="left" vertical="center"/>
    </xf>
    <xf numFmtId="0" fontId="6" fillId="0" borderId="11" xfId="0" applyFont="1" applyFill="1" applyBorder="1" applyAlignment="1">
      <alignment horizontal="left" vertical="center"/>
    </xf>
    <xf numFmtId="0" fontId="6" fillId="0" borderId="14" xfId="0" applyFont="1" applyFill="1" applyBorder="1" applyAlignment="1">
      <alignment vertical="top" wrapText="1"/>
    </xf>
    <xf numFmtId="0" fontId="6" fillId="0" borderId="15" xfId="0" applyFont="1" applyFill="1" applyBorder="1" applyAlignment="1">
      <alignment vertical="top" wrapText="1"/>
    </xf>
    <xf numFmtId="0" fontId="6" fillId="0" borderId="16" xfId="0" applyFont="1" applyFill="1" applyBorder="1" applyAlignment="1">
      <alignment vertical="top" wrapText="1"/>
    </xf>
    <xf numFmtId="0" fontId="6" fillId="0" borderId="11" xfId="0" applyFont="1" applyFill="1" applyBorder="1" applyAlignment="1">
      <alignment vertical="top" wrapText="1"/>
    </xf>
    <xf numFmtId="0" fontId="6" fillId="0" borderId="63" xfId="0" applyFont="1" applyFill="1" applyBorder="1" applyAlignment="1">
      <alignment horizontal="center"/>
    </xf>
    <xf numFmtId="0" fontId="6" fillId="0" borderId="62" xfId="0" applyFont="1" applyFill="1" applyBorder="1" applyAlignment="1">
      <alignment horizontal="center"/>
    </xf>
    <xf numFmtId="0" fontId="6" fillId="0" borderId="64" xfId="0" applyFont="1" applyFill="1" applyBorder="1" applyAlignment="1">
      <alignment horizontal="center"/>
    </xf>
    <xf numFmtId="0" fontId="6" fillId="0" borderId="21" xfId="0" applyFont="1" applyFill="1" applyBorder="1" applyAlignment="1">
      <alignment horizontal="center"/>
    </xf>
    <xf numFmtId="0" fontId="6" fillId="0" borderId="12" xfId="0" applyFont="1" applyFill="1" applyBorder="1" applyAlignment="1">
      <alignment horizontal="center"/>
    </xf>
    <xf numFmtId="0" fontId="6" fillId="0" borderId="63" xfId="0" applyFont="1" applyFill="1" applyBorder="1" applyAlignment="1">
      <alignment horizontal="center" vertical="top" wrapText="1"/>
    </xf>
    <xf numFmtId="0" fontId="6" fillId="0" borderId="62" xfId="0" applyFont="1" applyFill="1" applyBorder="1" applyAlignment="1">
      <alignment horizontal="center" vertical="top" wrapText="1"/>
    </xf>
    <xf numFmtId="0" fontId="6" fillId="0" borderId="63" xfId="0" applyFont="1" applyFill="1" applyBorder="1" applyAlignment="1">
      <alignment horizontal="left"/>
    </xf>
    <xf numFmtId="0" fontId="6" fillId="0" borderId="62" xfId="0" applyFont="1" applyFill="1" applyBorder="1" applyAlignment="1">
      <alignment horizontal="left"/>
    </xf>
    <xf numFmtId="0" fontId="6" fillId="0" borderId="16" xfId="0" applyFont="1" applyFill="1" applyBorder="1" applyAlignment="1">
      <alignment horizontal="left"/>
    </xf>
    <xf numFmtId="0" fontId="6" fillId="0" borderId="11" xfId="0" applyFont="1" applyFill="1" applyBorder="1" applyAlignment="1">
      <alignment horizontal="left"/>
    </xf>
    <xf numFmtId="166" fontId="6" fillId="0" borderId="33" xfId="0" applyNumberFormat="1" applyFont="1" applyFill="1" applyBorder="1" applyAlignment="1">
      <alignment horizontal="left"/>
    </xf>
    <xf numFmtId="166" fontId="6" fillId="0" borderId="13" xfId="0" applyNumberFormat="1" applyFont="1" applyFill="1" applyBorder="1" applyAlignment="1">
      <alignment horizontal="left"/>
    </xf>
    <xf numFmtId="166" fontId="6" fillId="0" borderId="61" xfId="0" applyNumberFormat="1" applyFont="1" applyFill="1" applyBorder="1" applyAlignment="1">
      <alignment horizontal="center"/>
    </xf>
    <xf numFmtId="0" fontId="6" fillId="0" borderId="18" xfId="0" applyFont="1" applyFill="1" applyBorder="1" applyAlignment="1">
      <alignment vertical="top" wrapText="1"/>
    </xf>
    <xf numFmtId="0" fontId="6" fillId="0" borderId="19" xfId="0" applyFont="1" applyFill="1" applyBorder="1" applyAlignment="1">
      <alignment vertical="top" wrapText="1"/>
    </xf>
    <xf numFmtId="0" fontId="6" fillId="0" borderId="14" xfId="0" applyFont="1" applyFill="1" applyBorder="1" applyAlignment="1">
      <alignment horizontal="left" vertical="top" wrapText="1"/>
    </xf>
    <xf numFmtId="0" fontId="6" fillId="0" borderId="17" xfId="0" applyFont="1" applyFill="1" applyBorder="1" applyAlignment="1">
      <alignment horizontal="left" vertical="top" wrapText="1"/>
    </xf>
    <xf numFmtId="0" fontId="6" fillId="0" borderId="16" xfId="0" applyFont="1" applyFill="1" applyBorder="1" applyAlignment="1">
      <alignment horizontal="left" vertical="top" wrapText="1"/>
    </xf>
    <xf numFmtId="0" fontId="6" fillId="0" borderId="15" xfId="0" applyFont="1" applyFill="1" applyBorder="1" applyAlignment="1">
      <alignment horizontal="left" vertical="top" wrapText="1"/>
    </xf>
    <xf numFmtId="0" fontId="6" fillId="0" borderId="11" xfId="0" applyFont="1" applyFill="1" applyBorder="1" applyAlignment="1">
      <alignment horizontal="left" vertical="top" wrapText="1"/>
    </xf>
    <xf numFmtId="166" fontId="6" fillId="0" borderId="63" xfId="0" applyNumberFormat="1" applyFont="1" applyFill="1" applyBorder="1" applyAlignment="1">
      <alignment horizontal="left" vertical="top" wrapText="1"/>
    </xf>
    <xf numFmtId="166" fontId="6" fillId="0" borderId="62" xfId="0" applyNumberFormat="1" applyFont="1" applyFill="1" applyBorder="1" applyAlignment="1">
      <alignment horizontal="left" vertical="top" wrapText="1"/>
    </xf>
    <xf numFmtId="0" fontId="6" fillId="0" borderId="27" xfId="0" applyFont="1" applyFill="1" applyBorder="1" applyAlignment="1">
      <alignment horizontal="left" vertical="center"/>
    </xf>
    <xf numFmtId="0" fontId="6" fillId="0" borderId="31" xfId="0" applyFont="1" applyFill="1" applyBorder="1" applyAlignment="1">
      <alignment horizontal="left" vertical="center"/>
    </xf>
    <xf numFmtId="167" fontId="6" fillId="0" borderId="16" xfId="0" applyNumberFormat="1" applyFont="1" applyFill="1" applyBorder="1" applyAlignment="1">
      <alignment vertical="center" wrapText="1"/>
    </xf>
    <xf numFmtId="167" fontId="6" fillId="0" borderId="11" xfId="0" applyNumberFormat="1" applyFont="1" applyFill="1" applyBorder="1" applyAlignment="1">
      <alignment vertical="center" wrapText="1"/>
    </xf>
    <xf numFmtId="0" fontId="33" fillId="26" borderId="0" xfId="0" applyFont="1" applyFill="1" applyAlignment="1">
      <alignment horizontal="left" vertical="center"/>
    </xf>
    <xf numFmtId="166" fontId="6" fillId="0" borderId="63" xfId="0" applyNumberFormat="1" applyFont="1" applyFill="1" applyBorder="1" applyAlignment="1">
      <alignment horizontal="left"/>
    </xf>
    <xf numFmtId="166" fontId="6" fillId="0" borderId="62" xfId="0" applyNumberFormat="1" applyFont="1" applyFill="1" applyBorder="1" applyAlignment="1">
      <alignment horizontal="left"/>
    </xf>
    <xf numFmtId="0" fontId="6" fillId="0" borderId="21" xfId="0" applyFont="1" applyFill="1" applyBorder="1" applyAlignment="1">
      <alignment vertical="top" wrapText="1"/>
    </xf>
    <xf numFmtId="0" fontId="6" fillId="0" borderId="12" xfId="0" applyFont="1" applyFill="1" applyBorder="1" applyAlignment="1">
      <alignment vertical="top" wrapText="1"/>
    </xf>
    <xf numFmtId="166" fontId="6" fillId="0" borderId="64" xfId="0" applyNumberFormat="1" applyFont="1" applyFill="1" applyBorder="1" applyAlignment="1">
      <alignment horizontal="left"/>
    </xf>
    <xf numFmtId="166" fontId="6" fillId="0" borderId="34" xfId="0" applyNumberFormat="1" applyFont="1" applyFill="1" applyBorder="1" applyAlignment="1">
      <alignment horizontal="left"/>
    </xf>
    <xf numFmtId="0" fontId="6" fillId="0" borderId="15" xfId="0" applyFont="1" applyFill="1" applyBorder="1" applyAlignment="1">
      <alignment horizontal="left" vertical="center" textRotation="90"/>
    </xf>
    <xf numFmtId="0" fontId="6" fillId="0" borderId="11" xfId="0" applyFont="1" applyFill="1" applyBorder="1" applyAlignment="1">
      <alignment horizontal="left" vertical="center" textRotation="90"/>
    </xf>
    <xf numFmtId="0" fontId="6" fillId="0" borderId="12" xfId="0" applyFont="1" applyFill="1" applyBorder="1" applyAlignment="1">
      <alignment horizontal="left" vertical="center" textRotation="90"/>
    </xf>
    <xf numFmtId="0" fontId="6" fillId="0" borderId="17" xfId="0" applyFont="1" applyFill="1" applyBorder="1" applyAlignment="1">
      <alignment vertical="top" wrapText="1"/>
    </xf>
    <xf numFmtId="0" fontId="6" fillId="0" borderId="22" xfId="0" applyFont="1" applyFill="1" applyBorder="1" applyAlignment="1">
      <alignment vertical="top" wrapText="1"/>
    </xf>
    <xf numFmtId="0" fontId="6" fillId="0" borderId="16" xfId="0" applyFont="1" applyFill="1" applyBorder="1" applyAlignment="1">
      <alignment vertical="center" wrapText="1"/>
    </xf>
    <xf numFmtId="0" fontId="6" fillId="0" borderId="63" xfId="0" applyFont="1" applyFill="1" applyBorder="1" applyAlignment="1">
      <alignment horizontal="center" vertical="top"/>
    </xf>
    <xf numFmtId="0" fontId="6" fillId="0" borderId="62" xfId="0" applyFont="1" applyFill="1" applyBorder="1" applyAlignment="1">
      <alignment horizontal="center" vertical="top"/>
    </xf>
    <xf numFmtId="0" fontId="6" fillId="0" borderId="19" xfId="0" applyFont="1" applyFill="1" applyBorder="1" applyAlignment="1">
      <alignment vertical="center" wrapText="1"/>
    </xf>
    <xf numFmtId="0" fontId="6" fillId="0" borderId="11" xfId="0" applyFont="1" applyFill="1" applyBorder="1" applyAlignment="1">
      <alignment horizontal="right" vertical="top" wrapText="1"/>
    </xf>
    <xf numFmtId="0" fontId="6" fillId="0" borderId="0" xfId="0" applyFont="1" applyFill="1" applyAlignment="1">
      <alignment horizontal="left" vertical="top" wrapText="1"/>
    </xf>
    <xf numFmtId="0" fontId="6" fillId="0" borderId="0" xfId="0" applyFont="1" applyFill="1" applyAlignment="1">
      <alignment horizontal="center" vertical="top" wrapText="1"/>
    </xf>
    <xf numFmtId="0" fontId="6" fillId="0" borderId="0" xfId="0" applyFont="1" applyFill="1" applyAlignment="1">
      <alignment horizontal="left" vertical="top"/>
    </xf>
    <xf numFmtId="0" fontId="6" fillId="0" borderId="14" xfId="0" applyFont="1" applyFill="1" applyBorder="1" applyAlignment="1">
      <alignment horizontal="center" vertical="top"/>
    </xf>
    <xf numFmtId="0" fontId="6" fillId="0" borderId="15" xfId="0" applyFont="1" applyFill="1" applyBorder="1" applyAlignment="1">
      <alignment horizontal="center" vertical="top"/>
    </xf>
    <xf numFmtId="0" fontId="6" fillId="0" borderId="21" xfId="0" applyFont="1" applyFill="1" applyBorder="1" applyAlignment="1">
      <alignment horizontal="center" vertical="top"/>
    </xf>
    <xf numFmtId="0" fontId="6" fillId="0" borderId="12" xfId="0" applyFont="1" applyFill="1" applyBorder="1" applyAlignment="1">
      <alignment horizontal="center" vertical="top"/>
    </xf>
    <xf numFmtId="0" fontId="6" fillId="0" borderId="63" xfId="0" applyFont="1" applyFill="1" applyBorder="1" applyAlignment="1">
      <alignment horizontal="center" vertical="center"/>
    </xf>
    <xf numFmtId="0" fontId="6" fillId="0" borderId="62" xfId="0" applyFont="1" applyFill="1" applyBorder="1" applyAlignment="1">
      <alignment horizontal="center" vertical="center"/>
    </xf>
    <xf numFmtId="0" fontId="6" fillId="0" borderId="61" xfId="0" applyFont="1" applyFill="1" applyBorder="1" applyAlignment="1">
      <alignment horizontal="center" textRotation="90" wrapText="1"/>
    </xf>
    <xf numFmtId="0" fontId="6" fillId="0" borderId="38" xfId="0" applyFont="1" applyFill="1" applyBorder="1" applyAlignment="1">
      <alignment horizontal="center" textRotation="90" wrapText="1"/>
    </xf>
    <xf numFmtId="0" fontId="6" fillId="0" borderId="41" xfId="0" applyFont="1" applyFill="1" applyBorder="1" applyAlignment="1">
      <alignment horizontal="center" textRotation="90" wrapText="1"/>
    </xf>
    <xf numFmtId="0" fontId="6" fillId="0" borderId="44" xfId="0" applyFont="1" applyFill="1" applyBorder="1" applyAlignment="1">
      <alignment horizontal="center" textRotation="90" wrapText="1"/>
    </xf>
    <xf numFmtId="0" fontId="6" fillId="0" borderId="40" xfId="0" applyFont="1" applyFill="1" applyBorder="1" applyAlignment="1">
      <alignment horizontal="center" textRotation="90" wrapText="1"/>
    </xf>
    <xf numFmtId="0" fontId="6" fillId="0" borderId="43" xfId="0" applyFont="1" applyFill="1" applyBorder="1" applyAlignment="1">
      <alignment horizontal="center" textRotation="90" wrapText="1"/>
    </xf>
    <xf numFmtId="0" fontId="6" fillId="0" borderId="46" xfId="0" applyFont="1" applyFill="1" applyBorder="1" applyAlignment="1">
      <alignment horizontal="center" textRotation="90" wrapText="1"/>
    </xf>
    <xf numFmtId="0" fontId="6" fillId="0" borderId="33" xfId="0" applyFont="1" applyFill="1" applyBorder="1" applyAlignment="1">
      <alignment horizontal="center" vertical="center" wrapText="1"/>
    </xf>
    <xf numFmtId="0" fontId="6" fillId="0" borderId="34" xfId="0" applyFont="1" applyFill="1" applyBorder="1" applyAlignment="1">
      <alignment horizontal="center" vertical="center" wrapText="1"/>
    </xf>
    <xf numFmtId="167" fontId="30" fillId="0" borderId="14" xfId="0" applyNumberFormat="1" applyFont="1" applyFill="1" applyBorder="1" applyAlignment="1">
      <alignment horizontal="center" vertical="center"/>
    </xf>
    <xf numFmtId="167" fontId="30" fillId="0" borderId="17" xfId="0" applyNumberFormat="1" applyFont="1" applyFill="1" applyBorder="1" applyAlignment="1">
      <alignment horizontal="center" vertical="center"/>
    </xf>
    <xf numFmtId="167" fontId="30" fillId="0" borderId="15" xfId="0" applyNumberFormat="1" applyFont="1" applyFill="1" applyBorder="1" applyAlignment="1">
      <alignment horizontal="center" vertical="center"/>
    </xf>
    <xf numFmtId="167" fontId="6" fillId="0" borderId="63" xfId="0" applyNumberFormat="1" applyFont="1" applyFill="1" applyBorder="1" applyAlignment="1">
      <alignment horizontal="left" vertical="center"/>
    </xf>
    <xf numFmtId="167" fontId="6" fillId="0" borderId="62" xfId="0" applyNumberFormat="1" applyFont="1" applyFill="1" applyBorder="1" applyAlignment="1">
      <alignment horizontal="left" vertical="center"/>
    </xf>
    <xf numFmtId="0" fontId="6" fillId="0" borderId="63" xfId="0" applyFont="1" applyFill="1" applyBorder="1" applyAlignment="1">
      <alignment horizontal="center" vertical="center" wrapText="1"/>
    </xf>
    <xf numFmtId="0" fontId="6" fillId="0" borderId="62" xfId="0" applyFont="1" applyFill="1" applyBorder="1" applyAlignment="1">
      <alignment horizontal="center" vertical="center" wrapText="1"/>
    </xf>
    <xf numFmtId="167" fontId="30" fillId="0" borderId="63" xfId="0" applyNumberFormat="1" applyFont="1" applyFill="1" applyBorder="1" applyAlignment="1">
      <alignment horizontal="center" vertical="center"/>
    </xf>
    <xf numFmtId="167" fontId="30" fillId="0" borderId="62" xfId="0" applyNumberFormat="1" applyFont="1" applyFill="1" applyBorder="1" applyAlignment="1">
      <alignment horizontal="center" vertical="center"/>
    </xf>
    <xf numFmtId="167" fontId="6" fillId="0" borderId="14" xfId="0" applyNumberFormat="1" applyFont="1" applyFill="1" applyBorder="1" applyAlignment="1">
      <alignment horizontal="left" vertical="center"/>
    </xf>
    <xf numFmtId="167" fontId="6" fillId="0" borderId="15" xfId="0" applyNumberFormat="1" applyFont="1" applyFill="1" applyBorder="1" applyAlignment="1">
      <alignment horizontal="left" vertical="center"/>
    </xf>
    <xf numFmtId="167" fontId="30" fillId="0" borderId="64" xfId="0" applyNumberFormat="1" applyFont="1" applyFill="1" applyBorder="1" applyAlignment="1">
      <alignment horizontal="center" vertical="center"/>
    </xf>
    <xf numFmtId="0" fontId="6" fillId="0" borderId="15" xfId="0" applyFont="1" applyFill="1" applyBorder="1"/>
    <xf numFmtId="166" fontId="30" fillId="0" borderId="0" xfId="0" applyNumberFormat="1" applyFont="1" applyFill="1" applyBorder="1" applyAlignment="1">
      <alignment horizontal="center"/>
    </xf>
    <xf numFmtId="166" fontId="30" fillId="0" borderId="63" xfId="0" applyNumberFormat="1" applyFont="1" applyFill="1" applyBorder="1" applyAlignment="1">
      <alignment horizontal="center"/>
    </xf>
    <xf numFmtId="166" fontId="30" fillId="0" borderId="62" xfId="0" applyNumberFormat="1" applyFont="1" applyFill="1" applyBorder="1" applyAlignment="1">
      <alignment horizontal="center"/>
    </xf>
    <xf numFmtId="167" fontId="53" fillId="0" borderId="14" xfId="0" applyNumberFormat="1" applyFont="1" applyFill="1" applyBorder="1" applyAlignment="1">
      <alignment horizontal="center" vertical="center"/>
    </xf>
    <xf numFmtId="167" fontId="53" fillId="0" borderId="17" xfId="0" applyNumberFormat="1" applyFont="1" applyFill="1" applyBorder="1" applyAlignment="1">
      <alignment horizontal="center" vertical="center"/>
    </xf>
    <xf numFmtId="167" fontId="53" fillId="0" borderId="15" xfId="0" applyNumberFormat="1" applyFont="1" applyFill="1" applyBorder="1" applyAlignment="1">
      <alignment horizontal="center" vertical="center"/>
    </xf>
    <xf numFmtId="0" fontId="52" fillId="0" borderId="15" xfId="0" applyFont="1" applyFill="1" applyBorder="1"/>
    <xf numFmtId="167" fontId="30" fillId="0" borderId="33" xfId="0" applyNumberFormat="1" applyFont="1" applyFill="1" applyBorder="1" applyAlignment="1">
      <alignment horizontal="center" vertical="center"/>
    </xf>
    <xf numFmtId="167" fontId="30" fillId="0" borderId="34" xfId="0" applyNumberFormat="1" applyFont="1" applyFill="1" applyBorder="1" applyAlignment="1">
      <alignment horizontal="center" vertical="center"/>
    </xf>
    <xf numFmtId="0" fontId="6" fillId="0" borderId="14" xfId="0" applyFont="1" applyFill="1" applyBorder="1" applyAlignment="1">
      <alignment horizontal="center" vertical="center" textRotation="90" wrapText="1"/>
    </xf>
    <xf numFmtId="0" fontId="6" fillId="0" borderId="15" xfId="0" applyFont="1" applyFill="1" applyBorder="1" applyAlignment="1">
      <alignment horizontal="center" vertical="center" textRotation="90" wrapText="1"/>
    </xf>
    <xf numFmtId="0" fontId="6" fillId="0" borderId="16" xfId="0" applyFont="1" applyFill="1" applyBorder="1" applyAlignment="1">
      <alignment horizontal="center" vertical="center" textRotation="90" wrapText="1"/>
    </xf>
    <xf numFmtId="0" fontId="6" fillId="0" borderId="11" xfId="0" applyFont="1" applyFill="1" applyBorder="1" applyAlignment="1">
      <alignment horizontal="center" vertical="center" textRotation="90" wrapText="1"/>
    </xf>
    <xf numFmtId="0" fontId="6" fillId="0" borderId="21" xfId="0" applyFont="1" applyFill="1" applyBorder="1" applyAlignment="1">
      <alignment horizontal="center" vertical="center" textRotation="90" wrapText="1"/>
    </xf>
    <xf numFmtId="0" fontId="6" fillId="0" borderId="12" xfId="0" applyFont="1" applyFill="1" applyBorder="1" applyAlignment="1">
      <alignment horizontal="center" vertical="center" textRotation="90" wrapText="1"/>
    </xf>
    <xf numFmtId="0" fontId="6" fillId="0" borderId="16" xfId="0" applyFont="1" applyFill="1" applyBorder="1" applyAlignment="1">
      <alignment horizontal="center" vertical="top" wrapText="1"/>
    </xf>
    <xf numFmtId="0" fontId="6" fillId="0" borderId="11" xfId="0" applyFont="1" applyFill="1" applyBorder="1" applyAlignment="1">
      <alignment horizontal="center" vertical="top" wrapText="1"/>
    </xf>
    <xf numFmtId="164" fontId="6" fillId="0" borderId="42" xfId="66" applyFont="1" applyFill="1" applyBorder="1" applyAlignment="1">
      <alignment horizontal="center" textRotation="90" wrapText="1"/>
    </xf>
    <xf numFmtId="164" fontId="6" fillId="0" borderId="45" xfId="66" applyFont="1" applyFill="1" applyBorder="1" applyAlignment="1">
      <alignment horizontal="center" textRotation="90" wrapText="1"/>
    </xf>
    <xf numFmtId="0" fontId="6" fillId="0" borderId="42" xfId="0" applyFont="1" applyFill="1" applyBorder="1" applyAlignment="1">
      <alignment horizontal="center" textRotation="90" wrapText="1"/>
    </xf>
    <xf numFmtId="0" fontId="6" fillId="0" borderId="45" xfId="0" applyFont="1" applyFill="1" applyBorder="1" applyAlignment="1">
      <alignment horizontal="center" textRotation="90" wrapText="1"/>
    </xf>
    <xf numFmtId="166" fontId="30" fillId="0" borderId="33" xfId="0" applyNumberFormat="1" applyFont="1" applyFill="1" applyBorder="1" applyAlignment="1">
      <alignment horizontal="center"/>
    </xf>
    <xf numFmtId="0" fontId="6" fillId="0" borderId="34" xfId="0" applyFont="1" applyFill="1" applyBorder="1"/>
    <xf numFmtId="0" fontId="6" fillId="0" borderId="16" xfId="0" applyFont="1" applyFill="1" applyBorder="1"/>
    <xf numFmtId="0" fontId="6" fillId="0" borderId="11" xfId="0" applyFont="1" applyFill="1" applyBorder="1"/>
    <xf numFmtId="0" fontId="6" fillId="0" borderId="34" xfId="0" applyFont="1" applyFill="1" applyBorder="1" applyAlignment="1">
      <alignment vertical="center"/>
    </xf>
    <xf numFmtId="0" fontId="6" fillId="0" borderId="64" xfId="0" applyFont="1" applyFill="1" applyBorder="1" applyAlignment="1">
      <alignment horizontal="center" vertical="center" wrapText="1"/>
    </xf>
    <xf numFmtId="166" fontId="30" fillId="0" borderId="64" xfId="0" applyNumberFormat="1" applyFont="1" applyFill="1" applyBorder="1" applyAlignment="1">
      <alignment horizontal="center"/>
    </xf>
    <xf numFmtId="0" fontId="30" fillId="0" borderId="0" xfId="0" applyFont="1" applyFill="1" applyBorder="1" applyAlignment="1">
      <alignment horizontal="center"/>
    </xf>
    <xf numFmtId="0" fontId="6" fillId="0" borderId="36" xfId="0" applyFont="1" applyFill="1" applyBorder="1" applyAlignment="1">
      <alignment horizontal="left" vertical="top" wrapText="1"/>
    </xf>
    <xf numFmtId="0" fontId="6" fillId="0" borderId="37" xfId="0" applyFont="1" applyFill="1" applyBorder="1" applyAlignment="1">
      <alignment horizontal="left" vertical="top" wrapText="1"/>
    </xf>
    <xf numFmtId="0" fontId="6" fillId="0" borderId="35" xfId="0" applyFont="1" applyFill="1" applyBorder="1" applyAlignment="1">
      <alignment horizontal="left" vertical="top" wrapText="1"/>
    </xf>
    <xf numFmtId="166" fontId="30" fillId="0" borderId="13" xfId="0" applyNumberFormat="1" applyFont="1" applyFill="1" applyBorder="1" applyAlignment="1">
      <alignment horizontal="center"/>
    </xf>
    <xf numFmtId="166" fontId="30" fillId="0" borderId="34" xfId="0" applyNumberFormat="1" applyFont="1" applyFill="1" applyBorder="1" applyAlignment="1">
      <alignment horizontal="center"/>
    </xf>
    <xf numFmtId="0" fontId="6" fillId="24" borderId="14" xfId="0" applyFont="1" applyFill="1" applyBorder="1" applyAlignment="1">
      <alignment horizontal="left" vertical="top" wrapText="1"/>
    </xf>
    <xf numFmtId="0" fontId="6" fillId="24" borderId="15" xfId="0" applyFont="1" applyFill="1" applyBorder="1" applyAlignment="1">
      <alignment horizontal="left" vertical="top" wrapText="1"/>
    </xf>
    <xf numFmtId="0" fontId="6" fillId="24" borderId="16" xfId="0" applyFont="1" applyFill="1" applyBorder="1" applyAlignment="1">
      <alignment horizontal="left" vertical="top" wrapText="1"/>
    </xf>
    <xf numFmtId="0" fontId="6" fillId="24" borderId="11" xfId="0" applyFont="1" applyFill="1" applyBorder="1" applyAlignment="1">
      <alignment horizontal="left" vertical="top" wrapText="1"/>
    </xf>
    <xf numFmtId="166" fontId="30" fillId="0" borderId="33" xfId="0" applyNumberFormat="1" applyFont="1" applyFill="1" applyBorder="1" applyAlignment="1">
      <alignment horizontal="center" vertical="top" wrapText="1"/>
    </xf>
    <xf numFmtId="166" fontId="30" fillId="0" borderId="34" xfId="0" applyNumberFormat="1" applyFont="1" applyFill="1" applyBorder="1" applyAlignment="1">
      <alignment horizontal="center" vertical="top" wrapText="1"/>
    </xf>
    <xf numFmtId="0" fontId="6" fillId="0" borderId="0" xfId="0" applyFont="1" applyFill="1" applyBorder="1" applyAlignment="1">
      <alignment horizontal="center" vertical="center" textRotation="90" wrapText="1"/>
    </xf>
    <xf numFmtId="166" fontId="30" fillId="0" borderId="0" xfId="0" applyNumberFormat="1" applyFont="1" applyFill="1" applyBorder="1" applyAlignment="1">
      <alignment horizontal="center" vertical="top" wrapText="1"/>
    </xf>
    <xf numFmtId="0" fontId="6" fillId="0" borderId="10" xfId="0" applyFont="1" applyFill="1" applyBorder="1" applyAlignment="1">
      <alignment horizontal="center" vertical="top" textRotation="90"/>
    </xf>
    <xf numFmtId="0" fontId="6" fillId="0" borderId="63" xfId="0" applyFont="1" applyFill="1" applyBorder="1" applyAlignment="1">
      <alignment horizontal="left" vertical="top" wrapText="1"/>
    </xf>
    <xf numFmtId="0" fontId="6" fillId="0" borderId="64" xfId="0" applyFont="1" applyFill="1" applyBorder="1" applyAlignment="1">
      <alignment horizontal="left" vertical="top" wrapText="1"/>
    </xf>
    <xf numFmtId="0" fontId="6" fillId="0" borderId="20" xfId="0" applyFont="1" applyFill="1" applyBorder="1" applyAlignment="1">
      <alignment horizontal="center" vertical="top"/>
    </xf>
    <xf numFmtId="0" fontId="6" fillId="0" borderId="10" xfId="0" applyFont="1" applyFill="1" applyBorder="1" applyAlignment="1">
      <alignment horizontal="center" vertical="top" wrapText="1"/>
    </xf>
    <xf numFmtId="0" fontId="6" fillId="0" borderId="33" xfId="0" applyFont="1" applyFill="1" applyBorder="1" applyAlignment="1">
      <alignment horizontal="center" vertical="top"/>
    </xf>
    <xf numFmtId="0" fontId="6" fillId="0" borderId="13" xfId="0" applyFont="1" applyFill="1" applyBorder="1" applyAlignment="1">
      <alignment horizontal="center" vertical="top"/>
    </xf>
    <xf numFmtId="0" fontId="6" fillId="0" borderId="34" xfId="0" applyFont="1" applyFill="1" applyBorder="1" applyAlignment="1">
      <alignment horizontal="center" vertical="top"/>
    </xf>
    <xf numFmtId="0" fontId="30" fillId="0" borderId="10" xfId="0" applyNumberFormat="1" applyFont="1" applyFill="1" applyBorder="1" applyAlignment="1">
      <alignment horizontal="center" vertical="top"/>
    </xf>
    <xf numFmtId="0" fontId="6" fillId="0" borderId="10" xfId="0" applyFont="1" applyFill="1" applyBorder="1" applyAlignment="1">
      <alignment horizontal="left" vertical="top" wrapText="1"/>
    </xf>
    <xf numFmtId="0" fontId="6" fillId="0" borderId="33" xfId="0" applyFont="1" applyFill="1" applyBorder="1" applyAlignment="1">
      <alignment horizontal="left" vertical="top" wrapText="1"/>
    </xf>
    <xf numFmtId="0" fontId="6" fillId="0" borderId="13" xfId="0" applyFont="1" applyFill="1" applyBorder="1" applyAlignment="1">
      <alignment horizontal="left" vertical="top" wrapText="1"/>
    </xf>
    <xf numFmtId="0" fontId="6" fillId="0" borderId="34" xfId="0" applyFont="1" applyFill="1" applyBorder="1" applyAlignment="1">
      <alignment horizontal="left" vertical="top" wrapText="1"/>
    </xf>
    <xf numFmtId="0" fontId="30" fillId="0" borderId="18" xfId="0" applyFont="1" applyFill="1" applyBorder="1" applyAlignment="1">
      <alignment horizontal="center" vertical="center" textRotation="90"/>
    </xf>
    <xf numFmtId="0" fontId="30" fillId="0" borderId="19" xfId="0" applyFont="1" applyFill="1" applyBorder="1" applyAlignment="1">
      <alignment horizontal="center" vertical="center" textRotation="90"/>
    </xf>
    <xf numFmtId="0" fontId="30" fillId="0" borderId="22" xfId="0" applyFont="1" applyFill="1" applyBorder="1" applyAlignment="1">
      <alignment horizontal="center" vertical="center" textRotation="90"/>
    </xf>
    <xf numFmtId="166" fontId="30" fillId="0" borderId="33" xfId="0" applyNumberFormat="1" applyFont="1" applyFill="1" applyBorder="1" applyAlignment="1">
      <alignment horizontal="center" vertical="top"/>
    </xf>
    <xf numFmtId="166" fontId="30" fillId="0" borderId="13" xfId="0" applyNumberFormat="1" applyFont="1" applyFill="1" applyBorder="1" applyAlignment="1">
      <alignment horizontal="center" vertical="top"/>
    </xf>
    <xf numFmtId="166" fontId="30" fillId="0" borderId="34" xfId="0" applyNumberFormat="1" applyFont="1" applyFill="1" applyBorder="1" applyAlignment="1">
      <alignment horizontal="center" vertical="top"/>
    </xf>
    <xf numFmtId="0" fontId="6" fillId="0" borderId="0" xfId="0" applyFont="1" applyFill="1" applyBorder="1" applyAlignment="1">
      <alignment vertical="top" wrapText="1"/>
    </xf>
    <xf numFmtId="166" fontId="30" fillId="0" borderId="63" xfId="0" applyNumberFormat="1" applyFont="1" applyFill="1" applyBorder="1" applyAlignment="1">
      <alignment horizontal="center" vertical="top"/>
    </xf>
    <xf numFmtId="166" fontId="30" fillId="0" borderId="64" xfId="0" applyNumberFormat="1" applyFont="1" applyFill="1" applyBorder="1" applyAlignment="1">
      <alignment horizontal="center" vertical="top"/>
    </xf>
    <xf numFmtId="166" fontId="30" fillId="0" borderId="62" xfId="0" applyNumberFormat="1" applyFont="1" applyFill="1" applyBorder="1" applyAlignment="1">
      <alignment horizontal="center" vertical="top"/>
    </xf>
    <xf numFmtId="0" fontId="6" fillId="0" borderId="64" xfId="0" applyFont="1" applyFill="1" applyBorder="1" applyAlignment="1">
      <alignment horizontal="center" vertical="top" wrapText="1"/>
    </xf>
    <xf numFmtId="0" fontId="6" fillId="0" borderId="37" xfId="0" applyFont="1" applyFill="1" applyBorder="1" applyAlignment="1">
      <alignment horizontal="right" vertical="top"/>
    </xf>
    <xf numFmtId="0" fontId="6" fillId="0" borderId="35" xfId="0" applyFont="1" applyFill="1" applyBorder="1" applyAlignment="1">
      <alignment horizontal="right" vertical="top"/>
    </xf>
    <xf numFmtId="0" fontId="6" fillId="0" borderId="18" xfId="0" applyFont="1" applyFill="1" applyBorder="1" applyAlignment="1">
      <alignment horizontal="left" vertical="top" wrapText="1"/>
    </xf>
    <xf numFmtId="0" fontId="6" fillId="0" borderId="22" xfId="0" applyFont="1" applyFill="1" applyBorder="1" applyAlignment="1">
      <alignment horizontal="left" vertical="top" wrapText="1"/>
    </xf>
    <xf numFmtId="0" fontId="6" fillId="0" borderId="14" xfId="0" applyFont="1" applyFill="1" applyBorder="1" applyAlignment="1">
      <alignment horizontal="center" vertical="top" wrapText="1"/>
    </xf>
    <xf numFmtId="0" fontId="6" fillId="0" borderId="17" xfId="0" applyFont="1" applyFill="1" applyBorder="1" applyAlignment="1">
      <alignment horizontal="center" vertical="top" wrapText="1"/>
    </xf>
    <xf numFmtId="0" fontId="6" fillId="0" borderId="15" xfId="0" applyFont="1" applyFill="1" applyBorder="1" applyAlignment="1">
      <alignment horizontal="center" vertical="top" wrapText="1"/>
    </xf>
    <xf numFmtId="166" fontId="6" fillId="0" borderId="25" xfId="0" applyNumberFormat="1" applyFont="1" applyFill="1" applyBorder="1" applyAlignment="1">
      <alignment horizontal="left" vertical="top"/>
    </xf>
    <xf numFmtId="0" fontId="6" fillId="0" borderId="25" xfId="0" applyFont="1" applyFill="1" applyBorder="1" applyAlignment="1">
      <alignment horizontal="left" vertical="top"/>
    </xf>
    <xf numFmtId="0" fontId="30" fillId="0" borderId="0" xfId="0" applyFont="1" applyFill="1" applyAlignment="1">
      <alignment horizontal="center" vertical="top" wrapText="1"/>
    </xf>
    <xf numFmtId="0" fontId="30" fillId="0" borderId="18" xfId="0" applyFont="1" applyFill="1" applyBorder="1" applyAlignment="1">
      <alignment horizontal="center" vertical="center" textRotation="90" wrapText="1"/>
    </xf>
    <xf numFmtId="0" fontId="30" fillId="0" borderId="19" xfId="0" applyFont="1" applyFill="1" applyBorder="1" applyAlignment="1">
      <alignment horizontal="center" vertical="center" textRotation="90" wrapText="1"/>
    </xf>
    <xf numFmtId="0" fontId="30" fillId="0" borderId="22" xfId="0" applyFont="1" applyFill="1" applyBorder="1" applyAlignment="1">
      <alignment horizontal="center" vertical="center" textRotation="90" wrapText="1"/>
    </xf>
    <xf numFmtId="0" fontId="30" fillId="0" borderId="16" xfId="0" applyFont="1" applyFill="1" applyBorder="1" applyAlignment="1">
      <alignment horizontal="center" vertical="center"/>
    </xf>
    <xf numFmtId="0" fontId="30" fillId="0" borderId="0" xfId="0" applyFont="1" applyFill="1" applyBorder="1" applyAlignment="1">
      <alignment horizontal="center" vertical="center"/>
    </xf>
    <xf numFmtId="0" fontId="30" fillId="0" borderId="11" xfId="0" applyFont="1" applyFill="1" applyBorder="1" applyAlignment="1">
      <alignment horizontal="center" vertical="center"/>
    </xf>
    <xf numFmtId="0" fontId="30" fillId="0" borderId="21" xfId="0" applyFont="1" applyFill="1" applyBorder="1" applyAlignment="1">
      <alignment horizontal="center" vertical="center"/>
    </xf>
    <xf numFmtId="0" fontId="30" fillId="0" borderId="20" xfId="0" applyFont="1" applyFill="1" applyBorder="1" applyAlignment="1">
      <alignment horizontal="center" vertical="center"/>
    </xf>
    <xf numFmtId="0" fontId="30" fillId="0" borderId="12" xfId="0" applyFont="1" applyFill="1" applyBorder="1" applyAlignment="1">
      <alignment horizontal="center" vertical="center"/>
    </xf>
    <xf numFmtId="166" fontId="30" fillId="0" borderId="10" xfId="0" applyNumberFormat="1" applyFont="1" applyFill="1" applyBorder="1" applyAlignment="1">
      <alignment horizontal="center"/>
    </xf>
    <xf numFmtId="0" fontId="6" fillId="0" borderId="63" xfId="0" applyFont="1" applyFill="1" applyBorder="1"/>
    <xf numFmtId="0" fontId="6" fillId="0" borderId="64" xfId="0" applyFont="1" applyFill="1" applyBorder="1"/>
    <xf numFmtId="0" fontId="6" fillId="0" borderId="62" xfId="0" applyFont="1" applyFill="1" applyBorder="1"/>
    <xf numFmtId="0" fontId="6" fillId="0" borderId="63" xfId="0" applyFont="1" applyFill="1" applyBorder="1" applyAlignment="1">
      <alignment vertical="center" wrapText="1"/>
    </xf>
    <xf numFmtId="0" fontId="6" fillId="0" borderId="64" xfId="0" applyFont="1" applyFill="1" applyBorder="1" applyAlignment="1">
      <alignment vertical="center" wrapText="1"/>
    </xf>
    <xf numFmtId="0" fontId="6" fillId="0" borderId="62" xfId="0" applyFont="1" applyFill="1" applyBorder="1" applyAlignment="1">
      <alignment vertical="center" wrapText="1"/>
    </xf>
    <xf numFmtId="167" fontId="50" fillId="0" borderId="63" xfId="0" applyNumberFormat="1" applyFont="1" applyFill="1" applyBorder="1" applyAlignment="1">
      <alignment horizontal="center" vertical="center"/>
    </xf>
    <xf numFmtId="167" fontId="50" fillId="0" borderId="62" xfId="0" applyNumberFormat="1" applyFont="1" applyFill="1" applyBorder="1" applyAlignment="1">
      <alignment horizontal="center" vertical="center"/>
    </xf>
    <xf numFmtId="166" fontId="30" fillId="0" borderId="18" xfId="0" applyNumberFormat="1" applyFont="1" applyFill="1" applyBorder="1" applyAlignment="1">
      <alignment horizontal="center" vertical="center" textRotation="90" wrapText="1"/>
    </xf>
    <xf numFmtId="166" fontId="30" fillId="0" borderId="19" xfId="0" applyNumberFormat="1" applyFont="1" applyFill="1" applyBorder="1" applyAlignment="1">
      <alignment horizontal="center" vertical="center" textRotation="90" wrapText="1"/>
    </xf>
    <xf numFmtId="166" fontId="30" fillId="0" borderId="22" xfId="0" applyNumberFormat="1" applyFont="1" applyFill="1" applyBorder="1" applyAlignment="1">
      <alignment horizontal="center" vertical="center" textRotation="90" wrapText="1"/>
    </xf>
    <xf numFmtId="166" fontId="30" fillId="0" borderId="63" xfId="0" applyNumberFormat="1" applyFont="1" applyFill="1" applyBorder="1" applyAlignment="1">
      <alignment horizontal="center" vertical="top" wrapText="1"/>
    </xf>
    <xf numFmtId="166" fontId="30" fillId="0" borderId="62" xfId="0" applyNumberFormat="1" applyFont="1" applyFill="1" applyBorder="1" applyAlignment="1">
      <alignment horizontal="center" vertical="top" wrapText="1"/>
    </xf>
    <xf numFmtId="0" fontId="6" fillId="24" borderId="0" xfId="50" applyFont="1" applyFill="1" applyBorder="1" applyAlignment="1">
      <alignment horizontal="center"/>
    </xf>
    <xf numFmtId="0" fontId="6" fillId="0" borderId="14" xfId="0" applyFont="1" applyFill="1" applyBorder="1" applyAlignment="1">
      <alignment horizontal="center" wrapText="1"/>
    </xf>
    <xf numFmtId="0" fontId="6" fillId="0" borderId="17" xfId="0" applyFont="1" applyFill="1" applyBorder="1" applyAlignment="1">
      <alignment horizontal="center" wrapText="1"/>
    </xf>
    <xf numFmtId="0" fontId="6" fillId="0" borderId="15" xfId="0" applyFont="1" applyFill="1" applyBorder="1" applyAlignment="1">
      <alignment horizontal="center" wrapText="1"/>
    </xf>
    <xf numFmtId="0" fontId="6" fillId="0" borderId="21" xfId="0" applyFont="1" applyFill="1" applyBorder="1" applyAlignment="1">
      <alignment horizontal="center" wrapText="1"/>
    </xf>
    <xf numFmtId="0" fontId="6" fillId="0" borderId="20" xfId="0" applyFont="1" applyFill="1" applyBorder="1" applyAlignment="1">
      <alignment horizontal="center" wrapText="1"/>
    </xf>
    <xf numFmtId="0" fontId="6" fillId="0" borderId="12" xfId="0" applyFont="1" applyFill="1" applyBorder="1" applyAlignment="1">
      <alignment horizontal="center" wrapText="1"/>
    </xf>
    <xf numFmtId="0" fontId="6" fillId="0" borderId="14" xfId="0" applyFont="1" applyFill="1" applyBorder="1" applyAlignment="1">
      <alignment horizontal="center" vertical="center" wrapText="1"/>
    </xf>
    <xf numFmtId="0" fontId="6" fillId="0" borderId="17" xfId="0" applyFont="1" applyFill="1" applyBorder="1" applyAlignment="1">
      <alignment horizontal="center" vertical="center" wrapText="1"/>
    </xf>
    <xf numFmtId="0" fontId="6" fillId="0" borderId="15" xfId="0" applyFont="1" applyFill="1" applyBorder="1" applyAlignment="1">
      <alignment horizontal="center" vertical="center" wrapText="1"/>
    </xf>
    <xf numFmtId="0" fontId="6" fillId="0" borderId="21" xfId="0" applyFont="1" applyFill="1" applyBorder="1" applyAlignment="1">
      <alignment horizontal="center" vertical="center" wrapText="1"/>
    </xf>
    <xf numFmtId="0" fontId="6" fillId="0" borderId="20" xfId="0" applyFont="1" applyFill="1" applyBorder="1" applyAlignment="1">
      <alignment horizontal="center" vertical="center" wrapText="1"/>
    </xf>
    <xf numFmtId="0" fontId="6" fillId="0" borderId="12" xfId="0" applyFont="1" applyFill="1" applyBorder="1" applyAlignment="1">
      <alignment horizontal="center" vertical="center" wrapText="1"/>
    </xf>
    <xf numFmtId="0" fontId="6" fillId="0" borderId="18" xfId="0" applyFont="1" applyFill="1" applyBorder="1" applyAlignment="1">
      <alignment horizontal="center" vertical="center" textRotation="90" wrapText="1"/>
    </xf>
    <xf numFmtId="0" fontId="6" fillId="0" borderId="19" xfId="0" applyFont="1" applyFill="1" applyBorder="1" applyAlignment="1">
      <alignment horizontal="center" vertical="center" textRotation="90" wrapText="1"/>
    </xf>
    <xf numFmtId="0" fontId="6" fillId="0" borderId="22" xfId="0" applyFont="1" applyFill="1" applyBorder="1" applyAlignment="1">
      <alignment horizontal="center" vertical="center" textRotation="90" wrapText="1"/>
    </xf>
    <xf numFmtId="0" fontId="6" fillId="0" borderId="16" xfId="0" applyFont="1" applyFill="1" applyBorder="1" applyAlignment="1">
      <alignment horizontal="center" wrapText="1"/>
    </xf>
    <xf numFmtId="0" fontId="6" fillId="0" borderId="0" xfId="0" applyFont="1" applyFill="1" applyBorder="1" applyAlignment="1">
      <alignment horizontal="center" wrapText="1"/>
    </xf>
    <xf numFmtId="0" fontId="6" fillId="0" borderId="11" xfId="0" applyFont="1" applyFill="1" applyBorder="1" applyAlignment="1">
      <alignment horizontal="center" wrapText="1"/>
    </xf>
    <xf numFmtId="0" fontId="6" fillId="0" borderId="16"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1"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13" xfId="0" applyFont="1" applyFill="1" applyBorder="1" applyAlignment="1">
      <alignment horizontal="center" vertical="center"/>
    </xf>
    <xf numFmtId="0" fontId="6" fillId="0" borderId="34" xfId="0" applyFont="1" applyFill="1" applyBorder="1" applyAlignment="1">
      <alignment horizontal="center" vertical="center"/>
    </xf>
    <xf numFmtId="0" fontId="6" fillId="24" borderId="63" xfId="0" applyFont="1" applyFill="1" applyBorder="1" applyAlignment="1">
      <alignment horizontal="center" vertical="top"/>
    </xf>
    <xf numFmtId="0" fontId="6" fillId="24" borderId="62" xfId="0" applyFont="1" applyFill="1" applyBorder="1" applyAlignment="1">
      <alignment horizontal="center" vertical="top"/>
    </xf>
    <xf numFmtId="0" fontId="6" fillId="24" borderId="64" xfId="0" applyFont="1" applyFill="1" applyBorder="1" applyAlignment="1">
      <alignment horizontal="center" vertical="top"/>
    </xf>
    <xf numFmtId="166" fontId="6" fillId="27" borderId="74" xfId="0" applyNumberFormat="1" applyFont="1" applyFill="1" applyBorder="1" applyAlignment="1">
      <alignment horizontal="left" vertical="top"/>
    </xf>
    <xf numFmtId="166" fontId="6" fillId="27" borderId="73" xfId="0" applyNumberFormat="1" applyFont="1" applyFill="1" applyBorder="1" applyAlignment="1">
      <alignment horizontal="left" vertical="top"/>
    </xf>
    <xf numFmtId="0" fontId="6" fillId="0" borderId="70" xfId="0" applyFont="1" applyFill="1" applyBorder="1" applyAlignment="1">
      <alignment horizontal="left" vertical="top" wrapText="1"/>
    </xf>
    <xf numFmtId="0" fontId="6" fillId="0" borderId="66" xfId="0" applyFont="1" applyFill="1" applyBorder="1" applyAlignment="1">
      <alignment horizontal="left" vertical="top" wrapText="1"/>
    </xf>
    <xf numFmtId="0" fontId="6" fillId="0" borderId="71" xfId="0" applyFont="1" applyFill="1" applyBorder="1" applyAlignment="1">
      <alignment horizontal="left" vertical="top" wrapText="1"/>
    </xf>
    <xf numFmtId="0" fontId="6" fillId="0" borderId="68" xfId="0" applyFont="1" applyFill="1" applyBorder="1" applyAlignment="1">
      <alignment horizontal="left" vertical="top" wrapText="1"/>
    </xf>
    <xf numFmtId="166" fontId="6" fillId="0" borderId="72" xfId="0" applyNumberFormat="1" applyFont="1" applyFill="1" applyBorder="1" applyAlignment="1">
      <alignment horizontal="center" vertical="top"/>
    </xf>
    <xf numFmtId="166" fontId="6" fillId="0" borderId="69" xfId="0" applyNumberFormat="1" applyFont="1" applyFill="1" applyBorder="1" applyAlignment="1">
      <alignment horizontal="center" vertical="top"/>
    </xf>
    <xf numFmtId="166" fontId="6" fillId="27" borderId="63" xfId="0" applyNumberFormat="1" applyFont="1" applyFill="1" applyBorder="1" applyAlignment="1">
      <alignment horizontal="left" vertical="top"/>
    </xf>
    <xf numFmtId="0" fontId="6" fillId="0" borderId="67" xfId="0" applyFont="1" applyFill="1" applyBorder="1" applyAlignment="1">
      <alignment horizontal="left" vertical="top" wrapText="1"/>
    </xf>
    <xf numFmtId="166" fontId="6" fillId="0" borderId="36" xfId="0" applyNumberFormat="1" applyFont="1" applyFill="1" applyBorder="1" applyAlignment="1">
      <alignment horizontal="center" vertical="top"/>
    </xf>
    <xf numFmtId="0" fontId="6" fillId="0" borderId="35" xfId="0" applyFont="1" applyFill="1" applyBorder="1" applyAlignment="1">
      <alignment horizontal="center" vertical="top"/>
    </xf>
    <xf numFmtId="0" fontId="6" fillId="24" borderId="36" xfId="0" applyFont="1" applyFill="1" applyBorder="1" applyAlignment="1">
      <alignment horizontal="left" vertical="top" wrapText="1"/>
    </xf>
    <xf numFmtId="0" fontId="6" fillId="24" borderId="35" xfId="0" applyFont="1" applyFill="1" applyBorder="1" applyAlignment="1">
      <alignment horizontal="left" vertical="top" wrapText="1"/>
    </xf>
    <xf numFmtId="166" fontId="6" fillId="24" borderId="63" xfId="0" applyNumberFormat="1" applyFont="1" applyFill="1" applyBorder="1" applyAlignment="1">
      <alignment horizontal="left" vertical="top"/>
    </xf>
    <xf numFmtId="166" fontId="6" fillId="24" borderId="62" xfId="0" applyNumberFormat="1" applyFont="1" applyFill="1" applyBorder="1" applyAlignment="1">
      <alignment horizontal="left" vertical="top"/>
    </xf>
    <xf numFmtId="0" fontId="6" fillId="0" borderId="70" xfId="0" applyFont="1" applyFill="1" applyBorder="1" applyAlignment="1">
      <alignment horizontal="center" vertical="top" wrapText="1"/>
    </xf>
    <xf numFmtId="0" fontId="6" fillId="0" borderId="66" xfId="0" applyFont="1" applyFill="1" applyBorder="1" applyAlignment="1">
      <alignment horizontal="center" vertical="top" wrapText="1"/>
    </xf>
    <xf numFmtId="0" fontId="6" fillId="24" borderId="64" xfId="0" applyFont="1" applyFill="1" applyBorder="1" applyAlignment="1">
      <alignment horizontal="left" vertical="top"/>
    </xf>
    <xf numFmtId="0" fontId="6" fillId="24" borderId="62" xfId="0" applyFont="1" applyFill="1" applyBorder="1" applyAlignment="1">
      <alignment horizontal="left" vertical="top"/>
    </xf>
    <xf numFmtId="0" fontId="6" fillId="0" borderId="21" xfId="0" applyFont="1" applyFill="1" applyBorder="1" applyAlignment="1">
      <alignment horizontal="left" vertical="top" wrapText="1"/>
    </xf>
    <xf numFmtId="0" fontId="6" fillId="0" borderId="12" xfId="0" applyFont="1" applyFill="1" applyBorder="1" applyAlignment="1">
      <alignment horizontal="left" vertical="top" wrapText="1"/>
    </xf>
    <xf numFmtId="0" fontId="6" fillId="24" borderId="33" xfId="0" applyFont="1" applyFill="1" applyBorder="1" applyAlignment="1">
      <alignment horizontal="center" vertical="top"/>
    </xf>
    <xf numFmtId="0" fontId="6" fillId="24" borderId="34" xfId="0" applyFont="1" applyFill="1" applyBorder="1" applyAlignment="1">
      <alignment horizontal="center" vertical="top"/>
    </xf>
    <xf numFmtId="0" fontId="6" fillId="0" borderId="16" xfId="0" applyFont="1" applyFill="1" applyBorder="1" applyAlignment="1">
      <alignment horizontal="center" vertical="top"/>
    </xf>
    <xf numFmtId="0" fontId="6" fillId="0" borderId="0" xfId="0" applyFont="1" applyFill="1" applyBorder="1" applyAlignment="1">
      <alignment horizontal="center" vertical="top"/>
    </xf>
    <xf numFmtId="0" fontId="6" fillId="0" borderId="37" xfId="0" applyFont="1" applyFill="1" applyBorder="1" applyAlignment="1">
      <alignment horizontal="center" vertical="top"/>
    </xf>
    <xf numFmtId="166" fontId="6" fillId="24" borderId="36" xfId="0" applyNumberFormat="1" applyFont="1" applyFill="1" applyBorder="1" applyAlignment="1">
      <alignment horizontal="center" vertical="top"/>
    </xf>
    <xf numFmtId="0" fontId="6" fillId="24" borderId="35" xfId="0" applyFont="1" applyFill="1" applyBorder="1" applyAlignment="1">
      <alignment horizontal="center" vertical="top"/>
    </xf>
    <xf numFmtId="0" fontId="6" fillId="24" borderId="63" xfId="0" applyFont="1" applyFill="1" applyBorder="1" applyAlignment="1">
      <alignment horizontal="center" vertical="top" wrapText="1"/>
    </xf>
    <xf numFmtId="0" fontId="6" fillId="24" borderId="62" xfId="0" applyFont="1" applyFill="1" applyBorder="1" applyAlignment="1">
      <alignment horizontal="center" vertical="top" wrapText="1"/>
    </xf>
    <xf numFmtId="0" fontId="6" fillId="24" borderId="13" xfId="0" applyFont="1" applyFill="1" applyBorder="1" applyAlignment="1">
      <alignment horizontal="center" vertical="top"/>
    </xf>
    <xf numFmtId="0" fontId="6" fillId="0" borderId="18" xfId="0" applyFont="1" applyFill="1" applyBorder="1" applyAlignment="1">
      <alignment horizontal="center" vertical="center" textRotation="90"/>
    </xf>
    <xf numFmtId="0" fontId="6" fillId="0" borderId="19" xfId="0" applyFont="1" applyFill="1" applyBorder="1" applyAlignment="1">
      <alignment horizontal="center" vertical="center" textRotation="90"/>
    </xf>
    <xf numFmtId="0" fontId="6" fillId="0" borderId="22" xfId="0" applyFont="1" applyFill="1" applyBorder="1" applyAlignment="1">
      <alignment horizontal="center" vertical="center" textRotation="90"/>
    </xf>
    <xf numFmtId="166" fontId="6" fillId="0" borderId="74" xfId="0" applyNumberFormat="1" applyFont="1" applyFill="1" applyBorder="1" applyAlignment="1">
      <alignment horizontal="center" vertical="top"/>
    </xf>
    <xf numFmtId="166" fontId="6" fillId="0" borderId="73" xfId="0" applyNumberFormat="1" applyFont="1" applyFill="1" applyBorder="1" applyAlignment="1">
      <alignment horizontal="center" vertical="top"/>
    </xf>
    <xf numFmtId="0" fontId="6" fillId="0" borderId="75" xfId="0" applyFont="1" applyFill="1" applyBorder="1" applyAlignment="1">
      <alignment horizontal="left" vertical="top" wrapText="1"/>
    </xf>
    <xf numFmtId="0" fontId="6" fillId="0" borderId="76" xfId="0" applyFont="1" applyFill="1" applyBorder="1" applyAlignment="1">
      <alignment horizontal="left" vertical="top" wrapText="1"/>
    </xf>
    <xf numFmtId="166" fontId="6" fillId="24" borderId="64" xfId="0" applyNumberFormat="1" applyFont="1" applyFill="1" applyBorder="1" applyAlignment="1">
      <alignment horizontal="left" vertical="top"/>
    </xf>
    <xf numFmtId="0" fontId="6" fillId="24" borderId="37" xfId="0" applyFont="1" applyFill="1" applyBorder="1" applyAlignment="1">
      <alignment horizontal="left" vertical="top" wrapText="1"/>
    </xf>
    <xf numFmtId="0" fontId="0" fillId="0" borderId="25" xfId="0" applyFont="1" applyBorder="1" applyAlignment="1">
      <alignment horizontal="left" vertical="center" wrapText="1"/>
    </xf>
    <xf numFmtId="0" fontId="30" fillId="25" borderId="51" xfId="65" applyFont="1" applyFill="1" applyBorder="1" applyAlignment="1">
      <alignment horizontal="center"/>
    </xf>
    <xf numFmtId="0" fontId="30" fillId="25" borderId="52" xfId="65" applyFont="1" applyFill="1" applyBorder="1" applyAlignment="1">
      <alignment horizontal="center"/>
    </xf>
    <xf numFmtId="0" fontId="30" fillId="25" borderId="83" xfId="65" applyFont="1" applyFill="1" applyBorder="1" applyAlignment="1">
      <alignment horizontal="center"/>
    </xf>
    <xf numFmtId="0" fontId="30" fillId="25" borderId="84" xfId="65" applyFont="1" applyFill="1" applyBorder="1" applyAlignment="1">
      <alignment horizontal="center"/>
    </xf>
    <xf numFmtId="0" fontId="30" fillId="25" borderId="53" xfId="65" applyFont="1" applyFill="1" applyBorder="1" applyAlignment="1">
      <alignment horizontal="center"/>
    </xf>
    <xf numFmtId="0" fontId="61" fillId="0" borderId="0" xfId="65" applyFont="1" applyFill="1" applyBorder="1" applyAlignment="1">
      <alignment horizontal="center" vertical="center"/>
    </xf>
    <xf numFmtId="165" fontId="57" fillId="0" borderId="54" xfId="213" applyFont="1" applyFill="1" applyBorder="1" applyAlignment="1">
      <alignment horizontal="center" wrapText="1"/>
    </xf>
    <xf numFmtId="165" fontId="57" fillId="0" borderId="0" xfId="213" applyFont="1" applyFill="1" applyBorder="1" applyAlignment="1">
      <alignment horizontal="center" wrapText="1"/>
    </xf>
    <xf numFmtId="165" fontId="57" fillId="0" borderId="55" xfId="213" applyFont="1" applyFill="1" applyBorder="1" applyAlignment="1">
      <alignment horizontal="center" wrapText="1"/>
    </xf>
    <xf numFmtId="0" fontId="30" fillId="0" borderId="51" xfId="65" applyFont="1" applyFill="1" applyBorder="1" applyAlignment="1">
      <alignment horizontal="center"/>
    </xf>
    <xf numFmtId="0" fontId="30" fillId="0" borderId="52" xfId="65" applyFont="1" applyFill="1" applyBorder="1" applyAlignment="1">
      <alignment horizontal="center"/>
    </xf>
    <xf numFmtId="0" fontId="30" fillId="0" borderId="53" xfId="65" applyFont="1" applyFill="1" applyBorder="1" applyAlignment="1">
      <alignment horizontal="center"/>
    </xf>
    <xf numFmtId="0" fontId="30" fillId="25" borderId="48" xfId="65" applyFont="1" applyFill="1" applyBorder="1" applyAlignment="1">
      <alignment horizontal="center"/>
    </xf>
    <xf numFmtId="0" fontId="30" fillId="25" borderId="49" xfId="65" applyFont="1" applyFill="1" applyBorder="1" applyAlignment="1">
      <alignment horizontal="center"/>
    </xf>
    <xf numFmtId="0" fontId="30" fillId="25" borderId="50" xfId="65" applyFont="1" applyFill="1" applyBorder="1" applyAlignment="1">
      <alignment horizontal="center"/>
    </xf>
    <xf numFmtId="0" fontId="6" fillId="0" borderId="54" xfId="65" applyFont="1" applyFill="1" applyBorder="1" applyAlignment="1">
      <alignment horizontal="right" vertical="center" wrapText="1"/>
    </xf>
    <xf numFmtId="0" fontId="6" fillId="0" borderId="0" xfId="65" applyFont="1" applyFill="1" applyBorder="1" applyAlignment="1">
      <alignment horizontal="right" vertical="center" wrapText="1"/>
    </xf>
    <xf numFmtId="0" fontId="6" fillId="29" borderId="0" xfId="0" applyFont="1" applyFill="1"/>
    <xf numFmtId="0" fontId="6" fillId="29" borderId="0" xfId="0" applyFont="1" applyFill="1" applyAlignment="1">
      <alignment vertical="top"/>
    </xf>
    <xf numFmtId="0" fontId="6" fillId="29" borderId="18" xfId="0" applyFont="1" applyFill="1" applyBorder="1" applyAlignment="1">
      <alignment vertical="top"/>
    </xf>
    <xf numFmtId="0" fontId="6" fillId="29" borderId="0" xfId="0" applyFont="1" applyFill="1" applyAlignment="1">
      <alignment horizontal="right" vertical="top"/>
    </xf>
    <xf numFmtId="0" fontId="6" fillId="29" borderId="22" xfId="0" applyFont="1" applyFill="1" applyBorder="1" applyAlignment="1">
      <alignment vertical="top"/>
    </xf>
    <xf numFmtId="0" fontId="43" fillId="29" borderId="0" xfId="0" applyFont="1" applyFill="1"/>
    <xf numFmtId="0" fontId="69" fillId="29" borderId="0" xfId="0" applyFont="1" applyFill="1"/>
    <xf numFmtId="0" fontId="43" fillId="29" borderId="25" xfId="0" applyFont="1" applyFill="1" applyBorder="1" applyAlignment="1">
      <alignment vertical="top"/>
    </xf>
    <xf numFmtId="167" fontId="43" fillId="29" borderId="25" xfId="0" applyNumberFormat="1" applyFont="1" applyFill="1" applyBorder="1" applyAlignment="1">
      <alignment vertical="top"/>
    </xf>
    <xf numFmtId="0" fontId="43" fillId="29" borderId="25" xfId="0" applyFont="1" applyFill="1" applyBorder="1" applyAlignment="1">
      <alignment horizontal="center" vertical="top"/>
    </xf>
    <xf numFmtId="0" fontId="43" fillId="29" borderId="0" xfId="0" applyFont="1" applyFill="1" applyAlignment="1">
      <alignment vertical="top"/>
    </xf>
    <xf numFmtId="0" fontId="50" fillId="29" borderId="18" xfId="0" applyFont="1" applyFill="1" applyBorder="1" applyAlignment="1">
      <alignment vertical="top"/>
    </xf>
    <xf numFmtId="0" fontId="43" fillId="29" borderId="0" xfId="0" applyFont="1" applyFill="1" applyAlignment="1">
      <alignment horizontal="right" vertical="top"/>
    </xf>
    <xf numFmtId="0" fontId="50" fillId="29" borderId="22" xfId="0" applyFont="1" applyFill="1" applyBorder="1" applyAlignment="1">
      <alignment vertical="top"/>
    </xf>
    <xf numFmtId="0" fontId="43" fillId="29" borderId="0" xfId="0" applyFont="1" applyFill="1" applyAlignment="1"/>
    <xf numFmtId="167" fontId="43" fillId="29" borderId="0" xfId="0" applyNumberFormat="1" applyFont="1" applyFill="1" applyAlignment="1">
      <alignment vertical="top"/>
    </xf>
    <xf numFmtId="0" fontId="43" fillId="29" borderId="18" xfId="0" applyFont="1" applyFill="1" applyBorder="1" applyAlignment="1">
      <alignment vertical="top"/>
    </xf>
    <xf numFmtId="0" fontId="43" fillId="29" borderId="22" xfId="0" applyFont="1" applyFill="1" applyBorder="1" applyAlignment="1">
      <alignment vertical="top"/>
    </xf>
    <xf numFmtId="0" fontId="50" fillId="29" borderId="0" xfId="0" applyFont="1" applyFill="1" applyAlignment="1">
      <alignment horizontal="center" vertical="top"/>
    </xf>
    <xf numFmtId="0" fontId="43" fillId="29" borderId="25" xfId="0" applyFont="1" applyFill="1" applyBorder="1" applyAlignment="1">
      <alignment horizontal="left" vertical="top"/>
    </xf>
    <xf numFmtId="0" fontId="43" fillId="29" borderId="25" xfId="0" applyNumberFormat="1" applyFont="1" applyFill="1" applyBorder="1" applyAlignment="1">
      <alignment vertical="top"/>
    </xf>
    <xf numFmtId="166" fontId="50" fillId="29" borderId="64" xfId="0" applyNumberFormat="1" applyFont="1" applyFill="1" applyBorder="1" applyAlignment="1">
      <alignment horizontal="center"/>
    </xf>
    <xf numFmtId="0" fontId="43" fillId="29" borderId="14" xfId="0" applyFont="1" applyFill="1" applyBorder="1" applyAlignment="1">
      <alignment horizontal="left" vertical="top" wrapText="1"/>
    </xf>
    <xf numFmtId="0" fontId="43" fillId="29" borderId="15" xfId="0" applyFont="1" applyFill="1" applyBorder="1" applyAlignment="1">
      <alignment horizontal="left" vertical="top" wrapText="1"/>
    </xf>
    <xf numFmtId="0" fontId="43" fillId="29" borderId="16" xfId="0" applyFont="1" applyFill="1" applyBorder="1" applyAlignment="1">
      <alignment horizontal="left" vertical="top" wrapText="1"/>
    </xf>
    <xf numFmtId="0" fontId="43" fillId="29" borderId="11" xfId="0" applyFont="1" applyFill="1" applyBorder="1" applyAlignment="1">
      <alignment horizontal="left" vertical="top" wrapText="1"/>
    </xf>
    <xf numFmtId="0" fontId="43" fillId="29" borderId="0" xfId="0" applyFont="1" applyFill="1" applyBorder="1" applyAlignment="1">
      <alignment horizontal="left" vertical="top" wrapText="1"/>
    </xf>
    <xf numFmtId="0" fontId="43" fillId="29" borderId="24" xfId="0" applyFont="1" applyFill="1" applyBorder="1" applyAlignment="1">
      <alignment vertical="top" wrapText="1"/>
    </xf>
    <xf numFmtId="0" fontId="43" fillId="29" borderId="0" xfId="0" applyFont="1" applyFill="1" applyBorder="1" applyAlignment="1">
      <alignment horizontal="center" textRotation="90" wrapText="1"/>
    </xf>
    <xf numFmtId="0" fontId="43" fillId="29" borderId="63" xfId="0" applyFont="1" applyFill="1" applyBorder="1" applyAlignment="1">
      <alignment horizontal="center" vertical="center" wrapText="1"/>
    </xf>
    <xf numFmtId="0" fontId="43" fillId="29" borderId="62" xfId="0" applyFont="1" applyFill="1" applyBorder="1" applyAlignment="1">
      <alignment horizontal="center" vertical="center" wrapText="1"/>
    </xf>
    <xf numFmtId="167" fontId="50" fillId="29" borderId="63" xfId="0" applyNumberFormat="1" applyFont="1" applyFill="1" applyBorder="1" applyAlignment="1">
      <alignment vertical="center"/>
    </xf>
    <xf numFmtId="167" fontId="50" fillId="29" borderId="62" xfId="0" applyNumberFormat="1" applyFont="1" applyFill="1" applyBorder="1" applyAlignment="1">
      <alignment vertical="center"/>
    </xf>
    <xf numFmtId="168" fontId="6" fillId="0" borderId="0" xfId="0" applyNumberFormat="1" applyFont="1" applyFill="1" applyBorder="1" applyAlignment="1">
      <alignment horizontal="left" vertical="top" wrapText="1"/>
    </xf>
    <xf numFmtId="167" fontId="30" fillId="0" borderId="0" xfId="0" applyNumberFormat="1" applyFont="1" applyFill="1" applyBorder="1" applyAlignment="1">
      <alignment horizontal="center" vertical="center"/>
    </xf>
    <xf numFmtId="0" fontId="43" fillId="29" borderId="25" xfId="0" applyFont="1" applyFill="1" applyBorder="1" applyAlignment="1">
      <alignment horizontal="center" vertical="top" wrapText="1"/>
    </xf>
    <xf numFmtId="0" fontId="43" fillId="29" borderId="0" xfId="0" applyFont="1" applyFill="1" applyBorder="1" applyAlignment="1">
      <alignment horizontal="center"/>
    </xf>
    <xf numFmtId="0" fontId="43" fillId="29" borderId="0" xfId="0" applyFont="1" applyFill="1" applyBorder="1" applyAlignment="1">
      <alignment horizontal="center" vertical="top" textRotation="255" wrapText="1"/>
    </xf>
    <xf numFmtId="0" fontId="43" fillId="29" borderId="25" xfId="0" applyFont="1" applyFill="1" applyBorder="1" applyAlignment="1">
      <alignment vertical="top" wrapText="1"/>
    </xf>
    <xf numFmtId="0" fontId="43" fillId="29" borderId="0" xfId="0" applyFont="1" applyFill="1" applyBorder="1" applyAlignment="1">
      <alignment vertical="top"/>
    </xf>
    <xf numFmtId="0" fontId="69" fillId="29" borderId="16" xfId="0" applyFont="1" applyFill="1" applyBorder="1" applyAlignment="1">
      <alignment wrapText="1"/>
    </xf>
    <xf numFmtId="0" fontId="43" fillId="29" borderId="16" xfId="0" applyFont="1" applyFill="1" applyBorder="1" applyAlignment="1">
      <alignment wrapText="1"/>
    </xf>
    <xf numFmtId="168" fontId="43" fillId="29" borderId="30" xfId="0" applyNumberFormat="1" applyFont="1" applyFill="1" applyBorder="1" applyAlignment="1">
      <alignment vertical="top" wrapText="1"/>
    </xf>
    <xf numFmtId="168" fontId="43" fillId="29" borderId="11" xfId="0" applyNumberFormat="1" applyFont="1" applyFill="1" applyBorder="1" applyAlignment="1">
      <alignment vertical="top" wrapText="1"/>
    </xf>
    <xf numFmtId="0" fontId="43" fillId="29" borderId="16" xfId="0" applyFont="1" applyFill="1" applyBorder="1"/>
    <xf numFmtId="0" fontId="43" fillId="29" borderId="11" xfId="0" applyFont="1" applyFill="1" applyBorder="1"/>
    <xf numFmtId="0" fontId="43" fillId="29" borderId="0" xfId="0" applyFont="1" applyFill="1" applyBorder="1"/>
    <xf numFmtId="0" fontId="43" fillId="29" borderId="63" xfId="0" applyFont="1" applyFill="1" applyBorder="1"/>
    <xf numFmtId="0" fontId="43" fillId="29" borderId="64" xfId="0" applyFont="1" applyFill="1" applyBorder="1"/>
    <xf numFmtId="0" fontId="43" fillId="29" borderId="62" xfId="0" applyFont="1" applyFill="1" applyBorder="1"/>
    <xf numFmtId="0" fontId="69" fillId="29" borderId="16" xfId="0" applyFont="1" applyFill="1" applyBorder="1" applyAlignment="1">
      <alignment vertical="top" wrapText="1"/>
    </xf>
    <xf numFmtId="0" fontId="69" fillId="29" borderId="11" xfId="0" applyFont="1" applyFill="1" applyBorder="1" applyAlignment="1">
      <alignment vertical="top" wrapText="1"/>
    </xf>
    <xf numFmtId="0" fontId="69" fillId="29" borderId="36" xfId="0" applyFont="1" applyFill="1" applyBorder="1" applyAlignment="1">
      <alignment vertical="top" wrapText="1"/>
    </xf>
    <xf numFmtId="0" fontId="69" fillId="29" borderId="35" xfId="0" applyFont="1" applyFill="1" applyBorder="1" applyAlignment="1">
      <alignment vertical="top" wrapText="1"/>
    </xf>
    <xf numFmtId="0" fontId="43" fillId="29" borderId="16" xfId="0" applyFont="1" applyFill="1" applyBorder="1"/>
    <xf numFmtId="0" fontId="43" fillId="29" borderId="11" xfId="0" applyFont="1" applyFill="1" applyBorder="1"/>
    <xf numFmtId="0" fontId="43" fillId="29" borderId="61" xfId="0" applyFont="1" applyFill="1" applyBorder="1" applyAlignment="1">
      <alignment horizontal="center"/>
    </xf>
    <xf numFmtId="0" fontId="43" fillId="29" borderId="61" xfId="0" applyFont="1" applyFill="1" applyBorder="1" applyAlignment="1">
      <alignment horizontal="center"/>
    </xf>
    <xf numFmtId="0" fontId="43" fillId="29" borderId="63" xfId="0" applyFont="1" applyFill="1" applyBorder="1" applyAlignment="1">
      <alignment horizontal="center"/>
    </xf>
    <xf numFmtId="0" fontId="43" fillId="29" borderId="62" xfId="0" applyFont="1" applyFill="1" applyBorder="1" applyAlignment="1">
      <alignment horizontal="center"/>
    </xf>
    <xf numFmtId="0" fontId="43" fillId="29" borderId="61" xfId="0" applyFont="1" applyFill="1" applyBorder="1"/>
    <xf numFmtId="0" fontId="43" fillId="29" borderId="61" xfId="0" applyFont="1" applyFill="1" applyBorder="1"/>
    <xf numFmtId="166" fontId="43" fillId="0" borderId="30" xfId="0" applyNumberFormat="1" applyFont="1" applyFill="1" applyBorder="1" applyAlignment="1">
      <alignment horizontal="center"/>
    </xf>
    <xf numFmtId="0" fontId="70" fillId="29" borderId="11" xfId="0" applyFont="1" applyFill="1" applyBorder="1" applyAlignment="1">
      <alignment horizontal="center" vertical="top" wrapText="1"/>
    </xf>
    <xf numFmtId="166" fontId="43" fillId="30" borderId="74" xfId="0" applyNumberFormat="1" applyFont="1" applyFill="1" applyBorder="1" applyAlignment="1">
      <alignment horizontal="center" vertical="top"/>
    </xf>
    <xf numFmtId="166" fontId="43" fillId="30" borderId="73" xfId="0" applyNumberFormat="1" applyFont="1" applyFill="1" applyBorder="1" applyAlignment="1">
      <alignment horizontal="center" vertical="top"/>
    </xf>
    <xf numFmtId="166" fontId="43" fillId="30" borderId="64" xfId="0" applyNumberFormat="1" applyFont="1" applyFill="1" applyBorder="1" applyAlignment="1">
      <alignment horizontal="center" vertical="top"/>
    </xf>
    <xf numFmtId="0" fontId="43" fillId="29" borderId="18" xfId="0" applyFont="1" applyFill="1" applyBorder="1"/>
    <xf numFmtId="0" fontId="43" fillId="29" borderId="70" xfId="0" applyFont="1" applyFill="1" applyBorder="1" applyAlignment="1">
      <alignment horizontal="center" vertical="top" wrapText="1"/>
    </xf>
    <xf numFmtId="0" fontId="43" fillId="29" borderId="66" xfId="0" applyFont="1" applyFill="1" applyBorder="1" applyAlignment="1">
      <alignment horizontal="center" vertical="top" wrapText="1"/>
    </xf>
    <xf numFmtId="0" fontId="43" fillId="29" borderId="17" xfId="0" applyFont="1" applyFill="1" applyBorder="1" applyAlignment="1">
      <alignment horizontal="center" vertical="top" wrapText="1"/>
    </xf>
    <xf numFmtId="0" fontId="43" fillId="29" borderId="16" xfId="0" applyFont="1" applyFill="1" applyBorder="1" applyAlignment="1">
      <alignment horizontal="center" vertical="top" wrapText="1"/>
    </xf>
    <xf numFmtId="0" fontId="43" fillId="29" borderId="0" xfId="0" applyFont="1" applyFill="1" applyBorder="1" applyAlignment="1">
      <alignment horizontal="center" vertical="top" wrapText="1"/>
    </xf>
    <xf numFmtId="0" fontId="43" fillId="29" borderId="11" xfId="0" applyFont="1" applyFill="1" applyBorder="1" applyAlignment="1">
      <alignment horizontal="center" vertical="top" wrapText="1"/>
    </xf>
    <xf numFmtId="0" fontId="43" fillId="29" borderId="19" xfId="0" applyFont="1" applyFill="1" applyBorder="1"/>
    <xf numFmtId="0" fontId="43" fillId="29" borderId="70" xfId="0" applyFont="1" applyFill="1" applyBorder="1" applyAlignment="1">
      <alignment horizontal="left" vertical="top" wrapText="1"/>
    </xf>
    <xf numFmtId="0" fontId="43" fillId="29" borderId="66" xfId="0" applyFont="1" applyFill="1" applyBorder="1" applyAlignment="1">
      <alignment horizontal="left" vertical="top" wrapText="1"/>
    </xf>
    <xf numFmtId="0" fontId="43" fillId="29" borderId="0" xfId="0" applyFont="1" applyFill="1" applyBorder="1" applyAlignment="1">
      <alignment horizontal="left" vertical="top" wrapText="1"/>
    </xf>
    <xf numFmtId="0" fontId="43" fillId="29" borderId="71" xfId="0" applyFont="1" applyFill="1" applyBorder="1" applyAlignment="1">
      <alignment horizontal="left" vertical="top" wrapText="1"/>
    </xf>
    <xf numFmtId="0" fontId="43" fillId="29" borderId="68" xfId="0" applyFont="1" applyFill="1" applyBorder="1" applyAlignment="1">
      <alignment horizontal="left" vertical="top" wrapText="1"/>
    </xf>
    <xf numFmtId="0" fontId="43" fillId="29" borderId="88" xfId="0" applyFont="1" applyFill="1" applyBorder="1" applyAlignment="1">
      <alignment horizontal="left" vertical="top" wrapText="1"/>
    </xf>
    <xf numFmtId="0" fontId="43" fillId="29" borderId="36" xfId="0" applyFont="1" applyFill="1" applyBorder="1" applyAlignment="1">
      <alignment vertical="top"/>
    </xf>
    <xf numFmtId="0" fontId="43" fillId="29" borderId="35" xfId="0" applyFont="1" applyFill="1" applyBorder="1" applyAlignment="1">
      <alignment horizontal="center" vertical="top"/>
    </xf>
    <xf numFmtId="0" fontId="43" fillId="29" borderId="89" xfId="0" applyFont="1" applyFill="1" applyBorder="1" applyAlignment="1">
      <alignment horizontal="center" vertical="top"/>
    </xf>
    <xf numFmtId="0" fontId="43" fillId="29" borderId="0" xfId="0" applyFont="1" applyFill="1" applyBorder="1" applyAlignment="1">
      <alignment vertical="top"/>
    </xf>
    <xf numFmtId="0" fontId="43" fillId="29" borderId="24" xfId="0" applyFont="1" applyFill="1" applyBorder="1" applyAlignment="1">
      <alignment vertical="top"/>
    </xf>
    <xf numFmtId="0" fontId="43" fillId="29" borderId="30" xfId="0" applyFont="1" applyFill="1" applyBorder="1" applyAlignment="1">
      <alignment horizontal="center" vertical="top"/>
    </xf>
    <xf numFmtId="0" fontId="43" fillId="29" borderId="25" xfId="0" applyFont="1" applyFill="1" applyBorder="1" applyAlignment="1">
      <alignment horizontal="center" vertical="top"/>
    </xf>
    <xf numFmtId="0" fontId="43" fillId="29" borderId="16" xfId="0" applyFont="1" applyFill="1" applyBorder="1" applyAlignment="1">
      <alignment horizontal="center" vertical="top"/>
    </xf>
    <xf numFmtId="0" fontId="43" fillId="29" borderId="11" xfId="0" applyFont="1" applyFill="1" applyBorder="1" applyAlignment="1">
      <alignment vertical="top"/>
    </xf>
    <xf numFmtId="0" fontId="43" fillId="29" borderId="27" xfId="0" applyFont="1" applyFill="1" applyBorder="1" applyAlignment="1">
      <alignment horizontal="center" vertical="top"/>
    </xf>
    <xf numFmtId="0" fontId="43" fillId="29" borderId="28" xfId="0" applyFont="1" applyFill="1" applyBorder="1" applyAlignment="1">
      <alignment horizontal="center" vertical="top"/>
    </xf>
    <xf numFmtId="0" fontId="43" fillId="29" borderId="12" xfId="0" applyFont="1" applyFill="1" applyBorder="1"/>
    <xf numFmtId="166" fontId="43" fillId="29" borderId="72" xfId="0" applyNumberFormat="1" applyFont="1" applyFill="1" applyBorder="1" applyAlignment="1">
      <alignment horizontal="center" vertical="top"/>
    </xf>
    <xf numFmtId="166" fontId="43" fillId="29" borderId="69" xfId="0" applyNumberFormat="1" applyFont="1" applyFill="1" applyBorder="1" applyAlignment="1">
      <alignment horizontal="center" vertical="top"/>
    </xf>
    <xf numFmtId="166" fontId="43" fillId="29" borderId="20" xfId="0" applyNumberFormat="1" applyFont="1" applyFill="1" applyBorder="1" applyAlignment="1">
      <alignment horizontal="center" vertical="top"/>
    </xf>
    <xf numFmtId="166" fontId="43" fillId="29" borderId="0" xfId="0" applyNumberFormat="1" applyFont="1" applyFill="1" applyBorder="1" applyAlignment="1">
      <alignment horizontal="center" vertical="top"/>
    </xf>
    <xf numFmtId="0" fontId="43" fillId="29" borderId="63" xfId="0" applyFont="1" applyFill="1" applyBorder="1" applyAlignment="1">
      <alignment horizontal="center" vertical="top"/>
    </xf>
    <xf numFmtId="0" fontId="43" fillId="29" borderId="62" xfId="0" applyFont="1" applyFill="1" applyBorder="1" applyAlignment="1">
      <alignment horizontal="center" vertical="top"/>
    </xf>
    <xf numFmtId="0" fontId="43" fillId="29" borderId="64" xfId="0" applyFont="1" applyFill="1" applyBorder="1" applyAlignment="1">
      <alignment horizontal="center" vertical="top"/>
    </xf>
    <xf numFmtId="0" fontId="43" fillId="29" borderId="61" xfId="0" applyFont="1" applyFill="1" applyBorder="1" applyAlignment="1">
      <alignment horizontal="center" vertical="top"/>
    </xf>
    <xf numFmtId="0" fontId="43" fillId="29" borderId="63" xfId="0" applyFont="1" applyFill="1" applyBorder="1"/>
    <xf numFmtId="0" fontId="43" fillId="29" borderId="64" xfId="0" applyFont="1" applyFill="1" applyBorder="1"/>
    <xf numFmtId="0" fontId="43" fillId="29" borderId="62" xfId="0" applyFont="1" applyFill="1" applyBorder="1"/>
    <xf numFmtId="166" fontId="43" fillId="30" borderId="63" xfId="0" applyNumberFormat="1" applyFont="1" applyFill="1" applyBorder="1" applyAlignment="1">
      <alignment horizontal="center" vertical="top"/>
    </xf>
    <xf numFmtId="0" fontId="43" fillId="29" borderId="90" xfId="0" applyFont="1" applyFill="1" applyBorder="1" applyAlignment="1">
      <alignment horizontal="center" vertical="top"/>
    </xf>
    <xf numFmtId="0" fontId="43" fillId="29" borderId="30" xfId="0" applyFont="1" applyFill="1" applyBorder="1" applyAlignment="1">
      <alignment horizontal="center" vertical="top"/>
    </xf>
    <xf numFmtId="0" fontId="43" fillId="29" borderId="14" xfId="0" applyFont="1" applyFill="1" applyBorder="1" applyAlignment="1">
      <alignment horizontal="center" vertical="top" wrapText="1"/>
    </xf>
    <xf numFmtId="0" fontId="43" fillId="29" borderId="15" xfId="0" applyFont="1" applyFill="1" applyBorder="1" applyAlignment="1">
      <alignment horizontal="center" vertical="top" wrapText="1"/>
    </xf>
    <xf numFmtId="0" fontId="43" fillId="29" borderId="63" xfId="0" applyFont="1" applyFill="1" applyBorder="1" applyAlignment="1">
      <alignment horizontal="center"/>
    </xf>
    <xf numFmtId="0" fontId="69" fillId="29" borderId="0" xfId="0" applyFont="1" applyFill="1" applyBorder="1" applyAlignment="1">
      <alignment vertical="top" wrapText="1"/>
    </xf>
    <xf numFmtId="0" fontId="43" fillId="29" borderId="28" xfId="0" applyFont="1" applyFill="1" applyBorder="1" applyAlignment="1">
      <alignment vertical="top" wrapText="1"/>
    </xf>
    <xf numFmtId="0" fontId="43" fillId="29" borderId="21" xfId="0" applyFont="1" applyFill="1" applyBorder="1"/>
    <xf numFmtId="0" fontId="43" fillId="29" borderId="64" xfId="0" applyFont="1" applyFill="1" applyBorder="1" applyAlignment="1">
      <alignment horizontal="center"/>
    </xf>
    <xf numFmtId="166" fontId="71" fillId="0" borderId="30" xfId="0" applyNumberFormat="1" applyFont="1" applyFill="1" applyBorder="1" applyAlignment="1">
      <alignment horizontal="center"/>
    </xf>
    <xf numFmtId="0" fontId="43" fillId="29" borderId="16" xfId="0" applyFont="1" applyFill="1" applyBorder="1" applyAlignment="1">
      <alignment horizontal="left"/>
    </xf>
    <xf numFmtId="0" fontId="43" fillId="29" borderId="11" xfId="0" applyFont="1" applyFill="1" applyBorder="1" applyAlignment="1">
      <alignment horizontal="left"/>
    </xf>
    <xf numFmtId="167" fontId="30" fillId="0" borderId="0" xfId="0" applyNumberFormat="1" applyFont="1" applyFill="1" applyBorder="1" applyAlignment="1">
      <alignment horizontal="center" vertical="center"/>
    </xf>
    <xf numFmtId="166" fontId="50" fillId="29" borderId="63" xfId="0" applyNumberFormat="1" applyFont="1" applyFill="1" applyBorder="1" applyAlignment="1">
      <alignment horizontal="center"/>
    </xf>
    <xf numFmtId="166" fontId="50" fillId="29" borderId="62" xfId="0" applyNumberFormat="1" applyFont="1" applyFill="1" applyBorder="1" applyAlignment="1">
      <alignment horizontal="center"/>
    </xf>
    <xf numFmtId="0" fontId="43" fillId="29" borderId="21" xfId="0" applyFont="1" applyFill="1" applyBorder="1" applyAlignment="1">
      <alignment horizontal="center" vertical="top" wrapText="1"/>
    </xf>
    <xf numFmtId="0" fontId="43" fillId="29" borderId="12" xfId="0" applyFont="1" applyFill="1" applyBorder="1" applyAlignment="1">
      <alignment horizontal="center" vertical="top" wrapText="1"/>
    </xf>
    <xf numFmtId="0" fontId="43" fillId="29" borderId="61" xfId="0" applyFont="1" applyFill="1" applyBorder="1" applyAlignment="1">
      <alignment horizontal="center" vertical="top" wrapText="1"/>
    </xf>
    <xf numFmtId="0" fontId="43" fillId="29" borderId="63" xfId="0" applyFont="1" applyFill="1" applyBorder="1" applyAlignment="1">
      <alignment vertical="top" wrapText="1"/>
    </xf>
    <xf numFmtId="0" fontId="43" fillId="29" borderId="62" xfId="0" applyFont="1" applyFill="1" applyBorder="1" applyAlignment="1">
      <alignment vertical="top" wrapText="1"/>
    </xf>
    <xf numFmtId="0" fontId="69" fillId="29" borderId="14" xfId="0" applyFont="1" applyFill="1" applyBorder="1" applyAlignment="1">
      <alignment horizontal="center" wrapText="1"/>
    </xf>
    <xf numFmtId="0" fontId="69" fillId="29" borderId="15" xfId="0" applyFont="1" applyFill="1" applyBorder="1" applyAlignment="1">
      <alignment horizontal="center" wrapText="1"/>
    </xf>
    <xf numFmtId="0" fontId="69" fillId="29" borderId="36" xfId="0" applyFont="1" applyFill="1" applyBorder="1" applyAlignment="1">
      <alignment horizontal="center" wrapText="1"/>
    </xf>
    <xf numFmtId="0" fontId="69" fillId="29" borderId="35" xfId="0" applyFont="1" applyFill="1" applyBorder="1" applyAlignment="1">
      <alignment horizontal="center" wrapText="1"/>
    </xf>
    <xf numFmtId="0" fontId="69" fillId="29" borderId="14" xfId="0" applyFont="1" applyFill="1" applyBorder="1" applyAlignment="1">
      <alignment horizontal="center" vertical="top" wrapText="1"/>
    </xf>
    <xf numFmtId="0" fontId="69" fillId="29" borderId="17" xfId="0" applyFont="1" applyFill="1" applyBorder="1" applyAlignment="1">
      <alignment horizontal="center" vertical="top" wrapText="1"/>
    </xf>
    <xf numFmtId="0" fontId="69" fillId="29" borderId="15" xfId="0" applyFont="1" applyFill="1" applyBorder="1" applyAlignment="1">
      <alignment horizontal="center" vertical="top" wrapText="1"/>
    </xf>
    <xf numFmtId="0" fontId="69" fillId="29" borderId="16" xfId="0" applyFont="1" applyFill="1" applyBorder="1" applyAlignment="1">
      <alignment horizontal="center" vertical="top" wrapText="1"/>
    </xf>
    <xf numFmtId="0" fontId="69" fillId="29" borderId="0" xfId="0" applyFont="1" applyFill="1" applyBorder="1" applyAlignment="1">
      <alignment horizontal="center" vertical="top" wrapText="1"/>
    </xf>
    <xf numFmtId="0" fontId="69" fillId="29" borderId="11" xfId="0" applyFont="1" applyFill="1" applyBorder="1" applyAlignment="1">
      <alignment horizontal="center" vertical="top" wrapText="1"/>
    </xf>
    <xf numFmtId="0" fontId="69" fillId="29" borderId="36" xfId="0" applyFont="1" applyFill="1" applyBorder="1" applyAlignment="1">
      <alignment horizontal="center" vertical="top" wrapText="1"/>
    </xf>
    <xf numFmtId="0" fontId="69" fillId="29" borderId="35" xfId="0" applyFont="1" applyFill="1" applyBorder="1" applyAlignment="1">
      <alignment horizontal="center" vertical="top" wrapText="1"/>
    </xf>
    <xf numFmtId="168" fontId="43" fillId="29" borderId="25" xfId="0" applyNumberFormat="1" applyFont="1" applyFill="1" applyBorder="1" applyAlignment="1">
      <alignment vertical="top" wrapText="1"/>
    </xf>
    <xf numFmtId="0" fontId="43" fillId="29" borderId="20" xfId="0" applyFont="1" applyFill="1" applyBorder="1"/>
    <xf numFmtId="0" fontId="43" fillId="29" borderId="11" xfId="0" applyFont="1" applyFill="1" applyBorder="1" applyAlignment="1">
      <alignment horizontal="center" vertical="top"/>
    </xf>
    <xf numFmtId="0" fontId="43" fillId="29" borderId="30" xfId="0" applyFont="1" applyFill="1" applyBorder="1" applyAlignment="1">
      <alignment horizontal="center" vertical="top" wrapText="1"/>
    </xf>
    <xf numFmtId="1" fontId="43" fillId="29" borderId="11" xfId="0" applyNumberFormat="1" applyFont="1" applyFill="1" applyBorder="1" applyAlignment="1">
      <alignment horizontal="center" vertical="top" textRotation="255" wrapText="1"/>
    </xf>
    <xf numFmtId="166" fontId="71" fillId="0" borderId="72" xfId="0" applyNumberFormat="1" applyFont="1" applyFill="1" applyBorder="1" applyAlignment="1">
      <alignment horizontal="center" vertical="top"/>
    </xf>
    <xf numFmtId="166" fontId="71" fillId="0" borderId="69" xfId="0" applyNumberFormat="1" applyFont="1" applyFill="1" applyBorder="1" applyAlignment="1">
      <alignment horizontal="center" vertical="top"/>
    </xf>
    <xf numFmtId="166" fontId="43" fillId="30" borderId="62" xfId="0" applyNumberFormat="1" applyFont="1" applyFill="1" applyBorder="1" applyAlignment="1">
      <alignment horizontal="center" vertical="top"/>
    </xf>
    <xf numFmtId="0" fontId="43" fillId="29" borderId="25" xfId="0" applyFont="1" applyFill="1" applyBorder="1" applyAlignment="1">
      <alignment horizontal="left" vertical="top" wrapText="1"/>
    </xf>
    <xf numFmtId="0" fontId="43" fillId="29" borderId="25" xfId="0" applyFont="1" applyFill="1" applyBorder="1" applyAlignment="1">
      <alignment vertical="top"/>
    </xf>
    <xf numFmtId="0" fontId="43" fillId="29" borderId="25" xfId="0" applyFont="1" applyFill="1" applyBorder="1" applyAlignment="1">
      <alignment horizontal="left" vertical="top"/>
    </xf>
    <xf numFmtId="0" fontId="43" fillId="29" borderId="88" xfId="0" applyFont="1" applyFill="1" applyBorder="1" applyAlignment="1">
      <alignment horizontal="left" vertical="top" wrapText="1"/>
    </xf>
    <xf numFmtId="0" fontId="43" fillId="29" borderId="37" xfId="0" applyFont="1" applyFill="1" applyBorder="1" applyAlignment="1">
      <alignment horizontal="center" vertical="top"/>
    </xf>
    <xf numFmtId="166" fontId="43" fillId="29" borderId="37" xfId="0" applyNumberFormat="1" applyFont="1" applyFill="1" applyBorder="1" applyAlignment="1">
      <alignment horizontal="center" vertical="top"/>
    </xf>
    <xf numFmtId="0" fontId="43" fillId="29" borderId="16" xfId="0" applyFont="1" applyFill="1" applyBorder="1" applyAlignment="1">
      <alignment horizontal="left" vertical="top" wrapText="1"/>
    </xf>
    <xf numFmtId="0" fontId="43" fillId="29" borderId="67" xfId="0" applyFont="1" applyFill="1" applyBorder="1" applyAlignment="1">
      <alignment horizontal="left" vertical="top" wrapText="1"/>
    </xf>
    <xf numFmtId="0" fontId="43" fillId="29" borderId="91" xfId="0" applyFont="1" applyFill="1" applyBorder="1" applyAlignment="1">
      <alignment horizontal="left" vertical="top" wrapText="1"/>
    </xf>
    <xf numFmtId="166" fontId="43" fillId="29" borderId="21" xfId="0" applyNumberFormat="1" applyFont="1" applyFill="1" applyBorder="1" applyAlignment="1">
      <alignment horizontal="center" vertical="top"/>
    </xf>
    <xf numFmtId="166" fontId="43" fillId="29" borderId="12" xfId="0" applyNumberFormat="1" applyFont="1" applyFill="1" applyBorder="1" applyAlignment="1">
      <alignment horizontal="center" vertical="top"/>
    </xf>
    <xf numFmtId="0" fontId="43" fillId="29" borderId="25" xfId="0" applyFont="1" applyFill="1" applyBorder="1"/>
    <xf numFmtId="0" fontId="43" fillId="29" borderId="22" xfId="0" applyFont="1" applyFill="1" applyBorder="1"/>
  </cellXfs>
  <cellStyles count="274">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Berekening" xfId="26"/>
    <cellStyle name="Calculation" xfId="27" builtinId="22" customBuiltin="1"/>
    <cellStyle name="Check Cell" xfId="28" builtinId="23" customBuiltin="1"/>
    <cellStyle name="Comma" xfId="213" builtinId="3"/>
    <cellStyle name="Controlecel" xfId="29"/>
    <cellStyle name="Currency" xfId="66" builtinId="4"/>
    <cellStyle name="Explanatory Text" xfId="30" builtinId="53" customBuilti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Followed Hyperlink" xfId="112" builtinId="9" hidden="1"/>
    <cellStyle name="Followed Hyperlink" xfId="114" builtinId="9" hidden="1"/>
    <cellStyle name="Followed Hyperlink" xfId="116" builtinId="9" hidden="1"/>
    <cellStyle name="Followed Hyperlink" xfId="118" builtinId="9" hidden="1"/>
    <cellStyle name="Followed Hyperlink" xfId="120" builtinId="9" hidden="1"/>
    <cellStyle name="Followed Hyperlink" xfId="122" builtinId="9" hidden="1"/>
    <cellStyle name="Followed Hyperlink" xfId="124" builtinId="9" hidden="1"/>
    <cellStyle name="Followed Hyperlink" xfId="126" builtinId="9" hidden="1"/>
    <cellStyle name="Followed Hyperlink" xfId="128" builtinId="9" hidden="1"/>
    <cellStyle name="Followed Hyperlink" xfId="130" builtinId="9" hidden="1"/>
    <cellStyle name="Followed Hyperlink" xfId="132" builtinId="9" hidden="1"/>
    <cellStyle name="Followed Hyperlink" xfId="134" builtinId="9" hidden="1"/>
    <cellStyle name="Followed Hyperlink" xfId="136" builtinId="9" hidden="1"/>
    <cellStyle name="Followed Hyperlink" xfId="140" builtinId="9" hidden="1"/>
    <cellStyle name="Followed Hyperlink" xfId="142" builtinId="9" hidden="1"/>
    <cellStyle name="Followed Hyperlink" xfId="144" builtinId="9" hidden="1"/>
    <cellStyle name="Followed Hyperlink" xfId="146" builtinId="9" hidden="1"/>
    <cellStyle name="Followed Hyperlink" xfId="148" builtinId="9" hidden="1"/>
    <cellStyle name="Followed Hyperlink" xfId="150" builtinId="9" hidden="1"/>
    <cellStyle name="Followed Hyperlink" xfId="152" builtinId="9" hidden="1"/>
    <cellStyle name="Followed Hyperlink" xfId="154" builtinId="9" hidden="1"/>
    <cellStyle name="Followed Hyperlink" xfId="156" builtinId="9" hidden="1"/>
    <cellStyle name="Followed Hyperlink" xfId="158" builtinId="9" hidden="1"/>
    <cellStyle name="Followed Hyperlink" xfId="160" builtinId="9" hidden="1"/>
    <cellStyle name="Followed Hyperlink" xfId="162" builtinId="9" hidden="1"/>
    <cellStyle name="Followed Hyperlink" xfId="164" builtinId="9" hidden="1"/>
    <cellStyle name="Followed Hyperlink" xfId="166" builtinId="9" hidden="1"/>
    <cellStyle name="Followed Hyperlink" xfId="168" builtinId="9" hidden="1"/>
    <cellStyle name="Followed Hyperlink" xfId="170" builtinId="9" hidden="1"/>
    <cellStyle name="Followed Hyperlink" xfId="172" builtinId="9" hidden="1"/>
    <cellStyle name="Followed Hyperlink" xfId="174" builtinId="9" hidden="1"/>
    <cellStyle name="Followed Hyperlink" xfId="176" builtinId="9" hidden="1"/>
    <cellStyle name="Followed Hyperlink" xfId="178" builtinId="9" hidden="1"/>
    <cellStyle name="Followed Hyperlink" xfId="180" builtinId="9" hidden="1"/>
    <cellStyle name="Followed Hyperlink" xfId="182" builtinId="9" hidden="1"/>
    <cellStyle name="Followed Hyperlink" xfId="184" builtinId="9" hidden="1"/>
    <cellStyle name="Followed Hyperlink" xfId="186" builtinId="9" hidden="1"/>
    <cellStyle name="Followed Hyperlink" xfId="188" builtinId="9" hidden="1"/>
    <cellStyle name="Followed Hyperlink" xfId="190" builtinId="9" hidden="1"/>
    <cellStyle name="Followed Hyperlink" xfId="192" builtinId="9" hidden="1"/>
    <cellStyle name="Followed Hyperlink" xfId="194" builtinId="9" hidden="1"/>
    <cellStyle name="Followed Hyperlink" xfId="196"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5" builtinId="9" hidden="1"/>
    <cellStyle name="Followed Hyperlink" xfId="217" builtinId="9" hidden="1"/>
    <cellStyle name="Followed Hyperlink" xfId="219" builtinId="9" hidden="1"/>
    <cellStyle name="Followed Hyperlink" xfId="221" builtinId="9" hidden="1"/>
    <cellStyle name="Followed Hyperlink" xfId="223" builtinId="9" hidden="1"/>
    <cellStyle name="Followed Hyperlink" xfId="225" builtinId="9" hidden="1"/>
    <cellStyle name="Followed Hyperlink" xfId="227" builtinId="9" hidden="1"/>
    <cellStyle name="Followed Hyperlink" xfId="229" builtinId="9" hidden="1"/>
    <cellStyle name="Followed Hyperlink" xfId="231" builtinId="9" hidden="1"/>
    <cellStyle name="Followed Hyperlink" xfId="233" builtinId="9" hidden="1"/>
    <cellStyle name="Followed Hyperlink" xfId="235" builtinId="9" hidden="1"/>
    <cellStyle name="Followed Hyperlink" xfId="237" builtinId="9" hidden="1"/>
    <cellStyle name="Followed Hyperlink" xfId="239" builtinId="9" hidden="1"/>
    <cellStyle name="Followed Hyperlink" xfId="241" builtinId="9" hidden="1"/>
    <cellStyle name="Followed Hyperlink" xfId="243" builtinId="9" hidden="1"/>
    <cellStyle name="Followed Hyperlink" xfId="245" builtinId="9" hidden="1"/>
    <cellStyle name="Followed Hyperlink" xfId="247" builtinId="9" hidden="1"/>
    <cellStyle name="Followed Hyperlink" xfId="249" builtinId="9" hidden="1"/>
    <cellStyle name="Followed Hyperlink" xfId="251" builtinId="9" hidden="1"/>
    <cellStyle name="Followed Hyperlink" xfId="253" builtinId="9" hidden="1"/>
    <cellStyle name="Followed Hyperlink" xfId="255" builtinId="9" hidden="1"/>
    <cellStyle name="Followed Hyperlink" xfId="257" builtinId="9" hidden="1"/>
    <cellStyle name="Followed Hyperlink" xfId="259" builtinId="9" hidden="1"/>
    <cellStyle name="Followed Hyperlink" xfId="261" builtinId="9" hidden="1"/>
    <cellStyle name="Followed Hyperlink" xfId="263" builtinId="9" hidden="1"/>
    <cellStyle name="Followed Hyperlink" xfId="265" builtinId="9" hidden="1"/>
    <cellStyle name="Followed Hyperlink" xfId="267" builtinId="9" hidden="1"/>
    <cellStyle name="Followed Hyperlink" xfId="269" builtinId="9" hidden="1"/>
    <cellStyle name="Followed Hyperlink" xfId="271" builtinId="9" hidden="1"/>
    <cellStyle name="Followed Hyperlink" xfId="273" builtinId="9" hidden="1"/>
    <cellStyle name="Gekoppelde cel" xfId="31"/>
    <cellStyle name="Goed" xfId="32"/>
    <cellStyle name="Good" xfId="33" builtinId="26" customBuiltin="1"/>
    <cellStyle name="Heading 1" xfId="34" builtinId="16" customBuiltin="1"/>
    <cellStyle name="Heading 2" xfId="35" builtinId="17" customBuiltin="1"/>
    <cellStyle name="Heading 3" xfId="36" builtinId="18" customBuiltin="1"/>
    <cellStyle name="Heading 4" xfId="37" builtinId="19" customBuilti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Hyperlink" xfId="103" builtinId="8" hidden="1"/>
    <cellStyle name="Hyperlink" xfId="105" builtinId="8" hidden="1"/>
    <cellStyle name="Hyperlink" xfId="107" builtinId="8" hidden="1"/>
    <cellStyle name="Hyperlink" xfId="109" builtinId="8" hidden="1"/>
    <cellStyle name="Hyperlink" xfId="111" builtinId="8" hidden="1"/>
    <cellStyle name="Hyperlink" xfId="113" builtinId="8" hidden="1"/>
    <cellStyle name="Hyperlink" xfId="115" builtinId="8" hidden="1"/>
    <cellStyle name="Hyperlink" xfId="117" builtinId="8" hidden="1"/>
    <cellStyle name="Hyperlink" xfId="119" builtinId="8" hidden="1"/>
    <cellStyle name="Hyperlink" xfId="121" builtinId="8" hidden="1"/>
    <cellStyle name="Hyperlink" xfId="123" builtinId="8" hidden="1"/>
    <cellStyle name="Hyperlink" xfId="125" builtinId="8" hidden="1"/>
    <cellStyle name="Hyperlink" xfId="127" builtinId="8" hidden="1"/>
    <cellStyle name="Hyperlink" xfId="129" builtinId="8" hidden="1"/>
    <cellStyle name="Hyperlink" xfId="131" builtinId="8" hidden="1"/>
    <cellStyle name="Hyperlink" xfId="133" builtinId="8" hidden="1"/>
    <cellStyle name="Hyperlink" xfId="135" builtinId="8" hidden="1"/>
    <cellStyle name="Hyperlink" xfId="139" builtinId="8" hidden="1"/>
    <cellStyle name="Hyperlink" xfId="141" builtinId="8" hidden="1"/>
    <cellStyle name="Hyperlink" xfId="143" builtinId="8" hidden="1"/>
    <cellStyle name="Hyperlink" xfId="145" builtinId="8" hidden="1"/>
    <cellStyle name="Hyperlink" xfId="147" builtinId="8" hidden="1"/>
    <cellStyle name="Hyperlink" xfId="149" builtinId="8" hidden="1"/>
    <cellStyle name="Hyperlink" xfId="151" builtinId="8" hidden="1"/>
    <cellStyle name="Hyperlink" xfId="153" builtinId="8" hidden="1"/>
    <cellStyle name="Hyperlink" xfId="155" builtinId="8" hidden="1"/>
    <cellStyle name="Hyperlink" xfId="157" builtinId="8" hidden="1"/>
    <cellStyle name="Hyperlink" xfId="159" builtinId="8" hidden="1"/>
    <cellStyle name="Hyperlink" xfId="161" builtinId="8" hidden="1"/>
    <cellStyle name="Hyperlink" xfId="163" builtinId="8" hidden="1"/>
    <cellStyle name="Hyperlink" xfId="165" builtinId="8" hidden="1"/>
    <cellStyle name="Hyperlink" xfId="167" builtinId="8" hidden="1"/>
    <cellStyle name="Hyperlink" xfId="169" builtinId="8" hidden="1"/>
    <cellStyle name="Hyperlink" xfId="171" builtinId="8" hidden="1"/>
    <cellStyle name="Hyperlink" xfId="173" builtinId="8" hidden="1"/>
    <cellStyle name="Hyperlink" xfId="175" builtinId="8" hidden="1"/>
    <cellStyle name="Hyperlink" xfId="177" builtinId="8" hidden="1"/>
    <cellStyle name="Hyperlink" xfId="179" builtinId="8" hidden="1"/>
    <cellStyle name="Hyperlink" xfId="181" builtinId="8" hidden="1"/>
    <cellStyle name="Hyperlink" xfId="183" builtinId="8" hidden="1"/>
    <cellStyle name="Hyperlink" xfId="185" builtinId="8" hidden="1"/>
    <cellStyle name="Hyperlink" xfId="187" builtinId="8" hidden="1"/>
    <cellStyle name="Hyperlink" xfId="189" builtinId="8" hidden="1"/>
    <cellStyle name="Hyperlink" xfId="191" builtinId="8" hidden="1"/>
    <cellStyle name="Hyperlink" xfId="193" builtinId="8" hidden="1"/>
    <cellStyle name="Hyperlink" xfId="195"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4" builtinId="8" hidden="1"/>
    <cellStyle name="Hyperlink" xfId="216" builtinId="8" hidden="1"/>
    <cellStyle name="Hyperlink" xfId="218" builtinId="8" hidden="1"/>
    <cellStyle name="Hyperlink" xfId="220" builtinId="8" hidden="1"/>
    <cellStyle name="Hyperlink" xfId="222" builtinId="8" hidden="1"/>
    <cellStyle name="Hyperlink" xfId="224" builtinId="8" hidden="1"/>
    <cellStyle name="Hyperlink" xfId="226" builtinId="8" hidden="1"/>
    <cellStyle name="Hyperlink" xfId="228" builtinId="8" hidden="1"/>
    <cellStyle name="Hyperlink" xfId="230" builtinId="8" hidden="1"/>
    <cellStyle name="Hyperlink" xfId="232" builtinId="8" hidden="1"/>
    <cellStyle name="Hyperlink" xfId="234" builtinId="8" hidden="1"/>
    <cellStyle name="Hyperlink" xfId="236" builtinId="8" hidden="1"/>
    <cellStyle name="Hyperlink" xfId="238" builtinId="8" hidden="1"/>
    <cellStyle name="Hyperlink" xfId="240" builtinId="8" hidden="1"/>
    <cellStyle name="Hyperlink" xfId="242" builtinId="8" hidden="1"/>
    <cellStyle name="Hyperlink" xfId="244" builtinId="8" hidden="1"/>
    <cellStyle name="Hyperlink" xfId="246" builtinId="8" hidden="1"/>
    <cellStyle name="Hyperlink" xfId="248" builtinId="8" hidden="1"/>
    <cellStyle name="Hyperlink" xfId="250" builtinId="8" hidden="1"/>
    <cellStyle name="Hyperlink" xfId="252" builtinId="8" hidden="1"/>
    <cellStyle name="Hyperlink" xfId="254" builtinId="8" hidden="1"/>
    <cellStyle name="Hyperlink" xfId="256" builtinId="8" hidden="1"/>
    <cellStyle name="Hyperlink" xfId="258" builtinId="8" hidden="1"/>
    <cellStyle name="Hyperlink" xfId="260" builtinId="8" hidden="1"/>
    <cellStyle name="Hyperlink" xfId="262" builtinId="8" hidden="1"/>
    <cellStyle name="Hyperlink" xfId="264" builtinId="8" hidden="1"/>
    <cellStyle name="Hyperlink" xfId="266" builtinId="8" hidden="1"/>
    <cellStyle name="Hyperlink" xfId="268" builtinId="8" hidden="1"/>
    <cellStyle name="Hyperlink" xfId="270" builtinId="8" hidden="1"/>
    <cellStyle name="Hyperlink" xfId="272" builtinId="8" hidden="1"/>
    <cellStyle name="Input" xfId="38" builtinId="20" customBuiltin="1"/>
    <cellStyle name="Invoer" xfId="39"/>
    <cellStyle name="Kop 1" xfId="40"/>
    <cellStyle name="Kop 2" xfId="41"/>
    <cellStyle name="Kop 3" xfId="42"/>
    <cellStyle name="Kop 4" xfId="43"/>
    <cellStyle name="Linked Cell" xfId="44" builtinId="24" customBuiltin="1"/>
    <cellStyle name="Neutraal" xfId="45"/>
    <cellStyle name="Neutral" xfId="46" builtinId="28" customBuiltin="1"/>
    <cellStyle name="Normal" xfId="0" builtinId="0"/>
    <cellStyle name="Normal 2" xfId="47"/>
    <cellStyle name="Normal 3" xfId="64"/>
    <cellStyle name="Normal 4" xfId="65"/>
    <cellStyle name="Normal 5" xfId="63"/>
    <cellStyle name="Normal_Okam_2006_V02_Eng" xfId="48"/>
    <cellStyle name="Normal_Okam_2006_V02_Eng_ZAAI_B2A_Adult_Health" xfId="138"/>
    <cellStyle name="Normal_ZAAI_B2A_Adult_Health" xfId="137"/>
    <cellStyle name="Note" xfId="49" builtinId="10" customBuiltin="1"/>
    <cellStyle name="Notitie" xfId="50"/>
    <cellStyle name="Ongeldig" xfId="51"/>
    <cellStyle name="Output" xfId="52" builtinId="21" customBuiltin="1"/>
    <cellStyle name="Standaard_qualitative_risk_questions_v_1.2" xfId="53"/>
    <cellStyle name="Titel" xfId="54"/>
    <cellStyle name="Title" xfId="55" builtinId="15" customBuiltin="1"/>
    <cellStyle name="Totaal" xfId="56"/>
    <cellStyle name="Total" xfId="57" builtinId="25" customBuiltin="1"/>
    <cellStyle name="Uitvoer" xfId="58"/>
    <cellStyle name="Verklarende tekst" xfId="59"/>
    <cellStyle name="Waarschuwingstekst" xfId="60"/>
    <cellStyle name="Warning Text" xfId="61" builtinId="11" customBuiltin="1"/>
    <cellStyle name="عادي_استمارة الإنفاق" xfId="62"/>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theme" Target="theme/theme1.xml"/><Relationship Id="rId15" Type="http://schemas.openxmlformats.org/officeDocument/2006/relationships/styles" Target="styles.xml"/><Relationship Id="rId16" Type="http://schemas.openxmlformats.org/officeDocument/2006/relationships/sharedStrings" Target="sharedStrings.xml"/><Relationship Id="rId17"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0</xdr:col>
      <xdr:colOff>30508</xdr:colOff>
      <xdr:row>0</xdr:row>
      <xdr:rowOff>33129</xdr:rowOff>
    </xdr:from>
    <xdr:to>
      <xdr:col>2</xdr:col>
      <xdr:colOff>77304</xdr:colOff>
      <xdr:row>0</xdr:row>
      <xdr:rowOff>662607</xdr:rowOff>
    </xdr:to>
    <xdr:pic>
      <xdr:nvPicPr>
        <xdr:cNvPr id="2" name="Picture 1" descr="wbcube-m.gif"/>
        <xdr:cNvPicPr>
          <a:picLocks noChangeAspect="1"/>
        </xdr:cNvPicPr>
      </xdr:nvPicPr>
      <xdr:blipFill>
        <a:blip xmlns:r="http://schemas.openxmlformats.org/officeDocument/2006/relationships" r:embed="rId1" cstate="print"/>
        <a:stretch>
          <a:fillRect/>
        </a:stretch>
      </xdr:blipFill>
      <xdr:spPr>
        <a:xfrm>
          <a:off x="163030" y="33129"/>
          <a:ext cx="731492" cy="62947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G53"/>
  <sheetViews>
    <sheetView showGridLines="0" view="pageLayout" workbookViewId="0">
      <selection activeCell="C36" sqref="C36"/>
    </sheetView>
  </sheetViews>
  <sheetFormatPr baseColWidth="10" defaultColWidth="5.33203125" defaultRowHeight="13" x14ac:dyDescent="0.15"/>
  <cols>
    <col min="1" max="1" width="11.6640625" style="5" customWidth="1"/>
    <col min="2" max="2" width="10" style="5" customWidth="1"/>
    <col min="3" max="3" width="137.6640625" style="5" customWidth="1"/>
    <col min="4" max="7" width="4.33203125" style="5" customWidth="1"/>
    <col min="8" max="16384" width="5.33203125" style="5"/>
  </cols>
  <sheetData>
    <row r="1" spans="1:7" ht="20" customHeight="1" x14ac:dyDescent="0.15">
      <c r="A1" s="624" t="s">
        <v>540</v>
      </c>
      <c r="B1" s="624"/>
      <c r="C1" s="624"/>
      <c r="D1" s="412"/>
      <c r="E1" s="412"/>
      <c r="F1" s="412"/>
      <c r="G1" s="412"/>
    </row>
    <row r="2" spans="1:7" ht="20" customHeight="1" x14ac:dyDescent="0.15">
      <c r="A2" s="624" t="s">
        <v>344</v>
      </c>
      <c r="B2" s="624"/>
      <c r="C2" s="624"/>
      <c r="D2" s="412"/>
      <c r="E2" s="412"/>
      <c r="F2" s="412"/>
      <c r="G2" s="412"/>
    </row>
    <row r="3" spans="1:7" ht="20" customHeight="1" x14ac:dyDescent="0.15">
      <c r="A3" s="624"/>
      <c r="B3" s="624"/>
      <c r="C3" s="624"/>
      <c r="D3" s="412"/>
      <c r="E3" s="412"/>
      <c r="F3" s="412"/>
      <c r="G3" s="412"/>
    </row>
    <row r="4" spans="1:7" ht="14" customHeight="1" x14ac:dyDescent="0.15">
      <c r="A4" s="625"/>
      <c r="B4" s="625"/>
      <c r="C4" s="625"/>
      <c r="D4" s="255"/>
      <c r="E4" s="255"/>
      <c r="F4" s="255"/>
      <c r="G4" s="255"/>
    </row>
    <row r="5" spans="1:7" ht="20" customHeight="1" x14ac:dyDescent="0.15">
      <c r="A5" s="623" t="s">
        <v>28</v>
      </c>
      <c r="B5" s="623"/>
      <c r="C5" s="623"/>
      <c r="D5" s="411"/>
      <c r="E5" s="411"/>
      <c r="F5" s="411"/>
      <c r="G5" s="411"/>
    </row>
    <row r="6" spans="1:7" ht="14" customHeight="1" x14ac:dyDescent="0.15">
      <c r="A6" s="623"/>
      <c r="B6" s="623"/>
      <c r="C6" s="623"/>
      <c r="D6" s="411"/>
      <c r="E6" s="411"/>
      <c r="F6" s="411"/>
      <c r="G6" s="411"/>
    </row>
    <row r="7" spans="1:7" ht="12" customHeight="1" x14ac:dyDescent="0.15">
      <c r="A7" s="256"/>
      <c r="B7" s="256"/>
      <c r="C7" s="256"/>
      <c r="D7" s="256"/>
      <c r="E7" s="256"/>
      <c r="F7" s="256"/>
      <c r="G7" s="256"/>
    </row>
    <row r="8" spans="1:7" ht="13.5" customHeight="1" thickBot="1" x14ac:dyDescent="0.2"/>
    <row r="9" spans="1:7" s="7" customFormat="1" ht="14" x14ac:dyDescent="0.15">
      <c r="A9" s="626" t="s">
        <v>257</v>
      </c>
      <c r="B9" s="627"/>
      <c r="C9" s="402"/>
    </row>
    <row r="10" spans="1:7" s="7" customFormat="1" ht="11" x14ac:dyDescent="0.15">
      <c r="A10" s="414" t="s">
        <v>537</v>
      </c>
      <c r="B10" s="415" t="s">
        <v>538</v>
      </c>
      <c r="C10" s="413"/>
    </row>
    <row r="11" spans="1:7" s="7" customFormat="1" ht="42" customHeight="1" thickBot="1" x14ac:dyDescent="0.2">
      <c r="A11" s="416"/>
      <c r="B11" s="417"/>
      <c r="C11" s="559" t="s">
        <v>539</v>
      </c>
    </row>
    <row r="12" spans="1:7" s="7" customFormat="1" ht="14" customHeight="1" x14ac:dyDescent="0.15">
      <c r="C12" s="403"/>
    </row>
    <row r="13" spans="1:7" s="7" customFormat="1" ht="12" customHeight="1" x14ac:dyDescent="0.15">
      <c r="C13" s="404"/>
    </row>
    <row r="14" spans="1:7" s="7" customFormat="1" ht="14" customHeight="1" x14ac:dyDescent="0.15">
      <c r="C14" s="404"/>
    </row>
    <row r="15" spans="1:7" s="7" customFormat="1" ht="14" customHeight="1" x14ac:dyDescent="0.15">
      <c r="C15" s="404" t="s">
        <v>541</v>
      </c>
    </row>
    <row r="16" spans="1:7" s="7" customFormat="1" ht="16" x14ac:dyDescent="0.15">
      <c r="C16" s="405"/>
    </row>
    <row r="17" spans="1:3" s="11" customFormat="1" ht="16" x14ac:dyDescent="0.15">
      <c r="A17" s="7"/>
      <c r="B17" s="7"/>
      <c r="C17" s="405"/>
    </row>
    <row r="18" spans="1:3" s="7" customFormat="1" ht="16" x14ac:dyDescent="0.15">
      <c r="C18" s="404" t="s">
        <v>542</v>
      </c>
    </row>
    <row r="19" spans="1:3" s="7" customFormat="1" x14ac:dyDescent="0.15">
      <c r="C19" s="406"/>
    </row>
    <row r="20" spans="1:3" s="7" customFormat="1" ht="52" x14ac:dyDescent="0.15">
      <c r="A20" s="11"/>
      <c r="B20" s="11"/>
      <c r="C20" s="406" t="s">
        <v>543</v>
      </c>
    </row>
    <row r="21" spans="1:3" s="7" customFormat="1" ht="16" x14ac:dyDescent="0.15">
      <c r="C21" s="407"/>
    </row>
    <row r="22" spans="1:3" s="7" customFormat="1" ht="16" x14ac:dyDescent="0.15">
      <c r="C22" s="407" t="s">
        <v>544</v>
      </c>
    </row>
    <row r="23" spans="1:3" s="7" customFormat="1" ht="16" x14ac:dyDescent="0.15">
      <c r="C23" s="408"/>
    </row>
    <row r="24" spans="1:3" s="7" customFormat="1" ht="26" x14ac:dyDescent="0.15">
      <c r="C24" s="406" t="s">
        <v>545</v>
      </c>
    </row>
    <row r="25" spans="1:3" s="7" customFormat="1" ht="16" x14ac:dyDescent="0.15">
      <c r="C25" s="408"/>
    </row>
    <row r="26" spans="1:3" s="7" customFormat="1" ht="16" x14ac:dyDescent="0.15">
      <c r="C26" s="407" t="s">
        <v>546</v>
      </c>
    </row>
    <row r="27" spans="1:3" s="7" customFormat="1" ht="16" x14ac:dyDescent="0.15">
      <c r="C27" s="408"/>
    </row>
    <row r="28" spans="1:3" s="7" customFormat="1" ht="39" x14ac:dyDescent="0.15">
      <c r="C28" s="406" t="s">
        <v>547</v>
      </c>
    </row>
    <row r="29" spans="1:3" s="7" customFormat="1" ht="16" x14ac:dyDescent="0.15">
      <c r="C29" s="408"/>
    </row>
    <row r="30" spans="1:3" s="7" customFormat="1" ht="16" x14ac:dyDescent="0.15">
      <c r="C30" s="407" t="s">
        <v>548</v>
      </c>
    </row>
    <row r="31" spans="1:3" s="7" customFormat="1" ht="16" x14ac:dyDescent="0.15">
      <c r="C31" s="407"/>
    </row>
    <row r="32" spans="1:3" s="7" customFormat="1" ht="26" x14ac:dyDescent="0.15">
      <c r="C32" s="406" t="s">
        <v>549</v>
      </c>
    </row>
    <row r="33" spans="1:3" s="7" customFormat="1" x14ac:dyDescent="0.15">
      <c r="C33" s="406"/>
    </row>
    <row r="34" spans="1:3" ht="16" x14ac:dyDescent="0.15">
      <c r="A34" s="7"/>
      <c r="B34" s="7"/>
      <c r="C34" s="409"/>
    </row>
    <row r="35" spans="1:3" ht="16" x14ac:dyDescent="0.15">
      <c r="A35" s="7"/>
      <c r="B35" s="7"/>
      <c r="C35" s="409"/>
    </row>
    <row r="36" spans="1:3" ht="16" x14ac:dyDescent="0.15">
      <c r="A36" s="7"/>
      <c r="B36" s="7"/>
      <c r="C36" s="407" t="s">
        <v>550</v>
      </c>
    </row>
    <row r="37" spans="1:3" ht="16" x14ac:dyDescent="0.15">
      <c r="C37" s="408"/>
    </row>
    <row r="38" spans="1:3" ht="39" x14ac:dyDescent="0.15">
      <c r="C38" s="406" t="s">
        <v>551</v>
      </c>
    </row>
    <row r="39" spans="1:3" ht="16" x14ac:dyDescent="0.15">
      <c r="C39" s="408"/>
    </row>
    <row r="40" spans="1:3" ht="16" x14ac:dyDescent="0.15">
      <c r="C40" s="407" t="s">
        <v>552</v>
      </c>
    </row>
    <row r="41" spans="1:3" ht="16" x14ac:dyDescent="0.15">
      <c r="C41" s="407"/>
    </row>
    <row r="42" spans="1:3" ht="26" x14ac:dyDescent="0.15">
      <c r="C42" s="406" t="s">
        <v>553</v>
      </c>
    </row>
    <row r="43" spans="1:3" ht="16" x14ac:dyDescent="0.15">
      <c r="C43" s="407"/>
    </row>
    <row r="44" spans="1:3" ht="16" x14ac:dyDescent="0.15">
      <c r="C44" s="407" t="s">
        <v>554</v>
      </c>
    </row>
    <row r="45" spans="1:3" ht="26" x14ac:dyDescent="0.15">
      <c r="C45" s="410" t="s">
        <v>555</v>
      </c>
    </row>
    <row r="46" spans="1:3" ht="16" x14ac:dyDescent="0.15">
      <c r="C46" s="408"/>
    </row>
    <row r="47" spans="1:3" ht="16" x14ac:dyDescent="0.15">
      <c r="C47" s="408"/>
    </row>
    <row r="48" spans="1:3" ht="16" x14ac:dyDescent="0.15">
      <c r="C48" s="408"/>
    </row>
    <row r="49" spans="3:3" ht="16" x14ac:dyDescent="0.15">
      <c r="C49" s="407" t="s">
        <v>556</v>
      </c>
    </row>
    <row r="50" spans="3:3" ht="16" x14ac:dyDescent="0.15">
      <c r="C50" s="558" t="s">
        <v>613</v>
      </c>
    </row>
    <row r="51" spans="3:3" ht="16" x14ac:dyDescent="0.15">
      <c r="C51" s="558" t="s">
        <v>614</v>
      </c>
    </row>
    <row r="52" spans="3:3" ht="16" x14ac:dyDescent="0.15">
      <c r="C52" s="558" t="s">
        <v>612</v>
      </c>
    </row>
    <row r="53" spans="3:3" x14ac:dyDescent="0.15">
      <c r="C53" s="418"/>
    </row>
  </sheetData>
  <mergeCells count="7">
    <mergeCell ref="A9:B9"/>
    <mergeCell ref="A6:C6"/>
    <mergeCell ref="A1:C1"/>
    <mergeCell ref="A2:C2"/>
    <mergeCell ref="A3:C3"/>
    <mergeCell ref="A4:C4"/>
    <mergeCell ref="A5:C5"/>
  </mergeCells>
  <phoneticPr fontId="4" type="noConversion"/>
  <pageMargins left="0.75" right="0.75" top="1" bottom="1" header="0.5" footer="0.5"/>
  <pageSetup scale="69" orientation="portrait" horizontalDpi="4294967292" verticalDpi="4294967292"/>
  <extLst>
    <ext xmlns:mx="http://schemas.microsoft.com/office/mac/excel/2008/main" uri="{64002731-A6B0-56B0-2670-7721B7C09600}">
      <mx:PLV Mode="1" OnePage="0" WScale="10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AL54"/>
  <sheetViews>
    <sheetView showGridLines="0" topLeftCell="J28" zoomScale="188" zoomScaleNormal="188" zoomScaleSheetLayoutView="100" zoomScalePageLayoutView="188" workbookViewId="0">
      <selection activeCell="U37" sqref="U37:AI37"/>
    </sheetView>
  </sheetViews>
  <sheetFormatPr baseColWidth="10" defaultColWidth="3.6640625" defaultRowHeight="12" x14ac:dyDescent="0.15"/>
  <cols>
    <col min="1" max="1" width="5.5" style="19" customWidth="1"/>
    <col min="2" max="17" width="3.6640625" style="4"/>
    <col min="18" max="18" width="2.5" style="4" customWidth="1"/>
    <col min="19" max="19" width="5.1640625" style="20" customWidth="1"/>
    <col min="20" max="16384" width="3.6640625" style="4"/>
  </cols>
  <sheetData>
    <row r="1" spans="1:38" ht="13" customHeight="1" x14ac:dyDescent="0.15">
      <c r="A1" s="628" t="s">
        <v>12</v>
      </c>
      <c r="B1" s="628"/>
      <c r="C1" s="628"/>
      <c r="D1" s="628"/>
      <c r="E1" s="628"/>
      <c r="F1" s="628"/>
      <c r="G1" s="628"/>
      <c r="H1" s="628"/>
      <c r="I1" s="628"/>
      <c r="J1" s="628"/>
      <c r="K1" s="628"/>
      <c r="L1" s="628"/>
      <c r="M1" s="628"/>
      <c r="N1" s="628"/>
      <c r="O1" s="628"/>
      <c r="P1" s="628"/>
      <c r="Q1" s="628"/>
      <c r="R1" s="628"/>
      <c r="S1" s="628"/>
      <c r="T1" s="628"/>
      <c r="U1" s="628"/>
      <c r="V1" s="628"/>
      <c r="W1" s="628"/>
      <c r="X1" s="628"/>
      <c r="Y1" s="628"/>
      <c r="Z1" s="628"/>
      <c r="AA1" s="628"/>
      <c r="AB1" s="628"/>
      <c r="AC1" s="628"/>
      <c r="AD1" s="628"/>
      <c r="AE1" s="628"/>
      <c r="AF1" s="628"/>
      <c r="AG1" s="628"/>
      <c r="AH1" s="628"/>
      <c r="AI1" s="628"/>
      <c r="AJ1" s="157"/>
    </row>
    <row r="2" spans="1:38" ht="12" customHeight="1" x14ac:dyDescent="0.15">
      <c r="A2" s="628"/>
      <c r="B2" s="628"/>
      <c r="C2" s="628"/>
      <c r="D2" s="628"/>
      <c r="E2" s="628"/>
      <c r="F2" s="628"/>
      <c r="G2" s="628"/>
      <c r="H2" s="628"/>
      <c r="I2" s="628"/>
      <c r="J2" s="628"/>
      <c r="K2" s="628"/>
      <c r="L2" s="628"/>
      <c r="M2" s="628"/>
      <c r="N2" s="628"/>
      <c r="O2" s="628"/>
      <c r="P2" s="628"/>
      <c r="Q2" s="628"/>
      <c r="R2" s="628"/>
      <c r="S2" s="628"/>
      <c r="T2" s="628"/>
      <c r="U2" s="628"/>
      <c r="V2" s="628"/>
      <c r="W2" s="628"/>
      <c r="X2" s="628"/>
      <c r="Y2" s="628"/>
      <c r="Z2" s="628"/>
      <c r="AA2" s="628"/>
      <c r="AB2" s="628"/>
      <c r="AC2" s="628"/>
      <c r="AD2" s="628"/>
      <c r="AE2" s="628"/>
      <c r="AF2" s="628"/>
      <c r="AG2" s="628"/>
      <c r="AH2" s="628"/>
      <c r="AI2" s="628"/>
      <c r="AJ2" s="157"/>
    </row>
    <row r="3" spans="1:38" s="33" customFormat="1" ht="13" x14ac:dyDescent="0.15">
      <c r="A3" s="252" t="s">
        <v>363</v>
      </c>
      <c r="B3" s="252"/>
      <c r="C3" s="252"/>
      <c r="D3" s="252"/>
      <c r="E3" s="252"/>
      <c r="F3" s="252"/>
      <c r="G3" s="252"/>
      <c r="H3" s="252"/>
      <c r="I3" s="252"/>
      <c r="J3" s="252"/>
      <c r="K3" s="252"/>
      <c r="L3" s="252"/>
      <c r="M3" s="252"/>
      <c r="N3" s="252"/>
      <c r="S3" s="40"/>
      <c r="T3" s="28">
        <f>A31-0.01</f>
        <v>-1.07</v>
      </c>
      <c r="U3" s="631" t="s">
        <v>7</v>
      </c>
      <c r="V3" s="631"/>
      <c r="W3" s="631"/>
      <c r="X3" s="631"/>
      <c r="Y3" s="631"/>
      <c r="Z3" s="631"/>
      <c r="AA3" s="2"/>
      <c r="AB3" s="273" t="s">
        <v>391</v>
      </c>
      <c r="AC3" s="2"/>
      <c r="AD3" s="2"/>
      <c r="AE3" s="2"/>
      <c r="AF3" s="2"/>
      <c r="AG3" s="2"/>
      <c r="AH3" s="2"/>
      <c r="AI3" s="23"/>
      <c r="AJ3" s="520"/>
      <c r="AK3" s="520"/>
      <c r="AL3" s="20"/>
    </row>
    <row r="4" spans="1:38" s="33" customFormat="1" ht="14" customHeight="1" x14ac:dyDescent="0.15">
      <c r="A4" s="28">
        <v>-1.01</v>
      </c>
      <c r="B4" s="630" t="s">
        <v>35</v>
      </c>
      <c r="C4" s="630"/>
      <c r="D4" s="630"/>
      <c r="E4" s="630"/>
      <c r="F4" s="630"/>
      <c r="G4" s="630"/>
      <c r="H4" s="630"/>
      <c r="I4" s="630"/>
      <c r="J4" s="630"/>
      <c r="K4" s="29" t="s">
        <v>5</v>
      </c>
      <c r="L4" s="29"/>
      <c r="M4" s="30">
        <v>1</v>
      </c>
      <c r="N4" s="23"/>
      <c r="O4" s="23"/>
      <c r="P4" s="31"/>
      <c r="Q4" s="32"/>
      <c r="T4" s="19"/>
      <c r="U4" s="631"/>
      <c r="V4" s="631"/>
      <c r="W4" s="631"/>
      <c r="X4" s="631"/>
      <c r="Y4" s="631"/>
      <c r="Z4" s="631"/>
      <c r="AA4" s="2"/>
      <c r="AB4" s="271" t="s">
        <v>392</v>
      </c>
      <c r="AC4" s="2"/>
      <c r="AD4" s="2"/>
      <c r="AE4" s="2"/>
      <c r="AF4" s="2"/>
      <c r="AG4" s="271">
        <v>12</v>
      </c>
      <c r="AH4" s="2"/>
      <c r="AI4" s="33" t="s">
        <v>8</v>
      </c>
      <c r="AL4" s="20"/>
    </row>
    <row r="5" spans="1:38" s="33" customFormat="1" ht="14" customHeight="1" x14ac:dyDescent="0.15">
      <c r="A5" s="28"/>
      <c r="B5" s="630"/>
      <c r="C5" s="630"/>
      <c r="D5" s="630"/>
      <c r="E5" s="630"/>
      <c r="F5" s="630"/>
      <c r="G5" s="630"/>
      <c r="H5" s="630"/>
      <c r="I5" s="630"/>
      <c r="J5" s="630"/>
      <c r="K5" s="29" t="s">
        <v>6</v>
      </c>
      <c r="L5" s="29"/>
      <c r="M5" s="30">
        <v>2</v>
      </c>
      <c r="N5" s="23"/>
      <c r="O5" s="23"/>
      <c r="P5" s="34"/>
      <c r="Q5" s="35"/>
      <c r="T5" s="19"/>
      <c r="U5" s="631"/>
      <c r="V5" s="631"/>
      <c r="W5" s="631"/>
      <c r="X5" s="631"/>
      <c r="Y5" s="631"/>
      <c r="Z5" s="631"/>
      <c r="AA5" s="2"/>
      <c r="AB5" s="271" t="s">
        <v>578</v>
      </c>
      <c r="AC5" s="2"/>
      <c r="AD5" s="2"/>
      <c r="AE5" s="2"/>
      <c r="AF5" s="2"/>
      <c r="AG5" s="271">
        <v>13</v>
      </c>
      <c r="AH5" s="2"/>
      <c r="AI5" s="31"/>
      <c r="AJ5" s="32"/>
      <c r="AL5" s="20"/>
    </row>
    <row r="6" spans="1:38" s="33" customFormat="1" ht="14" customHeight="1" x14ac:dyDescent="0.15">
      <c r="A6" s="36"/>
      <c r="B6" s="630"/>
      <c r="C6" s="630"/>
      <c r="D6" s="630"/>
      <c r="E6" s="630"/>
      <c r="F6" s="630"/>
      <c r="G6" s="630"/>
      <c r="H6" s="630"/>
      <c r="I6" s="630"/>
      <c r="J6" s="630"/>
      <c r="K6" s="23"/>
      <c r="L6" s="23"/>
      <c r="M6" s="37"/>
      <c r="N6" s="23"/>
      <c r="O6" s="23"/>
      <c r="P6" s="23"/>
      <c r="Q6" s="23"/>
      <c r="T6" s="19"/>
      <c r="U6" s="631"/>
      <c r="V6" s="631"/>
      <c r="W6" s="631"/>
      <c r="X6" s="631"/>
      <c r="Y6" s="631"/>
      <c r="Z6" s="631"/>
      <c r="AA6" s="2"/>
      <c r="AB6" s="273" t="s">
        <v>393</v>
      </c>
      <c r="AC6" s="2"/>
      <c r="AD6" s="2"/>
      <c r="AE6" s="2"/>
      <c r="AF6" s="2"/>
      <c r="AG6" s="271"/>
      <c r="AH6" s="2"/>
      <c r="AI6" s="34"/>
      <c r="AJ6" s="35"/>
      <c r="AK6" s="4"/>
      <c r="AL6" s="20"/>
    </row>
    <row r="7" spans="1:38" s="33" customFormat="1" ht="14" customHeight="1" x14ac:dyDescent="0.15">
      <c r="A7" s="55"/>
      <c r="T7" s="19"/>
      <c r="U7" s="2"/>
      <c r="V7" s="2"/>
      <c r="W7" s="2"/>
      <c r="X7" s="2"/>
      <c r="Y7" s="2"/>
      <c r="Z7" s="2"/>
      <c r="AA7" s="2"/>
      <c r="AB7" s="271" t="s">
        <v>394</v>
      </c>
      <c r="AC7" s="2"/>
      <c r="AD7" s="2"/>
      <c r="AE7" s="2"/>
      <c r="AF7" s="2"/>
      <c r="AG7" s="271">
        <v>21</v>
      </c>
      <c r="AH7" s="2"/>
      <c r="AI7" s="4"/>
      <c r="AJ7" s="4"/>
      <c r="AK7" s="7"/>
      <c r="AL7" s="20"/>
    </row>
    <row r="8" spans="1:38" s="33" customFormat="1" ht="14" customHeight="1" x14ac:dyDescent="0.15">
      <c r="A8" s="28">
        <f>+A4-0.01</f>
        <v>-1.02</v>
      </c>
      <c r="B8" s="630" t="s">
        <v>36</v>
      </c>
      <c r="C8" s="630"/>
      <c r="D8" s="630"/>
      <c r="E8" s="630"/>
      <c r="F8" s="630"/>
      <c r="G8" s="630"/>
      <c r="H8" s="630"/>
      <c r="I8" s="630"/>
      <c r="J8" s="630"/>
      <c r="K8" s="29" t="s">
        <v>5</v>
      </c>
      <c r="L8" s="29"/>
      <c r="M8" s="30">
        <v>1</v>
      </c>
      <c r="N8" s="23"/>
      <c r="O8" s="23"/>
      <c r="P8" s="31"/>
      <c r="Q8" s="32"/>
      <c r="T8" s="19"/>
      <c r="U8" s="2"/>
      <c r="V8" s="2"/>
      <c r="W8" s="2"/>
      <c r="X8" s="2"/>
      <c r="Y8" s="2"/>
      <c r="Z8" s="2"/>
      <c r="AA8" s="2"/>
      <c r="AB8" s="271" t="s">
        <v>395</v>
      </c>
      <c r="AC8" s="2"/>
      <c r="AD8" s="2"/>
      <c r="AE8" s="2"/>
      <c r="AF8" s="2"/>
      <c r="AG8" s="271">
        <v>22</v>
      </c>
      <c r="AH8" s="2"/>
      <c r="AI8" s="4"/>
      <c r="AJ8" s="4"/>
      <c r="AK8" s="7"/>
      <c r="AL8" s="20"/>
    </row>
    <row r="9" spans="1:38" s="33" customFormat="1" ht="14" customHeight="1" x14ac:dyDescent="0.15">
      <c r="A9" s="36"/>
      <c r="B9" s="630"/>
      <c r="C9" s="630"/>
      <c r="D9" s="630"/>
      <c r="E9" s="630"/>
      <c r="F9" s="630"/>
      <c r="G9" s="630"/>
      <c r="H9" s="630"/>
      <c r="I9" s="630"/>
      <c r="J9" s="630"/>
      <c r="K9" s="29" t="s">
        <v>6</v>
      </c>
      <c r="L9" s="29"/>
      <c r="M9" s="30">
        <v>2</v>
      </c>
      <c r="N9" s="23"/>
      <c r="O9" s="23"/>
      <c r="P9" s="34"/>
      <c r="Q9" s="35"/>
      <c r="T9" s="19"/>
      <c r="U9" s="2"/>
      <c r="V9" s="2"/>
      <c r="W9" s="2"/>
      <c r="X9" s="2"/>
      <c r="Y9" s="2"/>
      <c r="Z9" s="2"/>
      <c r="AA9" s="2"/>
      <c r="AB9" s="271" t="s">
        <v>396</v>
      </c>
      <c r="AC9" s="2"/>
      <c r="AD9" s="2"/>
      <c r="AE9" s="2"/>
      <c r="AF9" s="2"/>
      <c r="AG9" s="271">
        <v>24</v>
      </c>
      <c r="AH9" s="2"/>
      <c r="AI9" s="4"/>
      <c r="AJ9" s="4"/>
      <c r="AK9" s="7"/>
      <c r="AL9" s="20"/>
    </row>
    <row r="10" spans="1:38" s="33" customFormat="1" ht="14" customHeight="1" x14ac:dyDescent="0.15">
      <c r="A10" s="36"/>
      <c r="B10" s="630"/>
      <c r="C10" s="630"/>
      <c r="D10" s="630"/>
      <c r="E10" s="630"/>
      <c r="F10" s="630"/>
      <c r="G10" s="630"/>
      <c r="H10" s="630"/>
      <c r="I10" s="630"/>
      <c r="J10" s="630"/>
      <c r="K10" s="23"/>
      <c r="L10" s="23"/>
      <c r="M10" s="38"/>
      <c r="N10" s="23"/>
      <c r="O10" s="23"/>
      <c r="P10" s="23"/>
      <c r="Q10" s="23"/>
      <c r="T10" s="19"/>
      <c r="U10" s="2"/>
      <c r="V10" s="2"/>
      <c r="W10" s="2"/>
      <c r="X10" s="2"/>
      <c r="Y10" s="2"/>
      <c r="Z10" s="2"/>
      <c r="AA10" s="2"/>
      <c r="AB10" s="271" t="s">
        <v>397</v>
      </c>
      <c r="AC10" s="2"/>
      <c r="AD10" s="2"/>
      <c r="AE10" s="2"/>
      <c r="AF10" s="2"/>
      <c r="AG10" s="271">
        <v>26</v>
      </c>
      <c r="AH10" s="2"/>
      <c r="AI10" s="4"/>
      <c r="AJ10" s="4"/>
      <c r="AK10" s="7"/>
      <c r="AL10" s="20"/>
    </row>
    <row r="11" spans="1:38" s="33" customFormat="1" ht="14" customHeight="1" x14ac:dyDescent="0.15">
      <c r="A11" s="28">
        <f>+A8-0.01</f>
        <v>-1.03</v>
      </c>
      <c r="B11" s="630" t="s">
        <v>21</v>
      </c>
      <c r="C11" s="630"/>
      <c r="D11" s="630"/>
      <c r="E11" s="630"/>
      <c r="F11" s="630"/>
      <c r="G11" s="630"/>
      <c r="H11" s="630"/>
      <c r="I11" s="630"/>
      <c r="J11" s="630"/>
      <c r="K11" s="29" t="s">
        <v>5</v>
      </c>
      <c r="L11" s="29"/>
      <c r="M11" s="30">
        <v>1</v>
      </c>
      <c r="N11" s="23"/>
      <c r="O11" s="23"/>
      <c r="P11" s="31"/>
      <c r="Q11" s="32"/>
      <c r="T11" s="19"/>
      <c r="U11" s="2"/>
      <c r="V11" s="2"/>
      <c r="W11" s="2"/>
      <c r="X11" s="2"/>
      <c r="Y11" s="2"/>
      <c r="Z11" s="2"/>
      <c r="AA11" s="2"/>
      <c r="AB11" s="273" t="s">
        <v>398</v>
      </c>
      <c r="AC11" s="2"/>
      <c r="AD11" s="2"/>
      <c r="AE11" s="2"/>
      <c r="AF11" s="2"/>
      <c r="AG11" s="271"/>
      <c r="AH11" s="2"/>
      <c r="AI11" s="4"/>
      <c r="AJ11" s="4"/>
      <c r="AK11" s="4"/>
      <c r="AL11" s="20"/>
    </row>
    <row r="12" spans="1:38" s="33" customFormat="1" ht="14" customHeight="1" x14ac:dyDescent="0.15">
      <c r="A12" s="36"/>
      <c r="B12" s="630"/>
      <c r="C12" s="630"/>
      <c r="D12" s="630"/>
      <c r="E12" s="630"/>
      <c r="F12" s="630"/>
      <c r="G12" s="630"/>
      <c r="H12" s="630"/>
      <c r="I12" s="630"/>
      <c r="J12" s="630"/>
      <c r="K12" s="29" t="s">
        <v>6</v>
      </c>
      <c r="L12" s="29"/>
      <c r="M12" s="30">
        <v>2</v>
      </c>
      <c r="N12" s="23"/>
      <c r="O12" s="23"/>
      <c r="P12" s="34"/>
      <c r="Q12" s="35"/>
      <c r="T12" s="19"/>
      <c r="U12" s="2"/>
      <c r="V12" s="2"/>
      <c r="W12" s="2"/>
      <c r="X12" s="2"/>
      <c r="Y12" s="2"/>
      <c r="Z12" s="2"/>
      <c r="AA12" s="2"/>
      <c r="AB12" s="271" t="s">
        <v>389</v>
      </c>
      <c r="AC12" s="2"/>
      <c r="AD12" s="2"/>
      <c r="AE12" s="2"/>
      <c r="AF12" s="2"/>
      <c r="AG12" s="271">
        <v>31</v>
      </c>
      <c r="AH12" s="2"/>
      <c r="AI12" s="4"/>
      <c r="AJ12" s="4"/>
      <c r="AK12" s="4"/>
      <c r="AL12" s="20"/>
    </row>
    <row r="13" spans="1:38" s="33" customFormat="1" ht="14" customHeight="1" x14ac:dyDescent="0.15">
      <c r="A13" s="36"/>
      <c r="B13" s="630"/>
      <c r="C13" s="630"/>
      <c r="D13" s="630"/>
      <c r="E13" s="630"/>
      <c r="F13" s="630"/>
      <c r="G13" s="630"/>
      <c r="H13" s="630"/>
      <c r="I13" s="630"/>
      <c r="J13" s="630"/>
      <c r="K13" s="23"/>
      <c r="L13" s="23"/>
      <c r="M13" s="38"/>
      <c r="N13" s="23"/>
      <c r="O13" s="23"/>
      <c r="P13" s="23"/>
      <c r="Q13" s="23"/>
      <c r="T13" s="19"/>
      <c r="U13" s="2"/>
      <c r="V13" s="2"/>
      <c r="W13" s="2"/>
      <c r="X13" s="2"/>
      <c r="Y13" s="2"/>
      <c r="Z13" s="2"/>
      <c r="AA13" s="2"/>
      <c r="AB13" s="271" t="s">
        <v>399</v>
      </c>
      <c r="AC13" s="2"/>
      <c r="AD13" s="2"/>
      <c r="AE13" s="2"/>
      <c r="AF13" s="2"/>
      <c r="AG13" s="271">
        <v>32</v>
      </c>
      <c r="AH13" s="2"/>
      <c r="AI13" s="4"/>
      <c r="AJ13" s="4"/>
      <c r="AK13" s="4"/>
      <c r="AL13" s="20"/>
    </row>
    <row r="14" spans="1:38" s="33" customFormat="1" ht="14" customHeight="1" x14ac:dyDescent="0.15">
      <c r="A14" s="28">
        <f>+A11-0.01</f>
        <v>-1.04</v>
      </c>
      <c r="B14" s="630" t="s">
        <v>4</v>
      </c>
      <c r="C14" s="630"/>
      <c r="D14" s="630"/>
      <c r="E14" s="630"/>
      <c r="F14" s="630"/>
      <c r="G14" s="630"/>
      <c r="H14" s="630"/>
      <c r="I14" s="630"/>
      <c r="J14" s="630"/>
      <c r="K14" s="29" t="s">
        <v>5</v>
      </c>
      <c r="L14" s="29"/>
      <c r="M14" s="30">
        <v>1</v>
      </c>
      <c r="N14" s="23"/>
      <c r="O14" s="23"/>
      <c r="P14" s="31"/>
      <c r="Q14" s="32"/>
      <c r="T14" s="18"/>
      <c r="U14" s="2"/>
      <c r="V14" s="2"/>
      <c r="W14" s="2"/>
      <c r="X14" s="2"/>
      <c r="Y14" s="2"/>
      <c r="Z14" s="2"/>
      <c r="AA14" s="2"/>
      <c r="AB14" s="271" t="s">
        <v>400</v>
      </c>
      <c r="AC14" s="2"/>
      <c r="AD14" s="2"/>
      <c r="AE14" s="2"/>
      <c r="AF14" s="2"/>
      <c r="AG14" s="271">
        <v>33</v>
      </c>
      <c r="AH14" s="2"/>
      <c r="AI14" s="2"/>
      <c r="AJ14" s="2"/>
      <c r="AK14" s="4"/>
      <c r="AL14" s="20"/>
    </row>
    <row r="15" spans="1:38" s="33" customFormat="1" ht="14" customHeight="1" x14ac:dyDescent="0.15">
      <c r="A15" s="36"/>
      <c r="B15" s="630"/>
      <c r="C15" s="630"/>
      <c r="D15" s="630"/>
      <c r="E15" s="630"/>
      <c r="F15" s="630"/>
      <c r="G15" s="630"/>
      <c r="H15" s="630"/>
      <c r="I15" s="630"/>
      <c r="J15" s="630"/>
      <c r="K15" s="29" t="s">
        <v>6</v>
      </c>
      <c r="L15" s="29"/>
      <c r="M15" s="30">
        <v>2</v>
      </c>
      <c r="N15" s="23"/>
      <c r="O15" s="23"/>
      <c r="P15" s="34"/>
      <c r="Q15" s="35"/>
      <c r="T15" s="18"/>
      <c r="U15" s="2"/>
      <c r="V15" s="2"/>
      <c r="W15" s="2"/>
      <c r="X15" s="2"/>
      <c r="Y15" s="2"/>
      <c r="Z15" s="2"/>
      <c r="AA15" s="2"/>
      <c r="AB15" s="271" t="s">
        <v>401</v>
      </c>
      <c r="AC15" s="2"/>
      <c r="AD15" s="2"/>
      <c r="AE15" s="2"/>
      <c r="AF15" s="2"/>
      <c r="AG15" s="271">
        <v>35</v>
      </c>
      <c r="AH15" s="2"/>
      <c r="AI15" s="2"/>
      <c r="AJ15" s="2"/>
      <c r="AK15" s="4"/>
      <c r="AL15" s="20"/>
    </row>
    <row r="16" spans="1:38" s="33" customFormat="1" ht="14" customHeight="1" x14ac:dyDescent="0.15">
      <c r="A16" s="36"/>
      <c r="B16" s="630"/>
      <c r="C16" s="630"/>
      <c r="D16" s="630"/>
      <c r="E16" s="630"/>
      <c r="F16" s="630"/>
      <c r="G16" s="630"/>
      <c r="H16" s="630"/>
      <c r="I16" s="630"/>
      <c r="J16" s="630"/>
      <c r="K16" s="23"/>
      <c r="L16" s="23"/>
      <c r="M16" s="38"/>
      <c r="N16" s="23"/>
      <c r="T16" s="18"/>
      <c r="U16" s="2"/>
      <c r="V16" s="560"/>
      <c r="W16" s="560"/>
      <c r="X16" s="560"/>
      <c r="Y16" s="560"/>
      <c r="Z16" s="560"/>
      <c r="AA16" s="270" t="s">
        <v>11</v>
      </c>
      <c r="AB16" s="271" t="s">
        <v>381</v>
      </c>
      <c r="AC16" s="2"/>
      <c r="AD16" s="2"/>
      <c r="AE16" s="2"/>
      <c r="AF16" s="2"/>
      <c r="AG16" s="271">
        <v>96</v>
      </c>
      <c r="AH16" s="2"/>
      <c r="AI16" s="2"/>
      <c r="AJ16" s="2"/>
      <c r="AK16" s="4"/>
      <c r="AL16" s="20"/>
    </row>
    <row r="17" spans="1:36" s="33" customFormat="1" ht="14" customHeight="1" x14ac:dyDescent="0.15">
      <c r="A17" s="28">
        <f>+A14-0.01</f>
        <v>-1.05</v>
      </c>
      <c r="B17" s="632" t="s">
        <v>452</v>
      </c>
      <c r="C17" s="632"/>
      <c r="D17" s="632"/>
      <c r="E17" s="632"/>
      <c r="F17" s="632"/>
      <c r="G17" s="632"/>
      <c r="H17" s="632"/>
      <c r="I17" s="273" t="s">
        <v>373</v>
      </c>
      <c r="J17" s="268"/>
      <c r="K17" s="268"/>
      <c r="L17" s="268"/>
      <c r="M17" s="268"/>
      <c r="N17" s="271">
        <v>11</v>
      </c>
      <c r="O17" s="23"/>
    </row>
    <row r="18" spans="1:36" s="33" customFormat="1" ht="14" customHeight="1" x14ac:dyDescent="0.15">
      <c r="A18" s="36"/>
      <c r="B18" s="632"/>
      <c r="C18" s="632"/>
      <c r="D18" s="632"/>
      <c r="E18" s="632"/>
      <c r="F18" s="632"/>
      <c r="G18" s="632"/>
      <c r="H18" s="632"/>
      <c r="I18" s="271" t="s">
        <v>374</v>
      </c>
      <c r="J18" s="268"/>
      <c r="K18" s="268"/>
      <c r="L18" s="268"/>
      <c r="M18" s="268"/>
      <c r="N18" s="271">
        <v>12</v>
      </c>
      <c r="O18" s="23"/>
    </row>
    <row r="19" spans="1:36" s="33" customFormat="1" ht="14" customHeight="1" x14ac:dyDescent="0.15">
      <c r="A19" s="36"/>
      <c r="B19" s="632"/>
      <c r="C19" s="632"/>
      <c r="D19" s="632"/>
      <c r="E19" s="632"/>
      <c r="F19" s="632"/>
      <c r="G19" s="632"/>
      <c r="H19" s="632"/>
      <c r="I19" s="271" t="s">
        <v>375</v>
      </c>
      <c r="J19" s="268"/>
      <c r="K19" s="268"/>
      <c r="L19" s="268"/>
      <c r="M19" s="268"/>
      <c r="N19" s="274"/>
      <c r="O19" s="23"/>
    </row>
    <row r="20" spans="1:36" s="33" customFormat="1" ht="14" customHeight="1" x14ac:dyDescent="0.15">
      <c r="A20" s="40"/>
      <c r="B20" s="632"/>
      <c r="C20" s="632"/>
      <c r="D20" s="632"/>
      <c r="E20" s="632"/>
      <c r="F20" s="632"/>
      <c r="G20" s="632"/>
      <c r="H20" s="632"/>
      <c r="I20" s="273" t="s">
        <v>376</v>
      </c>
      <c r="J20" s="268"/>
      <c r="K20" s="268"/>
      <c r="L20" s="268"/>
      <c r="M20" s="268"/>
      <c r="N20" s="271">
        <v>21</v>
      </c>
      <c r="O20" s="23"/>
      <c r="P20" s="23"/>
      <c r="Q20" s="23"/>
      <c r="T20" s="28">
        <f>T3-0.01</f>
        <v>-1.08</v>
      </c>
      <c r="U20" s="630" t="s">
        <v>37</v>
      </c>
      <c r="V20" s="630"/>
      <c r="W20" s="630"/>
      <c r="X20" s="630"/>
      <c r="Y20" s="630"/>
      <c r="Z20" s="630"/>
      <c r="AA20" s="630"/>
      <c r="AB20" s="630"/>
      <c r="AC20" s="630"/>
      <c r="AD20" s="23"/>
      <c r="AE20" s="29" t="s">
        <v>5</v>
      </c>
      <c r="AF20" s="29"/>
      <c r="AG20" s="30">
        <v>1</v>
      </c>
      <c r="AH20" s="23"/>
      <c r="AI20" s="31"/>
      <c r="AJ20" s="32"/>
    </row>
    <row r="21" spans="1:36" s="33" customFormat="1" ht="14" customHeight="1" x14ac:dyDescent="0.15">
      <c r="A21" s="40"/>
      <c r="B21" s="268"/>
      <c r="C21" s="268"/>
      <c r="D21" s="268"/>
      <c r="E21" s="268"/>
      <c r="F21" s="268"/>
      <c r="G21" s="268"/>
      <c r="H21" s="268"/>
      <c r="I21" s="271" t="s">
        <v>377</v>
      </c>
      <c r="J21" s="268"/>
      <c r="K21" s="268"/>
      <c r="L21" s="268"/>
      <c r="M21" s="268"/>
      <c r="N21" s="271">
        <v>22</v>
      </c>
      <c r="O21" s="23"/>
      <c r="P21" s="629" t="s">
        <v>9</v>
      </c>
      <c r="Q21" s="629"/>
      <c r="T21" s="36"/>
      <c r="U21" s="630"/>
      <c r="V21" s="630"/>
      <c r="W21" s="630"/>
      <c r="X21" s="630"/>
      <c r="Y21" s="630"/>
      <c r="Z21" s="630"/>
      <c r="AA21" s="630"/>
      <c r="AB21" s="630"/>
      <c r="AC21" s="630"/>
      <c r="AD21" s="23"/>
      <c r="AE21" s="29" t="s">
        <v>6</v>
      </c>
      <c r="AF21" s="29"/>
      <c r="AG21" s="30">
        <v>2</v>
      </c>
      <c r="AH21" s="23"/>
      <c r="AI21" s="34"/>
      <c r="AJ21" s="35"/>
    </row>
    <row r="22" spans="1:36" s="33" customFormat="1" ht="14" customHeight="1" x14ac:dyDescent="0.15">
      <c r="B22" s="23"/>
      <c r="C22" s="23"/>
      <c r="D22" s="23"/>
      <c r="E22" s="268"/>
      <c r="F22" s="268"/>
      <c r="G22" s="268"/>
      <c r="H22" s="268"/>
      <c r="I22" s="271" t="s">
        <v>378</v>
      </c>
      <c r="J22" s="268"/>
      <c r="K22" s="268"/>
      <c r="L22" s="268"/>
      <c r="M22" s="268"/>
      <c r="N22" s="271"/>
      <c r="O22" s="23"/>
      <c r="P22" s="31"/>
      <c r="Q22" s="32"/>
      <c r="T22" s="36"/>
      <c r="U22" s="23"/>
      <c r="V22" s="23"/>
      <c r="W22" s="23"/>
      <c r="X22" s="23"/>
      <c r="Y22" s="23"/>
      <c r="Z22" s="23"/>
      <c r="AA22" s="23"/>
      <c r="AB22" s="23"/>
      <c r="AC22" s="23"/>
      <c r="AD22" s="23"/>
      <c r="AE22" s="23"/>
      <c r="AF22" s="37"/>
      <c r="AG22" s="23"/>
      <c r="AH22" s="23"/>
      <c r="AI22" s="23"/>
      <c r="AJ22" s="23"/>
    </row>
    <row r="23" spans="1:36" s="33" customFormat="1" ht="14" customHeight="1" x14ac:dyDescent="0.15">
      <c r="A23" s="36"/>
      <c r="B23" s="269"/>
      <c r="C23" s="23"/>
      <c r="D23" s="268"/>
      <c r="E23" s="268"/>
      <c r="F23" s="268"/>
      <c r="G23" s="268"/>
      <c r="H23" s="268"/>
      <c r="I23" s="273" t="s">
        <v>379</v>
      </c>
      <c r="J23" s="268"/>
      <c r="K23" s="268"/>
      <c r="L23" s="269"/>
      <c r="M23" s="269"/>
      <c r="N23" s="271">
        <v>31</v>
      </c>
      <c r="O23" s="23"/>
      <c r="P23" s="34"/>
      <c r="Q23" s="35"/>
      <c r="T23" s="28">
        <f>+T20-0.01</f>
        <v>-1.0900000000000001</v>
      </c>
      <c r="U23" s="630" t="s">
        <v>195</v>
      </c>
      <c r="V23" s="630"/>
      <c r="W23" s="630"/>
      <c r="X23" s="630"/>
      <c r="Y23" s="630"/>
      <c r="Z23" s="630"/>
      <c r="AA23" s="630"/>
      <c r="AB23" s="630"/>
      <c r="AC23" s="630"/>
      <c r="AD23" s="630"/>
      <c r="AE23" s="29" t="s">
        <v>5</v>
      </c>
      <c r="AF23" s="29"/>
      <c r="AG23" s="30">
        <v>1</v>
      </c>
      <c r="AH23" s="23"/>
      <c r="AI23" s="31"/>
      <c r="AJ23" s="32"/>
    </row>
    <row r="24" spans="1:36" s="33" customFormat="1" ht="14" customHeight="1" x14ac:dyDescent="0.15">
      <c r="A24" s="40"/>
      <c r="B24" s="268"/>
      <c r="C24" s="268"/>
      <c r="D24" s="268"/>
      <c r="E24" s="268"/>
      <c r="F24" s="268"/>
      <c r="G24" s="268"/>
      <c r="H24" s="23"/>
      <c r="I24" s="271" t="s">
        <v>380</v>
      </c>
      <c r="J24" s="23"/>
      <c r="K24" s="23"/>
      <c r="L24" s="389"/>
      <c r="M24" s="389"/>
      <c r="N24" s="271">
        <v>34</v>
      </c>
      <c r="O24" s="225"/>
      <c r="T24" s="36"/>
      <c r="U24" s="630"/>
      <c r="V24" s="630"/>
      <c r="W24" s="630"/>
      <c r="X24" s="630"/>
      <c r="Y24" s="630"/>
      <c r="Z24" s="630"/>
      <c r="AA24" s="630"/>
      <c r="AB24" s="630"/>
      <c r="AC24" s="630"/>
      <c r="AD24" s="630"/>
      <c r="AE24" s="29" t="s">
        <v>6</v>
      </c>
      <c r="AF24" s="29"/>
      <c r="AG24" s="30">
        <v>2</v>
      </c>
      <c r="AH24" s="23"/>
      <c r="AI24" s="34"/>
      <c r="AJ24" s="35"/>
    </row>
    <row r="25" spans="1:36" s="33" customFormat="1" ht="14" customHeight="1" x14ac:dyDescent="0.15">
      <c r="A25" s="36"/>
      <c r="B25" s="268"/>
      <c r="C25" s="268"/>
      <c r="D25" s="268"/>
      <c r="E25" s="268"/>
      <c r="F25" s="268"/>
      <c r="G25" s="268"/>
      <c r="H25" s="23"/>
      <c r="I25" s="271" t="s">
        <v>389</v>
      </c>
      <c r="J25" s="23"/>
      <c r="K25" s="23"/>
      <c r="L25" s="389"/>
      <c r="M25" s="389"/>
      <c r="N25" s="271">
        <v>35</v>
      </c>
      <c r="O25" s="225"/>
      <c r="P25" s="629" t="s">
        <v>10</v>
      </c>
      <c r="Q25" s="629"/>
      <c r="T25" s="36"/>
      <c r="U25" s="23"/>
      <c r="V25" s="23"/>
      <c r="W25" s="23"/>
      <c r="X25" s="23"/>
      <c r="Y25" s="23"/>
      <c r="Z25" s="23"/>
      <c r="AA25" s="23"/>
      <c r="AB25" s="23"/>
      <c r="AC25" s="23"/>
      <c r="AD25" s="23"/>
      <c r="AE25" s="23"/>
      <c r="AF25" s="37"/>
      <c r="AG25" s="23"/>
      <c r="AH25" s="23"/>
      <c r="AI25" s="23"/>
      <c r="AJ25" s="23"/>
    </row>
    <row r="26" spans="1:36" s="33" customFormat="1" ht="14" customHeight="1" x14ac:dyDescent="0.15">
      <c r="B26" s="23"/>
      <c r="C26" s="268"/>
      <c r="D26" s="268"/>
      <c r="E26" s="268"/>
      <c r="F26" s="268"/>
      <c r="G26" s="268"/>
      <c r="H26" s="23"/>
      <c r="I26" s="271" t="s">
        <v>525</v>
      </c>
      <c r="J26" s="23"/>
      <c r="K26" s="23"/>
      <c r="L26" s="23"/>
      <c r="M26" s="23"/>
      <c r="N26" s="271">
        <v>36</v>
      </c>
      <c r="O26" s="23"/>
      <c r="P26" s="31"/>
      <c r="Q26" s="32"/>
      <c r="T26" s="28">
        <f>+T23-0.01</f>
        <v>-1.1000000000000001</v>
      </c>
      <c r="U26" s="630" t="s">
        <v>29</v>
      </c>
      <c r="V26" s="630"/>
      <c r="W26" s="630"/>
      <c r="X26" s="630"/>
      <c r="Y26" s="630"/>
      <c r="Z26" s="630"/>
      <c r="AA26" s="630"/>
      <c r="AB26" s="630"/>
      <c r="AC26" s="630"/>
      <c r="AD26" s="630"/>
      <c r="AE26" s="29" t="s">
        <v>5</v>
      </c>
      <c r="AF26" s="29"/>
      <c r="AG26" s="30">
        <v>1</v>
      </c>
      <c r="AH26" s="23"/>
      <c r="AI26" s="31"/>
      <c r="AJ26" s="32"/>
    </row>
    <row r="27" spans="1:36" s="33" customFormat="1" ht="14" customHeight="1" x14ac:dyDescent="0.15">
      <c r="A27" s="36"/>
      <c r="B27" s="268"/>
      <c r="C27" s="268"/>
      <c r="D27" s="268"/>
      <c r="E27" s="268"/>
      <c r="F27" s="268"/>
      <c r="G27" s="268"/>
      <c r="H27" s="36" t="s">
        <v>11</v>
      </c>
      <c r="I27" s="271" t="s">
        <v>381</v>
      </c>
      <c r="J27" s="23"/>
      <c r="K27" s="23"/>
      <c r="L27" s="389"/>
      <c r="M27" s="389"/>
      <c r="N27" s="478">
        <v>96</v>
      </c>
      <c r="O27" s="23"/>
      <c r="P27" s="34"/>
      <c r="Q27" s="35"/>
      <c r="T27" s="36"/>
      <c r="U27" s="630"/>
      <c r="V27" s="630"/>
      <c r="W27" s="630"/>
      <c r="X27" s="630"/>
      <c r="Y27" s="630"/>
      <c r="Z27" s="630"/>
      <c r="AA27" s="630"/>
      <c r="AB27" s="630"/>
      <c r="AC27" s="630"/>
      <c r="AD27" s="630"/>
      <c r="AE27" s="29" t="s">
        <v>6</v>
      </c>
      <c r="AF27" s="29"/>
      <c r="AG27" s="30">
        <v>2</v>
      </c>
      <c r="AH27" s="23"/>
      <c r="AI27" s="34"/>
      <c r="AJ27" s="35"/>
    </row>
    <row r="28" spans="1:36" s="33" customFormat="1" ht="14" customHeight="1" x14ac:dyDescent="0.15">
      <c r="A28" s="36"/>
      <c r="B28" s="268"/>
      <c r="C28" s="268"/>
      <c r="D28" s="268"/>
      <c r="E28" s="268"/>
      <c r="F28" s="268"/>
      <c r="G28" s="268"/>
      <c r="O28" s="23"/>
      <c r="P28" s="23"/>
      <c r="Q28" s="23"/>
      <c r="R28" s="23"/>
      <c r="T28" s="36"/>
      <c r="U28" s="630"/>
      <c r="V28" s="630"/>
      <c r="W28" s="630"/>
      <c r="X28" s="630"/>
      <c r="Y28" s="630"/>
      <c r="Z28" s="630"/>
      <c r="AA28" s="630"/>
      <c r="AB28" s="630"/>
      <c r="AC28" s="630"/>
      <c r="AD28" s="630"/>
      <c r="AE28" s="23"/>
      <c r="AF28" s="37"/>
      <c r="AG28" s="23"/>
      <c r="AH28" s="23"/>
      <c r="AI28" s="23"/>
      <c r="AJ28" s="23"/>
    </row>
    <row r="29" spans="1:36" s="33" customFormat="1" ht="14" customHeight="1" x14ac:dyDescent="0.15">
      <c r="A29" s="36"/>
      <c r="B29" s="268"/>
      <c r="C29" s="23"/>
      <c r="D29" s="268"/>
      <c r="E29" s="268"/>
      <c r="F29" s="268"/>
      <c r="G29" s="268"/>
      <c r="O29" s="247"/>
      <c r="P29" s="22"/>
      <c r="Q29" s="22"/>
      <c r="R29" s="23"/>
      <c r="T29" s="28">
        <f>+T26-0.01</f>
        <v>-1.1100000000000001</v>
      </c>
      <c r="U29" s="630" t="s">
        <v>38</v>
      </c>
      <c r="V29" s="630"/>
      <c r="W29" s="630"/>
      <c r="X29" s="630"/>
      <c r="Y29" s="630"/>
      <c r="Z29" s="630"/>
      <c r="AA29" s="630"/>
      <c r="AB29" s="630"/>
      <c r="AC29" s="630"/>
      <c r="AD29" s="630"/>
      <c r="AE29" s="29" t="s">
        <v>5</v>
      </c>
      <c r="AF29" s="29"/>
      <c r="AG29" s="30">
        <v>1</v>
      </c>
      <c r="AH29" s="23"/>
      <c r="AI29" s="31"/>
      <c r="AJ29" s="32"/>
    </row>
    <row r="30" spans="1:36" s="33" customFormat="1" ht="14" customHeight="1" x14ac:dyDescent="0.15">
      <c r="A30" s="36"/>
      <c r="B30" s="268"/>
      <c r="C30" s="268"/>
      <c r="D30" s="268"/>
      <c r="E30" s="268"/>
      <c r="F30" s="268"/>
      <c r="G30" s="270"/>
      <c r="H30" s="268"/>
      <c r="I30" s="271"/>
      <c r="J30" s="268"/>
      <c r="K30" s="268"/>
      <c r="L30" s="269"/>
      <c r="M30" s="269"/>
      <c r="N30" s="272"/>
      <c r="O30" s="247"/>
      <c r="P30" s="247"/>
      <c r="Q30" s="247"/>
      <c r="R30" s="23"/>
      <c r="T30" s="36"/>
      <c r="U30" s="630"/>
      <c r="V30" s="630"/>
      <c r="W30" s="630"/>
      <c r="X30" s="630"/>
      <c r="Y30" s="630"/>
      <c r="Z30" s="630"/>
      <c r="AA30" s="630"/>
      <c r="AB30" s="630"/>
      <c r="AC30" s="630"/>
      <c r="AD30" s="630"/>
      <c r="AE30" s="29" t="s">
        <v>6</v>
      </c>
      <c r="AF30" s="29"/>
      <c r="AG30" s="30">
        <v>2</v>
      </c>
      <c r="AH30" s="23"/>
      <c r="AI30" s="34"/>
      <c r="AJ30" s="35"/>
    </row>
    <row r="31" spans="1:36" s="33" customFormat="1" ht="14" customHeight="1" x14ac:dyDescent="0.15">
      <c r="A31" s="41">
        <f>+A17-0.01</f>
        <v>-1.06</v>
      </c>
      <c r="B31" s="23"/>
      <c r="C31" s="632" t="s">
        <v>402</v>
      </c>
      <c r="D31" s="632"/>
      <c r="E31" s="632"/>
      <c r="F31" s="632"/>
      <c r="G31" s="632"/>
      <c r="H31" s="632"/>
      <c r="I31" s="273" t="s">
        <v>382</v>
      </c>
      <c r="J31" s="23"/>
      <c r="K31" s="23"/>
      <c r="L31" s="23"/>
      <c r="M31" s="23"/>
      <c r="N31" s="23"/>
      <c r="O31" s="23"/>
      <c r="T31" s="36"/>
      <c r="U31" s="630"/>
      <c r="V31" s="630"/>
      <c r="W31" s="630"/>
      <c r="X31" s="630"/>
      <c r="Y31" s="630"/>
      <c r="Z31" s="630"/>
      <c r="AA31" s="630"/>
      <c r="AB31" s="630"/>
      <c r="AC31" s="630"/>
      <c r="AD31" s="630"/>
      <c r="AE31" s="23"/>
      <c r="AF31" s="37"/>
      <c r="AG31" s="23"/>
      <c r="AH31" s="23"/>
      <c r="AI31" s="23"/>
      <c r="AJ31" s="23"/>
    </row>
    <row r="32" spans="1:36" s="33" customFormat="1" ht="11" x14ac:dyDescent="0.15">
      <c r="A32" s="55"/>
      <c r="B32" s="23"/>
      <c r="C32" s="632"/>
      <c r="D32" s="632"/>
      <c r="E32" s="632"/>
      <c r="F32" s="632"/>
      <c r="G32" s="632"/>
      <c r="H32" s="632"/>
      <c r="I32" s="271" t="s">
        <v>383</v>
      </c>
      <c r="J32" s="23"/>
      <c r="K32" s="23"/>
      <c r="L32" s="23"/>
      <c r="M32" s="23"/>
      <c r="N32" s="271">
        <v>12</v>
      </c>
      <c r="O32" s="23"/>
      <c r="U32" s="630"/>
      <c r="V32" s="630"/>
      <c r="W32" s="630"/>
      <c r="X32" s="630"/>
      <c r="Y32" s="630"/>
      <c r="Z32" s="630"/>
      <c r="AA32" s="630"/>
      <c r="AB32" s="630"/>
      <c r="AC32" s="630"/>
      <c r="AD32" s="630"/>
    </row>
    <row r="33" spans="1:36" s="33" customFormat="1" x14ac:dyDescent="0.15">
      <c r="A33" s="55"/>
      <c r="B33" s="23"/>
      <c r="C33" s="632"/>
      <c r="D33" s="632"/>
      <c r="E33" s="632"/>
      <c r="F33" s="632"/>
      <c r="G33" s="632"/>
      <c r="H33" s="632"/>
      <c r="I33" s="273" t="s">
        <v>384</v>
      </c>
      <c r="J33" s="2"/>
      <c r="K33" s="2"/>
      <c r="L33" s="2"/>
      <c r="M33" s="2"/>
      <c r="N33" s="271"/>
      <c r="O33" s="23"/>
      <c r="T33" s="28">
        <f>+T29-0.01</f>
        <v>-1.1200000000000001</v>
      </c>
      <c r="U33" s="630" t="s">
        <v>22</v>
      </c>
      <c r="V33" s="630"/>
      <c r="W33" s="630"/>
      <c r="X33" s="630"/>
      <c r="Y33" s="630"/>
      <c r="Z33" s="630"/>
      <c r="AA33" s="630"/>
      <c r="AB33" s="630"/>
      <c r="AC33" s="630"/>
      <c r="AD33" s="630"/>
      <c r="AE33" s="29" t="s">
        <v>5</v>
      </c>
      <c r="AF33" s="29"/>
      <c r="AG33" s="30">
        <v>1</v>
      </c>
      <c r="AH33" s="23"/>
      <c r="AI33" s="31"/>
      <c r="AJ33" s="32"/>
    </row>
    <row r="34" spans="1:36" s="7" customFormat="1" ht="12" customHeight="1" x14ac:dyDescent="0.15">
      <c r="A34" s="116"/>
      <c r="B34" s="6"/>
      <c r="C34" s="632"/>
      <c r="D34" s="632"/>
      <c r="E34" s="632"/>
      <c r="F34" s="632"/>
      <c r="G34" s="632"/>
      <c r="H34" s="632"/>
      <c r="I34" s="271" t="s">
        <v>385</v>
      </c>
      <c r="J34" s="2"/>
      <c r="K34" s="2"/>
      <c r="L34" s="2"/>
      <c r="M34" s="2"/>
      <c r="N34" s="271">
        <v>21</v>
      </c>
      <c r="O34" s="6"/>
      <c r="T34" s="36"/>
      <c r="U34" s="630"/>
      <c r="V34" s="630"/>
      <c r="W34" s="630"/>
      <c r="X34" s="630"/>
      <c r="Y34" s="630"/>
      <c r="Z34" s="630"/>
      <c r="AA34" s="630"/>
      <c r="AB34" s="630"/>
      <c r="AC34" s="630"/>
      <c r="AD34" s="630"/>
      <c r="AE34" s="29" t="s">
        <v>6</v>
      </c>
      <c r="AF34" s="29"/>
      <c r="AG34" s="30">
        <v>2</v>
      </c>
      <c r="AH34" s="23"/>
      <c r="AI34" s="34"/>
      <c r="AJ34" s="35"/>
    </row>
    <row r="35" spans="1:36" x14ac:dyDescent="0.15">
      <c r="B35" s="2"/>
      <c r="C35" s="632"/>
      <c r="D35" s="632"/>
      <c r="E35" s="632"/>
      <c r="F35" s="632"/>
      <c r="G35" s="632"/>
      <c r="H35" s="632"/>
      <c r="I35" s="271" t="s">
        <v>378</v>
      </c>
      <c r="J35" s="2"/>
      <c r="K35" s="2"/>
      <c r="L35" s="2"/>
      <c r="M35" s="2"/>
      <c r="N35" s="271">
        <v>22</v>
      </c>
      <c r="O35" s="2"/>
      <c r="R35" s="7"/>
      <c r="T35" s="28"/>
      <c r="U35" s="630"/>
      <c r="V35" s="630"/>
      <c r="W35" s="630"/>
      <c r="X35" s="630"/>
      <c r="Y35" s="630"/>
      <c r="Z35" s="630"/>
      <c r="AA35" s="630"/>
      <c r="AB35" s="630"/>
      <c r="AC35" s="630"/>
      <c r="AD35" s="630"/>
      <c r="AE35" s="23"/>
      <c r="AF35" s="38"/>
      <c r="AG35" s="23"/>
      <c r="AH35" s="23"/>
      <c r="AI35" s="23"/>
      <c r="AJ35" s="23"/>
    </row>
    <row r="36" spans="1:36" x14ac:dyDescent="0.15">
      <c r="B36" s="2"/>
      <c r="C36" s="2"/>
      <c r="D36" s="2"/>
      <c r="E36" s="2"/>
      <c r="F36" s="2"/>
      <c r="G36" s="2"/>
      <c r="H36" s="2"/>
      <c r="I36" s="271" t="s">
        <v>377</v>
      </c>
      <c r="J36" s="2"/>
      <c r="K36" s="2"/>
      <c r="L36" s="2"/>
      <c r="M36" s="2"/>
      <c r="N36" s="271">
        <v>23</v>
      </c>
      <c r="O36" s="2"/>
      <c r="R36" s="7"/>
      <c r="T36" s="33"/>
      <c r="U36" s="33"/>
      <c r="V36" s="33"/>
      <c r="W36" s="33"/>
      <c r="X36" s="33"/>
      <c r="Y36" s="33"/>
      <c r="Z36" s="33"/>
      <c r="AA36" s="33"/>
      <c r="AB36" s="33"/>
      <c r="AC36" s="33"/>
      <c r="AD36" s="33"/>
      <c r="AE36" s="33"/>
      <c r="AF36" s="33"/>
      <c r="AG36" s="33"/>
      <c r="AH36" s="33"/>
      <c r="AI36" s="33"/>
      <c r="AJ36" s="33"/>
    </row>
    <row r="37" spans="1:36" x14ac:dyDescent="0.15">
      <c r="B37" s="2"/>
      <c r="C37" s="2"/>
      <c r="D37" s="2"/>
      <c r="E37" s="2"/>
      <c r="F37" s="2"/>
      <c r="G37" s="2"/>
      <c r="H37" s="2"/>
      <c r="I37" s="273" t="s">
        <v>386</v>
      </c>
      <c r="J37" s="2"/>
      <c r="K37" s="2"/>
      <c r="L37" s="2"/>
      <c r="M37" s="2"/>
      <c r="N37" s="271"/>
      <c r="O37" s="2"/>
      <c r="R37" s="7"/>
      <c r="T37" s="28">
        <f>T33-0.01</f>
        <v>-1.1300000000000001</v>
      </c>
      <c r="U37" s="633" t="s">
        <v>214</v>
      </c>
      <c r="V37" s="633"/>
      <c r="W37" s="633"/>
      <c r="X37" s="633"/>
      <c r="Y37" s="633"/>
      <c r="Z37" s="633"/>
      <c r="AA37" s="633"/>
      <c r="AB37" s="633"/>
      <c r="AC37" s="633"/>
      <c r="AD37" s="633"/>
      <c r="AE37" s="633"/>
      <c r="AF37" s="633"/>
      <c r="AG37" s="633"/>
      <c r="AH37" s="633"/>
      <c r="AI37" s="633"/>
    </row>
    <row r="38" spans="1:36" x14ac:dyDescent="0.15">
      <c r="B38" s="2"/>
      <c r="C38" s="2"/>
      <c r="D38" s="2"/>
      <c r="E38" s="2"/>
      <c r="F38" s="2"/>
      <c r="G38" s="2"/>
      <c r="H38" s="2"/>
      <c r="I38" s="271" t="s">
        <v>577</v>
      </c>
      <c r="J38" s="2"/>
      <c r="K38" s="2"/>
      <c r="L38" s="2"/>
      <c r="M38" s="2"/>
      <c r="N38" s="271">
        <v>31</v>
      </c>
      <c r="O38" s="2"/>
      <c r="R38" s="7"/>
      <c r="T38" s="36"/>
      <c r="U38" s="521"/>
      <c r="V38" s="521"/>
      <c r="W38" s="521"/>
      <c r="X38" s="521"/>
      <c r="Y38" s="521"/>
      <c r="Z38" s="521"/>
      <c r="AA38" s="44" t="s">
        <v>573</v>
      </c>
      <c r="AB38" s="44"/>
      <c r="AC38" s="44"/>
      <c r="AD38" s="44"/>
      <c r="AE38" s="44"/>
      <c r="AF38" s="45">
        <v>1</v>
      </c>
      <c r="AG38" s="23"/>
      <c r="AH38" s="23"/>
      <c r="AI38" s="31"/>
      <c r="AJ38" s="32"/>
    </row>
    <row r="39" spans="1:36" x14ac:dyDescent="0.15">
      <c r="B39" s="2"/>
      <c r="C39" s="2"/>
      <c r="D39" s="2"/>
      <c r="E39" s="2"/>
      <c r="F39" s="2"/>
      <c r="G39" s="2"/>
      <c r="H39" s="2"/>
      <c r="I39" s="271" t="s">
        <v>387</v>
      </c>
      <c r="J39" s="2"/>
      <c r="K39" s="2"/>
      <c r="L39" s="2"/>
      <c r="M39" s="2"/>
      <c r="N39" s="271">
        <v>32</v>
      </c>
      <c r="O39" s="2"/>
      <c r="R39" s="7"/>
      <c r="T39" s="36"/>
      <c r="U39" s="521"/>
      <c r="V39" s="521"/>
      <c r="W39" s="521"/>
      <c r="X39" s="521"/>
      <c r="Y39" s="521"/>
      <c r="Z39" s="521"/>
      <c r="AA39" s="29" t="s">
        <v>574</v>
      </c>
      <c r="AB39" s="29"/>
      <c r="AC39" s="29"/>
      <c r="AD39" s="29"/>
      <c r="AE39" s="29"/>
      <c r="AF39" s="30">
        <f>1+AF38</f>
        <v>2</v>
      </c>
      <c r="AG39" s="23"/>
      <c r="AH39" s="23"/>
      <c r="AI39" s="34"/>
      <c r="AJ39" s="35"/>
    </row>
    <row r="40" spans="1:36" x14ac:dyDescent="0.15">
      <c r="B40" s="2"/>
      <c r="C40" s="2"/>
      <c r="D40" s="2"/>
      <c r="E40" s="2"/>
      <c r="F40" s="2"/>
      <c r="G40" s="2"/>
      <c r="H40" s="2"/>
      <c r="I40" s="271" t="s">
        <v>388</v>
      </c>
      <c r="J40" s="2"/>
      <c r="K40" s="2"/>
      <c r="L40" s="2"/>
      <c r="M40" s="2"/>
      <c r="N40" s="271">
        <v>33</v>
      </c>
      <c r="O40" s="2"/>
      <c r="R40" s="7"/>
      <c r="T40" s="36"/>
      <c r="U40" s="521"/>
      <c r="V40" s="521"/>
      <c r="W40" s="521"/>
      <c r="X40" s="521"/>
      <c r="Y40" s="521"/>
      <c r="Z40" s="521"/>
      <c r="AA40" s="33" t="s">
        <v>526</v>
      </c>
      <c r="AB40" s="33"/>
      <c r="AC40" s="33"/>
      <c r="AD40" s="33"/>
      <c r="AE40" s="33"/>
      <c r="AF40" s="30">
        <v>3</v>
      </c>
      <c r="AG40" s="23"/>
      <c r="AH40" s="23"/>
      <c r="AI40" s="23"/>
      <c r="AJ40" s="23"/>
    </row>
    <row r="41" spans="1:36" ht="13" x14ac:dyDescent="0.15">
      <c r="B41" s="2"/>
      <c r="C41" s="2"/>
      <c r="D41" s="2"/>
      <c r="E41" s="2"/>
      <c r="F41" s="2"/>
      <c r="G41" s="2"/>
      <c r="H41" s="2"/>
      <c r="I41" s="271" t="s">
        <v>389</v>
      </c>
      <c r="J41" s="2"/>
      <c r="K41" s="2"/>
      <c r="L41" s="2"/>
      <c r="M41" s="2"/>
      <c r="N41" s="271">
        <v>35</v>
      </c>
      <c r="O41" s="2"/>
      <c r="R41" s="7"/>
      <c r="T41" s="36"/>
      <c r="U41" s="521"/>
      <c r="V41" s="521"/>
      <c r="W41" s="521"/>
      <c r="X41" s="521"/>
      <c r="Y41" s="521"/>
      <c r="Z41" s="521"/>
      <c r="AA41" s="29" t="s">
        <v>575</v>
      </c>
      <c r="AB41" s="29"/>
      <c r="AC41" s="29"/>
      <c r="AD41" s="29"/>
      <c r="AE41" s="29"/>
      <c r="AF41" s="30">
        <v>4</v>
      </c>
      <c r="AG41" s="23"/>
      <c r="AH41" s="479"/>
      <c r="AI41" s="479"/>
      <c r="AJ41" s="23"/>
    </row>
    <row r="42" spans="1:36" x14ac:dyDescent="0.15">
      <c r="B42" s="2"/>
      <c r="C42" s="2"/>
      <c r="D42" s="2"/>
      <c r="E42" s="2"/>
      <c r="F42" s="2"/>
      <c r="G42" s="2"/>
      <c r="H42" s="2"/>
      <c r="I42" s="271" t="s">
        <v>390</v>
      </c>
      <c r="J42" s="2"/>
      <c r="K42" s="2"/>
      <c r="L42" s="2"/>
      <c r="M42" s="2"/>
      <c r="N42" s="271">
        <v>36</v>
      </c>
      <c r="O42" s="2"/>
      <c r="R42" s="7"/>
      <c r="T42" s="36"/>
      <c r="U42" s="521"/>
      <c r="V42" s="521"/>
      <c r="W42" s="521"/>
      <c r="X42" s="521"/>
      <c r="Y42" s="521"/>
      <c r="Z42" s="521"/>
      <c r="AA42" s="29" t="s">
        <v>576</v>
      </c>
      <c r="AB42" s="29"/>
      <c r="AC42" s="29"/>
      <c r="AD42" s="29"/>
      <c r="AE42" s="29"/>
      <c r="AF42" s="30">
        <v>5</v>
      </c>
      <c r="AG42" s="23"/>
      <c r="AH42" s="23"/>
      <c r="AI42" s="23"/>
      <c r="AJ42" s="23"/>
    </row>
    <row r="43" spans="1:36" x14ac:dyDescent="0.15">
      <c r="B43" s="2"/>
      <c r="C43" s="2"/>
      <c r="D43" s="560"/>
      <c r="E43" s="560"/>
      <c r="F43" s="560"/>
      <c r="G43" s="560"/>
      <c r="H43" s="270" t="s">
        <v>11</v>
      </c>
      <c r="I43" s="271" t="s">
        <v>381</v>
      </c>
      <c r="J43" s="2"/>
      <c r="K43" s="2"/>
      <c r="L43" s="2"/>
      <c r="M43" s="2"/>
      <c r="N43" s="271">
        <v>96</v>
      </c>
      <c r="O43" s="2"/>
      <c r="R43" s="7"/>
      <c r="T43" s="36"/>
      <c r="U43" s="521"/>
      <c r="V43" s="521"/>
      <c r="W43" s="521"/>
      <c r="X43" s="521"/>
      <c r="Y43" s="521"/>
      <c r="Z43" s="521"/>
      <c r="AA43" s="23"/>
      <c r="AB43" s="23"/>
      <c r="AC43" s="23"/>
      <c r="AD43" s="23"/>
      <c r="AE43" s="23"/>
      <c r="AF43" s="38"/>
      <c r="AG43" s="23"/>
      <c r="AH43" s="23"/>
      <c r="AI43" s="23"/>
      <c r="AJ43" s="23"/>
    </row>
    <row r="44" spans="1:36" x14ac:dyDescent="0.15">
      <c r="B44" s="2"/>
      <c r="C44" s="2"/>
      <c r="D44" s="2"/>
      <c r="E44" s="2"/>
      <c r="F44" s="2"/>
      <c r="G44" s="2"/>
      <c r="H44" s="2"/>
      <c r="I44" s="476"/>
      <c r="J44" s="477"/>
      <c r="K44" s="477"/>
      <c r="L44" s="477"/>
      <c r="M44" s="477"/>
      <c r="N44" s="476"/>
      <c r="O44" s="2"/>
      <c r="R44" s="7"/>
      <c r="T44" s="28">
        <f>+T37-0.01</f>
        <v>-1.1400000000000001</v>
      </c>
      <c r="U44" s="630" t="s">
        <v>24</v>
      </c>
      <c r="V44" s="630"/>
      <c r="W44" s="630"/>
      <c r="X44" s="630"/>
      <c r="Y44" s="630"/>
      <c r="Z44" s="630"/>
      <c r="AA44" s="630"/>
      <c r="AB44" s="630"/>
      <c r="AC44" s="630"/>
      <c r="AD44" s="630"/>
      <c r="AE44" s="630"/>
      <c r="AF44" s="630"/>
      <c r="AG44" s="630"/>
      <c r="AH44" s="630"/>
      <c r="AI44" s="630"/>
      <c r="AJ44" s="23"/>
    </row>
    <row r="45" spans="1:36" x14ac:dyDescent="0.15">
      <c r="B45" s="2"/>
      <c r="C45" s="2"/>
      <c r="D45" s="2"/>
      <c r="E45" s="2"/>
      <c r="F45" s="2"/>
      <c r="G45" s="2"/>
      <c r="O45" s="2"/>
      <c r="R45" s="7"/>
      <c r="T45" s="36"/>
      <c r="U45" s="522"/>
      <c r="V45" s="522"/>
      <c r="W45" s="522"/>
      <c r="X45" s="522"/>
      <c r="Y45" s="522"/>
      <c r="Z45" s="549"/>
      <c r="AA45" s="44" t="s">
        <v>25</v>
      </c>
      <c r="AB45" s="44"/>
      <c r="AC45" s="44"/>
      <c r="AD45" s="44"/>
      <c r="AE45" s="44"/>
      <c r="AF45" s="45">
        <v>1</v>
      </c>
      <c r="AG45" s="225"/>
      <c r="AH45" s="225"/>
      <c r="AI45" s="226"/>
      <c r="AJ45" s="227"/>
    </row>
    <row r="46" spans="1:36" x14ac:dyDescent="0.15">
      <c r="B46" s="2"/>
      <c r="C46" s="2"/>
      <c r="D46" s="2"/>
      <c r="E46" s="2"/>
      <c r="F46" s="2"/>
      <c r="G46" s="2"/>
      <c r="O46" s="2"/>
      <c r="R46" s="7"/>
      <c r="T46" s="36"/>
      <c r="U46" s="549"/>
      <c r="V46" s="43"/>
      <c r="W46" s="43"/>
      <c r="X46" s="43"/>
      <c r="Y46" s="43"/>
      <c r="Z46" s="23" t="s">
        <v>11</v>
      </c>
      <c r="AA46" s="29" t="s">
        <v>345</v>
      </c>
      <c r="AB46" s="29"/>
      <c r="AC46" s="29"/>
      <c r="AD46" s="29"/>
      <c r="AE46" s="29"/>
      <c r="AF46" s="30">
        <f>1+AF45</f>
        <v>2</v>
      </c>
      <c r="AG46" s="225"/>
      <c r="AH46" s="225"/>
      <c r="AI46" s="228"/>
      <c r="AJ46" s="229"/>
    </row>
    <row r="47" spans="1:36" x14ac:dyDescent="0.15">
      <c r="B47" s="2"/>
      <c r="C47" s="2"/>
      <c r="D47" s="268"/>
      <c r="E47" s="268"/>
      <c r="F47" s="268"/>
      <c r="G47" s="268"/>
      <c r="O47" s="2"/>
      <c r="R47" s="7"/>
      <c r="T47" s="36"/>
      <c r="U47" s="549"/>
      <c r="V47" s="549"/>
      <c r="W47" s="549"/>
      <c r="X47" s="549"/>
      <c r="Y47" s="549"/>
      <c r="Z47" s="549"/>
      <c r="AA47" s="46" t="s">
        <v>1</v>
      </c>
      <c r="AB47" s="33"/>
      <c r="AC47" s="46"/>
      <c r="AD47" s="46"/>
      <c r="AE47" s="46"/>
      <c r="AF47" s="49">
        <v>96</v>
      </c>
      <c r="AG47" s="33"/>
      <c r="AH47" s="225"/>
      <c r="AI47" s="225"/>
      <c r="AJ47" s="225"/>
    </row>
    <row r="48" spans="1:36" x14ac:dyDescent="0.15">
      <c r="B48" s="2"/>
      <c r="C48" s="2"/>
      <c r="D48" s="2"/>
      <c r="E48" s="2"/>
      <c r="F48" s="2"/>
      <c r="G48" s="2"/>
      <c r="H48" s="2"/>
      <c r="I48" s="271"/>
      <c r="J48" s="2"/>
      <c r="K48" s="2"/>
      <c r="L48" s="2"/>
      <c r="M48" s="2"/>
      <c r="N48" s="271"/>
      <c r="O48" s="2"/>
      <c r="R48" s="7"/>
      <c r="T48" s="36"/>
      <c r="U48" s="240"/>
      <c r="V48" s="240"/>
      <c r="W48" s="240"/>
      <c r="X48" s="240"/>
      <c r="Y48" s="240"/>
      <c r="Z48" s="240"/>
      <c r="AA48" s="2"/>
      <c r="AB48" s="2" t="s">
        <v>346</v>
      </c>
      <c r="AC48" s="2"/>
      <c r="AD48" s="2"/>
      <c r="AH48" s="225"/>
      <c r="AI48" s="225"/>
      <c r="AJ48" s="225"/>
    </row>
    <row r="49" spans="1:17" x14ac:dyDescent="0.15">
      <c r="A49" s="18"/>
      <c r="B49" s="2"/>
      <c r="C49" s="2"/>
      <c r="D49" s="2"/>
      <c r="E49" s="2"/>
      <c r="F49" s="2"/>
      <c r="G49" s="2"/>
      <c r="O49" s="2"/>
      <c r="P49" s="2"/>
      <c r="Q49" s="2"/>
    </row>
    <row r="50" spans="1:17" x14ac:dyDescent="0.15">
      <c r="A50" s="18"/>
      <c r="B50" s="2"/>
      <c r="C50" s="2"/>
      <c r="D50" s="2"/>
      <c r="E50" s="2"/>
      <c r="F50" s="2"/>
      <c r="G50" s="2"/>
      <c r="O50" s="2"/>
      <c r="P50" s="2"/>
      <c r="Q50" s="2"/>
    </row>
    <row r="51" spans="1:17" x14ac:dyDescent="0.15">
      <c r="A51" s="18"/>
      <c r="B51" s="2"/>
      <c r="C51" s="2"/>
      <c r="D51" s="268"/>
      <c r="E51" s="268"/>
      <c r="F51" s="268"/>
      <c r="G51" s="268"/>
      <c r="O51" s="2"/>
      <c r="P51" s="2"/>
      <c r="Q51" s="2"/>
    </row>
    <row r="52" spans="1:17" x14ac:dyDescent="0.15">
      <c r="A52" s="18"/>
      <c r="B52" s="2"/>
      <c r="C52" s="2"/>
      <c r="D52" s="2"/>
      <c r="E52" s="2"/>
      <c r="F52" s="2"/>
      <c r="G52" s="2"/>
      <c r="H52" s="2"/>
      <c r="I52" s="2"/>
      <c r="J52" s="2"/>
      <c r="K52" s="2"/>
      <c r="L52" s="2"/>
      <c r="M52" s="2"/>
      <c r="N52" s="2"/>
      <c r="O52" s="2"/>
      <c r="P52" s="2"/>
      <c r="Q52" s="2"/>
    </row>
    <row r="53" spans="1:17" x14ac:dyDescent="0.15">
      <c r="A53" s="18"/>
      <c r="B53" s="2"/>
      <c r="C53" s="2"/>
      <c r="D53" s="2"/>
      <c r="E53" s="2"/>
      <c r="F53" s="2"/>
      <c r="G53" s="2"/>
      <c r="H53" s="2"/>
      <c r="I53" s="2"/>
      <c r="J53" s="2"/>
      <c r="K53" s="2"/>
      <c r="L53" s="2"/>
      <c r="M53" s="2"/>
      <c r="N53" s="2"/>
      <c r="O53" s="2"/>
      <c r="P53" s="2"/>
      <c r="Q53" s="2"/>
    </row>
    <row r="54" spans="1:17" x14ac:dyDescent="0.15">
      <c r="A54" s="18"/>
      <c r="B54" s="2"/>
      <c r="C54" s="2"/>
      <c r="D54" s="2"/>
      <c r="E54" s="2"/>
      <c r="F54" s="2"/>
      <c r="G54" s="2"/>
      <c r="H54" s="2"/>
      <c r="I54" s="2"/>
      <c r="J54" s="2"/>
      <c r="K54" s="2"/>
      <c r="L54" s="2"/>
      <c r="M54" s="2"/>
      <c r="N54" s="2"/>
      <c r="O54" s="2"/>
      <c r="P54" s="2"/>
      <c r="Q54" s="2"/>
    </row>
  </sheetData>
  <mergeCells count="17">
    <mergeCell ref="U37:AI37"/>
    <mergeCell ref="U44:AI44"/>
    <mergeCell ref="U33:AD35"/>
    <mergeCell ref="U3:Z6"/>
    <mergeCell ref="C31:H35"/>
    <mergeCell ref="B17:H20"/>
    <mergeCell ref="B8:J10"/>
    <mergeCell ref="B11:J13"/>
    <mergeCell ref="B14:J16"/>
    <mergeCell ref="U23:AD24"/>
    <mergeCell ref="U26:AD28"/>
    <mergeCell ref="U29:AD32"/>
    <mergeCell ref="A1:AI2"/>
    <mergeCell ref="P21:Q21"/>
    <mergeCell ref="P25:Q25"/>
    <mergeCell ref="U20:AC21"/>
    <mergeCell ref="B4:J6"/>
  </mergeCells>
  <phoneticPr fontId="5" type="noConversion"/>
  <pageMargins left="0.75" right="0.5" top="0.5" bottom="0.5" header="0.5" footer="0.25"/>
  <pageSetup paperSize="9" scale="80" orientation="landscape"/>
  <headerFooter>
    <oddFooter>&amp;C&amp;"Arial Narrow,Normal"&amp;8&amp;P/&amp;N&amp;R&amp;"Arial Narrow,Normal"&amp;8Community questionnaire</oddFooter>
  </headerFooter>
  <colBreaks count="1" manualBreakCount="1">
    <brk id="36"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35"/>
  <sheetViews>
    <sheetView showGridLines="0" topLeftCell="L1" zoomScale="170" zoomScaleNormal="170" zoomScaleSheetLayoutView="100" zoomScalePageLayoutView="170" workbookViewId="0">
      <selection sqref="A1:V1"/>
    </sheetView>
  </sheetViews>
  <sheetFormatPr baseColWidth="10" defaultColWidth="8.83203125" defaultRowHeight="13" x14ac:dyDescent="0.15"/>
  <cols>
    <col min="1" max="1" width="3.33203125" style="69" hidden="1" customWidth="1"/>
    <col min="2" max="2" width="22.33203125" style="69" customWidth="1"/>
    <col min="3" max="3" width="1.83203125" style="69" bestFit="1" customWidth="1"/>
    <col min="4" max="4" width="10.1640625" style="69" customWidth="1"/>
    <col min="5" max="5" width="7.33203125" style="69" customWidth="1"/>
    <col min="6" max="6" width="2.1640625" style="69" bestFit="1" customWidth="1"/>
    <col min="7" max="7" width="2.6640625" style="69" customWidth="1"/>
    <col min="8" max="8" width="17.33203125" style="69" customWidth="1"/>
    <col min="9" max="9" width="6.6640625" style="69" customWidth="1"/>
    <col min="10" max="10" width="2.5" style="69" customWidth="1"/>
    <col min="11" max="11" width="18" style="69" bestFit="1" customWidth="1"/>
    <col min="12" max="12" width="3.6640625" style="69" customWidth="1"/>
    <col min="13" max="13" width="2.1640625" style="69" bestFit="1" customWidth="1"/>
    <col min="14" max="14" width="3.83203125" style="69" bestFit="1" customWidth="1"/>
    <col min="15" max="15" width="10.5" style="69" customWidth="1"/>
    <col min="16" max="16" width="2.6640625" style="69" customWidth="1"/>
    <col min="17" max="17" width="6" style="69" customWidth="1"/>
    <col min="18" max="18" width="2.1640625" style="69" bestFit="1" customWidth="1"/>
    <col min="19" max="19" width="7.33203125" style="69" customWidth="1"/>
    <col min="20" max="20" width="5.5" style="69" customWidth="1"/>
    <col min="21" max="21" width="6.5" style="69" customWidth="1"/>
    <col min="22" max="22" width="7" style="69" customWidth="1"/>
    <col min="23" max="23" width="8.83203125" style="69"/>
    <col min="24" max="24" width="7.5" style="69" customWidth="1"/>
    <col min="25" max="25" width="8.83203125" style="69"/>
    <col min="26" max="26" width="2.1640625" style="69" bestFit="1" customWidth="1"/>
    <col min="27" max="34" width="7.1640625" style="69" customWidth="1"/>
    <col min="35" max="35" width="9.1640625" style="69" customWidth="1"/>
    <col min="36" max="36" width="1.5" style="69" bestFit="1" customWidth="1"/>
    <col min="37" max="38" width="5.5" style="69" customWidth="1"/>
    <col min="39" max="39" width="6.1640625" style="69" customWidth="1"/>
    <col min="40" max="40" width="9" style="69" customWidth="1"/>
    <col min="41" max="16384" width="8.83203125" style="69"/>
  </cols>
  <sheetData>
    <row r="1" spans="1:36" s="275" customFormat="1" ht="26" customHeight="1" x14ac:dyDescent="0.15">
      <c r="A1" s="668" t="s">
        <v>354</v>
      </c>
      <c r="B1" s="668"/>
      <c r="C1" s="668"/>
      <c r="D1" s="668"/>
      <c r="E1" s="668"/>
      <c r="F1" s="668"/>
      <c r="G1" s="668"/>
      <c r="H1" s="668"/>
      <c r="I1" s="668"/>
      <c r="J1" s="668"/>
      <c r="K1" s="668"/>
      <c r="L1" s="668"/>
      <c r="M1" s="668"/>
      <c r="N1" s="668"/>
      <c r="O1" s="668"/>
      <c r="P1" s="668"/>
      <c r="Q1" s="668"/>
      <c r="R1" s="668"/>
      <c r="S1" s="668"/>
      <c r="T1" s="668"/>
      <c r="U1" s="668"/>
      <c r="V1" s="668"/>
      <c r="W1" s="579"/>
      <c r="X1" s="579"/>
      <c r="Y1" s="579"/>
      <c r="Z1" s="579"/>
      <c r="AA1" s="579"/>
      <c r="AB1" s="579"/>
      <c r="AC1" s="579"/>
      <c r="AD1" s="579"/>
      <c r="AE1" s="579"/>
      <c r="AF1" s="579"/>
      <c r="AG1" s="579"/>
      <c r="AH1" s="579"/>
      <c r="AI1" s="579"/>
      <c r="AJ1" s="579"/>
    </row>
    <row r="2" spans="1:36" s="77" customFormat="1" ht="12.75" customHeight="1" x14ac:dyDescent="0.15">
      <c r="A2" s="76"/>
      <c r="B2" s="75" t="s">
        <v>347</v>
      </c>
      <c r="I2" s="74"/>
      <c r="J2" s="74"/>
      <c r="K2" s="74"/>
      <c r="L2" s="74"/>
      <c r="M2" s="74"/>
    </row>
    <row r="3" spans="1:36" s="72" customFormat="1" ht="12" customHeight="1" x14ac:dyDescent="0.15">
      <c r="A3" s="675"/>
      <c r="B3" s="276">
        <f>-2.01</f>
        <v>-2.0099999999999998</v>
      </c>
      <c r="C3" s="276"/>
      <c r="D3" s="276">
        <f>+B3-0.01</f>
        <v>-2.0199999999999996</v>
      </c>
      <c r="E3" s="652">
        <f>+D3-0.01</f>
        <v>-2.0299999999999994</v>
      </c>
      <c r="F3" s="674"/>
      <c r="G3" s="652">
        <f>+E3-0.01</f>
        <v>-2.0399999999999991</v>
      </c>
      <c r="H3" s="674"/>
      <c r="I3" s="652">
        <f>+G3-0.01</f>
        <v>-2.0499999999999989</v>
      </c>
      <c r="J3" s="674"/>
      <c r="K3" s="652">
        <f>+I3-0.01</f>
        <v>-2.0599999999999987</v>
      </c>
      <c r="L3" s="673"/>
      <c r="M3" s="673"/>
      <c r="N3" s="674"/>
      <c r="O3" s="669">
        <f>K3-0.01</f>
        <v>-2.0699999999999985</v>
      </c>
      <c r="P3" s="670"/>
      <c r="Q3" s="669">
        <f>O3-0.01</f>
        <v>-2.0799999999999983</v>
      </c>
      <c r="R3" s="670"/>
      <c r="S3" s="333">
        <f>Q3-0.01</f>
        <v>-2.0899999999999981</v>
      </c>
      <c r="T3" s="662">
        <f>+S3-0.01</f>
        <v>-2.0999999999999979</v>
      </c>
      <c r="U3" s="663"/>
      <c r="V3" s="342">
        <f>+T3-0.01</f>
        <v>-2.1099999999999977</v>
      </c>
      <c r="W3" s="535">
        <f>+V3-0.01</f>
        <v>-2.1199999999999974</v>
      </c>
      <c r="X3" s="530">
        <f>W3-0.01</f>
        <v>-2.1299999999999972</v>
      </c>
      <c r="Y3" s="652">
        <f>X3-0.01</f>
        <v>-2.139999999999997</v>
      </c>
      <c r="Z3" s="653"/>
      <c r="AA3" s="346">
        <f>Y3-0.01</f>
        <v>-2.1499999999999968</v>
      </c>
      <c r="AB3" s="347"/>
      <c r="AC3" s="347"/>
      <c r="AD3" s="347"/>
      <c r="AE3" s="347"/>
      <c r="AF3" s="347"/>
      <c r="AG3" s="347"/>
      <c r="AH3" s="347"/>
      <c r="AI3" s="654">
        <f>AA3-0.01</f>
        <v>-2.1599999999999966</v>
      </c>
      <c r="AJ3" s="654"/>
    </row>
    <row r="4" spans="1:36" s="72" customFormat="1" ht="12" customHeight="1" x14ac:dyDescent="0.15">
      <c r="A4" s="676"/>
      <c r="B4" s="637" t="s">
        <v>579</v>
      </c>
      <c r="C4" s="638"/>
      <c r="D4" s="655" t="s">
        <v>348</v>
      </c>
      <c r="E4" s="637" t="s">
        <v>33</v>
      </c>
      <c r="F4" s="638"/>
      <c r="G4" s="637" t="s">
        <v>260</v>
      </c>
      <c r="H4" s="638"/>
      <c r="I4" s="637" t="s">
        <v>26</v>
      </c>
      <c r="J4" s="638"/>
      <c r="K4" s="637" t="s">
        <v>27</v>
      </c>
      <c r="L4" s="678"/>
      <c r="M4" s="678"/>
      <c r="N4" s="638"/>
      <c r="O4" s="637" t="s">
        <v>581</v>
      </c>
      <c r="P4" s="638"/>
      <c r="Q4" s="637" t="s">
        <v>349</v>
      </c>
      <c r="R4" s="638"/>
      <c r="S4" s="655" t="s">
        <v>360</v>
      </c>
      <c r="T4" s="637" t="s">
        <v>439</v>
      </c>
      <c r="U4" s="638"/>
      <c r="V4" s="655" t="s">
        <v>361</v>
      </c>
      <c r="W4" s="655" t="s">
        <v>362</v>
      </c>
      <c r="X4" s="655" t="s">
        <v>582</v>
      </c>
      <c r="Y4" s="657" t="s">
        <v>583</v>
      </c>
      <c r="Z4" s="658"/>
      <c r="AA4" s="31" t="s">
        <v>470</v>
      </c>
      <c r="AB4" s="547"/>
      <c r="AC4" s="547"/>
      <c r="AD4" s="547"/>
      <c r="AE4" s="547"/>
      <c r="AF4" s="547"/>
      <c r="AG4" s="547"/>
      <c r="AH4" s="547"/>
      <c r="AI4" s="657" t="s">
        <v>584</v>
      </c>
      <c r="AJ4" s="660"/>
    </row>
    <row r="5" spans="1:36" s="72" customFormat="1" ht="12" customHeight="1" x14ac:dyDescent="0.15">
      <c r="A5" s="676"/>
      <c r="B5" s="639"/>
      <c r="C5" s="640"/>
      <c r="D5" s="656"/>
      <c r="E5" s="639"/>
      <c r="F5" s="640"/>
      <c r="G5" s="639"/>
      <c r="H5" s="640"/>
      <c r="I5" s="639"/>
      <c r="J5" s="640"/>
      <c r="K5" s="536" t="s">
        <v>453</v>
      </c>
      <c r="L5" s="581">
        <v>1</v>
      </c>
      <c r="M5" s="537"/>
      <c r="N5" s="582"/>
      <c r="O5" s="639"/>
      <c r="P5" s="640"/>
      <c r="Q5" s="639"/>
      <c r="R5" s="640"/>
      <c r="S5" s="656"/>
      <c r="T5" s="639"/>
      <c r="U5" s="640"/>
      <c r="V5" s="656"/>
      <c r="W5" s="656"/>
      <c r="X5" s="656"/>
      <c r="Y5" s="659"/>
      <c r="Z5" s="630"/>
      <c r="AA5" s="548"/>
      <c r="AB5" s="485" t="s">
        <v>5</v>
      </c>
      <c r="AC5" s="486">
        <v>1</v>
      </c>
      <c r="AD5" s="549"/>
      <c r="AE5" s="549"/>
      <c r="AF5" s="549"/>
      <c r="AG5" s="549"/>
      <c r="AH5" s="549"/>
      <c r="AI5" s="659"/>
      <c r="AJ5" s="661"/>
    </row>
    <row r="6" spans="1:36" s="72" customFormat="1" ht="12" customHeight="1" x14ac:dyDescent="0.15">
      <c r="A6" s="676"/>
      <c r="B6" s="548"/>
      <c r="C6" s="550"/>
      <c r="D6" s="656"/>
      <c r="E6" s="639"/>
      <c r="F6" s="640"/>
      <c r="G6" s="639"/>
      <c r="H6" s="640"/>
      <c r="I6" s="639"/>
      <c r="J6" s="640"/>
      <c r="K6" s="536" t="s">
        <v>524</v>
      </c>
      <c r="L6" s="581">
        <v>2</v>
      </c>
      <c r="M6" s="537"/>
      <c r="N6" s="582"/>
      <c r="O6" s="639"/>
      <c r="P6" s="640"/>
      <c r="Q6" s="639"/>
      <c r="R6" s="640"/>
      <c r="S6" s="656"/>
      <c r="T6" s="639"/>
      <c r="U6" s="640"/>
      <c r="V6" s="656"/>
      <c r="W6" s="656"/>
      <c r="X6" s="656"/>
      <c r="Y6" s="659"/>
      <c r="Z6" s="630"/>
      <c r="AA6" s="548"/>
      <c r="AB6" s="487" t="s">
        <v>6</v>
      </c>
      <c r="AC6" s="488">
        <v>2</v>
      </c>
      <c r="AD6" s="549"/>
      <c r="AE6" s="549"/>
      <c r="AF6" s="549"/>
      <c r="AG6" s="549"/>
      <c r="AH6" s="549"/>
      <c r="AI6" s="659"/>
      <c r="AJ6" s="661"/>
    </row>
    <row r="7" spans="1:36" s="72" customFormat="1" ht="20.25" customHeight="1" x14ac:dyDescent="0.15">
      <c r="A7" s="676"/>
      <c r="B7" s="548" t="s">
        <v>31</v>
      </c>
      <c r="C7" s="550"/>
      <c r="D7" s="656"/>
      <c r="E7" s="639"/>
      <c r="F7" s="640"/>
      <c r="G7" s="639"/>
      <c r="H7" s="640"/>
      <c r="I7" s="639"/>
      <c r="J7" s="640"/>
      <c r="K7" s="481" t="s">
        <v>454</v>
      </c>
      <c r="L7" s="581">
        <v>3</v>
      </c>
      <c r="M7" s="482"/>
      <c r="N7" s="582"/>
      <c r="O7" s="639"/>
      <c r="P7" s="640"/>
      <c r="Q7" s="671"/>
      <c r="R7" s="672"/>
      <c r="S7" s="656"/>
      <c r="T7" s="639"/>
      <c r="U7" s="640"/>
      <c r="V7" s="656"/>
      <c r="W7" s="656"/>
      <c r="X7" s="656"/>
      <c r="Y7" s="659"/>
      <c r="Z7" s="630"/>
      <c r="AA7" s="548"/>
      <c r="AB7" s="549"/>
      <c r="AC7" s="549"/>
      <c r="AD7" s="351"/>
      <c r="AE7" s="352"/>
      <c r="AF7" s="549"/>
      <c r="AG7" s="549"/>
      <c r="AH7" s="550"/>
      <c r="AI7" s="659"/>
      <c r="AJ7" s="661"/>
    </row>
    <row r="8" spans="1:36" s="568" customFormat="1" ht="9.75" customHeight="1" x14ac:dyDescent="0.15">
      <c r="A8" s="676"/>
      <c r="B8" s="583" t="s">
        <v>488</v>
      </c>
      <c r="C8" s="584" t="s">
        <v>278</v>
      </c>
      <c r="D8" s="585" t="s">
        <v>586</v>
      </c>
      <c r="E8" s="585" t="s">
        <v>13</v>
      </c>
      <c r="F8" s="584">
        <v>1</v>
      </c>
      <c r="G8" s="639"/>
      <c r="H8" s="640"/>
      <c r="I8" s="639"/>
      <c r="J8" s="640"/>
      <c r="K8" s="577" t="s">
        <v>455</v>
      </c>
      <c r="L8" s="586">
        <v>4</v>
      </c>
      <c r="M8" s="561"/>
      <c r="N8" s="587"/>
      <c r="O8" s="588"/>
      <c r="P8" s="589"/>
      <c r="Q8" s="583" t="s">
        <v>350</v>
      </c>
      <c r="R8" s="590">
        <v>1</v>
      </c>
      <c r="S8" s="656"/>
      <c r="T8" s="639"/>
      <c r="U8" s="640"/>
      <c r="V8" s="656"/>
      <c r="W8" s="656"/>
      <c r="X8" s="656"/>
      <c r="Y8" s="562" t="s">
        <v>433</v>
      </c>
      <c r="Z8" s="563">
        <v>1</v>
      </c>
      <c r="AA8" s="564"/>
      <c r="AB8" s="565"/>
      <c r="AC8" s="565"/>
      <c r="AD8" s="349"/>
      <c r="AE8" s="350"/>
      <c r="AF8" s="565"/>
      <c r="AG8" s="565"/>
      <c r="AH8" s="566"/>
      <c r="AI8" s="562" t="s">
        <v>438</v>
      </c>
      <c r="AJ8" s="567">
        <v>0</v>
      </c>
    </row>
    <row r="9" spans="1:36" s="568" customFormat="1" ht="12" customHeight="1" x14ac:dyDescent="0.15">
      <c r="A9" s="676"/>
      <c r="B9" s="480" t="s">
        <v>580</v>
      </c>
      <c r="C9" s="591" t="s">
        <v>279</v>
      </c>
      <c r="D9" s="592" t="s">
        <v>585</v>
      </c>
      <c r="E9" s="569" t="s">
        <v>14</v>
      </c>
      <c r="F9" s="591">
        <v>2</v>
      </c>
      <c r="G9" s="639"/>
      <c r="H9" s="640"/>
      <c r="I9" s="639"/>
      <c r="J9" s="640"/>
      <c r="K9" s="593" t="s">
        <v>456</v>
      </c>
      <c r="L9" s="586">
        <v>5</v>
      </c>
      <c r="M9" s="586"/>
      <c r="N9" s="587"/>
      <c r="O9" s="594"/>
      <c r="P9" s="595"/>
      <c r="Q9" s="569" t="s">
        <v>351</v>
      </c>
      <c r="R9" s="596">
        <v>2</v>
      </c>
      <c r="S9" s="656"/>
      <c r="T9" s="666"/>
      <c r="U9" s="667"/>
      <c r="V9" s="656"/>
      <c r="W9" s="656"/>
      <c r="X9" s="656"/>
      <c r="Y9" s="480" t="s">
        <v>434</v>
      </c>
      <c r="Z9" s="563">
        <v>2</v>
      </c>
      <c r="AA9" s="358"/>
      <c r="AB9" s="570"/>
      <c r="AC9" s="570"/>
      <c r="AD9" s="570"/>
      <c r="AE9" s="570"/>
      <c r="AF9" s="570"/>
      <c r="AG9" s="570"/>
      <c r="AH9" s="571"/>
      <c r="AI9" s="562" t="s">
        <v>437</v>
      </c>
      <c r="AJ9" s="567">
        <v>1</v>
      </c>
    </row>
    <row r="10" spans="1:36" s="568" customFormat="1" ht="12" customHeight="1" x14ac:dyDescent="0.15">
      <c r="A10" s="676"/>
      <c r="B10" s="480" t="s">
        <v>39</v>
      </c>
      <c r="C10" s="591" t="s">
        <v>282</v>
      </c>
      <c r="D10" s="597"/>
      <c r="E10" s="598"/>
      <c r="F10" s="599"/>
      <c r="G10" s="639"/>
      <c r="H10" s="640"/>
      <c r="I10" s="639"/>
      <c r="J10" s="640"/>
      <c r="K10" s="593" t="s">
        <v>457</v>
      </c>
      <c r="L10" s="586">
        <v>6</v>
      </c>
      <c r="M10" s="586"/>
      <c r="N10" s="587"/>
      <c r="O10" s="600"/>
      <c r="P10" s="601"/>
      <c r="Q10" s="480" t="s">
        <v>352</v>
      </c>
      <c r="R10" s="602">
        <v>3</v>
      </c>
      <c r="S10" s="656"/>
      <c r="T10" s="666"/>
      <c r="U10" s="667"/>
      <c r="V10" s="656"/>
      <c r="W10" s="656"/>
      <c r="X10" s="656"/>
      <c r="Y10" s="480" t="s">
        <v>435</v>
      </c>
      <c r="Z10" s="563">
        <v>3</v>
      </c>
      <c r="AA10" s="572" t="s">
        <v>478</v>
      </c>
      <c r="AB10" s="572" t="s">
        <v>479</v>
      </c>
      <c r="AC10" s="572" t="s">
        <v>480</v>
      </c>
      <c r="AD10" s="572" t="s">
        <v>481</v>
      </c>
      <c r="AE10" s="572" t="s">
        <v>482</v>
      </c>
      <c r="AF10" s="572" t="s">
        <v>483</v>
      </c>
      <c r="AG10" s="573" t="s">
        <v>484</v>
      </c>
      <c r="AH10" s="573" t="s">
        <v>490</v>
      </c>
      <c r="AI10" s="664"/>
      <c r="AJ10" s="665"/>
    </row>
    <row r="11" spans="1:36" s="568" customFormat="1" ht="12" customHeight="1" x14ac:dyDescent="0.15">
      <c r="A11" s="676"/>
      <c r="B11" s="480" t="s">
        <v>15</v>
      </c>
      <c r="C11" s="591" t="s">
        <v>280</v>
      </c>
      <c r="D11" s="598"/>
      <c r="E11" s="598"/>
      <c r="F11" s="599"/>
      <c r="G11" s="639"/>
      <c r="H11" s="640"/>
      <c r="I11" s="639"/>
      <c r="J11" s="640"/>
      <c r="K11" s="593" t="s">
        <v>458</v>
      </c>
      <c r="L11" s="586">
        <v>7</v>
      </c>
      <c r="M11" s="586"/>
      <c r="N11" s="587"/>
      <c r="O11" s="600"/>
      <c r="P11" s="601"/>
      <c r="Q11" s="480" t="s">
        <v>353</v>
      </c>
      <c r="R11" s="602">
        <v>4</v>
      </c>
      <c r="S11" s="656"/>
      <c r="T11" s="666"/>
      <c r="U11" s="667"/>
      <c r="V11" s="656"/>
      <c r="W11" s="656"/>
      <c r="X11" s="656"/>
      <c r="Y11" s="480" t="s">
        <v>436</v>
      </c>
      <c r="Z11" s="563">
        <v>96</v>
      </c>
      <c r="AA11" s="634" t="s">
        <v>471</v>
      </c>
      <c r="AB11" s="634" t="s">
        <v>472</v>
      </c>
      <c r="AC11" s="634" t="s">
        <v>473</v>
      </c>
      <c r="AD11" s="634" t="s">
        <v>474</v>
      </c>
      <c r="AE11" s="634" t="s">
        <v>475</v>
      </c>
      <c r="AF11" s="634" t="s">
        <v>476</v>
      </c>
      <c r="AG11" s="634" t="s">
        <v>477</v>
      </c>
      <c r="AH11" s="634" t="s">
        <v>489</v>
      </c>
      <c r="AI11" s="635"/>
      <c r="AJ11" s="636"/>
    </row>
    <row r="12" spans="1:36" s="568" customFormat="1" ht="12" customHeight="1" x14ac:dyDescent="0.15">
      <c r="A12" s="676"/>
      <c r="B12" s="569" t="s">
        <v>16</v>
      </c>
      <c r="C12" s="591" t="s">
        <v>281</v>
      </c>
      <c r="D12" s="598"/>
      <c r="E12" s="598"/>
      <c r="F12" s="599"/>
      <c r="G12" s="639"/>
      <c r="H12" s="640"/>
      <c r="I12" s="639"/>
      <c r="J12" s="640"/>
      <c r="K12" s="574" t="s">
        <v>459</v>
      </c>
      <c r="L12" s="586">
        <v>8</v>
      </c>
      <c r="M12" s="575"/>
      <c r="N12" s="587"/>
      <c r="O12" s="588"/>
      <c r="P12" s="589"/>
      <c r="Q12" s="603"/>
      <c r="R12" s="604"/>
      <c r="S12" s="656"/>
      <c r="T12" s="666"/>
      <c r="U12" s="667"/>
      <c r="V12" s="576"/>
      <c r="W12" s="656"/>
      <c r="X12" s="605"/>
      <c r="Y12" s="664"/>
      <c r="Z12" s="665"/>
      <c r="AA12" s="634"/>
      <c r="AB12" s="634"/>
      <c r="AC12" s="634"/>
      <c r="AD12" s="634"/>
      <c r="AE12" s="634"/>
      <c r="AF12" s="634"/>
      <c r="AG12" s="634"/>
      <c r="AH12" s="634"/>
      <c r="AI12" s="635"/>
      <c r="AJ12" s="636"/>
    </row>
    <row r="13" spans="1:36" s="568" customFormat="1" ht="12" customHeight="1" x14ac:dyDescent="0.15">
      <c r="A13" s="676"/>
      <c r="B13" s="569" t="s">
        <v>17</v>
      </c>
      <c r="C13" s="591" t="s">
        <v>307</v>
      </c>
      <c r="D13" s="598"/>
      <c r="E13" s="598"/>
      <c r="F13" s="599"/>
      <c r="G13" s="639"/>
      <c r="H13" s="640"/>
      <c r="I13" s="639"/>
      <c r="J13" s="640"/>
      <c r="K13" s="577" t="s">
        <v>522</v>
      </c>
      <c r="L13" s="586">
        <v>9</v>
      </c>
      <c r="M13" s="561"/>
      <c r="N13" s="587"/>
      <c r="O13" s="588"/>
      <c r="P13" s="589"/>
      <c r="Q13" s="605"/>
      <c r="R13" s="606"/>
      <c r="S13" s="656"/>
      <c r="T13" s="601"/>
      <c r="U13" s="298"/>
      <c r="V13" s="576"/>
      <c r="W13" s="656"/>
      <c r="X13" s="605"/>
      <c r="Y13" s="635"/>
      <c r="Z13" s="636"/>
      <c r="AA13" s="634"/>
      <c r="AB13" s="634"/>
      <c r="AC13" s="634"/>
      <c r="AD13" s="634"/>
      <c r="AE13" s="634"/>
      <c r="AF13" s="634"/>
      <c r="AG13" s="634"/>
      <c r="AH13" s="634"/>
      <c r="AI13" s="635"/>
      <c r="AJ13" s="636"/>
    </row>
    <row r="14" spans="1:36" s="568" customFormat="1" ht="12" customHeight="1" x14ac:dyDescent="0.15">
      <c r="A14" s="676"/>
      <c r="B14" s="480" t="s">
        <v>32</v>
      </c>
      <c r="C14" s="591" t="s">
        <v>308</v>
      </c>
      <c r="D14" s="598"/>
      <c r="E14" s="598"/>
      <c r="F14" s="599"/>
      <c r="G14" s="639"/>
      <c r="H14" s="640"/>
      <c r="I14" s="598"/>
      <c r="J14" s="599"/>
      <c r="K14" s="577" t="s">
        <v>523</v>
      </c>
      <c r="L14" s="586">
        <v>10</v>
      </c>
      <c r="M14" s="561"/>
      <c r="N14" s="587"/>
      <c r="O14" s="588"/>
      <c r="P14" s="589"/>
      <c r="Q14" s="605"/>
      <c r="R14" s="606"/>
      <c r="S14" s="656"/>
      <c r="T14" s="601"/>
      <c r="U14" s="298"/>
      <c r="V14" s="576"/>
      <c r="W14" s="656"/>
      <c r="X14" s="605"/>
      <c r="Y14" s="635"/>
      <c r="Z14" s="636"/>
      <c r="AA14" s="634"/>
      <c r="AB14" s="634"/>
      <c r="AC14" s="634"/>
      <c r="AD14" s="634"/>
      <c r="AE14" s="634"/>
      <c r="AF14" s="634"/>
      <c r="AG14" s="634"/>
      <c r="AH14" s="634"/>
      <c r="AI14" s="635"/>
      <c r="AJ14" s="636"/>
    </row>
    <row r="15" spans="1:36" s="568" customFormat="1" ht="12" customHeight="1" x14ac:dyDescent="0.15">
      <c r="A15" s="676"/>
      <c r="B15" s="480" t="s">
        <v>18</v>
      </c>
      <c r="C15" s="591" t="s">
        <v>309</v>
      </c>
      <c r="D15" s="598"/>
      <c r="E15" s="598"/>
      <c r="F15" s="599"/>
      <c r="G15" s="598"/>
      <c r="H15" s="599"/>
      <c r="I15" s="598"/>
      <c r="J15" s="599"/>
      <c r="K15" s="480" t="s">
        <v>460</v>
      </c>
      <c r="L15" s="586">
        <v>11</v>
      </c>
      <c r="M15" s="199" t="s">
        <v>20</v>
      </c>
      <c r="N15" s="607">
        <f>Q3</f>
        <v>-2.0799999999999983</v>
      </c>
      <c r="O15" s="600"/>
      <c r="P15" s="601"/>
      <c r="Q15" s="680"/>
      <c r="R15" s="667"/>
      <c r="S15" s="656"/>
      <c r="T15" s="601"/>
      <c r="U15" s="298"/>
      <c r="V15" s="576"/>
      <c r="W15" s="576"/>
      <c r="X15" s="680"/>
      <c r="Y15" s="635"/>
      <c r="Z15" s="636"/>
      <c r="AA15" s="580"/>
      <c r="AB15" s="580"/>
      <c r="AC15" s="580"/>
      <c r="AD15" s="580"/>
      <c r="AE15" s="580"/>
      <c r="AF15" s="580"/>
      <c r="AG15" s="580"/>
      <c r="AH15" s="634"/>
      <c r="AI15" s="635"/>
      <c r="AJ15" s="636"/>
    </row>
    <row r="16" spans="1:36" s="568" customFormat="1" ht="12" customHeight="1" x14ac:dyDescent="0.15">
      <c r="A16" s="676"/>
      <c r="B16" s="480" t="s">
        <v>19</v>
      </c>
      <c r="C16" s="591" t="s">
        <v>310</v>
      </c>
      <c r="D16" s="598"/>
      <c r="E16" s="598"/>
      <c r="F16" s="599"/>
      <c r="G16" s="598"/>
      <c r="H16" s="599"/>
      <c r="I16" s="598"/>
      <c r="J16" s="599"/>
      <c r="K16" s="480" t="s">
        <v>381</v>
      </c>
      <c r="L16" s="586">
        <v>96</v>
      </c>
      <c r="M16" s="199" t="s">
        <v>20</v>
      </c>
      <c r="N16" s="607">
        <f>Q3</f>
        <v>-2.0799999999999983</v>
      </c>
      <c r="O16" s="600"/>
      <c r="P16" s="601"/>
      <c r="Q16" s="680"/>
      <c r="R16" s="667"/>
      <c r="S16" s="656"/>
      <c r="T16" s="601"/>
      <c r="U16" s="298"/>
      <c r="V16" s="576"/>
      <c r="W16" s="576"/>
      <c r="X16" s="680"/>
      <c r="Y16" s="635"/>
      <c r="Z16" s="636"/>
      <c r="AA16" s="580"/>
      <c r="AB16" s="580"/>
      <c r="AC16" s="580"/>
      <c r="AD16" s="580"/>
      <c r="AE16" s="580"/>
      <c r="AF16" s="580"/>
      <c r="AG16" s="580"/>
      <c r="AH16" s="634"/>
      <c r="AI16" s="635"/>
      <c r="AJ16" s="636"/>
    </row>
    <row r="17" spans="1:36" s="568" customFormat="1" ht="12" customHeight="1" x14ac:dyDescent="0.15">
      <c r="A17" s="676"/>
      <c r="B17" s="480" t="s">
        <v>1</v>
      </c>
      <c r="C17" s="591" t="s">
        <v>311</v>
      </c>
      <c r="D17" s="576"/>
      <c r="E17" s="605"/>
      <c r="F17" s="360"/>
      <c r="G17" s="598"/>
      <c r="H17" s="599"/>
      <c r="I17" s="598"/>
      <c r="J17" s="599"/>
      <c r="K17" s="480" t="s">
        <v>461</v>
      </c>
      <c r="L17" s="608" t="s">
        <v>462</v>
      </c>
      <c r="M17" s="199" t="s">
        <v>20</v>
      </c>
      <c r="N17" s="607">
        <f>Q3</f>
        <v>-2.0799999999999983</v>
      </c>
      <c r="O17" s="588"/>
      <c r="P17" s="589"/>
      <c r="Q17" s="605"/>
      <c r="R17" s="606"/>
      <c r="S17" s="656"/>
      <c r="T17" s="601"/>
      <c r="U17" s="298"/>
      <c r="V17" s="578"/>
      <c r="W17" s="683"/>
      <c r="X17" s="605"/>
      <c r="Y17" s="635"/>
      <c r="Z17" s="636"/>
      <c r="AA17" s="580"/>
      <c r="AB17" s="580"/>
      <c r="AC17" s="580"/>
      <c r="AD17" s="580"/>
      <c r="AE17" s="580"/>
      <c r="AF17" s="580"/>
      <c r="AG17" s="580"/>
      <c r="AH17" s="634"/>
      <c r="AI17" s="635"/>
      <c r="AJ17" s="636"/>
    </row>
    <row r="18" spans="1:36" s="568" customFormat="1" ht="12" customHeight="1" x14ac:dyDescent="0.15">
      <c r="A18" s="677"/>
      <c r="B18" s="605"/>
      <c r="C18" s="609"/>
      <c r="D18" s="576"/>
      <c r="E18" s="605"/>
      <c r="F18" s="360"/>
      <c r="G18" s="598"/>
      <c r="H18" s="599"/>
      <c r="I18" s="598"/>
      <c r="J18" s="599"/>
      <c r="K18" s="11"/>
      <c r="L18" s="11"/>
      <c r="M18" s="11"/>
      <c r="N18" s="11"/>
      <c r="O18" s="588"/>
      <c r="P18" s="589"/>
      <c r="Q18" s="605"/>
      <c r="R18" s="606"/>
      <c r="S18" s="656"/>
      <c r="T18" s="601"/>
      <c r="U18" s="298"/>
      <c r="V18" s="576"/>
      <c r="W18" s="683"/>
      <c r="X18" s="605"/>
      <c r="Y18" s="635"/>
      <c r="Z18" s="636"/>
      <c r="AA18" s="580"/>
      <c r="AB18" s="580"/>
      <c r="AC18" s="580"/>
      <c r="AD18" s="580"/>
      <c r="AE18" s="580"/>
      <c r="AF18" s="580"/>
      <c r="AG18" s="580"/>
      <c r="AH18" s="634"/>
      <c r="AI18" s="635"/>
      <c r="AJ18" s="636"/>
    </row>
    <row r="19" spans="1:36" s="72" customFormat="1" ht="12" customHeight="1" x14ac:dyDescent="0.15">
      <c r="B19" s="14"/>
      <c r="C19" s="610"/>
      <c r="D19" s="484"/>
      <c r="E19" s="14"/>
      <c r="F19" s="9"/>
      <c r="G19" s="671"/>
      <c r="H19" s="672"/>
      <c r="I19" s="34"/>
      <c r="J19" s="35"/>
      <c r="K19" s="112"/>
      <c r="L19" s="112"/>
      <c r="M19" s="112"/>
      <c r="N19" s="112"/>
      <c r="O19" s="14"/>
      <c r="P19" s="9"/>
      <c r="Q19" s="611"/>
      <c r="R19" s="612"/>
      <c r="S19" s="679"/>
      <c r="T19" s="613"/>
      <c r="U19" s="613"/>
      <c r="V19" s="172"/>
      <c r="W19" s="172"/>
      <c r="X19" s="172"/>
      <c r="Y19" s="340"/>
      <c r="Z19" s="341"/>
      <c r="AA19" s="343"/>
      <c r="AB19" s="343"/>
      <c r="AC19" s="343"/>
      <c r="AD19" s="343"/>
      <c r="AE19" s="343"/>
      <c r="AF19" s="343"/>
      <c r="AG19" s="343"/>
      <c r="AH19" s="343"/>
      <c r="AI19" s="650"/>
      <c r="AJ19" s="651"/>
    </row>
    <row r="20" spans="1:36" s="109" customFormat="1" ht="12" customHeight="1" x14ac:dyDescent="0.15">
      <c r="B20" s="646" t="s">
        <v>464</v>
      </c>
      <c r="C20" s="647"/>
      <c r="D20" s="546" t="s">
        <v>297</v>
      </c>
      <c r="E20" s="646" t="s">
        <v>297</v>
      </c>
      <c r="F20" s="647"/>
      <c r="G20" s="646" t="s">
        <v>261</v>
      </c>
      <c r="H20" s="647"/>
      <c r="I20" s="681" t="s">
        <v>261</v>
      </c>
      <c r="J20" s="682"/>
      <c r="K20" s="641" t="s">
        <v>297</v>
      </c>
      <c r="L20" s="643"/>
      <c r="M20" s="643"/>
      <c r="N20" s="642"/>
      <c r="O20" s="641" t="s">
        <v>465</v>
      </c>
      <c r="P20" s="642"/>
      <c r="Q20" s="641" t="s">
        <v>297</v>
      </c>
      <c r="R20" s="642"/>
      <c r="S20" s="339" t="s">
        <v>261</v>
      </c>
      <c r="T20" s="525" t="s">
        <v>466</v>
      </c>
      <c r="U20" s="171" t="s">
        <v>467</v>
      </c>
      <c r="V20" s="339" t="s">
        <v>105</v>
      </c>
      <c r="W20" s="339" t="s">
        <v>468</v>
      </c>
      <c r="X20" s="339" t="s">
        <v>469</v>
      </c>
      <c r="Y20" s="641" t="s">
        <v>297</v>
      </c>
      <c r="Z20" s="642"/>
      <c r="AA20" s="339" t="s">
        <v>297</v>
      </c>
      <c r="AB20" s="339" t="s">
        <v>297</v>
      </c>
      <c r="AC20" s="339" t="s">
        <v>297</v>
      </c>
      <c r="AD20" s="339" t="s">
        <v>297</v>
      </c>
      <c r="AE20" s="339" t="s">
        <v>297</v>
      </c>
      <c r="AF20" s="339" t="s">
        <v>297</v>
      </c>
      <c r="AG20" s="339" t="s">
        <v>297</v>
      </c>
      <c r="AH20" s="339" t="s">
        <v>297</v>
      </c>
      <c r="AI20" s="644" t="s">
        <v>297</v>
      </c>
      <c r="AJ20" s="645"/>
    </row>
    <row r="21" spans="1:36" s="72" customFormat="1" ht="12" customHeight="1" x14ac:dyDescent="0.15">
      <c r="B21" s="641"/>
      <c r="C21" s="642"/>
      <c r="D21" s="278"/>
      <c r="E21" s="648"/>
      <c r="F21" s="649"/>
      <c r="G21" s="648"/>
      <c r="H21" s="649"/>
      <c r="I21" s="641"/>
      <c r="J21" s="642"/>
      <c r="K21" s="528"/>
      <c r="L21" s="277"/>
      <c r="M21" s="277"/>
      <c r="N21" s="529"/>
      <c r="O21" s="340"/>
      <c r="P21" s="341"/>
      <c r="Q21" s="528"/>
      <c r="R21" s="529"/>
      <c r="S21" s="278"/>
      <c r="T21" s="278"/>
      <c r="U21" s="278"/>
      <c r="V21" s="278"/>
      <c r="W21" s="278"/>
      <c r="X21" s="278"/>
      <c r="Y21" s="344"/>
      <c r="Z21" s="345"/>
      <c r="AA21" s="348"/>
      <c r="AB21" s="348"/>
      <c r="AC21" s="348"/>
      <c r="AD21" s="348"/>
      <c r="AE21" s="348"/>
      <c r="AF21" s="348"/>
      <c r="AG21" s="348"/>
      <c r="AH21" s="348"/>
      <c r="AI21" s="277"/>
      <c r="AJ21" s="529"/>
    </row>
    <row r="22" spans="1:36" s="72" customFormat="1" ht="12" customHeight="1" x14ac:dyDescent="0.15">
      <c r="B22" s="77"/>
      <c r="C22" s="77"/>
      <c r="D22" s="77"/>
      <c r="E22" s="77"/>
      <c r="F22" s="77"/>
      <c r="G22" s="77"/>
      <c r="H22" s="77"/>
      <c r="I22" s="77"/>
      <c r="J22" s="77"/>
      <c r="K22" s="77"/>
      <c r="L22" s="77"/>
      <c r="M22" s="77"/>
      <c r="R22" s="77"/>
      <c r="S22" s="77"/>
      <c r="T22" s="77"/>
      <c r="U22" s="77"/>
      <c r="W22" s="279"/>
      <c r="X22" s="279"/>
    </row>
    <row r="23" spans="1:36" s="72" customFormat="1" ht="12" customHeight="1" x14ac:dyDescent="0.15">
      <c r="B23" s="77"/>
      <c r="C23" s="77"/>
      <c r="D23" s="77"/>
      <c r="E23" s="77"/>
      <c r="F23" s="77"/>
      <c r="G23" s="77"/>
      <c r="H23" s="77"/>
      <c r="I23" s="77"/>
      <c r="J23" s="77"/>
      <c r="K23" s="77"/>
      <c r="L23" s="77"/>
      <c r="M23" s="77"/>
      <c r="N23" s="77"/>
      <c r="O23" s="77"/>
      <c r="P23" s="77"/>
      <c r="Q23" s="77"/>
      <c r="R23" s="77"/>
      <c r="S23" s="77"/>
      <c r="T23" s="77"/>
      <c r="U23" s="77"/>
      <c r="V23" s="77"/>
    </row>
    <row r="24" spans="1:36" s="72" customFormat="1" ht="12" customHeight="1" x14ac:dyDescent="0.15">
      <c r="B24" s="77"/>
      <c r="C24" s="77"/>
      <c r="D24" s="77"/>
      <c r="E24" s="77"/>
      <c r="F24" s="77"/>
      <c r="G24" s="77"/>
      <c r="H24" s="77"/>
      <c r="I24" s="77"/>
      <c r="J24" s="77"/>
      <c r="K24" s="77"/>
      <c r="L24" s="77"/>
      <c r="M24" s="77"/>
      <c r="N24" s="77"/>
      <c r="O24" s="77"/>
      <c r="P24" s="77"/>
      <c r="Q24" s="77"/>
      <c r="R24" s="77"/>
      <c r="S24" s="77"/>
      <c r="T24" s="77"/>
      <c r="U24" s="77"/>
      <c r="V24" s="77"/>
    </row>
    <row r="25" spans="1:36" s="72" customFormat="1" ht="12" customHeight="1" x14ac:dyDescent="0.15">
      <c r="B25" s="77"/>
      <c r="C25" s="77"/>
      <c r="D25" s="77"/>
      <c r="E25" s="77"/>
      <c r="F25" s="77"/>
      <c r="G25" s="77"/>
      <c r="H25" s="77"/>
      <c r="I25" s="77"/>
      <c r="J25" s="77"/>
      <c r="K25" s="77"/>
      <c r="L25" s="77"/>
      <c r="M25" s="77"/>
      <c r="N25" s="77"/>
      <c r="O25" s="77"/>
      <c r="P25" s="77"/>
      <c r="Q25" s="77"/>
      <c r="R25" s="77"/>
      <c r="S25" s="77"/>
      <c r="T25" s="77"/>
      <c r="U25" s="77"/>
      <c r="V25" s="77"/>
    </row>
    <row r="26" spans="1:36" s="77" customFormat="1" ht="12" customHeight="1" x14ac:dyDescent="0.15">
      <c r="X26" s="72"/>
    </row>
    <row r="27" spans="1:36" s="72" customFormat="1" ht="11" x14ac:dyDescent="0.15">
      <c r="B27" s="77"/>
      <c r="C27" s="77"/>
      <c r="D27" s="77"/>
      <c r="E27" s="77"/>
      <c r="F27" s="77"/>
      <c r="G27" s="77"/>
      <c r="H27" s="77"/>
      <c r="I27" s="77"/>
      <c r="J27" s="77"/>
      <c r="K27" s="77"/>
      <c r="L27" s="77"/>
      <c r="M27" s="77"/>
      <c r="X27" s="77"/>
    </row>
    <row r="28" spans="1:36" s="72" customFormat="1" ht="11" x14ac:dyDescent="0.15">
      <c r="B28" s="77"/>
      <c r="C28" s="77"/>
      <c r="D28" s="77"/>
      <c r="E28" s="77"/>
      <c r="F28" s="77"/>
      <c r="G28" s="77"/>
      <c r="H28" s="77"/>
      <c r="I28" s="77"/>
      <c r="J28" s="77"/>
      <c r="K28" s="77"/>
      <c r="L28" s="77"/>
      <c r="M28" s="77"/>
    </row>
    <row r="29" spans="1:36" s="72" customFormat="1" ht="11" x14ac:dyDescent="0.15"/>
    <row r="30" spans="1:36" s="72" customFormat="1" ht="11" x14ac:dyDescent="0.15"/>
    <row r="31" spans="1:36" s="72" customFormat="1" ht="11" x14ac:dyDescent="0.15"/>
    <row r="32" spans="1:36" s="72" customFormat="1" ht="11" x14ac:dyDescent="0.15"/>
    <row r="33" spans="2:24" s="72" customFormat="1" ht="11" x14ac:dyDescent="0.15"/>
    <row r="34" spans="2:24" x14ac:dyDescent="0.15">
      <c r="B34" s="72"/>
      <c r="C34" s="72"/>
      <c r="D34" s="72"/>
      <c r="E34" s="72"/>
      <c r="F34" s="72"/>
      <c r="G34" s="72"/>
      <c r="H34" s="72"/>
      <c r="I34" s="72"/>
      <c r="J34" s="72"/>
      <c r="K34" s="72"/>
      <c r="L34" s="72"/>
      <c r="M34" s="72"/>
      <c r="X34" s="72"/>
    </row>
    <row r="35" spans="2:24" x14ac:dyDescent="0.15">
      <c r="B35" s="72"/>
      <c r="C35" s="72"/>
      <c r="D35" s="72"/>
      <c r="E35" s="72"/>
      <c r="F35" s="72"/>
      <c r="G35" s="72"/>
      <c r="H35" s="72"/>
      <c r="I35" s="72"/>
      <c r="J35" s="72"/>
      <c r="K35" s="72"/>
      <c r="L35" s="72"/>
      <c r="M35" s="72"/>
    </row>
  </sheetData>
  <mergeCells count="72">
    <mergeCell ref="I20:J20"/>
    <mergeCell ref="I4:J13"/>
    <mergeCell ref="X4:X11"/>
    <mergeCell ref="W17:W18"/>
    <mergeCell ref="G19:H19"/>
    <mergeCell ref="I3:J3"/>
    <mergeCell ref="X15:X16"/>
    <mergeCell ref="O3:P3"/>
    <mergeCell ref="Q15:Q16"/>
    <mergeCell ref="A1:V1"/>
    <mergeCell ref="Q3:R3"/>
    <mergeCell ref="Q4:R6"/>
    <mergeCell ref="Q7:R7"/>
    <mergeCell ref="O4:P7"/>
    <mergeCell ref="K3:N3"/>
    <mergeCell ref="G3:H3"/>
    <mergeCell ref="E4:F7"/>
    <mergeCell ref="G4:H14"/>
    <mergeCell ref="D4:D7"/>
    <mergeCell ref="A3:A18"/>
    <mergeCell ref="K4:N4"/>
    <mergeCell ref="V4:V11"/>
    <mergeCell ref="R15:R16"/>
    <mergeCell ref="S4:S19"/>
    <mergeCell ref="E3:F3"/>
    <mergeCell ref="Y3:Z3"/>
    <mergeCell ref="AI3:AJ3"/>
    <mergeCell ref="T4:U8"/>
    <mergeCell ref="W4:W14"/>
    <mergeCell ref="Y4:Z6"/>
    <mergeCell ref="AI4:AJ7"/>
    <mergeCell ref="Y7:Z7"/>
    <mergeCell ref="T3:U3"/>
    <mergeCell ref="AI10:AJ10"/>
    <mergeCell ref="AI11:AJ11"/>
    <mergeCell ref="Y12:Z12"/>
    <mergeCell ref="AI12:AJ12"/>
    <mergeCell ref="T9:U12"/>
    <mergeCell ref="AF11:AF14"/>
    <mergeCell ref="Y13:Z13"/>
    <mergeCell ref="AG11:AG14"/>
    <mergeCell ref="Y14:Z14"/>
    <mergeCell ref="AI19:AJ19"/>
    <mergeCell ref="AH11:AH18"/>
    <mergeCell ref="AA11:AA14"/>
    <mergeCell ref="AI15:AJ15"/>
    <mergeCell ref="AI17:AJ17"/>
    <mergeCell ref="AI18:AJ18"/>
    <mergeCell ref="AI13:AJ13"/>
    <mergeCell ref="AI14:AJ14"/>
    <mergeCell ref="Y16:Z16"/>
    <mergeCell ref="Y17:Z17"/>
    <mergeCell ref="Y18:Z18"/>
    <mergeCell ref="AB11:AB14"/>
    <mergeCell ref="AC11:AC14"/>
    <mergeCell ref="AD11:AD14"/>
    <mergeCell ref="AE11:AE14"/>
    <mergeCell ref="AI16:AJ16"/>
    <mergeCell ref="B4:C5"/>
    <mergeCell ref="I21:J21"/>
    <mergeCell ref="K20:N20"/>
    <mergeCell ref="AI20:AJ20"/>
    <mergeCell ref="O20:P20"/>
    <mergeCell ref="Q20:R20"/>
    <mergeCell ref="Y20:Z20"/>
    <mergeCell ref="B21:C21"/>
    <mergeCell ref="B20:C20"/>
    <mergeCell ref="E20:F20"/>
    <mergeCell ref="E21:F21"/>
    <mergeCell ref="G20:H20"/>
    <mergeCell ref="G21:H21"/>
    <mergeCell ref="Y15:Z15"/>
  </mergeCells>
  <phoneticPr fontId="5" type="noConversion"/>
  <pageMargins left="0.75" right="0.5" top="0.5" bottom="0.5" header="0.5" footer="0.25"/>
  <pageSetup paperSize="9" scale="97" orientation="landscape"/>
  <headerFooter>
    <oddFooter>&amp;C&amp;"Arial Narrow,Normal"&amp;8&amp;P/&amp;N&amp;R&amp;"Arial Narrow,Normal"&amp;8Community questionnaire</oddFooter>
  </headerFooter>
  <colBreaks count="2" manualBreakCount="2">
    <brk id="18" max="1048575" man="1"/>
    <brk id="36"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AN89"/>
  <sheetViews>
    <sheetView showGridLines="0" zoomScale="150" zoomScaleNormal="150" zoomScaleSheetLayoutView="100" zoomScalePageLayoutView="150" workbookViewId="0">
      <selection activeCell="A5" sqref="A5"/>
    </sheetView>
  </sheetViews>
  <sheetFormatPr baseColWidth="10" defaultColWidth="8.83203125" defaultRowHeight="12" x14ac:dyDescent="0.15"/>
  <cols>
    <col min="1" max="1" width="5.5" style="19" customWidth="1"/>
    <col min="2" max="10" width="3.33203125" style="4" customWidth="1"/>
    <col min="11" max="20" width="3.33203125" style="3" customWidth="1"/>
    <col min="21" max="21" width="1.5" style="4" customWidth="1"/>
    <col min="22" max="22" width="5" style="4" customWidth="1"/>
    <col min="23" max="49" width="3.33203125" style="4" customWidth="1"/>
    <col min="50" max="16384" width="8.83203125" style="4"/>
  </cols>
  <sheetData>
    <row r="1" spans="1:40" ht="26" customHeight="1" x14ac:dyDescent="0.15">
      <c r="A1" s="668" t="s">
        <v>355</v>
      </c>
      <c r="B1" s="668"/>
      <c r="C1" s="668"/>
      <c r="D1" s="668"/>
      <c r="E1" s="668"/>
      <c r="F1" s="668"/>
      <c r="G1" s="668"/>
      <c r="H1" s="668"/>
      <c r="I1" s="668"/>
      <c r="J1" s="668"/>
      <c r="K1" s="668"/>
      <c r="L1" s="668"/>
      <c r="M1" s="668"/>
      <c r="N1" s="668"/>
      <c r="O1" s="668"/>
      <c r="P1" s="668"/>
      <c r="Q1" s="668"/>
      <c r="R1" s="668"/>
      <c r="S1" s="668"/>
      <c r="T1" s="668"/>
      <c r="U1" s="50"/>
      <c r="V1" s="50"/>
      <c r="W1" s="50"/>
      <c r="X1" s="50"/>
      <c r="Y1" s="50"/>
      <c r="Z1" s="50"/>
      <c r="AA1" s="50"/>
      <c r="AB1" s="50"/>
      <c r="AC1" s="50"/>
      <c r="AD1" s="50"/>
      <c r="AE1" s="50"/>
      <c r="AF1" s="50"/>
      <c r="AG1" s="50"/>
      <c r="AH1" s="50"/>
      <c r="AI1" s="50"/>
      <c r="AJ1" s="50"/>
      <c r="AK1" s="50"/>
      <c r="AL1" s="50"/>
      <c r="AM1" s="50"/>
      <c r="AN1" s="50"/>
    </row>
    <row r="2" spans="1:40" s="27" customFormat="1" ht="20" x14ac:dyDescent="0.15">
      <c r="A2" s="75" t="s">
        <v>347</v>
      </c>
      <c r="B2" s="52"/>
      <c r="C2" s="52"/>
      <c r="D2" s="52"/>
      <c r="E2" s="52"/>
      <c r="F2" s="52"/>
      <c r="G2" s="52"/>
      <c r="H2" s="52"/>
      <c r="I2" s="52"/>
      <c r="J2" s="52"/>
      <c r="K2" s="52"/>
      <c r="L2" s="52"/>
      <c r="M2" s="52"/>
      <c r="N2" s="52"/>
      <c r="O2" s="52"/>
      <c r="P2" s="52"/>
      <c r="Q2" s="52"/>
      <c r="R2" s="52"/>
      <c r="S2" s="52"/>
      <c r="T2" s="52"/>
    </row>
    <row r="3" spans="1:40" s="33" customFormat="1" ht="12.75" customHeight="1" x14ac:dyDescent="0.15">
      <c r="A3" s="36"/>
      <c r="B3" s="24"/>
      <c r="C3" s="24"/>
      <c r="D3" s="24"/>
      <c r="E3" s="24"/>
      <c r="F3" s="24"/>
      <c r="G3" s="24"/>
      <c r="H3" s="24"/>
      <c r="I3" s="24"/>
      <c r="J3" s="24"/>
      <c r="K3" s="24"/>
      <c r="L3" s="24"/>
      <c r="M3" s="24"/>
      <c r="N3" s="24"/>
      <c r="O3" s="24"/>
      <c r="P3" s="24"/>
      <c r="Q3" s="24"/>
      <c r="R3" s="24"/>
      <c r="S3" s="23"/>
      <c r="T3" s="23"/>
      <c r="V3" s="41">
        <f>+A23-0.01</f>
        <v>-3.0499999999999989</v>
      </c>
      <c r="W3" s="685" t="s">
        <v>197</v>
      </c>
      <c r="X3" s="685"/>
      <c r="Y3" s="685"/>
      <c r="Z3" s="685"/>
      <c r="AA3" s="685"/>
      <c r="AB3" s="685"/>
      <c r="AC3" s="685"/>
      <c r="AD3" s="685"/>
      <c r="AE3" s="685"/>
      <c r="AF3" s="685"/>
      <c r="AG3" s="685"/>
      <c r="AH3" s="685"/>
      <c r="AK3" s="38"/>
      <c r="AL3" s="80" t="s">
        <v>43</v>
      </c>
      <c r="AM3" s="31"/>
      <c r="AN3" s="32"/>
    </row>
    <row r="4" spans="1:40" s="33" customFormat="1" ht="10" customHeight="1" x14ac:dyDescent="0.15">
      <c r="A4" s="28">
        <v>-3.01</v>
      </c>
      <c r="B4" s="23" t="s">
        <v>40</v>
      </c>
      <c r="C4" s="24"/>
      <c r="D4" s="24"/>
      <c r="E4" s="24"/>
      <c r="F4" s="24"/>
      <c r="G4" s="24"/>
      <c r="H4" s="24"/>
      <c r="I4" s="24"/>
      <c r="J4" s="24"/>
      <c r="L4" s="24"/>
      <c r="M4" s="24"/>
      <c r="N4" s="24"/>
      <c r="O4" s="24"/>
      <c r="P4" s="24"/>
      <c r="Q4" s="24"/>
      <c r="R4" s="24"/>
      <c r="S4" s="31"/>
      <c r="T4" s="32"/>
      <c r="V4" s="40"/>
      <c r="W4" s="685"/>
      <c r="X4" s="685"/>
      <c r="Y4" s="685"/>
      <c r="Z4" s="685"/>
      <c r="AA4" s="685"/>
      <c r="AB4" s="685"/>
      <c r="AC4" s="685"/>
      <c r="AD4" s="685"/>
      <c r="AE4" s="685"/>
      <c r="AF4" s="685"/>
      <c r="AG4" s="685"/>
      <c r="AH4" s="685"/>
      <c r="AK4" s="38"/>
      <c r="AL4" s="140" t="s">
        <v>266</v>
      </c>
      <c r="AM4" s="34"/>
      <c r="AN4" s="35"/>
    </row>
    <row r="5" spans="1:40" s="33" customFormat="1" ht="11" x14ac:dyDescent="0.15">
      <c r="A5" s="36"/>
      <c r="B5" s="24"/>
      <c r="C5" s="24"/>
      <c r="D5" s="24"/>
      <c r="E5" s="24"/>
      <c r="F5" s="24"/>
      <c r="G5" s="24"/>
      <c r="H5" s="24"/>
      <c r="I5" s="24"/>
      <c r="J5" s="24"/>
      <c r="K5" s="24"/>
      <c r="L5" s="24"/>
      <c r="M5" s="24"/>
      <c r="N5" s="24"/>
      <c r="O5" s="24"/>
      <c r="P5" s="24"/>
      <c r="Q5" s="24"/>
      <c r="R5" s="137" t="s">
        <v>265</v>
      </c>
      <c r="S5" s="34"/>
      <c r="T5" s="35"/>
      <c r="V5" s="40"/>
      <c r="W5" s="685"/>
      <c r="X5" s="685"/>
      <c r="Y5" s="685"/>
      <c r="Z5" s="685"/>
      <c r="AA5" s="685"/>
      <c r="AB5" s="685"/>
      <c r="AC5" s="685"/>
      <c r="AD5" s="685"/>
      <c r="AE5" s="685"/>
      <c r="AF5" s="685"/>
      <c r="AG5" s="685"/>
      <c r="AH5" s="685"/>
      <c r="AK5" s="38"/>
      <c r="AL5" s="80" t="s">
        <v>45</v>
      </c>
      <c r="AM5" s="31"/>
      <c r="AN5" s="32"/>
    </row>
    <row r="6" spans="1:40" s="33" customFormat="1" ht="12.75" customHeight="1" x14ac:dyDescent="0.15">
      <c r="V6" s="40"/>
      <c r="AK6" s="38"/>
      <c r="AL6" s="140" t="s">
        <v>266</v>
      </c>
      <c r="AM6" s="34"/>
      <c r="AN6" s="35"/>
    </row>
    <row r="7" spans="1:40" s="33" customFormat="1" ht="11" x14ac:dyDescent="0.15">
      <c r="A7" s="41">
        <f>+A4-0.01</f>
        <v>-3.0199999999999996</v>
      </c>
      <c r="B7" s="630" t="s">
        <v>41</v>
      </c>
      <c r="C7" s="630"/>
      <c r="D7" s="630"/>
      <c r="E7" s="630"/>
      <c r="F7" s="630"/>
      <c r="G7" s="630"/>
      <c r="H7" s="630"/>
      <c r="I7" s="630"/>
      <c r="K7" s="33" t="s">
        <v>42</v>
      </c>
      <c r="V7" s="40"/>
      <c r="AK7" s="38"/>
      <c r="AL7" s="80" t="s">
        <v>47</v>
      </c>
      <c r="AM7" s="31"/>
      <c r="AN7" s="32"/>
    </row>
    <row r="8" spans="1:40" s="33" customFormat="1" ht="11" x14ac:dyDescent="0.15">
      <c r="A8" s="40"/>
      <c r="B8" s="630"/>
      <c r="C8" s="630"/>
      <c r="D8" s="630"/>
      <c r="E8" s="630"/>
      <c r="F8" s="630"/>
      <c r="G8" s="630"/>
      <c r="H8" s="630"/>
      <c r="I8" s="630"/>
      <c r="K8" s="138" t="s">
        <v>44</v>
      </c>
      <c r="L8" s="29"/>
      <c r="M8" s="29"/>
      <c r="N8" s="29"/>
      <c r="O8" s="29"/>
      <c r="P8" s="29"/>
      <c r="Q8" s="30">
        <f>+Q7+1</f>
        <v>1</v>
      </c>
      <c r="R8" s="684" t="s">
        <v>43</v>
      </c>
      <c r="S8" s="31"/>
      <c r="T8" s="32"/>
      <c r="V8" s="40"/>
      <c r="AK8" s="38"/>
      <c r="AL8" s="140" t="s">
        <v>266</v>
      </c>
      <c r="AM8" s="34"/>
      <c r="AN8" s="35"/>
    </row>
    <row r="9" spans="1:40" s="33" customFormat="1" ht="11" x14ac:dyDescent="0.15">
      <c r="A9" s="40"/>
      <c r="B9" s="55"/>
      <c r="K9" s="138" t="s">
        <v>463</v>
      </c>
      <c r="L9" s="29"/>
      <c r="M9" s="29"/>
      <c r="N9" s="29"/>
      <c r="O9" s="29"/>
      <c r="P9" s="29"/>
      <c r="Q9" s="30">
        <f>+Q8+1</f>
        <v>2</v>
      </c>
      <c r="R9" s="684"/>
      <c r="S9" s="34"/>
      <c r="T9" s="35"/>
      <c r="V9" s="40"/>
      <c r="AK9" s="58"/>
      <c r="AM9" s="23"/>
      <c r="AN9" s="23"/>
    </row>
    <row r="10" spans="1:40" s="33" customFormat="1" ht="11" x14ac:dyDescent="0.15">
      <c r="A10" s="40"/>
      <c r="D10" s="232"/>
      <c r="E10" s="232"/>
      <c r="F10" s="232"/>
      <c r="G10" s="232"/>
      <c r="H10" s="232"/>
      <c r="I10" s="232"/>
      <c r="J10" s="233"/>
      <c r="K10" s="138" t="s">
        <v>46</v>
      </c>
      <c r="L10" s="29"/>
      <c r="M10" s="29"/>
      <c r="N10" s="29"/>
      <c r="O10" s="29"/>
      <c r="P10" s="29"/>
      <c r="Q10" s="30">
        <v>3</v>
      </c>
      <c r="R10" s="684" t="s">
        <v>45</v>
      </c>
      <c r="S10" s="31"/>
      <c r="T10" s="32"/>
      <c r="V10" s="41">
        <f>+V3-0.01</f>
        <v>-3.0599999999999987</v>
      </c>
      <c r="W10" s="23" t="s">
        <v>50</v>
      </c>
      <c r="X10" s="23"/>
      <c r="Y10" s="23"/>
      <c r="Z10" s="23"/>
      <c r="AA10" s="22"/>
      <c r="AB10" s="22"/>
      <c r="AC10" s="22"/>
      <c r="AK10" s="58"/>
      <c r="AM10" s="43"/>
      <c r="AN10" s="43"/>
    </row>
    <row r="11" spans="1:40" s="33" customFormat="1" ht="11" x14ac:dyDescent="0.15">
      <c r="A11" s="40"/>
      <c r="B11" s="232"/>
      <c r="C11" s="232"/>
      <c r="D11" s="43"/>
      <c r="E11" s="43"/>
      <c r="F11" s="43"/>
      <c r="G11" s="43"/>
      <c r="H11" s="43"/>
      <c r="I11" s="43"/>
      <c r="J11" s="40" t="s">
        <v>11</v>
      </c>
      <c r="K11" s="29" t="s">
        <v>1</v>
      </c>
      <c r="L11" s="29"/>
      <c r="M11" s="29"/>
      <c r="N11" s="29"/>
      <c r="O11" s="29"/>
      <c r="P11" s="29"/>
      <c r="Q11" s="30">
        <v>96</v>
      </c>
      <c r="R11" s="684"/>
      <c r="S11" s="34"/>
      <c r="T11" s="35"/>
      <c r="V11" s="40"/>
      <c r="W11" s="23" t="s">
        <v>42</v>
      </c>
      <c r="AL11" s="684" t="s">
        <v>43</v>
      </c>
      <c r="AM11" s="31"/>
      <c r="AN11" s="32"/>
    </row>
    <row r="12" spans="1:40" s="33" customFormat="1" ht="11" x14ac:dyDescent="0.15">
      <c r="A12" s="40"/>
      <c r="R12" s="684" t="s">
        <v>47</v>
      </c>
      <c r="S12" s="31"/>
      <c r="T12" s="32"/>
      <c r="V12" s="40"/>
      <c r="AL12" s="684"/>
      <c r="AM12" s="34"/>
      <c r="AN12" s="35"/>
    </row>
    <row r="13" spans="1:40" s="33" customFormat="1" ht="11" x14ac:dyDescent="0.15">
      <c r="A13" s="40"/>
      <c r="D13" s="23"/>
      <c r="E13" s="23"/>
      <c r="F13" s="23"/>
      <c r="G13" s="23"/>
      <c r="H13" s="23"/>
      <c r="I13" s="23"/>
      <c r="R13" s="684"/>
      <c r="S13" s="34"/>
      <c r="T13" s="35"/>
      <c r="V13" s="40"/>
      <c r="W13" s="22"/>
      <c r="X13" s="22"/>
      <c r="Y13" s="22"/>
      <c r="Z13" s="22"/>
      <c r="AA13" s="22"/>
      <c r="AB13" s="22"/>
      <c r="AD13" s="472" t="s">
        <v>571</v>
      </c>
      <c r="AE13" s="29"/>
      <c r="AF13" s="29"/>
      <c r="AG13" s="29"/>
      <c r="AH13" s="29"/>
      <c r="AI13" s="29"/>
      <c r="AJ13" s="30">
        <v>1</v>
      </c>
      <c r="AL13" s="684" t="s">
        <v>45</v>
      </c>
      <c r="AM13" s="31"/>
      <c r="AN13" s="32"/>
    </row>
    <row r="14" spans="1:40" s="33" customFormat="1" ht="11" x14ac:dyDescent="0.15">
      <c r="A14" s="40"/>
      <c r="D14" s="23"/>
      <c r="E14" s="23"/>
      <c r="F14" s="23"/>
      <c r="G14" s="23"/>
      <c r="H14" s="23"/>
      <c r="I14" s="23"/>
      <c r="J14" s="40"/>
      <c r="K14" s="23"/>
      <c r="L14" s="23"/>
      <c r="M14" s="23"/>
      <c r="N14" s="23"/>
      <c r="O14" s="23"/>
      <c r="P14" s="23"/>
      <c r="Q14" s="38"/>
      <c r="R14" s="22"/>
      <c r="S14" s="23"/>
      <c r="T14" s="23"/>
      <c r="V14" s="40"/>
      <c r="W14" s="280"/>
      <c r="X14" s="280"/>
      <c r="Y14" s="280"/>
      <c r="Z14" s="280"/>
      <c r="AA14" s="280"/>
      <c r="AB14" s="280"/>
      <c r="AD14" s="12" t="s">
        <v>336</v>
      </c>
      <c r="AE14" s="29"/>
      <c r="AF14" s="29"/>
      <c r="AG14" s="29"/>
      <c r="AH14" s="29"/>
      <c r="AI14" s="29"/>
      <c r="AJ14" s="30">
        <f>1+AJ13</f>
        <v>2</v>
      </c>
      <c r="AL14" s="684"/>
      <c r="AM14" s="34"/>
      <c r="AN14" s="35"/>
    </row>
    <row r="15" spans="1:40" s="33" customFormat="1" ht="11" x14ac:dyDescent="0.15">
      <c r="A15" s="40"/>
      <c r="D15" s="23"/>
      <c r="E15" s="23"/>
      <c r="F15" s="23"/>
      <c r="G15" s="23"/>
      <c r="H15" s="23"/>
      <c r="I15" s="23"/>
      <c r="J15" s="40"/>
      <c r="K15" s="23"/>
      <c r="L15" s="23"/>
      <c r="M15" s="23"/>
      <c r="N15" s="23"/>
      <c r="O15" s="23"/>
      <c r="P15" s="23"/>
      <c r="Q15" s="38"/>
      <c r="V15" s="40"/>
      <c r="AD15" s="12" t="s">
        <v>337</v>
      </c>
      <c r="AE15" s="29"/>
      <c r="AF15" s="29"/>
      <c r="AG15" s="29"/>
      <c r="AH15" s="29"/>
      <c r="AI15" s="29"/>
      <c r="AJ15" s="30">
        <f>1+AJ14</f>
        <v>3</v>
      </c>
      <c r="AL15" s="684" t="s">
        <v>47</v>
      </c>
      <c r="AM15" s="31"/>
      <c r="AN15" s="32"/>
    </row>
    <row r="16" spans="1:40" s="33" customFormat="1" ht="11" x14ac:dyDescent="0.15">
      <c r="A16" s="41">
        <f>+A7-0.01</f>
        <v>-3.0299999999999994</v>
      </c>
      <c r="B16" s="33" t="s">
        <v>196</v>
      </c>
      <c r="Q16" s="38"/>
      <c r="R16" s="80" t="s">
        <v>43</v>
      </c>
      <c r="S16" s="31"/>
      <c r="T16" s="32"/>
      <c r="V16" s="40"/>
      <c r="AD16" s="12" t="s">
        <v>339</v>
      </c>
      <c r="AE16" s="29"/>
      <c r="AF16" s="29"/>
      <c r="AG16" s="29"/>
      <c r="AH16" s="29"/>
      <c r="AI16" s="29"/>
      <c r="AJ16" s="30">
        <f>1+AJ15</f>
        <v>4</v>
      </c>
      <c r="AL16" s="684"/>
      <c r="AM16" s="34"/>
      <c r="AN16" s="35"/>
    </row>
    <row r="17" spans="1:40" s="33" customFormat="1" ht="11" x14ac:dyDescent="0.15">
      <c r="A17" s="40"/>
      <c r="Q17" s="38"/>
      <c r="R17" s="140" t="s">
        <v>266</v>
      </c>
      <c r="S17" s="34"/>
      <c r="T17" s="35"/>
      <c r="V17" s="40"/>
      <c r="AD17" s="12" t="s">
        <v>341</v>
      </c>
      <c r="AE17" s="29"/>
      <c r="AF17" s="29"/>
      <c r="AG17" s="29"/>
      <c r="AH17" s="29"/>
      <c r="AI17" s="29"/>
      <c r="AJ17" s="30">
        <f>1+AJ16</f>
        <v>5</v>
      </c>
    </row>
    <row r="18" spans="1:40" s="33" customFormat="1" ht="11" x14ac:dyDescent="0.15">
      <c r="A18" s="40"/>
      <c r="Q18" s="38"/>
      <c r="R18" s="80" t="s">
        <v>45</v>
      </c>
      <c r="S18" s="31"/>
      <c r="T18" s="32"/>
      <c r="V18" s="40"/>
      <c r="AD18" s="23" t="s">
        <v>340</v>
      </c>
      <c r="AE18" s="29"/>
      <c r="AF18" s="29"/>
      <c r="AG18" s="29"/>
      <c r="AH18" s="29"/>
      <c r="AI18" s="29"/>
      <c r="AJ18" s="30">
        <f>1+AJ17</f>
        <v>6</v>
      </c>
    </row>
    <row r="19" spans="1:40" s="33" customFormat="1" ht="11" x14ac:dyDescent="0.15">
      <c r="A19" s="40"/>
      <c r="Q19" s="38"/>
      <c r="R19" s="140" t="s">
        <v>266</v>
      </c>
      <c r="S19" s="34"/>
      <c r="T19" s="35"/>
      <c r="V19" s="40"/>
      <c r="AD19" s="12" t="s">
        <v>587</v>
      </c>
      <c r="AE19" s="29"/>
      <c r="AF19" s="29"/>
      <c r="AG19" s="29"/>
      <c r="AH19" s="29"/>
      <c r="AI19" s="29"/>
      <c r="AJ19" s="30">
        <v>7</v>
      </c>
    </row>
    <row r="20" spans="1:40" s="33" customFormat="1" ht="12.75" customHeight="1" x14ac:dyDescent="0.15">
      <c r="A20" s="40"/>
      <c r="Q20" s="38"/>
      <c r="R20" s="80" t="s">
        <v>47</v>
      </c>
      <c r="S20" s="31"/>
      <c r="T20" s="32"/>
      <c r="X20" s="43"/>
      <c r="Y20" s="43"/>
      <c r="Z20" s="43"/>
      <c r="AA20" s="43"/>
      <c r="AB20" s="43"/>
      <c r="AC20" s="334" t="s">
        <v>11</v>
      </c>
      <c r="AD20" s="12" t="s">
        <v>71</v>
      </c>
      <c r="AE20" s="29"/>
      <c r="AF20" s="29"/>
      <c r="AG20" s="29"/>
      <c r="AH20" s="29"/>
      <c r="AI20" s="29"/>
      <c r="AJ20" s="29">
        <v>96</v>
      </c>
    </row>
    <row r="21" spans="1:40" s="33" customFormat="1" ht="11" x14ac:dyDescent="0.15">
      <c r="A21" s="40"/>
      <c r="Q21" s="38"/>
      <c r="R21" s="140" t="s">
        <v>266</v>
      </c>
      <c r="S21" s="34"/>
      <c r="T21" s="35"/>
      <c r="X21" s="23"/>
      <c r="Y21" s="23"/>
      <c r="Z21" s="23"/>
      <c r="AA21" s="23"/>
      <c r="AB21" s="23"/>
      <c r="AC21" s="36"/>
      <c r="AD21" s="6"/>
      <c r="AE21" s="23"/>
      <c r="AF21" s="23"/>
      <c r="AG21" s="23"/>
      <c r="AH21" s="23"/>
      <c r="AI21" s="23"/>
      <c r="AJ21" s="23"/>
    </row>
    <row r="22" spans="1:40" s="33" customFormat="1" ht="11" x14ac:dyDescent="0.15">
      <c r="A22" s="40"/>
      <c r="Q22" s="58"/>
      <c r="S22" s="23"/>
      <c r="T22" s="23"/>
    </row>
    <row r="23" spans="1:40" s="33" customFormat="1" ht="11" x14ac:dyDescent="0.15">
      <c r="A23" s="41">
        <f>+A16-0.01</f>
        <v>-3.0399999999999991</v>
      </c>
      <c r="B23" s="630" t="s">
        <v>48</v>
      </c>
      <c r="C23" s="630"/>
      <c r="D23" s="630"/>
      <c r="E23" s="630"/>
      <c r="F23" s="630"/>
      <c r="G23" s="630"/>
      <c r="H23" s="630"/>
      <c r="I23" s="630"/>
      <c r="J23" s="630"/>
      <c r="K23" s="630"/>
      <c r="L23" s="630"/>
      <c r="M23" s="630"/>
      <c r="N23" s="630"/>
      <c r="O23" s="630"/>
      <c r="P23" s="630"/>
      <c r="Q23" s="630"/>
      <c r="S23" s="43"/>
      <c r="T23" s="43"/>
      <c r="V23" s="40"/>
    </row>
    <row r="24" spans="1:40" s="33" customFormat="1" ht="11" x14ac:dyDescent="0.15">
      <c r="A24" s="40"/>
      <c r="B24" s="630"/>
      <c r="C24" s="630"/>
      <c r="D24" s="630"/>
      <c r="E24" s="630"/>
      <c r="F24" s="630"/>
      <c r="G24" s="630"/>
      <c r="H24" s="630"/>
      <c r="I24" s="630"/>
      <c r="J24" s="630"/>
      <c r="K24" s="630"/>
      <c r="L24" s="630"/>
      <c r="M24" s="630"/>
      <c r="N24" s="630"/>
      <c r="O24" s="630"/>
      <c r="P24" s="630"/>
      <c r="Q24" s="630"/>
      <c r="R24" s="684" t="s">
        <v>43</v>
      </c>
      <c r="S24" s="31"/>
      <c r="T24" s="32"/>
      <c r="V24" s="41">
        <f>+V10-0.01</f>
        <v>-3.0699999999999985</v>
      </c>
      <c r="W24" s="685" t="s">
        <v>198</v>
      </c>
      <c r="X24" s="685"/>
      <c r="Y24" s="685"/>
      <c r="Z24" s="685"/>
      <c r="AA24" s="685"/>
      <c r="AB24" s="685"/>
      <c r="AC24" s="685"/>
      <c r="AD24" s="685"/>
      <c r="AE24" s="685"/>
      <c r="AF24" s="685"/>
      <c r="AG24" s="685"/>
      <c r="AH24" s="685"/>
      <c r="AK24" s="23"/>
      <c r="AL24" s="80" t="s">
        <v>43</v>
      </c>
      <c r="AM24" s="31"/>
      <c r="AN24" s="32"/>
    </row>
    <row r="25" spans="1:40" s="33" customFormat="1" ht="11" x14ac:dyDescent="0.15">
      <c r="A25" s="243"/>
      <c r="B25" s="33" t="s">
        <v>42</v>
      </c>
      <c r="R25" s="684"/>
      <c r="S25" s="34"/>
      <c r="T25" s="35"/>
      <c r="V25" s="40"/>
      <c r="W25" s="685"/>
      <c r="X25" s="685"/>
      <c r="Y25" s="685"/>
      <c r="Z25" s="685"/>
      <c r="AA25" s="685"/>
      <c r="AB25" s="685"/>
      <c r="AC25" s="685"/>
      <c r="AD25" s="685"/>
      <c r="AE25" s="685"/>
      <c r="AF25" s="685"/>
      <c r="AG25" s="685"/>
      <c r="AH25" s="685"/>
      <c r="AK25" s="23"/>
      <c r="AL25" s="140" t="s">
        <v>266</v>
      </c>
      <c r="AM25" s="34"/>
      <c r="AN25" s="35"/>
    </row>
    <row r="26" spans="1:40" s="33" customFormat="1" ht="11" x14ac:dyDescent="0.15">
      <c r="A26" s="243"/>
      <c r="I26" s="12" t="s">
        <v>571</v>
      </c>
      <c r="J26" s="12"/>
      <c r="K26" s="12"/>
      <c r="L26" s="12"/>
      <c r="M26" s="12"/>
      <c r="N26" s="13"/>
      <c r="O26" s="13">
        <v>1</v>
      </c>
      <c r="R26" s="684" t="s">
        <v>45</v>
      </c>
      <c r="S26" s="31"/>
      <c r="T26" s="32"/>
      <c r="V26" s="40"/>
      <c r="W26" s="685"/>
      <c r="X26" s="685"/>
      <c r="Y26" s="685"/>
      <c r="Z26" s="685"/>
      <c r="AA26" s="685"/>
      <c r="AB26" s="685"/>
      <c r="AC26" s="685"/>
      <c r="AD26" s="685"/>
      <c r="AE26" s="685"/>
      <c r="AF26" s="685"/>
      <c r="AG26" s="685"/>
      <c r="AH26" s="685"/>
      <c r="AK26" s="23"/>
      <c r="AL26" s="80" t="s">
        <v>45</v>
      </c>
      <c r="AM26" s="31"/>
      <c r="AN26" s="32"/>
    </row>
    <row r="27" spans="1:40" s="33" customFormat="1" ht="11" x14ac:dyDescent="0.15">
      <c r="A27" s="243"/>
      <c r="B27" s="233"/>
      <c r="C27" s="233"/>
      <c r="D27" s="233"/>
      <c r="E27" s="233"/>
      <c r="F27" s="233"/>
      <c r="G27" s="233"/>
      <c r="I27" s="12" t="s">
        <v>336</v>
      </c>
      <c r="J27" s="12"/>
      <c r="K27" s="12"/>
      <c r="L27" s="12"/>
      <c r="M27" s="12"/>
      <c r="N27" s="13"/>
      <c r="O27" s="13">
        <v>2</v>
      </c>
      <c r="R27" s="684"/>
      <c r="S27" s="34"/>
      <c r="T27" s="35"/>
      <c r="V27" s="40"/>
      <c r="AK27" s="23"/>
      <c r="AL27" s="140" t="s">
        <v>266</v>
      </c>
      <c r="AM27" s="34"/>
      <c r="AN27" s="35"/>
    </row>
    <row r="28" spans="1:40" s="33" customFormat="1" ht="12.75" customHeight="1" x14ac:dyDescent="0.15">
      <c r="A28" s="243"/>
      <c r="I28" s="12" t="s">
        <v>337</v>
      </c>
      <c r="J28" s="12"/>
      <c r="K28" s="12"/>
      <c r="L28" s="12"/>
      <c r="M28" s="12"/>
      <c r="N28" s="13"/>
      <c r="O28" s="13">
        <v>3</v>
      </c>
      <c r="R28" s="684" t="s">
        <v>47</v>
      </c>
      <c r="S28" s="31"/>
      <c r="T28" s="32"/>
      <c r="V28" s="40"/>
      <c r="AK28" s="23"/>
      <c r="AL28" s="80" t="s">
        <v>47</v>
      </c>
      <c r="AM28" s="31"/>
      <c r="AN28" s="32"/>
    </row>
    <row r="29" spans="1:40" s="33" customFormat="1" ht="11" x14ac:dyDescent="0.15">
      <c r="A29" s="243"/>
      <c r="I29" s="33" t="s">
        <v>339</v>
      </c>
      <c r="J29" s="12"/>
      <c r="K29" s="12"/>
      <c r="L29" s="12"/>
      <c r="M29" s="12"/>
      <c r="N29" s="13"/>
      <c r="O29" s="13">
        <v>4</v>
      </c>
      <c r="R29" s="684"/>
      <c r="S29" s="34"/>
      <c r="T29" s="35"/>
      <c r="V29" s="40"/>
      <c r="AK29" s="23"/>
      <c r="AL29" s="140" t="s">
        <v>266</v>
      </c>
      <c r="AM29" s="34"/>
      <c r="AN29" s="35"/>
    </row>
    <row r="30" spans="1:40" s="33" customFormat="1" ht="11" x14ac:dyDescent="0.15">
      <c r="A30" s="243"/>
      <c r="I30" s="12" t="s">
        <v>338</v>
      </c>
      <c r="J30" s="12"/>
      <c r="K30" s="12"/>
      <c r="L30" s="12"/>
      <c r="M30" s="12"/>
      <c r="N30" s="13"/>
      <c r="O30" s="13">
        <v>5</v>
      </c>
    </row>
    <row r="31" spans="1:40" s="33" customFormat="1" ht="11" x14ac:dyDescent="0.15">
      <c r="A31" s="243"/>
      <c r="I31" s="12" t="s">
        <v>340</v>
      </c>
      <c r="J31" s="12"/>
      <c r="K31" s="12"/>
      <c r="L31" s="12"/>
      <c r="M31" s="12"/>
      <c r="N31" s="13"/>
      <c r="O31" s="13">
        <v>6</v>
      </c>
    </row>
    <row r="32" spans="1:40" s="33" customFormat="1" ht="11" x14ac:dyDescent="0.15">
      <c r="A32" s="243"/>
      <c r="I32" s="12" t="s">
        <v>587</v>
      </c>
      <c r="J32" s="29"/>
      <c r="K32" s="29"/>
      <c r="L32" s="29"/>
      <c r="M32" s="29"/>
      <c r="N32" s="29"/>
      <c r="O32" s="30">
        <v>7</v>
      </c>
    </row>
    <row r="33" spans="1:15" s="33" customFormat="1" ht="11" x14ac:dyDescent="0.15">
      <c r="A33" s="243"/>
      <c r="I33" s="29"/>
      <c r="J33" s="29"/>
      <c r="K33" s="29"/>
      <c r="L33" s="29"/>
      <c r="M33" s="29"/>
      <c r="N33" s="29"/>
      <c r="O33" s="30"/>
    </row>
    <row r="34" spans="1:15" s="33" customFormat="1" ht="11" x14ac:dyDescent="0.15">
      <c r="B34" s="43"/>
      <c r="C34" s="43"/>
      <c r="D34" s="43"/>
      <c r="E34" s="43"/>
      <c r="F34" s="43"/>
      <c r="G34" s="43"/>
      <c r="H34" s="243" t="s">
        <v>11</v>
      </c>
      <c r="I34" s="29" t="s">
        <v>1</v>
      </c>
      <c r="J34" s="29"/>
      <c r="K34" s="29"/>
      <c r="L34" s="29"/>
      <c r="M34" s="29"/>
      <c r="N34" s="29"/>
      <c r="O34" s="30">
        <v>96</v>
      </c>
    </row>
    <row r="35" spans="1:15" s="33" customFormat="1" ht="11" x14ac:dyDescent="0.15"/>
    <row r="36" spans="1:15" s="33" customFormat="1" ht="11" x14ac:dyDescent="0.15"/>
    <row r="37" spans="1:15" s="33" customFormat="1" ht="11" x14ac:dyDescent="0.15"/>
    <row r="38" spans="1:15" s="33" customFormat="1" ht="11" x14ac:dyDescent="0.15"/>
    <row r="39" spans="1:15" s="33" customFormat="1" ht="11" x14ac:dyDescent="0.15"/>
    <row r="40" spans="1:15" s="33" customFormat="1" ht="11" x14ac:dyDescent="0.15"/>
    <row r="41" spans="1:15" s="33" customFormat="1" ht="9.75" customHeight="1" x14ac:dyDescent="0.15"/>
    <row r="42" spans="1:15" s="33" customFormat="1" ht="11" x14ac:dyDescent="0.15"/>
    <row r="43" spans="1:15" s="33" customFormat="1" ht="9" customHeight="1" x14ac:dyDescent="0.15"/>
    <row r="44" spans="1:15" s="33" customFormat="1" ht="11" x14ac:dyDescent="0.15"/>
    <row r="45" spans="1:15" s="33" customFormat="1" ht="11" x14ac:dyDescent="0.15"/>
    <row r="46" spans="1:15" s="33" customFormat="1" ht="12" customHeight="1" x14ac:dyDescent="0.15"/>
    <row r="47" spans="1:15" s="33" customFormat="1" ht="11" x14ac:dyDescent="0.15"/>
    <row r="48" spans="1:15" s="33" customFormat="1" ht="11" x14ac:dyDescent="0.15"/>
    <row r="49" spans="1:17" s="33" customFormat="1" ht="11" x14ac:dyDescent="0.15"/>
    <row r="50" spans="1:17" s="33" customFormat="1" ht="11" x14ac:dyDescent="0.15"/>
    <row r="51" spans="1:17" s="33" customFormat="1" ht="11" x14ac:dyDescent="0.15"/>
    <row r="52" spans="1:17" s="33" customFormat="1" ht="11" x14ac:dyDescent="0.15"/>
    <row r="53" spans="1:17" s="33" customFormat="1" ht="11" x14ac:dyDescent="0.15"/>
    <row r="54" spans="1:17" s="33" customFormat="1" ht="11" x14ac:dyDescent="0.15"/>
    <row r="55" spans="1:17" s="33" customFormat="1" ht="11" x14ac:dyDescent="0.15"/>
    <row r="56" spans="1:17" s="33" customFormat="1" ht="11" x14ac:dyDescent="0.15"/>
    <row r="57" spans="1:17" s="33" customFormat="1" ht="11" x14ac:dyDescent="0.15"/>
    <row r="58" spans="1:17" s="33" customFormat="1" ht="11" x14ac:dyDescent="0.15">
      <c r="A58" s="40"/>
    </row>
    <row r="59" spans="1:17" s="33" customFormat="1" x14ac:dyDescent="0.15">
      <c r="A59" s="55"/>
      <c r="B59" s="27"/>
      <c r="C59" s="27"/>
      <c r="D59" s="27"/>
      <c r="E59" s="27"/>
      <c r="F59" s="27"/>
      <c r="G59" s="27"/>
      <c r="H59" s="27"/>
      <c r="I59" s="27"/>
      <c r="J59" s="27"/>
      <c r="K59" s="27"/>
      <c r="L59" s="27"/>
      <c r="M59" s="27"/>
      <c r="N59" s="27"/>
      <c r="O59" s="27"/>
      <c r="P59" s="27"/>
      <c r="Q59" s="27"/>
    </row>
    <row r="60" spans="1:17" s="33" customFormat="1" x14ac:dyDescent="0.15">
      <c r="A60" s="55"/>
      <c r="B60" s="27"/>
      <c r="C60" s="27"/>
      <c r="D60" s="27"/>
      <c r="E60" s="27"/>
      <c r="F60" s="27"/>
      <c r="G60" s="27"/>
      <c r="H60" s="27"/>
      <c r="I60" s="27"/>
      <c r="J60" s="27"/>
      <c r="K60" s="27"/>
      <c r="L60" s="27"/>
      <c r="M60" s="27"/>
      <c r="N60" s="27"/>
      <c r="O60" s="27"/>
      <c r="P60" s="27"/>
      <c r="Q60" s="27"/>
    </row>
    <row r="61" spans="1:17" s="33" customFormat="1" x14ac:dyDescent="0.15">
      <c r="A61" s="55"/>
      <c r="B61" s="27"/>
      <c r="C61" s="27"/>
      <c r="D61" s="27"/>
      <c r="E61" s="27"/>
      <c r="F61" s="27"/>
      <c r="G61" s="27"/>
      <c r="H61" s="27"/>
      <c r="I61" s="27"/>
      <c r="J61" s="27"/>
      <c r="K61" s="27"/>
      <c r="L61" s="27"/>
      <c r="M61" s="27"/>
      <c r="N61" s="27"/>
      <c r="O61" s="27"/>
      <c r="P61" s="27"/>
      <c r="Q61" s="27"/>
    </row>
    <row r="62" spans="1:17" s="33" customFormat="1" x14ac:dyDescent="0.15">
      <c r="A62" s="55"/>
      <c r="B62" s="27"/>
      <c r="C62" s="27"/>
      <c r="D62" s="27"/>
      <c r="E62" s="27"/>
      <c r="F62" s="27"/>
      <c r="G62" s="27"/>
      <c r="H62" s="27"/>
      <c r="I62" s="27"/>
      <c r="J62" s="27"/>
      <c r="K62" s="27"/>
      <c r="L62" s="27"/>
      <c r="M62" s="27"/>
      <c r="N62" s="27"/>
      <c r="O62" s="27"/>
      <c r="P62" s="27"/>
      <c r="Q62" s="27"/>
    </row>
    <row r="63" spans="1:17" s="33" customFormat="1" x14ac:dyDescent="0.15">
      <c r="A63" s="55"/>
      <c r="B63" s="27"/>
      <c r="C63" s="27"/>
      <c r="D63" s="27"/>
      <c r="E63" s="27"/>
      <c r="F63" s="27"/>
      <c r="G63" s="27"/>
      <c r="H63" s="27"/>
      <c r="I63" s="27"/>
      <c r="J63" s="27"/>
      <c r="K63" s="27"/>
      <c r="L63" s="27"/>
      <c r="M63" s="27"/>
      <c r="N63" s="27"/>
      <c r="O63" s="27"/>
      <c r="P63" s="27"/>
      <c r="Q63" s="27"/>
    </row>
    <row r="64" spans="1:17" s="33" customFormat="1" x14ac:dyDescent="0.15">
      <c r="A64" s="55"/>
      <c r="B64" s="27"/>
      <c r="C64" s="27"/>
      <c r="D64" s="27"/>
      <c r="E64" s="27"/>
      <c r="F64" s="27"/>
      <c r="G64" s="27"/>
      <c r="H64" s="27"/>
      <c r="I64" s="27"/>
      <c r="J64" s="27"/>
      <c r="K64" s="27"/>
      <c r="L64" s="27"/>
      <c r="M64" s="27"/>
      <c r="N64" s="27"/>
      <c r="O64" s="27"/>
      <c r="P64" s="27"/>
      <c r="Q64" s="27"/>
    </row>
    <row r="65" spans="1:40" s="33" customFormat="1" x14ac:dyDescent="0.15">
      <c r="A65" s="55"/>
      <c r="B65" s="27"/>
      <c r="C65" s="27"/>
      <c r="D65" s="27"/>
      <c r="E65" s="27"/>
      <c r="F65" s="27"/>
      <c r="G65" s="27"/>
      <c r="H65" s="27"/>
      <c r="I65" s="27"/>
      <c r="J65" s="27"/>
      <c r="K65" s="27"/>
      <c r="L65" s="27"/>
      <c r="M65" s="27"/>
      <c r="N65" s="27"/>
      <c r="O65" s="27"/>
      <c r="P65" s="27"/>
      <c r="Q65" s="27"/>
    </row>
    <row r="66" spans="1:40" s="33" customFormat="1" x14ac:dyDescent="0.15">
      <c r="A66" s="55"/>
      <c r="B66" s="27"/>
      <c r="C66" s="27"/>
      <c r="D66" s="27"/>
      <c r="E66" s="27"/>
      <c r="F66" s="27"/>
      <c r="G66" s="27"/>
      <c r="H66" s="27"/>
      <c r="I66" s="27"/>
      <c r="J66" s="27"/>
      <c r="K66" s="27"/>
      <c r="L66" s="27"/>
      <c r="M66" s="27"/>
      <c r="N66" s="27"/>
      <c r="O66" s="27"/>
      <c r="P66" s="27"/>
      <c r="Q66" s="27"/>
    </row>
    <row r="67" spans="1:40" s="33" customFormat="1" x14ac:dyDescent="0.15">
      <c r="A67" s="55"/>
      <c r="B67" s="27"/>
      <c r="C67" s="27"/>
      <c r="D67" s="27"/>
      <c r="E67" s="27"/>
      <c r="F67" s="27"/>
      <c r="G67" s="27"/>
      <c r="H67" s="27"/>
      <c r="I67" s="27"/>
      <c r="J67" s="27"/>
      <c r="K67" s="27"/>
      <c r="L67" s="27"/>
      <c r="M67" s="27"/>
      <c r="N67" s="27"/>
      <c r="O67" s="27"/>
      <c r="P67" s="27"/>
      <c r="Q67" s="27"/>
    </row>
    <row r="68" spans="1:40" s="33" customFormat="1" x14ac:dyDescent="0.15">
      <c r="B68" s="27"/>
      <c r="C68" s="27"/>
      <c r="D68" s="27"/>
      <c r="E68" s="27"/>
      <c r="F68" s="27"/>
      <c r="G68" s="27"/>
      <c r="H68" s="27"/>
      <c r="I68" s="27"/>
      <c r="J68" s="27"/>
      <c r="K68" s="27"/>
      <c r="L68" s="27"/>
      <c r="M68" s="27"/>
      <c r="N68" s="27"/>
      <c r="O68" s="27"/>
      <c r="P68" s="27"/>
      <c r="Q68" s="27"/>
    </row>
    <row r="69" spans="1:40" s="33" customFormat="1" x14ac:dyDescent="0.15">
      <c r="B69" s="27"/>
      <c r="C69" s="27"/>
      <c r="D69" s="27"/>
      <c r="E69" s="27"/>
      <c r="F69" s="27"/>
      <c r="G69" s="27"/>
      <c r="H69" s="27"/>
      <c r="I69" s="27"/>
      <c r="J69" s="27"/>
      <c r="K69" s="27"/>
      <c r="L69" s="27"/>
      <c r="M69" s="27"/>
      <c r="N69" s="27"/>
      <c r="O69" s="27"/>
      <c r="P69" s="27"/>
      <c r="Q69" s="27"/>
    </row>
    <row r="70" spans="1:40" s="33" customFormat="1" x14ac:dyDescent="0.15">
      <c r="A70" s="27"/>
      <c r="B70" s="27"/>
      <c r="C70" s="27"/>
      <c r="D70" s="27"/>
      <c r="E70" s="27"/>
      <c r="F70" s="27"/>
      <c r="G70" s="27"/>
      <c r="H70" s="27"/>
      <c r="I70" s="27"/>
      <c r="J70" s="27"/>
      <c r="K70" s="27"/>
      <c r="L70" s="27"/>
      <c r="M70" s="27"/>
      <c r="N70" s="27"/>
      <c r="O70" s="27"/>
      <c r="P70" s="27"/>
      <c r="Q70" s="27"/>
      <c r="R70" s="27"/>
      <c r="S70" s="27"/>
      <c r="T70" s="27"/>
    </row>
    <row r="71" spans="1:40" s="33" customFormat="1" x14ac:dyDescent="0.15">
      <c r="A71" s="27"/>
      <c r="B71" s="27"/>
      <c r="C71" s="27"/>
      <c r="D71" s="27"/>
      <c r="E71" s="27"/>
      <c r="F71" s="27"/>
      <c r="G71" s="27"/>
      <c r="H71" s="27"/>
      <c r="I71" s="27"/>
      <c r="J71" s="27"/>
      <c r="K71" s="27"/>
      <c r="L71" s="27"/>
      <c r="M71" s="27"/>
      <c r="N71" s="27"/>
      <c r="O71" s="27"/>
      <c r="P71" s="27"/>
      <c r="Q71" s="27"/>
      <c r="R71" s="27"/>
      <c r="S71" s="27"/>
      <c r="T71" s="27"/>
    </row>
    <row r="72" spans="1:40" s="33" customFormat="1" x14ac:dyDescent="0.15">
      <c r="A72" s="27"/>
      <c r="B72" s="27"/>
      <c r="C72" s="27"/>
      <c r="D72" s="27"/>
      <c r="E72" s="27"/>
      <c r="F72" s="27"/>
      <c r="G72" s="27"/>
      <c r="H72" s="27"/>
      <c r="I72" s="27"/>
      <c r="J72" s="27"/>
      <c r="K72" s="27"/>
      <c r="L72" s="27"/>
      <c r="M72" s="27"/>
      <c r="N72" s="27"/>
      <c r="O72" s="27"/>
      <c r="P72" s="27"/>
      <c r="Q72" s="27"/>
      <c r="R72" s="27"/>
      <c r="S72" s="27"/>
      <c r="T72" s="27"/>
      <c r="U72" s="27"/>
      <c r="V72" s="27"/>
      <c r="W72" s="27"/>
      <c r="X72" s="27"/>
      <c r="Y72" s="27"/>
      <c r="Z72" s="27"/>
      <c r="AA72" s="27"/>
      <c r="AB72" s="27"/>
      <c r="AC72" s="27"/>
      <c r="AD72" s="27"/>
      <c r="AE72" s="27"/>
      <c r="AF72" s="27"/>
      <c r="AG72" s="27"/>
      <c r="AH72" s="27"/>
      <c r="AI72" s="27"/>
      <c r="AJ72" s="27"/>
      <c r="AK72" s="27"/>
      <c r="AL72" s="27"/>
      <c r="AM72" s="27"/>
      <c r="AN72" s="27"/>
    </row>
    <row r="73" spans="1:40" s="33" customFormat="1" x14ac:dyDescent="0.15">
      <c r="A73" s="27"/>
      <c r="B73" s="27"/>
      <c r="C73" s="27"/>
      <c r="D73" s="27"/>
      <c r="E73" s="27"/>
      <c r="F73" s="27"/>
      <c r="G73" s="27"/>
      <c r="H73" s="27"/>
      <c r="I73" s="27"/>
      <c r="J73" s="27"/>
      <c r="K73" s="27"/>
      <c r="L73" s="27"/>
      <c r="M73" s="27"/>
      <c r="N73" s="27"/>
      <c r="O73" s="27"/>
      <c r="P73" s="27"/>
      <c r="Q73" s="27"/>
      <c r="R73" s="27"/>
      <c r="S73" s="27"/>
      <c r="T73" s="27"/>
      <c r="U73" s="27"/>
      <c r="V73" s="27"/>
      <c r="W73" s="27"/>
      <c r="X73" s="27"/>
      <c r="Y73" s="27"/>
      <c r="Z73" s="27"/>
      <c r="AA73" s="27"/>
      <c r="AB73" s="27"/>
      <c r="AC73" s="27"/>
      <c r="AD73" s="27"/>
      <c r="AE73" s="27"/>
      <c r="AF73" s="27"/>
      <c r="AG73" s="27"/>
      <c r="AH73" s="27"/>
      <c r="AI73" s="27"/>
      <c r="AJ73" s="27"/>
      <c r="AK73" s="27"/>
      <c r="AL73" s="27"/>
      <c r="AM73" s="27"/>
      <c r="AN73" s="27"/>
    </row>
    <row r="74" spans="1:40" s="33" customFormat="1" x14ac:dyDescent="0.15">
      <c r="A74" s="27"/>
      <c r="B74" s="4"/>
      <c r="C74" s="4"/>
      <c r="D74" s="4"/>
      <c r="E74" s="4"/>
      <c r="F74" s="4"/>
      <c r="G74" s="4"/>
      <c r="H74" s="4"/>
      <c r="I74" s="4"/>
      <c r="J74" s="4"/>
      <c r="K74" s="3"/>
      <c r="L74" s="3"/>
      <c r="M74" s="3"/>
      <c r="N74" s="3"/>
      <c r="O74" s="3"/>
      <c r="P74" s="3"/>
      <c r="Q74" s="3"/>
      <c r="R74" s="27"/>
      <c r="S74" s="27"/>
      <c r="T74" s="27"/>
      <c r="U74" s="27"/>
      <c r="V74" s="27"/>
      <c r="W74" s="27"/>
      <c r="X74" s="27"/>
      <c r="Y74" s="27"/>
      <c r="Z74" s="27"/>
      <c r="AA74" s="27"/>
      <c r="AB74" s="27"/>
      <c r="AC74" s="27"/>
      <c r="AD74" s="27"/>
      <c r="AE74" s="27"/>
      <c r="AF74" s="27"/>
      <c r="AG74" s="27"/>
      <c r="AH74" s="27"/>
      <c r="AI74" s="27"/>
      <c r="AJ74" s="27"/>
      <c r="AK74" s="27"/>
      <c r="AL74" s="27"/>
      <c r="AM74" s="27"/>
      <c r="AN74" s="27"/>
    </row>
    <row r="75" spans="1:40" s="27" customFormat="1" x14ac:dyDescent="0.15">
      <c r="B75" s="4"/>
      <c r="C75" s="4"/>
      <c r="D75" s="4"/>
      <c r="E75" s="4"/>
      <c r="F75" s="4"/>
      <c r="G75" s="4"/>
      <c r="H75" s="4"/>
      <c r="I75" s="4"/>
      <c r="J75" s="4"/>
      <c r="K75" s="3"/>
      <c r="L75" s="3"/>
      <c r="M75" s="3"/>
      <c r="N75" s="3"/>
      <c r="O75" s="3"/>
      <c r="P75" s="3"/>
      <c r="Q75" s="3"/>
    </row>
    <row r="76" spans="1:40" s="27" customFormat="1" x14ac:dyDescent="0.15">
      <c r="B76" s="4"/>
      <c r="C76" s="4"/>
      <c r="D76" s="4"/>
      <c r="E76" s="4"/>
      <c r="F76" s="4"/>
      <c r="G76" s="4"/>
      <c r="H76" s="4"/>
      <c r="I76" s="4"/>
      <c r="J76" s="4"/>
      <c r="K76" s="3"/>
      <c r="L76" s="3"/>
      <c r="M76" s="3"/>
      <c r="N76" s="3"/>
      <c r="O76" s="3"/>
      <c r="P76" s="3"/>
      <c r="Q76" s="3"/>
    </row>
    <row r="77" spans="1:40" s="27" customFormat="1" x14ac:dyDescent="0.15">
      <c r="B77" s="4"/>
      <c r="C77" s="4"/>
      <c r="D77" s="4"/>
      <c r="E77" s="4"/>
      <c r="F77" s="4"/>
      <c r="G77" s="4"/>
      <c r="H77" s="4"/>
      <c r="I77" s="4"/>
      <c r="J77" s="4"/>
      <c r="K77" s="3"/>
      <c r="L77" s="3"/>
      <c r="M77" s="3"/>
      <c r="N77" s="3"/>
      <c r="O77" s="3"/>
      <c r="P77" s="3"/>
      <c r="Q77" s="3"/>
    </row>
    <row r="78" spans="1:40" s="27" customFormat="1" x14ac:dyDescent="0.15">
      <c r="B78" s="4"/>
      <c r="C78" s="4"/>
      <c r="D78" s="4"/>
      <c r="E78" s="4"/>
      <c r="F78" s="4"/>
      <c r="G78" s="4"/>
      <c r="H78" s="4"/>
      <c r="I78" s="4"/>
      <c r="J78" s="4"/>
      <c r="K78" s="3"/>
      <c r="L78" s="3"/>
      <c r="M78" s="3"/>
      <c r="N78" s="3"/>
      <c r="O78" s="3"/>
      <c r="P78" s="3"/>
      <c r="Q78" s="3"/>
    </row>
    <row r="79" spans="1:40" s="27" customFormat="1" x14ac:dyDescent="0.15">
      <c r="B79" s="4"/>
      <c r="C79" s="4"/>
      <c r="D79" s="4"/>
      <c r="E79" s="4"/>
      <c r="F79" s="4"/>
      <c r="G79" s="4"/>
      <c r="H79" s="4"/>
      <c r="I79" s="4"/>
      <c r="J79" s="4"/>
      <c r="K79" s="3"/>
      <c r="L79" s="3"/>
      <c r="M79" s="3"/>
      <c r="N79" s="3"/>
      <c r="O79" s="3"/>
      <c r="P79" s="3"/>
      <c r="Q79" s="3"/>
    </row>
    <row r="80" spans="1:40" s="27" customFormat="1" x14ac:dyDescent="0.15">
      <c r="B80" s="4"/>
      <c r="C80" s="4"/>
      <c r="D80" s="4"/>
      <c r="E80" s="4"/>
      <c r="F80" s="4"/>
      <c r="G80" s="4"/>
      <c r="H80" s="4"/>
      <c r="I80" s="4"/>
      <c r="J80" s="4"/>
      <c r="K80" s="3"/>
      <c r="L80" s="3"/>
      <c r="M80" s="3"/>
      <c r="N80" s="3"/>
      <c r="O80" s="3"/>
      <c r="P80" s="3"/>
      <c r="Q80" s="3"/>
    </row>
    <row r="81" spans="1:40" s="27" customFormat="1" x14ac:dyDescent="0.15">
      <c r="B81" s="4"/>
      <c r="C81" s="4"/>
      <c r="D81" s="4"/>
      <c r="E81" s="4"/>
      <c r="F81" s="4"/>
      <c r="G81" s="4"/>
      <c r="H81" s="4"/>
      <c r="I81" s="4"/>
      <c r="J81" s="4"/>
      <c r="K81" s="3"/>
      <c r="L81" s="3"/>
      <c r="M81" s="3"/>
      <c r="N81" s="3"/>
      <c r="O81" s="3"/>
      <c r="P81" s="3"/>
      <c r="Q81" s="3"/>
    </row>
    <row r="82" spans="1:40" s="27" customFormat="1" x14ac:dyDescent="0.15">
      <c r="B82" s="4"/>
      <c r="C82" s="4"/>
      <c r="D82" s="4"/>
      <c r="E82" s="4"/>
      <c r="F82" s="4"/>
      <c r="G82" s="4"/>
      <c r="H82" s="4"/>
      <c r="I82" s="4"/>
      <c r="J82" s="4"/>
      <c r="K82" s="3"/>
      <c r="L82" s="3"/>
      <c r="M82" s="3"/>
      <c r="N82" s="3"/>
      <c r="O82" s="3"/>
      <c r="P82" s="3"/>
      <c r="Q82" s="3"/>
    </row>
    <row r="83" spans="1:40" s="27" customFormat="1" x14ac:dyDescent="0.15">
      <c r="B83" s="4"/>
      <c r="C83" s="4"/>
      <c r="D83" s="4"/>
      <c r="E83" s="4"/>
      <c r="F83" s="4"/>
      <c r="G83" s="4"/>
      <c r="H83" s="4"/>
      <c r="I83" s="4"/>
      <c r="J83" s="4"/>
      <c r="K83" s="3"/>
      <c r="L83" s="3"/>
      <c r="M83" s="3"/>
      <c r="N83" s="3"/>
      <c r="O83" s="3"/>
      <c r="P83" s="3"/>
      <c r="Q83" s="3"/>
    </row>
    <row r="84" spans="1:40" s="27" customFormat="1" x14ac:dyDescent="0.15">
      <c r="B84" s="4"/>
      <c r="C84" s="4"/>
      <c r="D84" s="4"/>
      <c r="E84" s="4"/>
      <c r="F84" s="4"/>
      <c r="G84" s="4"/>
      <c r="H84" s="4"/>
      <c r="I84" s="4"/>
      <c r="J84" s="4"/>
      <c r="K84" s="3"/>
      <c r="L84" s="3"/>
      <c r="M84" s="3"/>
      <c r="N84" s="3"/>
      <c r="O84" s="3"/>
      <c r="P84" s="3"/>
      <c r="Q84" s="3"/>
    </row>
    <row r="85" spans="1:40" s="27" customFormat="1" x14ac:dyDescent="0.15">
      <c r="A85" s="19"/>
      <c r="B85" s="4"/>
      <c r="C85" s="4"/>
      <c r="D85" s="4"/>
      <c r="E85" s="4"/>
      <c r="F85" s="4"/>
      <c r="G85" s="4"/>
      <c r="H85" s="4"/>
      <c r="I85" s="4"/>
      <c r="J85" s="4"/>
      <c r="K85" s="3"/>
      <c r="L85" s="3"/>
      <c r="M85" s="3"/>
      <c r="N85" s="3"/>
      <c r="O85" s="3"/>
      <c r="P85" s="3"/>
      <c r="Q85" s="3"/>
      <c r="R85" s="3"/>
      <c r="S85" s="3"/>
      <c r="T85" s="3"/>
    </row>
    <row r="86" spans="1:40" s="27" customFormat="1" x14ac:dyDescent="0.15">
      <c r="A86" s="19"/>
      <c r="B86" s="4"/>
      <c r="C86" s="4"/>
      <c r="D86" s="4"/>
      <c r="E86" s="4"/>
      <c r="F86" s="4"/>
      <c r="G86" s="4"/>
      <c r="H86" s="4"/>
      <c r="I86" s="4"/>
      <c r="J86" s="4"/>
      <c r="K86" s="3"/>
      <c r="L86" s="3"/>
      <c r="M86" s="3"/>
      <c r="N86" s="3"/>
      <c r="O86" s="3"/>
      <c r="P86" s="3"/>
      <c r="Q86" s="3"/>
      <c r="R86" s="3"/>
      <c r="S86" s="3"/>
      <c r="T86" s="3"/>
    </row>
    <row r="87" spans="1:40" s="27" customFormat="1" x14ac:dyDescent="0.15">
      <c r="A87" s="19"/>
      <c r="B87" s="4"/>
      <c r="C87" s="4"/>
      <c r="D87" s="4"/>
      <c r="E87" s="4"/>
      <c r="F87" s="4"/>
      <c r="G87" s="4"/>
      <c r="H87" s="4"/>
      <c r="I87" s="4"/>
      <c r="J87" s="4"/>
      <c r="K87" s="3"/>
      <c r="L87" s="3"/>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row>
    <row r="88" spans="1:40" s="27" customFormat="1" x14ac:dyDescent="0.15">
      <c r="A88" s="19"/>
      <c r="B88" s="4"/>
      <c r="C88" s="4"/>
      <c r="D88" s="4"/>
      <c r="E88" s="4"/>
      <c r="F88" s="4"/>
      <c r="G88" s="4"/>
      <c r="H88" s="4"/>
      <c r="I88" s="4"/>
      <c r="J88" s="4"/>
      <c r="K88" s="3"/>
      <c r="L88" s="3"/>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row>
    <row r="89" spans="1:40" s="27" customFormat="1" x14ac:dyDescent="0.15">
      <c r="A89" s="19"/>
      <c r="B89" s="4"/>
      <c r="C89" s="4"/>
      <c r="D89" s="4"/>
      <c r="E89" s="4"/>
      <c r="F89" s="4"/>
      <c r="G89" s="4"/>
      <c r="H89" s="4"/>
      <c r="I89" s="4"/>
      <c r="J89" s="4"/>
      <c r="K89" s="3"/>
      <c r="L89" s="3"/>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row>
  </sheetData>
  <mergeCells count="14">
    <mergeCell ref="W3:AH5"/>
    <mergeCell ref="W24:AH26"/>
    <mergeCell ref="R24:R25"/>
    <mergeCell ref="A1:T1"/>
    <mergeCell ref="B7:I8"/>
    <mergeCell ref="R8:R9"/>
    <mergeCell ref="R10:R11"/>
    <mergeCell ref="R12:R13"/>
    <mergeCell ref="B23:Q24"/>
    <mergeCell ref="R26:R27"/>
    <mergeCell ref="R28:R29"/>
    <mergeCell ref="AL11:AL12"/>
    <mergeCell ref="AL15:AL16"/>
    <mergeCell ref="AL13:AL14"/>
  </mergeCells>
  <phoneticPr fontId="4" type="noConversion"/>
  <pageMargins left="0.75" right="0.5" top="0.5" bottom="0.5" header="0.5" footer="0.25"/>
  <pageSetup paperSize="9" scale="92" orientation="landscape"/>
  <headerFooter>
    <oddFooter>&amp;C&amp;"Arial Narrow,Normal"&amp;8&amp;P/&amp;N&amp;R&amp;"Arial Narrow,Normal"&amp;8Community questionnaire</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53"/>
  <sheetViews>
    <sheetView topLeftCell="A68" zoomScale="193" zoomScaleNormal="160" zoomScaleSheetLayoutView="100" zoomScalePageLayoutView="160" workbookViewId="0">
      <selection activeCell="B112" sqref="B112"/>
    </sheetView>
  </sheetViews>
  <sheetFormatPr baseColWidth="10" defaultColWidth="8.83203125" defaultRowHeight="12" x14ac:dyDescent="0.15"/>
  <cols>
    <col min="1" max="1" width="5.5" style="19" customWidth="1"/>
    <col min="2" max="5" width="4.33203125" style="291" customWidth="1"/>
    <col min="6" max="6" width="14.6640625" style="291" bestFit="1" customWidth="1"/>
    <col min="7" max="7" width="4.33203125" style="291" customWidth="1"/>
    <col min="8" max="13" width="4.33203125" style="292" customWidth="1"/>
    <col min="14" max="14" width="4.33203125" style="3" customWidth="1"/>
    <col min="15" max="53" width="4.33203125" style="4" customWidth="1"/>
    <col min="54" max="16384" width="8.83203125" style="4"/>
  </cols>
  <sheetData>
    <row r="1" spans="1:31" ht="26" customHeight="1" x14ac:dyDescent="0.15">
      <c r="A1" s="60" t="s">
        <v>51</v>
      </c>
      <c r="B1" s="25"/>
      <c r="C1" s="25"/>
      <c r="D1" s="25"/>
      <c r="E1" s="25"/>
      <c r="F1" s="25"/>
      <c r="G1" s="25"/>
      <c r="H1" s="25"/>
      <c r="I1" s="25"/>
      <c r="J1" s="25"/>
      <c r="K1" s="25"/>
      <c r="L1" s="25"/>
      <c r="M1" s="25"/>
      <c r="N1" s="25"/>
      <c r="O1" s="51"/>
      <c r="P1" s="157"/>
      <c r="Q1" s="157"/>
      <c r="R1" s="157"/>
      <c r="S1" s="157"/>
      <c r="T1" s="157"/>
      <c r="U1" s="157"/>
      <c r="V1" s="157"/>
      <c r="W1" s="157"/>
      <c r="X1" s="157"/>
      <c r="Y1" s="157"/>
      <c r="Z1" s="157"/>
      <c r="AA1" s="157"/>
      <c r="AB1" s="157"/>
      <c r="AC1" s="157"/>
      <c r="AD1" s="157"/>
      <c r="AE1" s="157"/>
    </row>
    <row r="2" spans="1:31" ht="20" x14ac:dyDescent="0.15">
      <c r="A2" s="142"/>
      <c r="B2" s="143"/>
      <c r="C2" s="143"/>
      <c r="D2" s="143"/>
      <c r="E2" s="143"/>
      <c r="F2" s="143"/>
      <c r="G2" s="143"/>
      <c r="H2" s="143"/>
      <c r="I2" s="143"/>
      <c r="J2" s="143"/>
      <c r="K2" s="143"/>
      <c r="L2" s="143"/>
      <c r="M2" s="143"/>
      <c r="N2" s="143"/>
      <c r="O2" s="27"/>
      <c r="P2" s="27"/>
      <c r="Q2" s="27"/>
      <c r="R2" s="27"/>
      <c r="S2" s="27"/>
    </row>
    <row r="3" spans="1:31" s="7" customFormat="1" ht="11" x14ac:dyDescent="0.15">
      <c r="A3" s="33"/>
      <c r="B3" s="33"/>
      <c r="C3" s="33"/>
      <c r="D3" s="33"/>
      <c r="E3" s="33"/>
      <c r="F3" s="33"/>
      <c r="G3" s="33"/>
      <c r="H3" s="23"/>
      <c r="I3" s="24"/>
      <c r="J3" s="24"/>
      <c r="K3" s="24"/>
      <c r="L3" s="24"/>
      <c r="M3" s="24"/>
      <c r="N3" s="24"/>
      <c r="O3" s="24"/>
      <c r="P3" s="23"/>
      <c r="Q3" s="41">
        <f>A35-0.01</f>
        <v>-4.0899999999999981</v>
      </c>
      <c r="R3" s="33" t="s">
        <v>58</v>
      </c>
      <c r="S3" s="33"/>
      <c r="T3" s="33"/>
      <c r="U3" s="33"/>
      <c r="V3" s="33"/>
      <c r="W3" s="33"/>
    </row>
    <row r="4" spans="1:31" s="7" customFormat="1" ht="11" x14ac:dyDescent="0.15">
      <c r="A4" s="33"/>
      <c r="B4" s="33"/>
      <c r="C4" s="33"/>
      <c r="D4" s="33"/>
      <c r="E4" s="33"/>
      <c r="F4" s="33"/>
      <c r="G4" s="33"/>
      <c r="H4" s="24"/>
      <c r="I4" s="24"/>
      <c r="J4" s="24"/>
      <c r="K4" s="24"/>
      <c r="L4" s="24"/>
      <c r="M4" s="24"/>
      <c r="N4" s="137"/>
      <c r="O4" s="24"/>
      <c r="P4" s="23"/>
      <c r="Q4" s="40"/>
      <c r="R4" s="33"/>
      <c r="S4" s="33"/>
      <c r="T4" s="33"/>
      <c r="U4" s="33"/>
      <c r="V4" s="33"/>
      <c r="W4" s="33"/>
    </row>
    <row r="5" spans="1:31" s="7" customFormat="1" ht="11" x14ac:dyDescent="0.15">
      <c r="A5" s="36"/>
      <c r="B5" s="24"/>
      <c r="C5" s="24"/>
      <c r="D5" s="24"/>
      <c r="E5" s="24"/>
      <c r="F5" s="24"/>
      <c r="G5" s="24"/>
      <c r="H5" s="24"/>
      <c r="I5" s="24"/>
      <c r="J5" s="24"/>
      <c r="K5" s="24"/>
      <c r="L5" s="24"/>
      <c r="M5" s="24"/>
      <c r="N5" s="24"/>
      <c r="O5" s="33"/>
      <c r="P5" s="23"/>
      <c r="Q5" s="40"/>
      <c r="R5" s="33"/>
      <c r="S5" s="33"/>
      <c r="V5" s="29" t="s">
        <v>5</v>
      </c>
      <c r="W5" s="29"/>
      <c r="X5" s="30">
        <v>1</v>
      </c>
      <c r="Y5" s="29"/>
      <c r="Z5" s="154"/>
      <c r="AE5" s="144"/>
    </row>
    <row r="6" spans="1:31" s="7" customFormat="1" ht="12" customHeight="1" x14ac:dyDescent="0.15">
      <c r="A6" s="41">
        <v>-4.01</v>
      </c>
      <c r="B6" s="381" t="s">
        <v>52</v>
      </c>
      <c r="C6" s="381"/>
      <c r="D6" s="112"/>
      <c r="E6" s="112"/>
      <c r="F6" s="112"/>
      <c r="G6" s="112"/>
      <c r="H6" s="112"/>
      <c r="I6" s="112"/>
      <c r="J6" s="112"/>
      <c r="K6" s="112"/>
      <c r="L6" s="112"/>
      <c r="M6" s="112"/>
      <c r="O6" s="144"/>
      <c r="P6" s="23"/>
      <c r="Q6" s="40"/>
      <c r="R6" s="33"/>
      <c r="S6" s="33"/>
      <c r="V6" s="29" t="s">
        <v>6</v>
      </c>
      <c r="W6" s="29"/>
      <c r="X6" s="30">
        <v>2</v>
      </c>
      <c r="Y6" s="153" t="s">
        <v>20</v>
      </c>
      <c r="Z6" s="155">
        <f>Q12</f>
        <v>-4.1099999999999977</v>
      </c>
      <c r="AE6" s="145"/>
    </row>
    <row r="7" spans="1:31" s="7" customFormat="1" ht="11" x14ac:dyDescent="0.15">
      <c r="A7" s="386"/>
      <c r="B7" s="381"/>
      <c r="C7" s="381"/>
      <c r="D7" s="381"/>
      <c r="E7" s="381"/>
      <c r="F7" s="33"/>
      <c r="G7" s="29" t="s">
        <v>30</v>
      </c>
      <c r="H7" s="29"/>
      <c r="I7" s="29"/>
      <c r="J7" s="29"/>
      <c r="K7" s="30">
        <v>1</v>
      </c>
      <c r="L7" s="153" t="s">
        <v>20</v>
      </c>
      <c r="M7" s="390">
        <f>+A19</f>
        <v>-4.0399999999999991</v>
      </c>
      <c r="N7" s="33"/>
      <c r="O7" s="145"/>
      <c r="P7" s="23"/>
      <c r="Q7" s="40"/>
      <c r="R7" s="33"/>
      <c r="S7" s="33"/>
      <c r="T7" s="33"/>
      <c r="U7" s="33"/>
      <c r="V7" s="33"/>
      <c r="W7" s="33"/>
      <c r="X7" s="33"/>
      <c r="Y7" s="33"/>
      <c r="Z7" s="33"/>
      <c r="AA7" s="33"/>
      <c r="AB7" s="58"/>
      <c r="AC7" s="33"/>
      <c r="AD7" s="149"/>
      <c r="AE7" s="33"/>
    </row>
    <row r="8" spans="1:31" s="7" customFormat="1" ht="11" x14ac:dyDescent="0.15">
      <c r="A8" s="386"/>
      <c r="B8" s="33"/>
      <c r="C8" s="381"/>
      <c r="D8" s="381"/>
      <c r="E8" s="381"/>
      <c r="F8" s="33"/>
      <c r="G8" s="29" t="s">
        <v>23</v>
      </c>
      <c r="H8" s="29"/>
      <c r="I8" s="29"/>
      <c r="J8" s="29"/>
      <c r="K8" s="30">
        <f>+K7+1</f>
        <v>2</v>
      </c>
      <c r="L8" s="289"/>
      <c r="M8" s="29"/>
      <c r="N8" s="33"/>
      <c r="O8" s="33"/>
      <c r="P8" s="23"/>
      <c r="Q8" s="41">
        <f>+Q3-0.01</f>
        <v>-4.0999999999999979</v>
      </c>
      <c r="R8" s="33" t="s">
        <v>59</v>
      </c>
      <c r="S8" s="33"/>
      <c r="T8" s="33"/>
      <c r="U8" s="33"/>
      <c r="V8" s="33"/>
      <c r="W8" s="33"/>
      <c r="X8" s="33"/>
      <c r="Y8" s="33"/>
      <c r="Z8" s="33"/>
      <c r="AA8" s="33"/>
      <c r="AB8" s="58"/>
      <c r="AC8" s="33"/>
      <c r="AD8" s="147"/>
      <c r="AE8" s="144"/>
    </row>
    <row r="9" spans="1:31" s="7" customFormat="1" ht="11" x14ac:dyDescent="0.15">
      <c r="A9" s="386"/>
      <c r="B9" s="33"/>
      <c r="C9" s="33"/>
      <c r="D9" s="33"/>
      <c r="E9" s="33"/>
      <c r="F9" s="33"/>
      <c r="G9" s="29" t="s">
        <v>34</v>
      </c>
      <c r="H9" s="29"/>
      <c r="I9" s="29"/>
      <c r="J9" s="29"/>
      <c r="K9" s="30">
        <f>+K8+1</f>
        <v>3</v>
      </c>
      <c r="L9" s="289"/>
      <c r="M9" s="29"/>
      <c r="N9" s="33"/>
      <c r="O9" s="33"/>
      <c r="P9" s="23"/>
      <c r="Q9" s="40"/>
      <c r="R9" s="33"/>
      <c r="S9" s="33"/>
      <c r="T9" s="33"/>
      <c r="U9" s="33"/>
      <c r="V9" s="33"/>
      <c r="W9" s="33"/>
      <c r="X9" s="33"/>
      <c r="Y9" s="33"/>
      <c r="Z9" s="33"/>
      <c r="AA9" s="33"/>
      <c r="AB9" s="58"/>
      <c r="AC9" s="33"/>
      <c r="AD9" s="147" t="s">
        <v>268</v>
      </c>
      <c r="AE9" s="145"/>
    </row>
    <row r="10" spans="1:31" s="7" customFormat="1" ht="11" x14ac:dyDescent="0.15">
      <c r="A10" s="386"/>
      <c r="B10" s="33"/>
      <c r="C10" s="43"/>
      <c r="D10" s="43"/>
      <c r="E10" s="43"/>
      <c r="F10" s="386" t="s">
        <v>11</v>
      </c>
      <c r="G10" s="29" t="s">
        <v>1</v>
      </c>
      <c r="H10" s="29"/>
      <c r="I10" s="29"/>
      <c r="J10" s="29"/>
      <c r="K10" s="30">
        <v>96</v>
      </c>
      <c r="L10" s="30"/>
      <c r="M10" s="29"/>
      <c r="N10" s="33"/>
      <c r="O10" s="33"/>
      <c r="P10" s="23"/>
      <c r="Q10" s="40"/>
      <c r="R10" s="33"/>
      <c r="S10" s="33"/>
      <c r="T10" s="33"/>
      <c r="U10" s="33"/>
      <c r="V10" s="33"/>
      <c r="W10" s="33"/>
      <c r="X10" s="33"/>
      <c r="Y10" s="33"/>
      <c r="Z10" s="33"/>
      <c r="AA10" s="33"/>
      <c r="AB10" s="58"/>
      <c r="AC10" s="33"/>
      <c r="AD10" s="149"/>
      <c r="AE10" s="33"/>
    </row>
    <row r="11" spans="1:31" s="7" customFormat="1" ht="11" x14ac:dyDescent="0.15">
      <c r="A11" s="386"/>
      <c r="B11" s="33"/>
      <c r="C11" s="33"/>
      <c r="D11" s="33"/>
      <c r="E11" s="33"/>
      <c r="F11" s="33"/>
      <c r="G11" s="33"/>
      <c r="H11" s="33"/>
      <c r="I11" s="33"/>
      <c r="J11" s="33"/>
      <c r="K11" s="33"/>
      <c r="L11" s="58"/>
      <c r="M11" s="33"/>
      <c r="N11" s="33"/>
      <c r="O11" s="147"/>
      <c r="P11" s="23"/>
      <c r="Q11" s="40"/>
      <c r="R11" s="33"/>
      <c r="S11" s="33"/>
      <c r="T11" s="33"/>
      <c r="U11" s="33"/>
      <c r="V11" s="33"/>
      <c r="W11" s="33"/>
      <c r="X11" s="33"/>
      <c r="Y11" s="33"/>
      <c r="Z11" s="33"/>
      <c r="AA11" s="33"/>
      <c r="AB11" s="33"/>
      <c r="AC11" s="33"/>
      <c r="AD11" s="33"/>
    </row>
    <row r="12" spans="1:31" s="112" customFormat="1" ht="11" x14ac:dyDescent="0.15">
      <c r="A12" s="41">
        <f>+A6-0.01</f>
        <v>-4.0199999999999996</v>
      </c>
      <c r="B12" s="33" t="s">
        <v>53</v>
      </c>
      <c r="C12" s="33"/>
      <c r="D12" s="33"/>
      <c r="E12" s="33"/>
      <c r="F12" s="33"/>
      <c r="G12" s="33"/>
      <c r="H12" s="33"/>
      <c r="I12" s="33"/>
      <c r="J12" s="33"/>
      <c r="K12" s="33"/>
      <c r="L12" s="58"/>
      <c r="M12" s="33"/>
      <c r="N12" s="33"/>
      <c r="O12" s="144"/>
      <c r="P12" s="23"/>
      <c r="Q12" s="41">
        <f>Q8-0.01</f>
        <v>-4.1099999999999977</v>
      </c>
      <c r="R12" s="33" t="s">
        <v>588</v>
      </c>
      <c r="S12" s="33"/>
      <c r="T12" s="33"/>
      <c r="U12" s="33"/>
      <c r="V12" s="33"/>
      <c r="W12" s="33"/>
      <c r="X12" s="33"/>
      <c r="Y12" s="33"/>
      <c r="Z12" s="33"/>
      <c r="AA12" s="33"/>
      <c r="AB12" s="33"/>
      <c r="AC12" s="33"/>
      <c r="AD12" s="33"/>
      <c r="AE12" s="144"/>
    </row>
    <row r="13" spans="1:31" s="7" customFormat="1" ht="12.75" customHeight="1" x14ac:dyDescent="0.15">
      <c r="A13" s="386"/>
      <c r="B13" s="686" t="s">
        <v>527</v>
      </c>
      <c r="C13" s="686"/>
      <c r="D13" s="686"/>
      <c r="E13" s="686"/>
      <c r="F13" s="686"/>
      <c r="G13" s="686"/>
      <c r="H13" s="686"/>
      <c r="I13" s="686"/>
      <c r="J13" s="686"/>
      <c r="K13" s="686"/>
      <c r="L13" s="686"/>
      <c r="M13" s="686"/>
      <c r="N13" s="147" t="s">
        <v>267</v>
      </c>
      <c r="O13" s="145"/>
      <c r="P13" s="23"/>
      <c r="Q13" s="40"/>
      <c r="R13" s="33"/>
      <c r="S13" s="33"/>
      <c r="T13" s="33"/>
      <c r="U13" s="33"/>
      <c r="V13" s="33"/>
      <c r="W13" s="33"/>
      <c r="X13" s="33"/>
      <c r="Y13" s="33"/>
      <c r="Z13" s="33"/>
      <c r="AA13" s="33"/>
      <c r="AB13" s="33"/>
      <c r="AC13" s="33"/>
      <c r="AD13" s="33" t="s">
        <v>267</v>
      </c>
      <c r="AE13" s="145"/>
    </row>
    <row r="14" spans="1:31" s="7" customFormat="1" ht="11" x14ac:dyDescent="0.15">
      <c r="A14" s="386"/>
      <c r="B14" s="686"/>
      <c r="C14" s="686"/>
      <c r="D14" s="686"/>
      <c r="E14" s="686"/>
      <c r="F14" s="686"/>
      <c r="G14" s="686"/>
      <c r="H14" s="686"/>
      <c r="I14" s="686"/>
      <c r="J14" s="686"/>
      <c r="K14" s="686"/>
      <c r="L14" s="686"/>
      <c r="M14" s="686"/>
      <c r="N14" s="33"/>
      <c r="O14" s="33"/>
      <c r="P14" s="23"/>
      <c r="Q14" s="40"/>
      <c r="R14" s="33"/>
      <c r="S14" s="33"/>
      <c r="T14" s="33"/>
      <c r="U14" s="33"/>
      <c r="V14" s="33"/>
      <c r="W14" s="33"/>
      <c r="X14" s="33"/>
      <c r="Y14" s="33"/>
      <c r="Z14" s="33"/>
      <c r="AA14" s="33"/>
      <c r="AB14" s="33"/>
      <c r="AC14" s="33"/>
      <c r="AD14" s="33"/>
      <c r="AE14" s="33"/>
    </row>
    <row r="15" spans="1:31" s="7" customFormat="1" ht="11" x14ac:dyDescent="0.15">
      <c r="A15" s="41">
        <f>A12-0.01</f>
        <v>-4.0299999999999994</v>
      </c>
      <c r="B15" s="33" t="s">
        <v>54</v>
      </c>
      <c r="C15" s="33"/>
      <c r="D15" s="33"/>
      <c r="E15" s="33"/>
      <c r="F15" s="33"/>
      <c r="G15" s="33"/>
      <c r="H15" s="33"/>
      <c r="I15" s="33"/>
      <c r="J15" s="33"/>
      <c r="K15" s="33"/>
      <c r="L15" s="33"/>
      <c r="M15" s="33"/>
      <c r="N15" s="139"/>
      <c r="O15" s="144"/>
      <c r="P15" s="23"/>
      <c r="Q15" s="335"/>
      <c r="R15" s="33"/>
      <c r="S15" s="33"/>
      <c r="T15" s="33"/>
      <c r="U15" s="33"/>
      <c r="V15" s="33"/>
      <c r="W15" s="33"/>
      <c r="X15" s="33"/>
      <c r="Y15" s="33"/>
      <c r="Z15" s="33"/>
      <c r="AA15" s="33"/>
      <c r="AB15" s="33"/>
      <c r="AC15" s="33"/>
      <c r="AD15" s="33"/>
      <c r="AE15" s="33"/>
    </row>
    <row r="16" spans="1:31" s="7" customFormat="1" ht="11" x14ac:dyDescent="0.15">
      <c r="A16" s="386"/>
      <c r="B16" s="33"/>
      <c r="C16" s="33"/>
      <c r="D16" s="33"/>
      <c r="E16" s="33"/>
      <c r="F16" s="29" t="s">
        <v>5</v>
      </c>
      <c r="G16" s="29"/>
      <c r="H16" s="30">
        <v>1</v>
      </c>
      <c r="I16" s="33"/>
      <c r="J16" s="33"/>
      <c r="K16" s="33"/>
      <c r="L16" s="33"/>
      <c r="M16" s="33"/>
      <c r="N16" s="139"/>
      <c r="O16" s="145"/>
      <c r="P16" s="23"/>
      <c r="Q16" s="335"/>
      <c r="R16" s="33"/>
      <c r="S16" s="33"/>
      <c r="T16" s="33"/>
      <c r="U16" s="33"/>
      <c r="V16" s="33"/>
      <c r="W16" s="33"/>
      <c r="X16" s="33"/>
      <c r="Y16" s="33"/>
      <c r="Z16" s="33"/>
      <c r="AA16" s="33"/>
      <c r="AB16" s="33"/>
      <c r="AC16" s="33"/>
      <c r="AD16" s="33"/>
      <c r="AE16" s="33"/>
    </row>
    <row r="17" spans="1:31" s="7" customFormat="1" ht="11" x14ac:dyDescent="0.15">
      <c r="A17" s="386"/>
      <c r="B17" s="33"/>
      <c r="C17" s="33"/>
      <c r="D17" s="33"/>
      <c r="E17" s="33"/>
      <c r="F17" s="29" t="s">
        <v>6</v>
      </c>
      <c r="G17" s="29"/>
      <c r="H17" s="30">
        <v>2</v>
      </c>
      <c r="I17" s="33"/>
      <c r="J17" s="58"/>
      <c r="K17" s="33"/>
      <c r="L17" s="33"/>
      <c r="M17" s="33"/>
      <c r="N17" s="23"/>
      <c r="O17" s="33"/>
      <c r="P17" s="23"/>
      <c r="Q17" s="335"/>
      <c r="R17" s="33"/>
      <c r="S17" s="33"/>
      <c r="T17" s="33"/>
      <c r="U17" s="33"/>
      <c r="V17" s="33"/>
      <c r="W17" s="33"/>
      <c r="X17" s="33"/>
      <c r="Y17" s="33"/>
      <c r="Z17" s="33"/>
      <c r="AA17" s="33"/>
      <c r="AB17" s="33"/>
      <c r="AC17" s="33"/>
      <c r="AD17" s="33"/>
      <c r="AE17" s="33"/>
    </row>
    <row r="18" spans="1:31" s="7" customFormat="1" ht="11" x14ac:dyDescent="0.15">
      <c r="A18" s="386"/>
      <c r="B18" s="33"/>
      <c r="C18" s="33"/>
      <c r="D18" s="33"/>
      <c r="E18" s="33"/>
      <c r="F18" s="112"/>
      <c r="G18" s="112"/>
      <c r="H18" s="112"/>
      <c r="I18" s="33"/>
      <c r="J18" s="58"/>
      <c r="K18" s="33"/>
      <c r="L18" s="33"/>
      <c r="M18" s="33"/>
      <c r="N18" s="23"/>
      <c r="O18" s="33"/>
      <c r="P18" s="23"/>
      <c r="Q18" s="335"/>
      <c r="R18" s="33"/>
      <c r="S18" s="33"/>
      <c r="T18" s="33"/>
      <c r="U18" s="33"/>
      <c r="V18" s="33"/>
      <c r="W18" s="33"/>
      <c r="X18" s="33"/>
      <c r="Y18" s="33"/>
      <c r="Z18" s="33"/>
      <c r="AA18" s="33"/>
      <c r="AB18" s="33"/>
      <c r="AC18" s="33"/>
      <c r="AD18" s="33"/>
      <c r="AE18" s="33"/>
    </row>
    <row r="19" spans="1:31" s="7" customFormat="1" ht="12.75" customHeight="1" x14ac:dyDescent="0.15">
      <c r="A19" s="41">
        <f>A15-0.01</f>
        <v>-4.0399999999999991</v>
      </c>
      <c r="B19" s="33" t="s">
        <v>491</v>
      </c>
      <c r="C19" s="33"/>
      <c r="D19" s="33"/>
      <c r="E19" s="33"/>
      <c r="F19" s="33"/>
      <c r="G19" s="33"/>
      <c r="H19" s="33"/>
      <c r="I19" s="33"/>
      <c r="J19" s="33"/>
      <c r="K19" s="33"/>
      <c r="L19" s="33"/>
      <c r="M19" s="33"/>
      <c r="N19" s="139"/>
      <c r="O19" s="144"/>
      <c r="P19" s="23"/>
      <c r="Q19" s="41">
        <f>+Q12-0.01</f>
        <v>-4.1199999999999974</v>
      </c>
      <c r="R19" s="33" t="s">
        <v>589</v>
      </c>
      <c r="S19" s="33"/>
      <c r="T19" s="33"/>
      <c r="U19" s="33"/>
      <c r="V19" s="33"/>
      <c r="W19" s="33"/>
      <c r="X19" s="33"/>
      <c r="Y19" s="33"/>
      <c r="Z19" s="33"/>
      <c r="AA19" s="33"/>
      <c r="AB19" s="33"/>
    </row>
    <row r="20" spans="1:31" s="7" customFormat="1" ht="11" x14ac:dyDescent="0.15">
      <c r="A20" s="386"/>
      <c r="B20" s="33"/>
      <c r="C20" s="33"/>
      <c r="D20" s="33"/>
      <c r="E20" s="33"/>
      <c r="F20" s="29" t="s">
        <v>5</v>
      </c>
      <c r="G20" s="29"/>
      <c r="H20" s="30">
        <v>1</v>
      </c>
      <c r="I20" s="33"/>
      <c r="J20" s="33"/>
      <c r="K20" s="33"/>
      <c r="L20" s="33"/>
      <c r="M20" s="33"/>
      <c r="N20" s="139"/>
      <c r="O20" s="145"/>
      <c r="P20" s="23"/>
      <c r="Q20" s="40"/>
      <c r="R20" s="33"/>
      <c r="S20" s="33"/>
      <c r="T20" s="33"/>
      <c r="U20" s="33"/>
      <c r="V20" s="33"/>
      <c r="W20" s="33"/>
      <c r="X20" s="33"/>
      <c r="Y20" s="33"/>
      <c r="Z20" s="33"/>
      <c r="AA20" s="33"/>
      <c r="AB20" s="33"/>
      <c r="AC20" s="31"/>
      <c r="AD20" s="57"/>
      <c r="AE20" s="32"/>
    </row>
    <row r="21" spans="1:31" s="7" customFormat="1" ht="11" x14ac:dyDescent="0.15">
      <c r="A21" s="386"/>
      <c r="B21" s="33"/>
      <c r="C21" s="33"/>
      <c r="D21" s="33"/>
      <c r="E21" s="33"/>
      <c r="F21" s="29" t="s">
        <v>6</v>
      </c>
      <c r="G21" s="29"/>
      <c r="H21" s="30">
        <v>2</v>
      </c>
      <c r="I21" s="33"/>
      <c r="J21" s="58"/>
      <c r="K21" s="33"/>
      <c r="L21" s="33"/>
      <c r="M21" s="33"/>
      <c r="N21" s="23"/>
      <c r="O21" s="33"/>
      <c r="P21" s="33"/>
      <c r="Q21" s="40"/>
      <c r="R21" s="64"/>
      <c r="S21" s="64"/>
      <c r="T21" s="64"/>
      <c r="U21" s="64"/>
      <c r="V21" s="64"/>
      <c r="W21" s="33"/>
      <c r="X21" s="33"/>
      <c r="Y21" s="33"/>
      <c r="Z21" s="33"/>
      <c r="AA21" s="33"/>
      <c r="AB21" s="147" t="s">
        <v>364</v>
      </c>
      <c r="AC21" s="34"/>
      <c r="AD21" s="43"/>
      <c r="AE21" s="35"/>
    </row>
    <row r="22" spans="1:31" s="7" customFormat="1" ht="11" x14ac:dyDescent="0.15">
      <c r="A22" s="386"/>
      <c r="B22" s="33"/>
      <c r="C22" s="33"/>
      <c r="D22" s="33"/>
      <c r="E22" s="33"/>
      <c r="F22" s="112"/>
      <c r="G22" s="112"/>
      <c r="H22" s="112"/>
      <c r="I22" s="33"/>
      <c r="J22" s="58"/>
      <c r="K22" s="33"/>
      <c r="L22" s="33"/>
      <c r="M22" s="33"/>
      <c r="N22" s="23"/>
      <c r="O22" s="33"/>
      <c r="P22" s="33"/>
      <c r="Q22" s="40"/>
      <c r="R22" s="64"/>
      <c r="S22" s="64"/>
      <c r="T22" s="64"/>
      <c r="U22" s="64"/>
      <c r="V22" s="64"/>
      <c r="W22" s="33"/>
      <c r="X22" s="33"/>
      <c r="Y22" s="33"/>
      <c r="Z22" s="33"/>
      <c r="AA22" s="33"/>
      <c r="AB22" s="33"/>
      <c r="AC22" s="33"/>
      <c r="AD22" s="33"/>
      <c r="AE22" s="33"/>
    </row>
    <row r="23" spans="1:31" s="7" customFormat="1" ht="11" x14ac:dyDescent="0.15">
      <c r="A23" s="41">
        <f>+A19-0.01</f>
        <v>-4.0499999999999989</v>
      </c>
      <c r="B23" s="33" t="s">
        <v>55</v>
      </c>
      <c r="C23" s="33"/>
      <c r="D23" s="33"/>
      <c r="E23" s="33"/>
      <c r="F23" s="33"/>
      <c r="G23" s="33"/>
      <c r="H23" s="33"/>
      <c r="I23" s="33"/>
      <c r="J23" s="33"/>
      <c r="K23" s="33"/>
      <c r="L23" s="58"/>
      <c r="M23" s="33"/>
      <c r="P23" s="23"/>
      <c r="Q23" s="40"/>
      <c r="R23" s="64"/>
      <c r="S23" s="64"/>
      <c r="T23" s="64"/>
      <c r="U23" s="64"/>
      <c r="V23" s="64"/>
      <c r="W23" s="33"/>
      <c r="X23" s="33"/>
      <c r="Y23" s="33"/>
      <c r="Z23" s="33"/>
      <c r="AA23" s="33"/>
      <c r="AB23" s="33"/>
      <c r="AC23" s="33"/>
      <c r="AD23" s="33"/>
      <c r="AE23" s="33"/>
    </row>
    <row r="24" spans="1:31" s="7" customFormat="1" ht="12.75" customHeight="1" x14ac:dyDescent="0.15">
      <c r="A24" s="386"/>
      <c r="B24" s="33"/>
      <c r="C24" s="33"/>
      <c r="D24" s="33"/>
      <c r="E24" s="33"/>
      <c r="F24" s="33"/>
      <c r="G24" s="33"/>
      <c r="H24" s="33"/>
      <c r="I24" s="33"/>
      <c r="J24" s="33"/>
      <c r="K24" s="33"/>
      <c r="L24" s="58"/>
      <c r="M24" s="33"/>
      <c r="N24" s="147" t="s">
        <v>268</v>
      </c>
      <c r="O24" s="144"/>
      <c r="P24" s="23"/>
      <c r="Q24" s="41">
        <f>Q19-0.01</f>
        <v>-4.1299999999999972</v>
      </c>
      <c r="R24" s="685" t="s">
        <v>262</v>
      </c>
      <c r="S24" s="685"/>
      <c r="T24" s="685"/>
      <c r="U24" s="685"/>
      <c r="V24" s="685"/>
      <c r="W24" s="685"/>
      <c r="X24" s="685"/>
      <c r="Y24" s="685"/>
      <c r="Z24" s="685"/>
      <c r="AA24" s="685"/>
      <c r="AB24" s="685"/>
    </row>
    <row r="25" spans="1:31" s="7" customFormat="1" ht="11" x14ac:dyDescent="0.15">
      <c r="A25" s="386"/>
      <c r="B25" s="33"/>
      <c r="C25" s="33"/>
      <c r="D25" s="33"/>
      <c r="E25" s="33"/>
      <c r="F25" s="33"/>
      <c r="G25" s="33"/>
      <c r="H25" s="33"/>
      <c r="I25" s="33"/>
      <c r="J25" s="33"/>
      <c r="K25" s="33"/>
      <c r="L25" s="58"/>
      <c r="M25" s="33"/>
      <c r="N25" s="147"/>
      <c r="O25" s="145"/>
      <c r="P25" s="23"/>
      <c r="Q25" s="41"/>
      <c r="R25" s="685"/>
      <c r="S25" s="685"/>
      <c r="T25" s="685"/>
      <c r="U25" s="685"/>
      <c r="V25" s="685"/>
      <c r="W25" s="685"/>
      <c r="X25" s="685"/>
      <c r="Y25" s="685"/>
      <c r="Z25" s="685"/>
      <c r="AA25" s="685"/>
      <c r="AB25" s="685"/>
      <c r="AD25" s="65"/>
      <c r="AE25" s="144"/>
    </row>
    <row r="26" spans="1:31" s="7" customFormat="1" ht="11" x14ac:dyDescent="0.15">
      <c r="A26" s="386"/>
      <c r="B26" s="33"/>
      <c r="C26" s="33"/>
      <c r="D26" s="33"/>
      <c r="E26" s="33"/>
      <c r="F26" s="33"/>
      <c r="G26" s="33"/>
      <c r="H26" s="33"/>
      <c r="I26" s="33"/>
      <c r="J26" s="33"/>
      <c r="K26" s="33"/>
      <c r="L26" s="58"/>
      <c r="M26" s="33"/>
      <c r="N26" s="147"/>
      <c r="O26" s="33"/>
      <c r="P26" s="23"/>
      <c r="Q26" s="40"/>
      <c r="R26" s="33"/>
      <c r="S26" s="33"/>
      <c r="T26" s="33"/>
      <c r="U26" s="285" t="s">
        <v>407</v>
      </c>
      <c r="V26" s="266"/>
      <c r="W26" s="266"/>
      <c r="X26" s="266"/>
      <c r="Y26" s="266"/>
      <c r="Z26" s="267"/>
      <c r="AC26" s="65"/>
      <c r="AD26" s="137" t="s">
        <v>270</v>
      </c>
      <c r="AE26" s="145"/>
    </row>
    <row r="27" spans="1:31" s="7" customFormat="1" ht="11" x14ac:dyDescent="0.15">
      <c r="A27" s="41">
        <f>A23-0.01</f>
        <v>-4.0599999999999987</v>
      </c>
      <c r="B27" s="687" t="s">
        <v>56</v>
      </c>
      <c r="C27" s="687"/>
      <c r="D27" s="687"/>
      <c r="E27" s="687"/>
      <c r="F27" s="687"/>
      <c r="G27" s="687"/>
      <c r="H27" s="687"/>
      <c r="I27" s="687"/>
      <c r="J27" s="687"/>
      <c r="K27" s="687"/>
      <c r="L27" s="687"/>
      <c r="M27" s="687"/>
      <c r="P27" s="23"/>
      <c r="Q27" s="40"/>
      <c r="R27" s="33"/>
      <c r="S27" s="33"/>
      <c r="T27" s="33"/>
      <c r="U27" s="266" t="s">
        <v>204</v>
      </c>
      <c r="V27" s="266"/>
      <c r="W27" s="265"/>
      <c r="X27" s="266"/>
      <c r="Y27" s="266"/>
      <c r="Z27" s="282">
        <v>11</v>
      </c>
      <c r="AD27" s="33"/>
      <c r="AE27" s="33"/>
    </row>
    <row r="28" spans="1:31" s="7" customFormat="1" ht="11" x14ac:dyDescent="0.15">
      <c r="A28" s="41"/>
      <c r="B28" s="687"/>
      <c r="C28" s="687"/>
      <c r="D28" s="687"/>
      <c r="E28" s="687"/>
      <c r="F28" s="687"/>
      <c r="G28" s="687"/>
      <c r="H28" s="687"/>
      <c r="I28" s="687"/>
      <c r="J28" s="687"/>
      <c r="K28" s="687"/>
      <c r="L28" s="687"/>
      <c r="M28" s="687"/>
      <c r="N28" s="147"/>
      <c r="O28" s="144"/>
      <c r="P28" s="23"/>
      <c r="Q28" s="40"/>
      <c r="R28" s="33"/>
      <c r="S28" s="33"/>
      <c r="T28" s="33"/>
      <c r="U28" s="266" t="s">
        <v>205</v>
      </c>
      <c r="V28" s="266"/>
      <c r="W28" s="266"/>
      <c r="X28" s="266"/>
      <c r="Y28" s="266"/>
      <c r="Z28" s="282">
        <v>12</v>
      </c>
      <c r="AD28" s="22"/>
      <c r="AE28" s="144"/>
    </row>
    <row r="29" spans="1:31" s="7" customFormat="1" ht="11" x14ac:dyDescent="0.15">
      <c r="A29" s="41"/>
      <c r="B29" s="33"/>
      <c r="C29" s="33"/>
      <c r="D29" s="33"/>
      <c r="E29" s="33"/>
      <c r="F29" s="33"/>
      <c r="G29" s="33"/>
      <c r="H29" s="33"/>
      <c r="I29" s="33"/>
      <c r="J29" s="33"/>
      <c r="K29" s="33"/>
      <c r="L29" s="58"/>
      <c r="M29" s="33"/>
      <c r="N29" s="147" t="s">
        <v>268</v>
      </c>
      <c r="O29" s="145"/>
      <c r="P29" s="23"/>
      <c r="Q29" s="40"/>
      <c r="R29" s="33"/>
      <c r="S29" s="33"/>
      <c r="T29" s="33"/>
      <c r="U29" s="266" t="s">
        <v>408</v>
      </c>
      <c r="V29" s="266"/>
      <c r="W29" s="266"/>
      <c r="X29" s="266"/>
      <c r="Y29" s="266"/>
      <c r="Z29" s="282">
        <v>13</v>
      </c>
      <c r="AC29" s="22"/>
      <c r="AD29" s="137" t="s">
        <v>269</v>
      </c>
      <c r="AE29" s="145"/>
    </row>
    <row r="30" spans="1:31" s="7" customFormat="1" ht="11" x14ac:dyDescent="0.15">
      <c r="A30" s="386"/>
      <c r="B30" s="33"/>
      <c r="C30" s="33"/>
      <c r="D30" s="33"/>
      <c r="E30" s="33"/>
      <c r="F30" s="33"/>
      <c r="G30" s="33"/>
      <c r="H30" s="33"/>
      <c r="I30" s="33"/>
      <c r="J30" s="33"/>
      <c r="K30" s="33"/>
      <c r="L30" s="58"/>
      <c r="M30" s="33"/>
      <c r="N30" s="33"/>
      <c r="O30" s="33"/>
      <c r="P30" s="23"/>
      <c r="Q30" s="40"/>
      <c r="R30" s="33"/>
      <c r="S30" s="33"/>
      <c r="T30" s="33"/>
      <c r="U30" s="286" t="s">
        <v>409</v>
      </c>
      <c r="V30" s="266"/>
      <c r="W30" s="266"/>
      <c r="X30" s="266"/>
      <c r="Y30" s="266"/>
      <c r="Z30" s="282">
        <v>21</v>
      </c>
      <c r="AC30" s="55"/>
      <c r="AD30" s="33"/>
      <c r="AE30" s="33"/>
    </row>
    <row r="31" spans="1:31" s="7" customFormat="1" ht="12.75" customHeight="1" x14ac:dyDescent="0.15">
      <c r="A31" s="41">
        <f>A27-0.01</f>
        <v>-4.0699999999999985</v>
      </c>
      <c r="B31" s="33" t="s">
        <v>57</v>
      </c>
      <c r="C31" s="33"/>
      <c r="D31" s="33"/>
      <c r="E31" s="33"/>
      <c r="F31" s="33"/>
      <c r="G31" s="33"/>
      <c r="H31" s="33"/>
      <c r="I31" s="33"/>
      <c r="J31" s="33"/>
      <c r="K31" s="33"/>
      <c r="L31" s="33"/>
      <c r="M31" s="33"/>
      <c r="N31" s="139"/>
      <c r="O31" s="144"/>
      <c r="P31" s="23"/>
      <c r="Q31" s="40"/>
      <c r="R31" s="33"/>
      <c r="S31" s="33"/>
      <c r="T31" s="33"/>
      <c r="U31" s="286" t="s">
        <v>410</v>
      </c>
      <c r="V31" s="266"/>
      <c r="W31" s="266"/>
      <c r="X31" s="266"/>
      <c r="Y31" s="265"/>
      <c r="Z31" s="267"/>
      <c r="AC31" s="33"/>
      <c r="AD31" s="33"/>
      <c r="AE31" s="33"/>
    </row>
    <row r="32" spans="1:31" s="7" customFormat="1" ht="11" x14ac:dyDescent="0.15">
      <c r="A32" s="386"/>
      <c r="B32" s="33"/>
      <c r="C32" s="33"/>
      <c r="D32" s="33"/>
      <c r="E32" s="33"/>
      <c r="F32" s="29" t="s">
        <v>5</v>
      </c>
      <c r="G32" s="29"/>
      <c r="H32" s="30">
        <v>1</v>
      </c>
      <c r="I32" s="33"/>
      <c r="J32" s="33"/>
      <c r="K32" s="33"/>
      <c r="L32" s="33"/>
      <c r="M32" s="33"/>
      <c r="N32" s="139"/>
      <c r="O32" s="145"/>
      <c r="P32" s="23"/>
      <c r="Q32" s="40"/>
      <c r="R32" s="33"/>
      <c r="S32" s="33"/>
      <c r="T32" s="33"/>
      <c r="U32" s="266" t="s">
        <v>61</v>
      </c>
      <c r="V32" s="266"/>
      <c r="W32" s="266"/>
      <c r="X32" s="266"/>
      <c r="Y32" s="266"/>
      <c r="Z32" s="282">
        <v>31</v>
      </c>
      <c r="AC32" s="33"/>
      <c r="AD32" s="33"/>
      <c r="AE32" s="33"/>
    </row>
    <row r="33" spans="1:31" s="7" customFormat="1" ht="11" x14ac:dyDescent="0.15">
      <c r="A33" s="386"/>
      <c r="B33" s="33"/>
      <c r="C33" s="33"/>
      <c r="D33" s="33"/>
      <c r="E33" s="33"/>
      <c r="F33" s="29" t="s">
        <v>6</v>
      </c>
      <c r="G33" s="29"/>
      <c r="H33" s="30">
        <v>2</v>
      </c>
      <c r="I33" s="33"/>
      <c r="J33" s="58"/>
      <c r="K33" s="33"/>
      <c r="L33" s="33"/>
      <c r="M33" s="33"/>
      <c r="N33" s="23"/>
      <c r="O33" s="33"/>
      <c r="P33" s="23"/>
      <c r="Q33" s="40"/>
      <c r="R33" s="33"/>
      <c r="S33" s="33"/>
      <c r="T33" s="33"/>
      <c r="U33" s="266" t="s">
        <v>60</v>
      </c>
      <c r="V33" s="266"/>
      <c r="W33" s="266"/>
      <c r="X33" s="266"/>
      <c r="Y33" s="266"/>
      <c r="Z33" s="282">
        <v>32</v>
      </c>
      <c r="AC33" s="33"/>
      <c r="AD33" s="33"/>
      <c r="AE33" s="33"/>
    </row>
    <row r="34" spans="1:31" s="7" customFormat="1" ht="11" x14ac:dyDescent="0.15">
      <c r="A34" s="386"/>
      <c r="B34" s="33"/>
      <c r="C34" s="33"/>
      <c r="D34" s="33"/>
      <c r="E34" s="33"/>
      <c r="F34" s="33"/>
      <c r="G34" s="33"/>
      <c r="H34" s="33"/>
      <c r="I34" s="33"/>
      <c r="J34" s="33"/>
      <c r="K34" s="33"/>
      <c r="L34" s="148"/>
      <c r="M34" s="33"/>
      <c r="N34" s="33"/>
      <c r="O34" s="33"/>
      <c r="P34" s="23"/>
      <c r="Q34" s="40"/>
      <c r="R34" s="33"/>
      <c r="S34" s="33"/>
      <c r="T34" s="33"/>
      <c r="U34" s="286" t="s">
        <v>411</v>
      </c>
      <c r="V34" s="266"/>
      <c r="W34" s="266"/>
      <c r="X34" s="266"/>
      <c r="Y34" s="266"/>
      <c r="Z34" s="267"/>
      <c r="AC34" s="33"/>
      <c r="AD34" s="33"/>
      <c r="AE34" s="33"/>
    </row>
    <row r="35" spans="1:31" s="7" customFormat="1" ht="11" x14ac:dyDescent="0.15">
      <c r="A35" s="41">
        <f>A31-0.01</f>
        <v>-4.0799999999999983</v>
      </c>
      <c r="B35" s="381" t="s">
        <v>199</v>
      </c>
      <c r="C35" s="381"/>
      <c r="D35" s="381"/>
      <c r="E35" s="381"/>
      <c r="F35" s="381"/>
      <c r="G35" s="33"/>
      <c r="H35" s="112"/>
      <c r="I35" s="112"/>
      <c r="J35" s="112"/>
      <c r="K35" s="112"/>
      <c r="L35" s="112"/>
      <c r="M35" s="36"/>
      <c r="N35" s="146"/>
      <c r="O35" s="144"/>
      <c r="P35" s="23"/>
      <c r="Q35" s="40"/>
      <c r="R35" s="33"/>
      <c r="S35" s="33"/>
      <c r="T35" s="33"/>
      <c r="U35" s="266" t="s">
        <v>206</v>
      </c>
      <c r="V35" s="266"/>
      <c r="W35" s="266"/>
      <c r="X35" s="266"/>
      <c r="Y35" s="266"/>
      <c r="Z35" s="283">
        <v>41</v>
      </c>
      <c r="AC35" s="33"/>
      <c r="AD35" s="33"/>
      <c r="AE35" s="33"/>
    </row>
    <row r="36" spans="1:31" s="7" customFormat="1" ht="11" x14ac:dyDescent="0.15">
      <c r="A36" s="386"/>
      <c r="B36" s="381"/>
      <c r="C36" s="381"/>
      <c r="D36" s="381"/>
      <c r="E36" s="381"/>
      <c r="F36" s="381"/>
      <c r="G36" s="33"/>
      <c r="H36" s="112"/>
      <c r="I36" s="112"/>
      <c r="J36" s="112"/>
      <c r="K36" s="112"/>
      <c r="L36" s="112"/>
      <c r="M36" s="33"/>
      <c r="N36" s="33"/>
      <c r="O36" s="145"/>
      <c r="P36" s="23"/>
      <c r="Q36" s="40"/>
      <c r="R36" s="33"/>
      <c r="S36" s="33"/>
      <c r="T36" s="33"/>
      <c r="U36" s="266" t="s">
        <v>207</v>
      </c>
      <c r="V36" s="266"/>
      <c r="W36" s="266"/>
      <c r="X36" s="266"/>
      <c r="Y36" s="266"/>
      <c r="Z36" s="267">
        <v>42</v>
      </c>
      <c r="AC36" s="33"/>
      <c r="AD36" s="33"/>
      <c r="AE36" s="33"/>
    </row>
    <row r="37" spans="1:31" s="7" customFormat="1" ht="11" x14ac:dyDescent="0.15">
      <c r="A37" s="386"/>
      <c r="B37" s="33"/>
      <c r="C37" s="33"/>
      <c r="D37" s="33"/>
      <c r="E37" s="29" t="s">
        <v>200</v>
      </c>
      <c r="F37" s="29"/>
      <c r="G37" s="29"/>
      <c r="H37" s="29"/>
      <c r="I37" s="30">
        <v>1</v>
      </c>
      <c r="J37" s="112"/>
      <c r="K37" s="112"/>
      <c r="L37" s="112"/>
      <c r="M37" s="33"/>
      <c r="N37" s="33"/>
      <c r="O37" s="33"/>
      <c r="P37" s="23"/>
      <c r="Q37" s="40"/>
      <c r="U37" s="286" t="s">
        <v>208</v>
      </c>
      <c r="V37" s="266"/>
      <c r="W37" s="266"/>
      <c r="X37" s="266"/>
      <c r="Y37" s="266"/>
      <c r="Z37" s="282">
        <v>51</v>
      </c>
      <c r="AC37" s="33"/>
      <c r="AD37" s="33"/>
      <c r="AE37" s="33"/>
    </row>
    <row r="38" spans="1:31" s="7" customFormat="1" ht="11" x14ac:dyDescent="0.15">
      <c r="A38" s="40"/>
      <c r="B38" s="33"/>
      <c r="C38" s="33"/>
      <c r="D38" s="33"/>
      <c r="E38" s="29" t="s">
        <v>201</v>
      </c>
      <c r="F38" s="29"/>
      <c r="G38" s="29"/>
      <c r="H38" s="29"/>
      <c r="I38" s="30">
        <f>+I37+1</f>
        <v>2</v>
      </c>
      <c r="J38" s="112"/>
      <c r="K38" s="112"/>
      <c r="L38" s="112"/>
      <c r="M38" s="33"/>
      <c r="N38" s="33"/>
      <c r="O38" s="33"/>
      <c r="P38" s="23"/>
      <c r="U38" s="286" t="s">
        <v>412</v>
      </c>
      <c r="V38" s="265"/>
      <c r="W38" s="265"/>
      <c r="X38" s="265"/>
      <c r="Y38" s="265"/>
      <c r="Z38" s="282">
        <v>81</v>
      </c>
      <c r="AA38" s="33"/>
      <c r="AB38" s="33"/>
      <c r="AC38" s="58"/>
      <c r="AD38" s="33"/>
      <c r="AE38" s="33"/>
    </row>
    <row r="39" spans="1:31" s="7" customFormat="1" ht="11" x14ac:dyDescent="0.15">
      <c r="A39" s="40"/>
      <c r="B39" s="33"/>
      <c r="C39" s="33"/>
      <c r="D39" s="33"/>
      <c r="E39" s="29" t="s">
        <v>203</v>
      </c>
      <c r="F39" s="29"/>
      <c r="G39" s="29"/>
      <c r="H39" s="29"/>
      <c r="I39" s="30">
        <v>3</v>
      </c>
      <c r="J39" s="23"/>
      <c r="K39" s="23"/>
      <c r="L39" s="38"/>
      <c r="M39" s="33"/>
      <c r="N39" s="33"/>
      <c r="O39" s="33"/>
      <c r="P39" s="23"/>
      <c r="U39" s="286" t="s">
        <v>209</v>
      </c>
      <c r="V39" s="265"/>
      <c r="W39" s="265"/>
      <c r="X39" s="265"/>
      <c r="Y39" s="265"/>
      <c r="Z39" s="284">
        <v>91</v>
      </c>
    </row>
    <row r="40" spans="1:31" s="7" customFormat="1" ht="11" x14ac:dyDescent="0.15">
      <c r="A40" s="40"/>
      <c r="B40" s="33"/>
      <c r="C40" s="33"/>
      <c r="D40" s="33"/>
      <c r="E40" s="29" t="s">
        <v>202</v>
      </c>
      <c r="F40" s="29"/>
      <c r="G40" s="29"/>
      <c r="H40" s="29"/>
      <c r="I40" s="30">
        <v>4</v>
      </c>
      <c r="J40" s="23"/>
      <c r="K40" s="23"/>
      <c r="L40" s="38"/>
      <c r="M40" s="33"/>
      <c r="N40" s="33"/>
      <c r="O40" s="33"/>
      <c r="P40" s="23"/>
      <c r="R40" s="43"/>
      <c r="S40" s="43"/>
      <c r="T40" s="40" t="s">
        <v>11</v>
      </c>
      <c r="U40" s="266" t="s">
        <v>381</v>
      </c>
      <c r="V40" s="265"/>
      <c r="W40" s="265"/>
      <c r="X40" s="265"/>
      <c r="Y40" s="265"/>
      <c r="Z40" s="284">
        <v>96</v>
      </c>
    </row>
    <row r="41" spans="1:31" s="7" customFormat="1" ht="11" x14ac:dyDescent="0.15">
      <c r="A41" s="40"/>
      <c r="B41" s="33"/>
      <c r="C41" s="33"/>
      <c r="D41" s="33"/>
      <c r="E41" s="33"/>
      <c r="F41" s="33"/>
      <c r="G41" s="33"/>
      <c r="H41" s="23"/>
      <c r="I41" s="23"/>
      <c r="J41" s="23"/>
      <c r="K41" s="23"/>
      <c r="L41" s="38"/>
      <c r="M41" s="33"/>
      <c r="N41" s="33"/>
      <c r="O41" s="33"/>
      <c r="P41" s="23"/>
    </row>
    <row r="42" spans="1:31" s="7" customFormat="1" ht="11" x14ac:dyDescent="0.15">
      <c r="A42" s="243"/>
      <c r="B42" s="33"/>
      <c r="C42" s="33"/>
      <c r="D42" s="33"/>
      <c r="E42" s="33"/>
      <c r="F42" s="33"/>
      <c r="G42" s="33"/>
      <c r="H42" s="23"/>
      <c r="I42" s="23"/>
      <c r="J42" s="23"/>
      <c r="K42" s="23"/>
      <c r="L42" s="38"/>
      <c r="M42" s="33"/>
      <c r="N42" s="33"/>
      <c r="O42" s="33"/>
      <c r="P42" s="23"/>
    </row>
    <row r="43" spans="1:31" s="7" customFormat="1" ht="11" x14ac:dyDescent="0.15">
      <c r="B43" s="112"/>
      <c r="C43" s="112"/>
      <c r="D43" s="112"/>
      <c r="E43" s="112"/>
      <c r="F43" s="112"/>
      <c r="G43" s="112"/>
      <c r="H43" s="112"/>
      <c r="I43" s="112"/>
      <c r="J43" s="112"/>
      <c r="K43" s="112"/>
      <c r="L43" s="112"/>
      <c r="M43" s="112"/>
      <c r="P43" s="23"/>
      <c r="U43" s="261"/>
      <c r="V43" s="261"/>
      <c r="W43" s="261"/>
      <c r="X43" s="261"/>
      <c r="Y43" s="261"/>
      <c r="Z43" s="261"/>
    </row>
    <row r="44" spans="1:31" ht="26" customHeight="1" x14ac:dyDescent="0.15">
      <c r="A44" s="60" t="s">
        <v>51</v>
      </c>
      <c r="B44" s="25"/>
      <c r="C44" s="25"/>
      <c r="D44" s="25"/>
      <c r="E44" s="25"/>
      <c r="F44" s="25"/>
      <c r="G44" s="25"/>
      <c r="H44" s="25"/>
      <c r="I44" s="25"/>
      <c r="J44" s="25"/>
      <c r="K44" s="25"/>
      <c r="L44" s="25"/>
      <c r="M44" s="25"/>
      <c r="N44" s="25"/>
      <c r="O44" s="51"/>
      <c r="P44" s="157"/>
      <c r="Q44" s="157"/>
      <c r="R44" s="157"/>
      <c r="S44" s="157"/>
      <c r="T44" s="157"/>
      <c r="U44" s="157"/>
      <c r="V44" s="157"/>
      <c r="W44" s="157"/>
      <c r="X44" s="157"/>
      <c r="Y44" s="157"/>
      <c r="Z44" s="157"/>
      <c r="AA44" s="157"/>
      <c r="AB44" s="157"/>
      <c r="AC44" s="157"/>
      <c r="AD44" s="157"/>
      <c r="AE44" s="157"/>
    </row>
    <row r="45" spans="1:31" s="7" customFormat="1" ht="11" x14ac:dyDescent="0.15">
      <c r="B45" s="112"/>
      <c r="C45" s="112"/>
      <c r="D45" s="112"/>
      <c r="E45" s="112"/>
      <c r="F45" s="112"/>
      <c r="G45" s="112"/>
      <c r="H45" s="112"/>
      <c r="I45" s="112"/>
      <c r="J45" s="112"/>
      <c r="K45" s="112"/>
      <c r="L45" s="112"/>
      <c r="M45" s="112"/>
      <c r="P45" s="33"/>
    </row>
    <row r="46" spans="1:31" s="7" customFormat="1" ht="11" x14ac:dyDescent="0.15">
      <c r="A46" s="41">
        <f>+Q24-0.01</f>
        <v>-4.139999999999997</v>
      </c>
      <c r="B46" s="156" t="s">
        <v>62</v>
      </c>
      <c r="C46" s="156"/>
      <c r="D46" s="156"/>
      <c r="E46" s="156"/>
      <c r="F46" s="156"/>
      <c r="G46" s="33"/>
      <c r="H46" s="33"/>
      <c r="I46" s="33"/>
      <c r="J46" s="33"/>
      <c r="K46" s="33"/>
      <c r="L46" s="33"/>
      <c r="M46" s="58"/>
      <c r="N46" s="33"/>
      <c r="O46" s="33"/>
      <c r="P46" s="33"/>
      <c r="Q46" s="41">
        <f>+A77-0.01</f>
        <v>-4.1899999999999959</v>
      </c>
      <c r="R46" s="33" t="s">
        <v>72</v>
      </c>
      <c r="S46" s="33"/>
      <c r="T46" s="33"/>
      <c r="U46" s="33"/>
      <c r="V46" s="33"/>
      <c r="W46" s="33"/>
      <c r="X46" s="23"/>
      <c r="Y46" s="23"/>
      <c r="Z46" s="23"/>
      <c r="AA46" s="23"/>
      <c r="AB46" s="23"/>
      <c r="AC46" s="38"/>
      <c r="AE46" s="151"/>
    </row>
    <row r="47" spans="1:31" s="7" customFormat="1" ht="11" x14ac:dyDescent="0.15">
      <c r="A47" s="41"/>
      <c r="B47" s="55" t="s">
        <v>42</v>
      </c>
      <c r="C47" s="156"/>
      <c r="D47" s="156"/>
      <c r="E47" s="156"/>
      <c r="F47" s="156"/>
      <c r="G47" s="33"/>
      <c r="H47" s="33"/>
      <c r="I47" s="33"/>
      <c r="J47" s="33"/>
      <c r="K47" s="33"/>
      <c r="L47" s="33"/>
      <c r="M47" s="58"/>
      <c r="N47" s="33"/>
      <c r="O47" s="33"/>
      <c r="P47" s="23"/>
      <c r="Q47" s="41"/>
      <c r="R47" s="33"/>
      <c r="S47" s="33"/>
      <c r="T47" s="33"/>
      <c r="U47" s="33"/>
      <c r="V47" s="33"/>
      <c r="W47" s="33"/>
      <c r="X47" s="23"/>
      <c r="Y47" s="23"/>
      <c r="Z47" s="23"/>
      <c r="AA47" s="23"/>
      <c r="AB47" s="23"/>
      <c r="AC47" s="38"/>
      <c r="AE47" s="152"/>
    </row>
    <row r="48" spans="1:31" s="7" customFormat="1" ht="11" x14ac:dyDescent="0.15">
      <c r="A48" s="40"/>
      <c r="B48" s="156"/>
      <c r="C48" s="33"/>
      <c r="D48" s="33"/>
      <c r="E48" s="33"/>
      <c r="F48" s="33"/>
      <c r="G48" s="281" t="s">
        <v>403</v>
      </c>
      <c r="H48" s="287"/>
      <c r="I48" s="287"/>
      <c r="J48" s="287"/>
      <c r="K48" s="287"/>
      <c r="L48" s="267"/>
      <c r="M48" s="112"/>
      <c r="N48" s="33"/>
      <c r="O48" s="33"/>
      <c r="P48" s="23"/>
      <c r="Q48" s="40"/>
      <c r="R48" s="33"/>
      <c r="S48" s="33"/>
      <c r="T48" s="33"/>
      <c r="U48" s="33"/>
      <c r="V48" s="29" t="s">
        <v>73</v>
      </c>
      <c r="W48" s="29"/>
      <c r="X48" s="29"/>
      <c r="Y48" s="29"/>
      <c r="Z48" s="29"/>
      <c r="AA48" s="30">
        <v>1</v>
      </c>
      <c r="AD48" s="33"/>
      <c r="AE48" s="33"/>
    </row>
    <row r="49" spans="1:31" s="7" customFormat="1" ht="11" x14ac:dyDescent="0.15">
      <c r="A49" s="40"/>
      <c r="B49" s="33"/>
      <c r="C49" s="33"/>
      <c r="D49" s="33"/>
      <c r="E49" s="33"/>
      <c r="F49" s="33"/>
      <c r="G49" s="199" t="s">
        <v>404</v>
      </c>
      <c r="H49" s="288"/>
      <c r="I49" s="288"/>
      <c r="J49" s="287"/>
      <c r="K49" s="287"/>
      <c r="L49" s="248">
        <v>12</v>
      </c>
      <c r="M49" s="112"/>
      <c r="N49" s="33"/>
      <c r="O49" s="151"/>
      <c r="P49" s="23"/>
      <c r="Q49" s="40"/>
      <c r="R49" s="33"/>
      <c r="S49" s="33"/>
      <c r="T49" s="33"/>
      <c r="U49" s="33"/>
      <c r="V49" s="29" t="s">
        <v>74</v>
      </c>
      <c r="W49" s="29"/>
      <c r="X49" s="29"/>
      <c r="Y49" s="29"/>
      <c r="Z49" s="29"/>
      <c r="AA49" s="30">
        <v>2</v>
      </c>
      <c r="AD49" s="33"/>
    </row>
    <row r="50" spans="1:31" s="7" customFormat="1" ht="11" x14ac:dyDescent="0.15">
      <c r="A50" s="40"/>
      <c r="B50" s="33"/>
      <c r="C50" s="33"/>
      <c r="D50" s="33"/>
      <c r="E50" s="33"/>
      <c r="F50" s="33"/>
      <c r="G50" s="199" t="s">
        <v>210</v>
      </c>
      <c r="H50" s="288"/>
      <c r="I50" s="288"/>
      <c r="J50" s="287"/>
      <c r="K50" s="287"/>
      <c r="L50" s="248">
        <v>13</v>
      </c>
      <c r="M50" s="112"/>
      <c r="N50" s="33" t="s">
        <v>63</v>
      </c>
      <c r="O50" s="152"/>
      <c r="P50" s="23"/>
      <c r="Q50" s="40"/>
      <c r="R50" s="33"/>
      <c r="S50" s="33"/>
      <c r="T50" s="33"/>
      <c r="U50" s="33"/>
      <c r="V50" s="29" t="s">
        <v>75</v>
      </c>
      <c r="W50" s="29"/>
      <c r="X50" s="29"/>
      <c r="Y50" s="29"/>
      <c r="Z50" s="29"/>
      <c r="AA50" s="30">
        <v>3</v>
      </c>
      <c r="AD50" s="33"/>
    </row>
    <row r="51" spans="1:31" s="7" customFormat="1" ht="11" x14ac:dyDescent="0.15">
      <c r="A51" s="40"/>
      <c r="B51" s="33"/>
      <c r="C51" s="33"/>
      <c r="D51" s="33"/>
      <c r="E51" s="33"/>
      <c r="F51" s="33"/>
      <c r="G51" s="199" t="s">
        <v>405</v>
      </c>
      <c r="H51" s="287"/>
      <c r="I51" s="287"/>
      <c r="J51" s="287"/>
      <c r="K51" s="287"/>
      <c r="L51" s="248">
        <v>14</v>
      </c>
      <c r="M51" s="112"/>
      <c r="N51" s="33"/>
      <c r="O51" s="33"/>
      <c r="P51" s="23"/>
      <c r="Q51" s="40"/>
      <c r="R51" s="33"/>
      <c r="S51" s="33"/>
      <c r="T51" s="33"/>
      <c r="U51" s="33"/>
      <c r="V51" s="29" t="s">
        <v>76</v>
      </c>
      <c r="W51" s="29"/>
      <c r="X51" s="29"/>
      <c r="Y51" s="29"/>
      <c r="Z51" s="29"/>
      <c r="AA51" s="30">
        <v>4</v>
      </c>
      <c r="AD51" s="33"/>
      <c r="AE51" s="33"/>
    </row>
    <row r="52" spans="1:31" s="7" customFormat="1" ht="11" x14ac:dyDescent="0.15">
      <c r="A52" s="40"/>
      <c r="B52" s="33"/>
      <c r="C52" s="33"/>
      <c r="D52" s="33"/>
      <c r="E52" s="33"/>
      <c r="F52" s="33"/>
      <c r="G52" s="293" t="s">
        <v>406</v>
      </c>
      <c r="H52" s="287"/>
      <c r="I52" s="287"/>
      <c r="J52" s="287"/>
      <c r="K52" s="287"/>
      <c r="L52" s="248">
        <v>15</v>
      </c>
      <c r="M52" s="112"/>
      <c r="N52" s="33"/>
      <c r="O52" s="151"/>
      <c r="P52" s="23"/>
      <c r="Q52" s="40"/>
      <c r="V52" s="29" t="s">
        <v>77</v>
      </c>
      <c r="W52" s="29"/>
      <c r="X52" s="29"/>
      <c r="Y52" s="29"/>
      <c r="Z52" s="29"/>
      <c r="AA52" s="30">
        <v>5</v>
      </c>
      <c r="AD52" s="33"/>
      <c r="AE52" s="33"/>
    </row>
    <row r="53" spans="1:31" s="7" customFormat="1" ht="11" x14ac:dyDescent="0.15">
      <c r="A53" s="40"/>
      <c r="B53" s="33"/>
      <c r="C53" s="33"/>
      <c r="D53" s="33"/>
      <c r="E53" s="33"/>
      <c r="F53" s="33"/>
      <c r="G53" s="281" t="s">
        <v>413</v>
      </c>
      <c r="H53" s="287"/>
      <c r="I53" s="287"/>
      <c r="J53" s="287"/>
      <c r="K53" s="287"/>
      <c r="L53" s="283"/>
      <c r="M53" s="112"/>
      <c r="N53" s="33" t="s">
        <v>64</v>
      </c>
      <c r="O53" s="152"/>
      <c r="P53" s="23"/>
      <c r="Q53" s="40"/>
      <c r="R53" s="33"/>
      <c r="S53" s="33"/>
      <c r="T53" s="33"/>
      <c r="U53" s="33"/>
      <c r="V53" s="29" t="s">
        <v>78</v>
      </c>
      <c r="W53" s="29"/>
      <c r="X53" s="29"/>
      <c r="Y53" s="29"/>
      <c r="Z53" s="29"/>
      <c r="AA53" s="30">
        <v>6</v>
      </c>
      <c r="AD53" s="33"/>
      <c r="AE53" s="33"/>
    </row>
    <row r="54" spans="1:31" s="7" customFormat="1" ht="11" x14ac:dyDescent="0.15">
      <c r="A54" s="40"/>
      <c r="B54" s="33"/>
      <c r="C54" s="33"/>
      <c r="D54" s="33"/>
      <c r="E54" s="33"/>
      <c r="F54" s="33"/>
      <c r="G54" s="199" t="s">
        <v>414</v>
      </c>
      <c r="H54" s="287"/>
      <c r="I54" s="287"/>
      <c r="J54" s="287"/>
      <c r="K54" s="287"/>
      <c r="L54" s="248">
        <v>21</v>
      </c>
      <c r="M54" s="112"/>
      <c r="N54" s="33"/>
      <c r="O54" s="33"/>
      <c r="P54" s="23"/>
      <c r="Q54" s="40"/>
      <c r="R54" s="43"/>
      <c r="S54" s="43"/>
      <c r="T54" s="43"/>
      <c r="U54" s="40" t="s">
        <v>11</v>
      </c>
      <c r="V54" s="29" t="s">
        <v>71</v>
      </c>
      <c r="W54" s="29"/>
      <c r="X54" s="29"/>
      <c r="Y54" s="29"/>
      <c r="Z54" s="29"/>
      <c r="AA54" s="30">
        <v>96</v>
      </c>
      <c r="AD54" s="33"/>
      <c r="AE54" s="33"/>
    </row>
    <row r="55" spans="1:31" s="7" customFormat="1" ht="12.75" customHeight="1" x14ac:dyDescent="0.15">
      <c r="A55" s="40"/>
      <c r="B55" s="33"/>
      <c r="C55" s="33"/>
      <c r="D55" s="33"/>
      <c r="E55" s="33"/>
      <c r="F55" s="33"/>
      <c r="G55" s="199" t="s">
        <v>211</v>
      </c>
      <c r="H55" s="287"/>
      <c r="I55" s="287"/>
      <c r="J55" s="287"/>
      <c r="K55" s="287"/>
      <c r="L55" s="248">
        <v>22</v>
      </c>
      <c r="M55" s="112"/>
      <c r="N55" s="33" t="s">
        <v>65</v>
      </c>
      <c r="O55" s="151"/>
      <c r="P55" s="23"/>
      <c r="Q55" s="40"/>
      <c r="R55" s="33"/>
      <c r="S55" s="33"/>
      <c r="T55" s="33"/>
      <c r="U55" s="33"/>
      <c r="V55" s="33"/>
      <c r="W55" s="33"/>
      <c r="X55" s="23"/>
      <c r="Y55" s="23"/>
      <c r="Z55" s="23"/>
      <c r="AA55" s="23"/>
      <c r="AB55" s="23"/>
      <c r="AC55" s="38"/>
      <c r="AD55" s="33"/>
      <c r="AE55" s="33"/>
    </row>
    <row r="56" spans="1:31" s="7" customFormat="1" ht="11" x14ac:dyDescent="0.15">
      <c r="A56" s="40"/>
      <c r="B56" s="33"/>
      <c r="C56" s="33"/>
      <c r="D56" s="33"/>
      <c r="E56" s="33"/>
      <c r="F56" s="33"/>
      <c r="G56" s="199" t="s">
        <v>415</v>
      </c>
      <c r="H56" s="287"/>
      <c r="I56" s="287"/>
      <c r="J56" s="287"/>
      <c r="K56" s="287"/>
      <c r="L56" s="248">
        <v>23</v>
      </c>
      <c r="M56" s="112"/>
      <c r="N56" s="33"/>
      <c r="O56" s="152"/>
      <c r="P56" s="23"/>
      <c r="Q56" s="41">
        <f>+Q46-0.01</f>
        <v>-4.1999999999999957</v>
      </c>
      <c r="R56" s="33" t="s">
        <v>79</v>
      </c>
      <c r="S56" s="33"/>
      <c r="T56" s="33"/>
      <c r="U56" s="33"/>
      <c r="V56" s="33"/>
      <c r="W56" s="33"/>
      <c r="X56" s="33"/>
      <c r="Y56" s="33"/>
      <c r="Z56" s="33"/>
      <c r="AA56" s="33"/>
      <c r="AB56" s="33"/>
      <c r="AC56" s="58"/>
      <c r="AD56" s="33"/>
      <c r="AE56" s="33"/>
    </row>
    <row r="57" spans="1:31" s="7" customFormat="1" ht="11" x14ac:dyDescent="0.15">
      <c r="A57" s="40"/>
      <c r="B57" s="33"/>
      <c r="C57" s="23"/>
      <c r="D57" s="23"/>
      <c r="E57" s="23"/>
      <c r="F57" s="243"/>
      <c r="G57" s="248" t="s">
        <v>416</v>
      </c>
      <c r="H57" s="287"/>
      <c r="I57" s="287"/>
      <c r="J57" s="287"/>
      <c r="K57" s="287"/>
      <c r="L57" s="248">
        <v>61</v>
      </c>
      <c r="M57" s="112"/>
      <c r="N57" s="33"/>
      <c r="O57" s="33"/>
      <c r="P57" s="23"/>
      <c r="Q57" s="40"/>
      <c r="R57" s="33"/>
      <c r="S57" s="33"/>
      <c r="T57" s="33"/>
      <c r="U57" s="33"/>
      <c r="V57" s="33"/>
      <c r="W57" s="33"/>
      <c r="X57" s="33"/>
      <c r="Y57" s="33"/>
      <c r="Z57" s="33"/>
      <c r="AA57" s="33"/>
      <c r="AB57" s="33"/>
      <c r="AC57" s="58"/>
      <c r="AD57" s="688"/>
      <c r="AE57" s="689"/>
    </row>
    <row r="58" spans="1:31" s="7" customFormat="1" ht="11" x14ac:dyDescent="0.15">
      <c r="A58" s="40"/>
      <c r="B58" s="33"/>
      <c r="C58" s="43"/>
      <c r="D58" s="43"/>
      <c r="E58" s="43"/>
      <c r="F58" s="243" t="s">
        <v>11</v>
      </c>
      <c r="G58" s="248" t="s">
        <v>381</v>
      </c>
      <c r="H58" s="287"/>
      <c r="I58" s="287"/>
      <c r="J58" s="287"/>
      <c r="K58" s="287"/>
      <c r="L58" s="248">
        <v>96</v>
      </c>
      <c r="M58" s="112"/>
      <c r="N58" s="33"/>
      <c r="O58" s="33"/>
      <c r="P58" s="23"/>
      <c r="Q58" s="40"/>
      <c r="R58" s="33"/>
      <c r="S58" s="33"/>
      <c r="T58" s="33"/>
      <c r="U58" s="33"/>
      <c r="V58" s="33"/>
      <c r="W58" s="33"/>
      <c r="X58" s="33"/>
      <c r="Y58" s="61"/>
      <c r="Z58" s="61"/>
      <c r="AA58" s="61"/>
      <c r="AB58" s="61"/>
      <c r="AC58" s="38" t="s">
        <v>267</v>
      </c>
      <c r="AD58" s="690"/>
      <c r="AE58" s="691"/>
    </row>
    <row r="59" spans="1:31" s="7" customFormat="1" ht="11" x14ac:dyDescent="0.15">
      <c r="A59" s="40"/>
      <c r="B59" s="33"/>
      <c r="M59" s="112"/>
      <c r="N59" s="33"/>
      <c r="O59" s="33"/>
      <c r="P59" s="23"/>
      <c r="Q59" s="41">
        <f>+Q56-0.01</f>
        <v>-4.2099999999999955</v>
      </c>
      <c r="R59" s="156" t="s">
        <v>80</v>
      </c>
      <c r="S59" s="64"/>
      <c r="T59" s="64"/>
      <c r="U59" s="64"/>
      <c r="V59" s="64"/>
      <c r="W59" s="33"/>
      <c r="X59" s="33"/>
      <c r="Y59" s="33"/>
      <c r="Z59" s="33"/>
      <c r="AA59" s="33"/>
      <c r="AB59" s="33"/>
      <c r="AC59" s="58"/>
      <c r="AD59" s="33"/>
    </row>
    <row r="60" spans="1:31" s="7" customFormat="1" ht="12.75" customHeight="1" x14ac:dyDescent="0.15">
      <c r="A60" s="243"/>
      <c r="B60" s="33"/>
      <c r="M60" s="112"/>
      <c r="N60" s="33"/>
      <c r="O60" s="33"/>
      <c r="P60" s="23"/>
      <c r="Q60" s="40"/>
      <c r="R60" s="64"/>
      <c r="S60" s="33"/>
      <c r="T60" s="33"/>
      <c r="U60" s="33"/>
      <c r="V60" s="33"/>
      <c r="W60" s="33"/>
      <c r="X60" s="33"/>
      <c r="Y60" s="33"/>
      <c r="Z60" s="33"/>
      <c r="AA60" s="33"/>
      <c r="AB60" s="33"/>
      <c r="AC60" s="58"/>
      <c r="AD60" s="33"/>
      <c r="AE60" s="151"/>
    </row>
    <row r="61" spans="1:31" s="7" customFormat="1" ht="11" x14ac:dyDescent="0.15">
      <c r="A61" s="41">
        <f>+A46-0.01</f>
        <v>-4.1499999999999968</v>
      </c>
      <c r="B61" s="385" t="s">
        <v>212</v>
      </c>
      <c r="C61" s="385"/>
      <c r="D61" s="385"/>
      <c r="E61" s="385"/>
      <c r="F61" s="385"/>
      <c r="G61" s="33"/>
      <c r="H61" s="33"/>
      <c r="I61" s="33"/>
      <c r="J61" s="33"/>
      <c r="K61" s="33"/>
      <c r="L61" s="33"/>
      <c r="M61" s="58"/>
      <c r="N61" s="389"/>
      <c r="O61" s="23"/>
      <c r="P61" s="23"/>
      <c r="Q61" s="40"/>
      <c r="R61" s="33"/>
      <c r="S61" s="33"/>
      <c r="T61" s="33"/>
      <c r="U61" s="33"/>
      <c r="V61" s="33"/>
      <c r="W61" s="33"/>
      <c r="X61" s="33"/>
      <c r="Y61" s="33"/>
      <c r="Z61" s="33"/>
      <c r="AA61" s="33"/>
      <c r="AB61" s="33"/>
      <c r="AC61" s="58"/>
      <c r="AD61" s="147" t="s">
        <v>268</v>
      </c>
      <c r="AE61" s="152"/>
    </row>
    <row r="62" spans="1:31" s="7" customFormat="1" ht="11" x14ac:dyDescent="0.15">
      <c r="A62" s="386"/>
      <c r="B62" s="386" t="s">
        <v>266</v>
      </c>
      <c r="C62" s="386"/>
      <c r="D62" s="386"/>
      <c r="E62" s="386"/>
      <c r="F62" s="386" t="s">
        <v>266</v>
      </c>
      <c r="G62" s="386"/>
      <c r="H62" s="386"/>
      <c r="I62" s="386"/>
      <c r="J62" s="386" t="s">
        <v>266</v>
      </c>
      <c r="K62" s="386"/>
      <c r="L62" s="386"/>
      <c r="M62" s="386"/>
      <c r="N62" s="389"/>
      <c r="O62" s="23"/>
      <c r="P62" s="23"/>
      <c r="Q62" s="40"/>
      <c r="R62" s="33"/>
      <c r="S62" s="141"/>
      <c r="T62" s="141"/>
      <c r="U62" s="141"/>
      <c r="V62" s="141"/>
      <c r="W62" s="33"/>
      <c r="X62" s="33"/>
      <c r="Y62" s="33"/>
      <c r="Z62" s="33"/>
      <c r="AA62" s="33"/>
      <c r="AB62" s="33"/>
      <c r="AC62" s="58"/>
      <c r="AD62" s="33"/>
    </row>
    <row r="63" spans="1:31" s="7" customFormat="1" ht="11" x14ac:dyDescent="0.15">
      <c r="A63" s="386"/>
      <c r="B63" s="33"/>
      <c r="C63" s="31"/>
      <c r="D63" s="32"/>
      <c r="E63" s="33"/>
      <c r="F63" s="33"/>
      <c r="G63" s="31"/>
      <c r="H63" s="32"/>
      <c r="I63" s="112"/>
      <c r="J63" s="33"/>
      <c r="K63" s="31"/>
      <c r="L63" s="32"/>
      <c r="M63" s="58"/>
      <c r="N63" s="137"/>
      <c r="O63" s="23"/>
      <c r="P63" s="23"/>
      <c r="Q63" s="41">
        <f>Q59-0.01</f>
        <v>-4.2199999999999953</v>
      </c>
      <c r="R63" s="33" t="s">
        <v>235</v>
      </c>
      <c r="S63" s="141"/>
      <c r="T63" s="141"/>
      <c r="U63" s="141"/>
      <c r="V63" s="141"/>
      <c r="W63" s="33"/>
      <c r="X63" s="33"/>
      <c r="Y63" s="33"/>
      <c r="Z63" s="33"/>
      <c r="AA63" s="33"/>
      <c r="AB63" s="33"/>
      <c r="AC63" s="58"/>
      <c r="AD63" s="33"/>
      <c r="AE63" s="33"/>
    </row>
    <row r="64" spans="1:31" s="7" customFormat="1" ht="12" customHeight="1" x14ac:dyDescent="0.15">
      <c r="A64" s="386"/>
      <c r="B64" s="147" t="s">
        <v>271</v>
      </c>
      <c r="C64" s="34"/>
      <c r="D64" s="35"/>
      <c r="E64" s="33"/>
      <c r="F64" s="147" t="s">
        <v>272</v>
      </c>
      <c r="G64" s="34"/>
      <c r="H64" s="35"/>
      <c r="I64" s="112"/>
      <c r="J64" s="147" t="s">
        <v>273</v>
      </c>
      <c r="K64" s="34"/>
      <c r="L64" s="35"/>
      <c r="M64" s="58"/>
      <c r="N64" s="389"/>
      <c r="O64" s="23"/>
      <c r="P64" s="23"/>
      <c r="Q64" s="40"/>
      <c r="R64" s="141"/>
      <c r="S64" s="33"/>
      <c r="T64" s="33"/>
      <c r="U64" s="33"/>
      <c r="V64" s="29" t="s">
        <v>81</v>
      </c>
      <c r="W64" s="29"/>
      <c r="X64" s="29"/>
      <c r="Y64" s="29"/>
      <c r="Z64" s="29"/>
      <c r="AA64" s="30">
        <v>1</v>
      </c>
      <c r="AD64" s="33"/>
      <c r="AE64" s="33"/>
    </row>
    <row r="65" spans="1:31" s="7" customFormat="1" ht="12" customHeight="1" x14ac:dyDescent="0.15">
      <c r="A65" s="386"/>
      <c r="B65" s="33"/>
      <c r="C65" s="33"/>
      <c r="D65" s="33"/>
      <c r="E65" s="33"/>
      <c r="F65" s="33"/>
      <c r="G65" s="33"/>
      <c r="H65" s="33"/>
      <c r="I65" s="33"/>
      <c r="J65" s="33"/>
      <c r="K65" s="33"/>
      <c r="L65" s="33" t="s">
        <v>635</v>
      </c>
      <c r="M65" s="58"/>
      <c r="N65" s="33"/>
      <c r="O65" s="33"/>
      <c r="P65" s="33"/>
      <c r="Q65" s="40"/>
      <c r="R65" s="33"/>
      <c r="S65" s="33"/>
      <c r="T65" s="33"/>
      <c r="U65" s="33"/>
      <c r="V65" s="29" t="s">
        <v>82</v>
      </c>
      <c r="W65" s="29"/>
      <c r="X65" s="29"/>
      <c r="Y65" s="29"/>
      <c r="Z65" s="29"/>
      <c r="AA65" s="30">
        <f>1+AA64</f>
        <v>2</v>
      </c>
      <c r="AD65" s="33"/>
      <c r="AE65" s="151"/>
    </row>
    <row r="66" spans="1:31" s="7" customFormat="1" ht="11" x14ac:dyDescent="0.15">
      <c r="P66" s="33"/>
      <c r="Q66" s="40"/>
      <c r="R66" s="33"/>
      <c r="S66" s="33"/>
      <c r="T66" s="33"/>
      <c r="U66" s="33"/>
      <c r="V66" s="29" t="s">
        <v>83</v>
      </c>
      <c r="W66" s="29"/>
      <c r="X66" s="29"/>
      <c r="Y66" s="29"/>
      <c r="Z66" s="29"/>
      <c r="AA66" s="30">
        <f>1+AA65</f>
        <v>3</v>
      </c>
      <c r="AD66" s="33"/>
      <c r="AE66" s="152"/>
    </row>
    <row r="67" spans="1:31" s="7" customFormat="1" ht="12.75" customHeight="1" x14ac:dyDescent="0.15">
      <c r="P67" s="33"/>
      <c r="Q67" s="40"/>
      <c r="R67" s="33"/>
      <c r="S67" s="33"/>
      <c r="T67" s="33"/>
      <c r="U67" s="33"/>
      <c r="V67" s="29" t="s">
        <v>84</v>
      </c>
      <c r="W67" s="29"/>
      <c r="X67" s="29"/>
      <c r="Y67" s="29"/>
      <c r="Z67" s="29"/>
      <c r="AA67" s="30">
        <f>1+AA66</f>
        <v>4</v>
      </c>
      <c r="AD67" s="33"/>
      <c r="AE67" s="33"/>
    </row>
    <row r="68" spans="1:31" s="7" customFormat="1" ht="11" x14ac:dyDescent="0.15">
      <c r="A68" s="907" t="s">
        <v>637</v>
      </c>
      <c r="B68" s="903" t="s">
        <v>636</v>
      </c>
      <c r="C68" s="902"/>
      <c r="D68" s="902"/>
      <c r="E68" s="902"/>
      <c r="F68" s="902"/>
      <c r="G68" s="902"/>
      <c r="H68" s="902"/>
      <c r="I68" s="902"/>
      <c r="J68" s="902"/>
      <c r="K68" s="902"/>
      <c r="L68" s="902"/>
      <c r="M68" s="902"/>
      <c r="N68" s="902"/>
      <c r="O68" s="904"/>
      <c r="P68" s="33"/>
      <c r="Q68" s="40"/>
      <c r="R68" s="33"/>
      <c r="S68" s="64"/>
      <c r="T68" s="64"/>
      <c r="U68" s="64"/>
      <c r="V68" s="29" t="s">
        <v>85</v>
      </c>
      <c r="W68" s="29"/>
      <c r="X68" s="29"/>
      <c r="Y68" s="29"/>
      <c r="Z68" s="29"/>
      <c r="AA68" s="30">
        <f>1+AA67</f>
        <v>5</v>
      </c>
      <c r="AD68" s="33"/>
      <c r="AE68" s="33"/>
    </row>
    <row r="69" spans="1:31" s="7" customFormat="1" ht="11" x14ac:dyDescent="0.15">
      <c r="A69" s="902"/>
      <c r="B69" s="902"/>
      <c r="C69" s="902"/>
      <c r="D69" s="902"/>
      <c r="E69" s="902"/>
      <c r="F69" s="902"/>
      <c r="G69" s="902"/>
      <c r="H69" s="902"/>
      <c r="I69" s="902"/>
      <c r="J69" s="902"/>
      <c r="K69" s="902"/>
      <c r="L69" s="902"/>
      <c r="M69" s="902"/>
      <c r="N69" s="905" t="s">
        <v>275</v>
      </c>
      <c r="O69" s="906"/>
      <c r="P69" s="33"/>
      <c r="Q69" s="40"/>
      <c r="R69" s="33"/>
      <c r="S69" s="64"/>
      <c r="T69" s="64"/>
      <c r="U69" s="64"/>
      <c r="V69" s="64"/>
      <c r="W69" s="33"/>
      <c r="X69" s="23"/>
      <c r="Y69" s="23"/>
      <c r="Z69" s="23"/>
      <c r="AA69" s="23"/>
      <c r="AB69" s="23"/>
      <c r="AC69" s="38"/>
      <c r="AD69" s="23"/>
      <c r="AE69" s="33"/>
    </row>
    <row r="70" spans="1:31" s="7" customFormat="1" ht="11" x14ac:dyDescent="0.15">
      <c r="P70" s="33"/>
      <c r="Q70" s="40"/>
      <c r="R70" s="33"/>
      <c r="S70" s="64"/>
      <c r="T70" s="64"/>
      <c r="U70" s="64"/>
      <c r="V70" s="64"/>
      <c r="W70" s="33"/>
      <c r="X70" s="23"/>
      <c r="Y70" s="23"/>
      <c r="Z70" s="23"/>
      <c r="AA70" s="23"/>
      <c r="AB70" s="23"/>
      <c r="AC70" s="38"/>
      <c r="AD70" s="23"/>
      <c r="AE70" s="33"/>
    </row>
    <row r="71" spans="1:31" s="7" customFormat="1" ht="11" x14ac:dyDescent="0.15">
      <c r="A71" s="41">
        <f>+A61-0.01</f>
        <v>-4.1599999999999966</v>
      </c>
      <c r="B71" s="33" t="s">
        <v>213</v>
      </c>
      <c r="C71" s="33"/>
      <c r="D71" s="33"/>
      <c r="E71" s="33"/>
      <c r="F71" s="33"/>
      <c r="G71" s="33"/>
      <c r="H71" s="33"/>
      <c r="I71" s="33"/>
      <c r="J71" s="33"/>
      <c r="K71" s="33"/>
      <c r="L71" s="33"/>
      <c r="M71" s="58"/>
      <c r="N71" s="33"/>
      <c r="O71" s="151"/>
      <c r="P71" s="33"/>
      <c r="Q71" s="40"/>
      <c r="R71" s="33"/>
      <c r="S71" s="64"/>
      <c r="T71" s="64"/>
      <c r="U71" s="64"/>
      <c r="V71" s="64"/>
      <c r="W71" s="33"/>
      <c r="X71" s="23"/>
      <c r="Y71" s="23"/>
      <c r="Z71" s="23"/>
      <c r="AA71" s="23"/>
      <c r="AB71" s="23"/>
      <c r="AC71" s="38"/>
      <c r="AD71" s="23"/>
      <c r="AE71" s="33"/>
    </row>
    <row r="72" spans="1:31" s="7" customFormat="1" ht="12.75" customHeight="1" x14ac:dyDescent="0.15">
      <c r="A72" s="386"/>
      <c r="B72" s="33"/>
      <c r="C72" s="33"/>
      <c r="D72" s="33"/>
      <c r="E72" s="33"/>
      <c r="F72" s="33"/>
      <c r="G72" s="33"/>
      <c r="H72" s="33"/>
      <c r="I72" s="33"/>
      <c r="J72" s="33"/>
      <c r="K72" s="33"/>
      <c r="L72" s="33"/>
      <c r="M72" s="58"/>
      <c r="N72" s="147" t="s">
        <v>275</v>
      </c>
      <c r="O72" s="152"/>
      <c r="P72" s="33"/>
      <c r="Q72" s="41">
        <f>+Q63-0.01</f>
        <v>-4.2299999999999951</v>
      </c>
      <c r="R72" s="62" t="s">
        <v>236</v>
      </c>
      <c r="S72" s="61"/>
      <c r="T72" s="61"/>
      <c r="U72" s="61"/>
      <c r="V72" s="61"/>
      <c r="W72" s="23"/>
      <c r="X72" s="23"/>
      <c r="Y72" s="23"/>
      <c r="Z72" s="23"/>
      <c r="AA72" s="23"/>
      <c r="AB72" s="23"/>
      <c r="AC72" s="38"/>
      <c r="AD72" s="23"/>
      <c r="AE72" s="23"/>
    </row>
    <row r="73" spans="1:31" s="7" customFormat="1" ht="12.75" customHeight="1" x14ac:dyDescent="0.15">
      <c r="A73" s="386"/>
      <c r="B73" s="33"/>
      <c r="C73" s="385"/>
      <c r="D73" s="385"/>
      <c r="E73" s="385"/>
      <c r="F73" s="385"/>
      <c r="G73" s="33"/>
      <c r="H73" s="33"/>
      <c r="I73" s="33"/>
      <c r="J73" s="33"/>
      <c r="K73" s="33"/>
      <c r="L73" s="33"/>
      <c r="M73" s="58"/>
      <c r="N73" s="33"/>
      <c r="P73" s="33"/>
      <c r="Q73" s="40"/>
      <c r="R73" s="64"/>
      <c r="S73" s="141"/>
      <c r="T73" s="141"/>
      <c r="U73" s="141"/>
      <c r="V73" s="141"/>
      <c r="W73" s="33"/>
      <c r="AD73" s="33"/>
      <c r="AE73" s="151"/>
    </row>
    <row r="74" spans="1:31" s="7" customFormat="1" ht="11" x14ac:dyDescent="0.15">
      <c r="A74" s="41">
        <f>+A71-0.01</f>
        <v>-4.1699999999999964</v>
      </c>
      <c r="B74" s="385" t="s">
        <v>67</v>
      </c>
      <c r="C74" s="385"/>
      <c r="D74" s="385"/>
      <c r="E74" s="385"/>
      <c r="F74" s="385"/>
      <c r="G74" s="33"/>
      <c r="H74" s="112"/>
      <c r="I74" s="33"/>
      <c r="J74" s="33"/>
      <c r="K74" s="33"/>
      <c r="L74" s="112"/>
      <c r="M74" s="58"/>
      <c r="N74" s="33"/>
      <c r="O74" s="151"/>
      <c r="P74" s="33"/>
      <c r="Q74" s="40"/>
      <c r="R74" s="141"/>
      <c r="S74" s="141"/>
      <c r="T74" s="29" t="s">
        <v>86</v>
      </c>
      <c r="U74" s="42"/>
      <c r="V74" s="42"/>
      <c r="W74" s="42"/>
      <c r="X74" s="42"/>
      <c r="Y74" s="42"/>
      <c r="Z74" s="42"/>
      <c r="AA74" s="123">
        <v>1</v>
      </c>
      <c r="AD74" s="33"/>
      <c r="AE74" s="152"/>
    </row>
    <row r="75" spans="1:31" s="7" customFormat="1" ht="11" x14ac:dyDescent="0.15">
      <c r="A75" s="386"/>
      <c r="B75" s="385"/>
      <c r="C75" s="33"/>
      <c r="D75" s="33"/>
      <c r="E75" s="33"/>
      <c r="F75" s="33"/>
      <c r="G75" s="33"/>
      <c r="H75" s="33"/>
      <c r="I75" s="33"/>
      <c r="J75" s="33"/>
      <c r="K75" s="33"/>
      <c r="L75" s="33"/>
      <c r="M75" s="58"/>
      <c r="N75" s="147" t="s">
        <v>274</v>
      </c>
      <c r="O75" s="152"/>
      <c r="P75" s="33"/>
      <c r="Q75" s="40"/>
      <c r="R75" s="141"/>
      <c r="S75" s="33"/>
      <c r="T75" s="46" t="s">
        <v>87</v>
      </c>
      <c r="U75" s="47"/>
      <c r="V75" s="47"/>
      <c r="W75" s="47"/>
      <c r="X75" s="47"/>
      <c r="Y75" s="47"/>
      <c r="Z75" s="47"/>
      <c r="AA75" s="48">
        <v>2</v>
      </c>
      <c r="AD75" s="33"/>
    </row>
    <row r="76" spans="1:31" s="7" customFormat="1" ht="11" x14ac:dyDescent="0.15">
      <c r="A76" s="386"/>
      <c r="B76" s="33"/>
      <c r="C76" s="385"/>
      <c r="D76" s="385"/>
      <c r="E76" s="385"/>
      <c r="F76" s="385"/>
      <c r="G76" s="33"/>
      <c r="H76" s="33"/>
      <c r="I76" s="33"/>
      <c r="J76" s="33"/>
      <c r="K76" s="33"/>
      <c r="L76" s="33"/>
      <c r="M76" s="58"/>
      <c r="N76" s="33"/>
      <c r="P76" s="33"/>
      <c r="Q76" s="40"/>
      <c r="R76" s="33"/>
      <c r="S76" s="33"/>
      <c r="T76" s="29" t="s">
        <v>88</v>
      </c>
      <c r="U76" s="29"/>
      <c r="V76" s="29"/>
      <c r="W76" s="29"/>
      <c r="X76" s="29"/>
      <c r="Y76" s="29"/>
      <c r="Z76" s="29"/>
      <c r="AA76" s="30">
        <f>+AA75+1</f>
        <v>3</v>
      </c>
      <c r="AD76" s="33"/>
      <c r="AE76" s="33"/>
    </row>
    <row r="77" spans="1:31" s="7" customFormat="1" ht="11" x14ac:dyDescent="0.15">
      <c r="A77" s="41">
        <f>+A74-0.01</f>
        <v>-4.1799999999999962</v>
      </c>
      <c r="B77" s="385" t="s">
        <v>68</v>
      </c>
      <c r="C77" s="385"/>
      <c r="D77" s="385"/>
      <c r="E77" s="385"/>
      <c r="F77" s="385"/>
      <c r="G77" s="33"/>
      <c r="H77" s="33"/>
      <c r="I77" s="33"/>
      <c r="J77" s="33"/>
      <c r="K77" s="33"/>
      <c r="L77" s="33"/>
      <c r="M77" s="33"/>
      <c r="P77" s="33"/>
      <c r="Q77" s="40"/>
      <c r="R77" s="33"/>
      <c r="S77" s="33"/>
      <c r="T77" s="46" t="s">
        <v>89</v>
      </c>
      <c r="U77" s="47"/>
      <c r="V77" s="47"/>
      <c r="W77" s="47"/>
      <c r="X77" s="47"/>
      <c r="Y77" s="47"/>
      <c r="Z77" s="47"/>
      <c r="AA77" s="48">
        <v>4</v>
      </c>
      <c r="AD77" s="33"/>
      <c r="AE77" s="33"/>
    </row>
    <row r="78" spans="1:31" s="7" customFormat="1" ht="11" x14ac:dyDescent="0.15">
      <c r="A78" s="386"/>
      <c r="B78" s="55" t="s">
        <v>42</v>
      </c>
      <c r="C78" s="33"/>
      <c r="D78" s="33"/>
      <c r="E78" s="33"/>
      <c r="F78" s="33"/>
      <c r="G78" s="33"/>
      <c r="H78" s="112"/>
      <c r="I78" s="33"/>
      <c r="J78" s="33"/>
      <c r="K78" s="33"/>
      <c r="L78" s="33"/>
      <c r="M78" s="58"/>
      <c r="N78" s="33"/>
      <c r="O78" s="151"/>
      <c r="P78" s="33"/>
      <c r="Q78" s="55"/>
      <c r="R78" s="33"/>
      <c r="S78" s="33"/>
      <c r="T78" s="29" t="s">
        <v>90</v>
      </c>
      <c r="U78" s="29"/>
      <c r="V78" s="29"/>
      <c r="W78" s="29"/>
      <c r="X78" s="29"/>
      <c r="Y78" s="29"/>
      <c r="Z78" s="29"/>
      <c r="AA78" s="30">
        <f>+AA77+1</f>
        <v>5</v>
      </c>
      <c r="AB78" s="33"/>
      <c r="AC78" s="58"/>
      <c r="AD78" s="33"/>
      <c r="AE78" s="33"/>
    </row>
    <row r="79" spans="1:31" s="7" customFormat="1" ht="11" x14ac:dyDescent="0.15">
      <c r="A79" s="386"/>
      <c r="B79" s="33"/>
      <c r="C79" s="33"/>
      <c r="D79" s="33"/>
      <c r="E79" s="33"/>
      <c r="F79" s="29" t="s">
        <v>69</v>
      </c>
      <c r="G79" s="29"/>
      <c r="H79" s="29"/>
      <c r="I79" s="29"/>
      <c r="J79" s="29"/>
      <c r="K79" s="30">
        <v>1</v>
      </c>
      <c r="L79" s="112"/>
      <c r="M79" s="112"/>
      <c r="N79" s="33" t="s">
        <v>66</v>
      </c>
      <c r="O79" s="152"/>
      <c r="P79" s="33"/>
    </row>
    <row r="80" spans="1:31" s="7" customFormat="1" ht="11" x14ac:dyDescent="0.15">
      <c r="A80" s="386"/>
      <c r="B80" s="33"/>
      <c r="C80" s="33"/>
      <c r="D80" s="33"/>
      <c r="E80" s="33"/>
      <c r="F80" s="29" t="s">
        <v>70</v>
      </c>
      <c r="G80" s="29"/>
      <c r="H80" s="29"/>
      <c r="I80" s="29"/>
      <c r="J80" s="29"/>
      <c r="K80" s="30">
        <f>+K79+1</f>
        <v>2</v>
      </c>
      <c r="L80" s="112"/>
      <c r="M80" s="112"/>
      <c r="N80" s="33"/>
      <c r="O80" s="151"/>
      <c r="P80" s="33"/>
      <c r="Q80" s="335"/>
      <c r="R80" s="33"/>
      <c r="S80" s="141"/>
      <c r="T80" s="141"/>
      <c r="U80" s="141"/>
      <c r="V80" s="141"/>
      <c r="W80" s="33"/>
      <c r="X80" s="33"/>
      <c r="Y80" s="33"/>
      <c r="Z80" s="33"/>
      <c r="AA80" s="33"/>
      <c r="AB80" s="33"/>
      <c r="AC80" s="58"/>
      <c r="AD80" s="33"/>
    </row>
    <row r="81" spans="1:31" s="7" customFormat="1" ht="11" x14ac:dyDescent="0.15">
      <c r="A81" s="40"/>
      <c r="B81" s="33"/>
      <c r="C81" s="33"/>
      <c r="D81" s="33"/>
      <c r="E81" s="33"/>
      <c r="F81" s="29" t="s">
        <v>215</v>
      </c>
      <c r="G81" s="29"/>
      <c r="H81" s="29"/>
      <c r="I81" s="29"/>
      <c r="J81" s="29"/>
      <c r="K81" s="30">
        <f>+K80+1</f>
        <v>3</v>
      </c>
      <c r="L81" s="112"/>
      <c r="M81" s="112"/>
      <c r="N81" s="33" t="s">
        <v>64</v>
      </c>
      <c r="O81" s="152"/>
      <c r="P81" s="33"/>
      <c r="Q81" s="41">
        <f>Q72-0.01</f>
        <v>-4.2399999999999949</v>
      </c>
      <c r="R81" s="33" t="s">
        <v>492</v>
      </c>
      <c r="S81" s="141"/>
      <c r="T81" s="141"/>
      <c r="U81" s="141"/>
      <c r="V81" s="141"/>
      <c r="W81" s="33"/>
      <c r="X81" s="33"/>
      <c r="Y81" s="33"/>
      <c r="Z81" s="33"/>
      <c r="AA81" s="33"/>
      <c r="AB81" s="33"/>
      <c r="AC81" s="58"/>
      <c r="AD81" s="33"/>
      <c r="AE81" s="33"/>
    </row>
    <row r="82" spans="1:31" s="7" customFormat="1" ht="11" x14ac:dyDescent="0.15">
      <c r="A82" s="40"/>
      <c r="B82" s="112"/>
      <c r="C82" s="112"/>
      <c r="D82" s="112"/>
      <c r="E82" s="112"/>
      <c r="F82" s="29" t="s">
        <v>216</v>
      </c>
      <c r="G82" s="29"/>
      <c r="H82" s="29"/>
      <c r="I82" s="29"/>
      <c r="J82" s="29"/>
      <c r="K82" s="30">
        <f>+K81+1</f>
        <v>4</v>
      </c>
      <c r="L82" s="112"/>
      <c r="M82" s="112"/>
      <c r="N82" s="33"/>
      <c r="O82" s="151"/>
      <c r="P82" s="33"/>
      <c r="Q82" s="386"/>
      <c r="R82" s="141"/>
      <c r="S82" s="33"/>
      <c r="T82" s="33"/>
      <c r="U82" s="33"/>
      <c r="V82" s="29" t="s">
        <v>493</v>
      </c>
      <c r="W82" s="29"/>
      <c r="X82" s="29"/>
      <c r="Y82" s="29"/>
      <c r="Z82" s="29"/>
      <c r="AA82" s="30">
        <v>1</v>
      </c>
      <c r="AD82" s="33"/>
      <c r="AE82" s="33"/>
    </row>
    <row r="83" spans="1:31" s="7" customFormat="1" ht="11" x14ac:dyDescent="0.15">
      <c r="A83" s="40"/>
      <c r="B83" s="23"/>
      <c r="C83" s="23"/>
      <c r="D83" s="23"/>
      <c r="E83" s="243"/>
      <c r="F83" s="29" t="s">
        <v>217</v>
      </c>
      <c r="G83" s="29"/>
      <c r="H83" s="29"/>
      <c r="I83" s="29"/>
      <c r="J83" s="29"/>
      <c r="K83" s="30">
        <f>+K82+1</f>
        <v>5</v>
      </c>
      <c r="L83" s="112"/>
      <c r="M83" s="112"/>
      <c r="N83" s="33" t="s">
        <v>65</v>
      </c>
      <c r="O83" s="152"/>
      <c r="P83" s="33"/>
      <c r="Q83" s="386"/>
      <c r="R83" s="33"/>
      <c r="S83" s="33"/>
      <c r="T83" s="33"/>
      <c r="U83" s="33"/>
      <c r="V83" s="29" t="s">
        <v>494</v>
      </c>
      <c r="W83" s="29"/>
      <c r="X83" s="29"/>
      <c r="Y83" s="29"/>
      <c r="Z83" s="29"/>
      <c r="AA83" s="30">
        <f>1+AA82</f>
        <v>2</v>
      </c>
      <c r="AD83" s="33"/>
      <c r="AE83" s="151"/>
    </row>
    <row r="84" spans="1:31" s="7" customFormat="1" ht="11" x14ac:dyDescent="0.15">
      <c r="A84" s="40"/>
      <c r="B84" s="43"/>
      <c r="C84" s="43"/>
      <c r="D84" s="43"/>
      <c r="E84" s="243" t="s">
        <v>11</v>
      </c>
      <c r="F84" s="29" t="s">
        <v>71</v>
      </c>
      <c r="G84" s="29"/>
      <c r="H84" s="29"/>
      <c r="I84" s="29"/>
      <c r="J84" s="29"/>
      <c r="K84" s="30">
        <v>96</v>
      </c>
      <c r="L84" s="112"/>
      <c r="M84" s="112"/>
      <c r="P84" s="33"/>
      <c r="Q84" s="386"/>
      <c r="R84" s="33"/>
      <c r="S84" s="33"/>
      <c r="T84" s="33"/>
      <c r="U84" s="33"/>
      <c r="V84" s="29" t="s">
        <v>495</v>
      </c>
      <c r="W84" s="29"/>
      <c r="X84" s="29"/>
      <c r="Y84" s="29"/>
      <c r="Z84" s="29"/>
      <c r="AA84" s="30">
        <f>1+AA83</f>
        <v>3</v>
      </c>
      <c r="AD84" s="33"/>
      <c r="AE84" s="152"/>
    </row>
    <row r="85" spans="1:31" s="7" customFormat="1" ht="11" x14ac:dyDescent="0.15">
      <c r="P85" s="33"/>
      <c r="Q85" s="386"/>
      <c r="R85" s="33"/>
      <c r="S85" s="33"/>
      <c r="T85" s="33"/>
      <c r="U85" s="33"/>
      <c r="V85" s="29" t="s">
        <v>496</v>
      </c>
      <c r="W85" s="29"/>
      <c r="X85" s="29"/>
      <c r="Y85" s="29"/>
      <c r="Z85" s="29"/>
      <c r="AA85" s="30">
        <f>1+AA84</f>
        <v>4</v>
      </c>
      <c r="AD85" s="33"/>
      <c r="AE85" s="33"/>
    </row>
    <row r="86" spans="1:31" s="7" customFormat="1" ht="11" x14ac:dyDescent="0.15">
      <c r="A86" s="907" t="s">
        <v>638</v>
      </c>
      <c r="B86" s="908" t="s">
        <v>643</v>
      </c>
      <c r="C86" s="907"/>
      <c r="D86" s="907"/>
      <c r="E86" s="907"/>
      <c r="F86" s="907"/>
      <c r="G86" s="907"/>
      <c r="H86" s="907"/>
      <c r="I86" s="907"/>
      <c r="J86" s="907"/>
      <c r="K86" s="907"/>
      <c r="L86" s="907"/>
      <c r="M86" s="907"/>
      <c r="N86" s="907"/>
      <c r="O86" s="907"/>
      <c r="P86" s="33"/>
      <c r="Q86" s="386"/>
      <c r="R86" s="33"/>
      <c r="S86" s="384"/>
      <c r="T86" s="384"/>
      <c r="U86" s="384"/>
      <c r="V86" s="29" t="s">
        <v>497</v>
      </c>
      <c r="W86" s="29"/>
      <c r="X86" s="29"/>
      <c r="Y86" s="29"/>
      <c r="Z86" s="29"/>
      <c r="AA86" s="30">
        <f>1+AA85</f>
        <v>5</v>
      </c>
      <c r="AD86" s="33"/>
      <c r="AE86" s="33"/>
    </row>
    <row r="87" spans="1:31" s="7" customFormat="1" ht="11" x14ac:dyDescent="0.15">
      <c r="A87" s="907"/>
      <c r="B87" s="907"/>
      <c r="C87" s="907"/>
      <c r="D87" s="907"/>
      <c r="E87" s="907"/>
      <c r="F87" s="909" t="s">
        <v>5</v>
      </c>
      <c r="G87" s="909"/>
      <c r="H87" s="910">
        <v>1</v>
      </c>
      <c r="I87" s="907"/>
      <c r="J87" s="907"/>
      <c r="K87" s="907"/>
      <c r="L87" s="907"/>
      <c r="M87" s="907"/>
      <c r="N87" s="907"/>
      <c r="O87" s="907"/>
      <c r="P87" s="33"/>
    </row>
    <row r="88" spans="1:31" s="7" customFormat="1" ht="12.75" customHeight="1" x14ac:dyDescent="0.15">
      <c r="A88" s="907"/>
      <c r="B88" s="907"/>
      <c r="C88" s="907"/>
      <c r="D88" s="907"/>
      <c r="E88" s="907"/>
      <c r="F88" s="909" t="s">
        <v>6</v>
      </c>
      <c r="G88" s="909"/>
      <c r="H88" s="910">
        <v>2</v>
      </c>
      <c r="I88" s="911" t="s">
        <v>20</v>
      </c>
      <c r="J88" s="907">
        <v>4.1900000000000004</v>
      </c>
      <c r="K88" s="907"/>
      <c r="L88" s="907"/>
      <c r="M88" s="907"/>
      <c r="N88" s="907"/>
      <c r="O88" s="907"/>
      <c r="P88" s="33"/>
    </row>
    <row r="89" spans="1:31" s="7" customFormat="1" ht="11" x14ac:dyDescent="0.15">
      <c r="A89" s="907"/>
      <c r="B89" s="907"/>
      <c r="C89" s="907"/>
      <c r="D89" s="907"/>
      <c r="E89" s="907"/>
      <c r="F89" s="907"/>
      <c r="G89" s="907"/>
      <c r="H89" s="907"/>
      <c r="I89" s="907"/>
      <c r="J89" s="907"/>
      <c r="K89" s="907"/>
      <c r="L89" s="907"/>
      <c r="M89" s="907"/>
      <c r="N89" s="907"/>
      <c r="O89" s="907"/>
      <c r="P89" s="33"/>
    </row>
    <row r="90" spans="1:31" s="7" customFormat="1" ht="11" x14ac:dyDescent="0.15">
      <c r="A90" s="907" t="s">
        <v>639</v>
      </c>
      <c r="B90" s="908" t="s">
        <v>640</v>
      </c>
      <c r="C90" s="907"/>
      <c r="D90" s="907"/>
      <c r="E90" s="907"/>
      <c r="F90" s="907"/>
      <c r="G90" s="907"/>
      <c r="H90" s="907"/>
      <c r="I90" s="907"/>
      <c r="J90" s="907"/>
      <c r="K90" s="907"/>
      <c r="L90" s="907"/>
      <c r="M90" s="907"/>
      <c r="N90" s="912"/>
      <c r="O90" s="913"/>
      <c r="P90" s="33"/>
    </row>
    <row r="91" spans="1:31" s="7" customFormat="1" ht="11" x14ac:dyDescent="0.15">
      <c r="A91" s="907"/>
      <c r="B91" s="907"/>
      <c r="C91" s="907"/>
      <c r="D91" s="907"/>
      <c r="E91" s="907"/>
      <c r="F91" s="909"/>
      <c r="G91" s="909"/>
      <c r="H91" s="910"/>
      <c r="I91" s="907"/>
      <c r="J91" s="907"/>
      <c r="K91" s="907"/>
      <c r="L91" s="907"/>
      <c r="M91" s="907"/>
      <c r="N91" s="914" t="s">
        <v>644</v>
      </c>
      <c r="O91" s="915"/>
      <c r="P91" s="33"/>
    </row>
    <row r="92" spans="1:31" s="7" customFormat="1" ht="11" x14ac:dyDescent="0.15">
      <c r="A92" s="907"/>
      <c r="B92" s="907"/>
      <c r="C92" s="907"/>
      <c r="D92" s="907"/>
      <c r="E92" s="907"/>
      <c r="F92" s="909"/>
      <c r="G92" s="909"/>
      <c r="H92" s="910"/>
      <c r="I92" s="907"/>
      <c r="J92" s="907"/>
      <c r="K92" s="907"/>
      <c r="L92" s="907"/>
      <c r="M92" s="907"/>
      <c r="N92" s="907"/>
      <c r="O92" s="907"/>
      <c r="P92" s="33"/>
    </row>
    <row r="93" spans="1:31" s="7" customFormat="1" ht="11" x14ac:dyDescent="0.15">
      <c r="A93" s="907"/>
      <c r="B93" s="907"/>
      <c r="C93" s="907"/>
      <c r="D93" s="907"/>
      <c r="E93" s="907"/>
      <c r="F93" s="907"/>
      <c r="G93" s="907"/>
      <c r="H93" s="907"/>
      <c r="I93" s="907"/>
      <c r="J93" s="907"/>
      <c r="K93" s="907"/>
      <c r="L93" s="907"/>
      <c r="M93" s="907"/>
      <c r="N93" s="907"/>
      <c r="O93" s="907"/>
      <c r="P93" s="33"/>
    </row>
    <row r="94" spans="1:31" s="7" customFormat="1" ht="11" x14ac:dyDescent="0.15">
      <c r="A94" s="907" t="s">
        <v>645</v>
      </c>
      <c r="B94" s="908" t="s">
        <v>641</v>
      </c>
      <c r="C94" s="907"/>
      <c r="D94" s="907"/>
      <c r="E94" s="907"/>
      <c r="F94" s="907"/>
      <c r="G94" s="907"/>
      <c r="H94" s="907"/>
      <c r="I94" s="907"/>
      <c r="J94" s="907"/>
      <c r="K94" s="907"/>
      <c r="L94" s="907"/>
      <c r="M94" s="907"/>
      <c r="N94" s="907"/>
      <c r="O94" s="907"/>
      <c r="P94" s="33"/>
    </row>
    <row r="95" spans="1:31" s="7" customFormat="1" ht="11" x14ac:dyDescent="0.15">
      <c r="A95" s="907"/>
      <c r="B95" s="907"/>
      <c r="C95" s="907"/>
      <c r="D95" s="907"/>
      <c r="E95" s="907"/>
      <c r="F95" s="909" t="s">
        <v>5</v>
      </c>
      <c r="G95" s="909"/>
      <c r="H95" s="910">
        <v>1</v>
      </c>
      <c r="I95" s="907"/>
      <c r="J95" s="907"/>
      <c r="K95" s="907"/>
      <c r="L95" s="907"/>
      <c r="M95" s="907"/>
      <c r="N95" s="907"/>
      <c r="O95" s="907"/>
      <c r="P95" s="33"/>
    </row>
    <row r="96" spans="1:31" s="7" customFormat="1" ht="11" x14ac:dyDescent="0.15">
      <c r="A96" s="907"/>
      <c r="B96" s="916"/>
      <c r="C96" s="916"/>
      <c r="D96" s="916"/>
      <c r="E96" s="916"/>
      <c r="F96" s="909" t="s">
        <v>6</v>
      </c>
      <c r="G96" s="909"/>
      <c r="H96" s="910">
        <v>2</v>
      </c>
      <c r="I96" s="916"/>
      <c r="J96" s="916"/>
      <c r="K96" s="916"/>
      <c r="L96" s="916"/>
      <c r="M96" s="916"/>
      <c r="N96" s="907"/>
      <c r="O96" s="907"/>
      <c r="P96" s="33"/>
    </row>
    <row r="97" spans="1:19" s="7" customFormat="1" ht="11" x14ac:dyDescent="0.15">
      <c r="A97" s="907"/>
      <c r="B97" s="916"/>
      <c r="C97" s="916"/>
      <c r="D97" s="916"/>
      <c r="E97" s="916"/>
      <c r="F97" s="916"/>
      <c r="G97" s="916"/>
      <c r="H97" s="916"/>
      <c r="I97" s="916"/>
      <c r="J97" s="916"/>
      <c r="K97" s="916"/>
      <c r="L97" s="916"/>
      <c r="M97" s="916"/>
      <c r="N97" s="907"/>
      <c r="O97" s="907"/>
      <c r="P97" s="33"/>
    </row>
    <row r="98" spans="1:19" s="7" customFormat="1" ht="11" x14ac:dyDescent="0.15">
      <c r="A98" s="907" t="s">
        <v>646</v>
      </c>
      <c r="B98" s="908" t="s">
        <v>693</v>
      </c>
      <c r="C98" s="916"/>
      <c r="D98" s="916"/>
      <c r="E98" s="916"/>
      <c r="F98" s="902"/>
      <c r="G98" s="902"/>
      <c r="H98" s="902"/>
      <c r="I98" s="916"/>
      <c r="J98" s="916"/>
      <c r="K98" s="916"/>
      <c r="L98" s="916"/>
      <c r="M98" s="916"/>
      <c r="N98" s="907"/>
      <c r="O98" s="907"/>
      <c r="P98" s="33"/>
    </row>
    <row r="99" spans="1:19" s="7" customFormat="1" ht="12.75" customHeight="1" x14ac:dyDescent="0.15">
      <c r="A99" s="907"/>
      <c r="B99" s="916"/>
      <c r="C99" s="916"/>
      <c r="D99" s="916"/>
      <c r="E99" s="916"/>
      <c r="F99" s="909" t="s">
        <v>5</v>
      </c>
      <c r="G99" s="909"/>
      <c r="H99" s="910">
        <v>1</v>
      </c>
      <c r="I99" s="916"/>
      <c r="J99" s="916"/>
      <c r="K99" s="916"/>
      <c r="L99" s="916"/>
      <c r="M99" s="916"/>
      <c r="N99" s="907"/>
      <c r="O99" s="907"/>
      <c r="P99" s="33"/>
    </row>
    <row r="100" spans="1:19" s="7" customFormat="1" ht="11" x14ac:dyDescent="0.15">
      <c r="A100" s="907"/>
      <c r="B100" s="916"/>
      <c r="C100" s="916"/>
      <c r="D100" s="916"/>
      <c r="E100" s="916"/>
      <c r="F100" s="909" t="s">
        <v>6</v>
      </c>
      <c r="G100" s="909"/>
      <c r="H100" s="910">
        <v>2</v>
      </c>
      <c r="I100" s="916"/>
      <c r="J100" s="916"/>
      <c r="K100" s="916"/>
      <c r="L100" s="916"/>
      <c r="M100" s="916"/>
      <c r="N100" s="907"/>
      <c r="O100" s="907"/>
      <c r="P100" s="33"/>
    </row>
    <row r="101" spans="1:19" s="7" customFormat="1" ht="11" x14ac:dyDescent="0.15">
      <c r="A101" s="907"/>
      <c r="B101" s="916"/>
      <c r="C101" s="916"/>
      <c r="D101" s="916"/>
      <c r="E101" s="916"/>
      <c r="F101" s="916"/>
      <c r="G101" s="916"/>
      <c r="H101" s="916"/>
      <c r="I101" s="916"/>
      <c r="J101" s="916"/>
      <c r="K101" s="916"/>
      <c r="L101" s="916"/>
      <c r="M101" s="916"/>
      <c r="N101" s="907"/>
      <c r="O101" s="907"/>
      <c r="P101" s="33"/>
    </row>
    <row r="102" spans="1:19" s="7" customFormat="1" ht="12.75" customHeight="1" x14ac:dyDescent="0.15">
      <c r="A102" s="907" t="s">
        <v>647</v>
      </c>
      <c r="B102" s="908" t="s">
        <v>642</v>
      </c>
      <c r="C102" s="916"/>
      <c r="D102" s="916"/>
      <c r="E102" s="916"/>
      <c r="F102" s="916"/>
      <c r="G102" s="916"/>
      <c r="H102" s="916"/>
      <c r="I102" s="916"/>
      <c r="J102" s="916"/>
      <c r="K102" s="916"/>
      <c r="L102" s="916"/>
      <c r="M102" s="916"/>
      <c r="N102" s="907"/>
      <c r="O102" s="907"/>
      <c r="P102" s="33"/>
    </row>
    <row r="103" spans="1:19" s="7" customFormat="1" ht="11" x14ac:dyDescent="0.15">
      <c r="A103" s="907"/>
      <c r="B103" s="916"/>
      <c r="C103" s="916"/>
      <c r="D103" s="916"/>
      <c r="E103" s="916"/>
      <c r="F103" s="909" t="s">
        <v>5</v>
      </c>
      <c r="G103" s="909"/>
      <c r="H103" s="910">
        <v>1</v>
      </c>
      <c r="I103" s="916"/>
      <c r="J103" s="916"/>
      <c r="K103" s="916"/>
      <c r="L103" s="916"/>
      <c r="M103" s="916"/>
      <c r="N103" s="907"/>
      <c r="O103" s="907"/>
      <c r="P103" s="33"/>
    </row>
    <row r="104" spans="1:19" s="7" customFormat="1" ht="11" x14ac:dyDescent="0.15">
      <c r="A104" s="907"/>
      <c r="B104" s="916"/>
      <c r="C104" s="916"/>
      <c r="D104" s="916"/>
      <c r="E104" s="916"/>
      <c r="F104" s="909" t="s">
        <v>6</v>
      </c>
      <c r="G104" s="909"/>
      <c r="H104" s="910">
        <v>2</v>
      </c>
      <c r="I104" s="916"/>
      <c r="J104" s="916"/>
      <c r="K104" s="916"/>
      <c r="L104" s="916"/>
      <c r="M104" s="916"/>
      <c r="N104" s="907"/>
      <c r="O104" s="907"/>
      <c r="P104" s="33"/>
    </row>
    <row r="105" spans="1:19" s="7" customFormat="1" ht="11" x14ac:dyDescent="0.15">
      <c r="A105" s="907"/>
      <c r="B105" s="916"/>
      <c r="C105" s="916"/>
      <c r="D105" s="916"/>
      <c r="E105" s="916"/>
      <c r="F105" s="916"/>
      <c r="G105" s="916"/>
      <c r="H105" s="916"/>
      <c r="I105" s="916"/>
      <c r="J105" s="916"/>
      <c r="K105" s="916"/>
      <c r="L105" s="916"/>
      <c r="M105" s="916"/>
      <c r="N105" s="907"/>
      <c r="O105" s="907"/>
      <c r="P105" s="33"/>
    </row>
    <row r="106" spans="1:19" s="7" customFormat="1" ht="11" x14ac:dyDescent="0.15">
      <c r="A106" s="907"/>
      <c r="B106" s="916"/>
      <c r="C106" s="916"/>
      <c r="D106" s="916"/>
      <c r="E106" s="916"/>
      <c r="F106" s="916"/>
      <c r="G106" s="916"/>
      <c r="H106" s="916"/>
      <c r="I106" s="916"/>
      <c r="J106" s="916"/>
      <c r="K106" s="916"/>
      <c r="L106" s="916"/>
      <c r="M106" s="916"/>
      <c r="N106" s="907"/>
      <c r="O106" s="907"/>
      <c r="P106" s="33"/>
    </row>
    <row r="107" spans="1:19" s="7" customFormat="1" ht="11" x14ac:dyDescent="0.15">
      <c r="A107" s="907" t="s">
        <v>648</v>
      </c>
      <c r="B107" s="908" t="s">
        <v>694</v>
      </c>
      <c r="C107" s="916"/>
      <c r="D107" s="916"/>
      <c r="E107" s="916"/>
      <c r="F107" s="916"/>
      <c r="G107" s="916"/>
      <c r="H107" s="916"/>
      <c r="I107" s="916"/>
      <c r="J107" s="916"/>
      <c r="K107" s="916"/>
      <c r="L107" s="916"/>
      <c r="M107" s="916"/>
      <c r="N107" s="907"/>
      <c r="O107" s="907"/>
      <c r="P107" s="33"/>
    </row>
    <row r="108" spans="1:19" s="7" customFormat="1" ht="11" x14ac:dyDescent="0.15">
      <c r="A108" s="907"/>
      <c r="B108" s="916"/>
      <c r="C108" s="916"/>
      <c r="D108" s="916"/>
      <c r="E108" s="916"/>
      <c r="F108" s="909" t="s">
        <v>5</v>
      </c>
      <c r="G108" s="909"/>
      <c r="H108" s="910">
        <v>1</v>
      </c>
      <c r="I108" s="916"/>
      <c r="J108" s="916"/>
      <c r="K108" s="916"/>
      <c r="L108" s="916"/>
      <c r="M108" s="916"/>
      <c r="N108" s="907"/>
      <c r="O108" s="907"/>
      <c r="P108" s="33"/>
    </row>
    <row r="109" spans="1:19" s="7" customFormat="1" ht="11" x14ac:dyDescent="0.15">
      <c r="A109" s="907"/>
      <c r="B109" s="916"/>
      <c r="C109" s="916"/>
      <c r="D109" s="916"/>
      <c r="E109" s="916"/>
      <c r="F109" s="909" t="s">
        <v>6</v>
      </c>
      <c r="G109" s="909"/>
      <c r="H109" s="910">
        <v>2</v>
      </c>
      <c r="I109" s="916"/>
      <c r="J109" s="916"/>
      <c r="K109" s="916"/>
      <c r="L109" s="916"/>
      <c r="M109" s="916"/>
      <c r="N109" s="907"/>
      <c r="O109" s="907"/>
      <c r="P109" s="33"/>
      <c r="Q109" s="33"/>
      <c r="R109" s="33"/>
      <c r="S109" s="33"/>
    </row>
    <row r="110" spans="1:19" s="7" customFormat="1" ht="11" x14ac:dyDescent="0.15">
      <c r="A110" s="907"/>
      <c r="B110" s="916"/>
      <c r="C110" s="916"/>
      <c r="D110" s="916"/>
      <c r="E110" s="916"/>
      <c r="F110" s="916"/>
      <c r="G110" s="916"/>
      <c r="H110" s="916"/>
      <c r="I110" s="916"/>
      <c r="J110" s="916"/>
      <c r="K110" s="916"/>
      <c r="L110" s="916"/>
      <c r="M110" s="916"/>
      <c r="N110" s="907"/>
      <c r="O110" s="907"/>
      <c r="P110" s="33"/>
      <c r="Q110" s="33"/>
      <c r="R110" s="33"/>
      <c r="S110" s="33"/>
    </row>
    <row r="111" spans="1:19" s="7" customFormat="1" ht="11" x14ac:dyDescent="0.15">
      <c r="A111" s="907" t="s">
        <v>649</v>
      </c>
      <c r="B111" s="908" t="s">
        <v>695</v>
      </c>
      <c r="C111" s="916"/>
      <c r="D111" s="916"/>
      <c r="E111" s="916"/>
      <c r="F111" s="916"/>
      <c r="G111" s="916"/>
      <c r="H111" s="916"/>
      <c r="I111" s="916"/>
      <c r="J111" s="916"/>
      <c r="K111" s="916"/>
      <c r="L111" s="912"/>
      <c r="M111" s="917"/>
      <c r="N111" s="912"/>
      <c r="O111" s="918"/>
      <c r="P111" s="33"/>
      <c r="Q111" s="33"/>
      <c r="R111" s="33"/>
      <c r="S111" s="33"/>
    </row>
    <row r="112" spans="1:19" s="7" customFormat="1" ht="11" x14ac:dyDescent="0.15">
      <c r="A112" s="907"/>
      <c r="B112" s="916"/>
      <c r="C112" s="916"/>
      <c r="D112" s="916"/>
      <c r="E112" s="916"/>
      <c r="F112" s="916"/>
      <c r="G112" s="916"/>
      <c r="H112" s="916"/>
      <c r="I112" s="916"/>
      <c r="J112" s="916"/>
      <c r="K112" s="916"/>
      <c r="L112" s="912"/>
      <c r="M112" s="917"/>
      <c r="N112" s="914" t="s">
        <v>275</v>
      </c>
      <c r="O112" s="919"/>
      <c r="P112" s="33"/>
      <c r="Q112" s="33"/>
      <c r="R112" s="33"/>
      <c r="S112" s="33"/>
    </row>
    <row r="113" spans="2:19" s="7" customFormat="1" ht="11" x14ac:dyDescent="0.15">
      <c r="B113" s="112"/>
      <c r="C113" s="112"/>
      <c r="D113" s="112"/>
      <c r="E113" s="112"/>
      <c r="F113" s="112"/>
      <c r="G113" s="112"/>
      <c r="H113" s="112"/>
      <c r="I113" s="112"/>
      <c r="J113" s="112"/>
      <c r="K113" s="112"/>
      <c r="P113" s="33"/>
      <c r="Q113" s="33"/>
      <c r="R113" s="33"/>
      <c r="S113" s="33"/>
    </row>
    <row r="114" spans="2:19" s="7" customFormat="1" ht="11" x14ac:dyDescent="0.15">
      <c r="B114" s="112"/>
      <c r="C114" s="112"/>
      <c r="D114" s="112"/>
      <c r="E114" s="112"/>
      <c r="F114" s="112"/>
      <c r="G114" s="112"/>
      <c r="H114" s="112"/>
      <c r="I114" s="112"/>
      <c r="J114" s="112"/>
      <c r="K114" s="112"/>
      <c r="L114" s="112"/>
      <c r="M114" s="112"/>
      <c r="P114" s="33"/>
      <c r="Q114" s="33"/>
      <c r="R114" s="33"/>
      <c r="S114" s="33"/>
    </row>
    <row r="115" spans="2:19" s="7" customFormat="1" ht="11" x14ac:dyDescent="0.15">
      <c r="B115" s="112"/>
      <c r="C115" s="112"/>
      <c r="D115" s="112"/>
      <c r="E115" s="112"/>
      <c r="F115" s="112"/>
      <c r="G115" s="112"/>
      <c r="H115" s="112"/>
      <c r="I115" s="112"/>
      <c r="J115" s="112"/>
      <c r="K115" s="112"/>
      <c r="L115" s="112"/>
      <c r="M115" s="112"/>
      <c r="P115" s="33"/>
      <c r="Q115" s="33"/>
      <c r="R115" s="33"/>
      <c r="S115" s="33"/>
    </row>
    <row r="116" spans="2:19" s="7" customFormat="1" ht="11" x14ac:dyDescent="0.15">
      <c r="B116" s="112"/>
      <c r="C116" s="112"/>
      <c r="D116" s="112"/>
      <c r="E116" s="112"/>
      <c r="F116" s="112"/>
      <c r="G116" s="112"/>
      <c r="H116" s="112"/>
      <c r="I116" s="112"/>
      <c r="J116" s="112"/>
      <c r="K116" s="112"/>
      <c r="L116" s="112"/>
      <c r="M116" s="112"/>
      <c r="P116" s="33"/>
      <c r="Q116" s="33"/>
      <c r="R116" s="33"/>
      <c r="S116" s="33"/>
    </row>
    <row r="117" spans="2:19" s="7" customFormat="1" ht="11" x14ac:dyDescent="0.15">
      <c r="B117" s="112"/>
      <c r="C117" s="112"/>
      <c r="D117" s="112"/>
      <c r="E117" s="112"/>
      <c r="F117" s="112"/>
      <c r="G117" s="112"/>
      <c r="H117" s="112"/>
      <c r="I117" s="112"/>
      <c r="J117" s="112"/>
      <c r="K117" s="112"/>
      <c r="L117" s="112"/>
      <c r="M117" s="112"/>
      <c r="P117" s="33"/>
      <c r="Q117" s="33"/>
      <c r="R117" s="33"/>
      <c r="S117" s="33"/>
    </row>
    <row r="118" spans="2:19" s="7" customFormat="1" ht="11" x14ac:dyDescent="0.15">
      <c r="B118" s="112"/>
      <c r="C118" s="112"/>
      <c r="D118" s="112"/>
      <c r="E118" s="112"/>
      <c r="F118" s="112"/>
      <c r="G118" s="112"/>
      <c r="H118" s="112"/>
      <c r="I118" s="112"/>
      <c r="J118" s="112"/>
      <c r="K118" s="112"/>
      <c r="L118" s="112"/>
      <c r="M118" s="112"/>
      <c r="P118" s="33"/>
      <c r="Q118" s="33"/>
      <c r="R118" s="33"/>
      <c r="S118" s="33"/>
    </row>
    <row r="119" spans="2:19" s="7" customFormat="1" ht="11" x14ac:dyDescent="0.15">
      <c r="B119" s="112"/>
      <c r="C119" s="112"/>
      <c r="D119" s="112"/>
      <c r="E119" s="112"/>
      <c r="F119" s="112"/>
      <c r="G119" s="112"/>
      <c r="H119" s="112"/>
      <c r="I119" s="112"/>
      <c r="J119" s="112"/>
      <c r="K119" s="112"/>
      <c r="L119" s="112"/>
      <c r="M119" s="112"/>
      <c r="P119" s="33"/>
      <c r="Q119" s="33"/>
      <c r="R119" s="33"/>
      <c r="S119" s="33"/>
    </row>
    <row r="120" spans="2:19" s="7" customFormat="1" ht="11" x14ac:dyDescent="0.15">
      <c r="B120" s="112"/>
      <c r="C120" s="112"/>
      <c r="D120" s="112"/>
      <c r="E120" s="112"/>
      <c r="F120" s="112"/>
      <c r="G120" s="112"/>
      <c r="H120" s="112"/>
      <c r="I120" s="112"/>
      <c r="J120" s="112"/>
      <c r="K120" s="112"/>
      <c r="L120" s="112"/>
      <c r="M120" s="112"/>
      <c r="P120" s="33"/>
      <c r="Q120" s="33"/>
      <c r="R120" s="33"/>
      <c r="S120" s="33"/>
    </row>
    <row r="121" spans="2:19" s="7" customFormat="1" ht="11" x14ac:dyDescent="0.15">
      <c r="B121" s="112"/>
      <c r="C121" s="112"/>
      <c r="D121" s="112"/>
      <c r="E121" s="112"/>
      <c r="F121" s="112"/>
      <c r="G121" s="112"/>
      <c r="H121" s="112"/>
      <c r="I121" s="112"/>
      <c r="J121" s="112"/>
      <c r="K121" s="112"/>
      <c r="L121" s="112"/>
      <c r="M121" s="112"/>
      <c r="P121" s="33"/>
      <c r="Q121" s="33"/>
      <c r="R121" s="33"/>
      <c r="S121" s="33"/>
    </row>
    <row r="122" spans="2:19" s="7" customFormat="1" ht="11" x14ac:dyDescent="0.15">
      <c r="B122" s="112"/>
      <c r="C122" s="112"/>
      <c r="D122" s="112"/>
      <c r="E122" s="112"/>
      <c r="F122" s="112"/>
      <c r="G122" s="112"/>
      <c r="H122" s="112"/>
      <c r="I122" s="112"/>
      <c r="J122" s="112"/>
      <c r="K122" s="112"/>
      <c r="L122" s="112"/>
      <c r="M122" s="112"/>
      <c r="P122" s="33"/>
      <c r="Q122" s="33"/>
      <c r="R122" s="33"/>
      <c r="S122" s="33"/>
    </row>
    <row r="123" spans="2:19" s="7" customFormat="1" ht="11" x14ac:dyDescent="0.15">
      <c r="B123" s="112"/>
      <c r="C123" s="112"/>
      <c r="D123" s="112"/>
      <c r="E123" s="112"/>
      <c r="F123" s="112"/>
      <c r="G123" s="112"/>
      <c r="H123" s="112"/>
      <c r="I123" s="112"/>
      <c r="J123" s="112"/>
      <c r="K123" s="112"/>
      <c r="L123" s="112"/>
      <c r="M123" s="112"/>
      <c r="P123" s="33"/>
      <c r="Q123" s="33"/>
      <c r="R123" s="33"/>
      <c r="S123" s="33"/>
    </row>
    <row r="124" spans="2:19" s="7" customFormat="1" ht="12.75" customHeight="1" x14ac:dyDescent="0.15">
      <c r="B124" s="112"/>
      <c r="C124" s="112"/>
      <c r="D124" s="112"/>
      <c r="E124" s="112"/>
      <c r="F124" s="112"/>
      <c r="G124" s="112"/>
      <c r="H124" s="112"/>
      <c r="I124" s="112"/>
      <c r="J124" s="112"/>
      <c r="K124" s="112"/>
      <c r="L124" s="112"/>
      <c r="M124" s="112"/>
      <c r="P124" s="33"/>
      <c r="Q124" s="33"/>
      <c r="R124" s="33"/>
      <c r="S124" s="33"/>
    </row>
    <row r="125" spans="2:19" s="7" customFormat="1" ht="11" x14ac:dyDescent="0.15">
      <c r="B125" s="112"/>
      <c r="C125" s="112"/>
      <c r="D125" s="112"/>
      <c r="E125" s="112"/>
      <c r="F125" s="112"/>
      <c r="G125" s="112"/>
      <c r="H125" s="112"/>
      <c r="I125" s="112"/>
      <c r="J125" s="112"/>
      <c r="K125" s="112"/>
      <c r="L125" s="112"/>
      <c r="M125" s="112"/>
      <c r="P125" s="33"/>
      <c r="Q125" s="33"/>
      <c r="R125" s="33"/>
      <c r="S125" s="33"/>
    </row>
    <row r="126" spans="2:19" s="7" customFormat="1" ht="11" x14ac:dyDescent="0.15">
      <c r="B126" s="112"/>
      <c r="C126" s="112"/>
      <c r="D126" s="112"/>
      <c r="E126" s="112"/>
      <c r="F126" s="112"/>
      <c r="G126" s="112"/>
      <c r="H126" s="112"/>
      <c r="I126" s="112"/>
      <c r="J126" s="112"/>
      <c r="K126" s="112"/>
      <c r="L126" s="112"/>
      <c r="M126" s="112"/>
      <c r="P126" s="33"/>
      <c r="Q126" s="33"/>
      <c r="R126" s="33"/>
      <c r="S126" s="33"/>
    </row>
    <row r="127" spans="2:19" s="7" customFormat="1" ht="11" x14ac:dyDescent="0.15">
      <c r="B127" s="112"/>
      <c r="C127" s="112"/>
      <c r="D127" s="112"/>
      <c r="E127" s="112"/>
      <c r="F127" s="112"/>
      <c r="G127" s="112"/>
      <c r="H127" s="112"/>
      <c r="I127" s="112"/>
      <c r="J127" s="112"/>
      <c r="K127" s="112"/>
      <c r="L127" s="112"/>
      <c r="M127" s="112"/>
      <c r="P127" s="33"/>
      <c r="Q127" s="33"/>
      <c r="R127" s="33"/>
      <c r="S127" s="33"/>
    </row>
    <row r="128" spans="2:19" s="7" customFormat="1" ht="11" x14ac:dyDescent="0.15">
      <c r="B128" s="112"/>
      <c r="C128" s="112"/>
      <c r="D128" s="112"/>
      <c r="E128" s="112"/>
      <c r="F128" s="112"/>
      <c r="G128" s="112"/>
      <c r="H128" s="112"/>
      <c r="I128" s="112"/>
      <c r="J128" s="112"/>
      <c r="K128" s="112"/>
      <c r="L128" s="112"/>
      <c r="M128" s="112"/>
      <c r="P128" s="33"/>
      <c r="Q128" s="33"/>
      <c r="R128" s="33"/>
      <c r="S128" s="33"/>
    </row>
    <row r="129" spans="2:19" s="7" customFormat="1" ht="11" x14ac:dyDescent="0.15">
      <c r="B129" s="112"/>
      <c r="C129" s="112"/>
      <c r="D129" s="112"/>
      <c r="E129" s="112"/>
      <c r="F129" s="112"/>
      <c r="G129" s="112"/>
      <c r="H129" s="112"/>
      <c r="I129" s="112"/>
      <c r="J129" s="112"/>
      <c r="K129" s="112"/>
      <c r="L129" s="112"/>
      <c r="M129" s="112"/>
      <c r="P129" s="33"/>
      <c r="Q129" s="33"/>
      <c r="R129" s="33"/>
      <c r="S129" s="33"/>
    </row>
    <row r="130" spans="2:19" s="7" customFormat="1" ht="11" x14ac:dyDescent="0.15">
      <c r="B130" s="112"/>
      <c r="C130" s="112"/>
      <c r="D130" s="112"/>
      <c r="E130" s="112"/>
      <c r="F130" s="112"/>
      <c r="G130" s="112"/>
      <c r="H130" s="112"/>
      <c r="I130" s="112"/>
      <c r="J130" s="112"/>
      <c r="K130" s="112"/>
      <c r="L130" s="112"/>
      <c r="M130" s="112"/>
      <c r="P130" s="33"/>
      <c r="Q130" s="33"/>
      <c r="R130" s="33"/>
      <c r="S130" s="33"/>
    </row>
    <row r="131" spans="2:19" s="7" customFormat="1" ht="11" x14ac:dyDescent="0.15">
      <c r="B131" s="112"/>
      <c r="C131" s="112"/>
      <c r="D131" s="112"/>
      <c r="E131" s="112"/>
      <c r="F131" s="112"/>
      <c r="G131" s="112"/>
      <c r="H131" s="112"/>
      <c r="I131" s="112"/>
      <c r="J131" s="112"/>
      <c r="K131" s="112"/>
      <c r="L131" s="112"/>
      <c r="M131" s="112"/>
      <c r="P131" s="33"/>
      <c r="Q131" s="33"/>
      <c r="R131" s="33"/>
      <c r="S131" s="33"/>
    </row>
    <row r="132" spans="2:19" s="7" customFormat="1" ht="11" x14ac:dyDescent="0.15">
      <c r="B132" s="112"/>
      <c r="C132" s="112"/>
      <c r="D132" s="112"/>
      <c r="E132" s="112"/>
      <c r="F132" s="112"/>
      <c r="G132" s="112"/>
      <c r="H132" s="112"/>
      <c r="I132" s="112"/>
      <c r="J132" s="112"/>
      <c r="K132" s="112"/>
      <c r="L132" s="112"/>
      <c r="M132" s="112"/>
      <c r="P132" s="33"/>
      <c r="Q132" s="33"/>
      <c r="R132" s="33"/>
      <c r="S132" s="33"/>
    </row>
    <row r="133" spans="2:19" s="7" customFormat="1" ht="10.5" customHeight="1" x14ac:dyDescent="0.15">
      <c r="B133" s="112"/>
      <c r="C133" s="112"/>
      <c r="D133" s="112"/>
      <c r="E133" s="112"/>
      <c r="F133" s="112"/>
      <c r="G133" s="112"/>
      <c r="H133" s="112"/>
      <c r="I133" s="112"/>
      <c r="J133" s="112"/>
      <c r="K133" s="112"/>
      <c r="L133" s="112"/>
      <c r="M133" s="112"/>
      <c r="P133" s="33"/>
      <c r="Q133" s="33"/>
      <c r="R133" s="33"/>
      <c r="S133" s="33"/>
    </row>
    <row r="134" spans="2:19" s="7" customFormat="1" ht="10.5" customHeight="1" x14ac:dyDescent="0.15">
      <c r="B134" s="112"/>
      <c r="C134" s="112"/>
      <c r="D134" s="112"/>
      <c r="E134" s="112"/>
      <c r="F134" s="112"/>
      <c r="G134" s="112"/>
      <c r="H134" s="112"/>
      <c r="I134" s="112"/>
      <c r="J134" s="112"/>
      <c r="K134" s="112"/>
      <c r="L134" s="112"/>
      <c r="M134" s="112"/>
      <c r="P134" s="33"/>
      <c r="Q134" s="33"/>
      <c r="R134" s="33"/>
      <c r="S134" s="33"/>
    </row>
    <row r="135" spans="2:19" s="7" customFormat="1" ht="10.5" customHeight="1" x14ac:dyDescent="0.15">
      <c r="B135" s="112"/>
      <c r="C135" s="112"/>
      <c r="D135" s="112"/>
      <c r="E135" s="112"/>
      <c r="F135" s="112"/>
      <c r="G135" s="112"/>
      <c r="H135" s="112"/>
      <c r="I135" s="112"/>
      <c r="J135" s="112"/>
      <c r="K135" s="112"/>
      <c r="L135" s="112"/>
      <c r="M135" s="112"/>
      <c r="P135" s="33"/>
      <c r="Q135" s="33"/>
      <c r="R135" s="33"/>
      <c r="S135" s="33"/>
    </row>
    <row r="136" spans="2:19" s="7" customFormat="1" ht="10.5" customHeight="1" x14ac:dyDescent="0.15">
      <c r="B136" s="112"/>
      <c r="C136" s="112"/>
      <c r="D136" s="112"/>
      <c r="E136" s="112"/>
      <c r="F136" s="112"/>
      <c r="G136" s="112"/>
      <c r="H136" s="112"/>
      <c r="I136" s="112"/>
      <c r="J136" s="112"/>
      <c r="K136" s="112"/>
      <c r="L136" s="112"/>
      <c r="M136" s="112"/>
      <c r="P136" s="33"/>
      <c r="Q136" s="33"/>
      <c r="R136" s="33"/>
      <c r="S136" s="33"/>
    </row>
    <row r="137" spans="2:19" s="7" customFormat="1" ht="12" customHeight="1" x14ac:dyDescent="0.15">
      <c r="B137" s="112"/>
      <c r="C137" s="112"/>
      <c r="D137" s="112"/>
      <c r="E137" s="112"/>
      <c r="F137" s="112"/>
      <c r="G137" s="112"/>
      <c r="H137" s="112"/>
      <c r="I137" s="112"/>
      <c r="J137" s="112"/>
      <c r="K137" s="112"/>
      <c r="L137" s="112"/>
      <c r="M137" s="112"/>
      <c r="P137" s="33"/>
      <c r="Q137" s="33"/>
      <c r="R137" s="33"/>
      <c r="S137" s="33"/>
    </row>
    <row r="138" spans="2:19" s="7" customFormat="1" ht="11" x14ac:dyDescent="0.15">
      <c r="B138" s="112"/>
      <c r="C138" s="112"/>
      <c r="D138" s="112"/>
      <c r="E138" s="112"/>
      <c r="F138" s="112"/>
      <c r="G138" s="112"/>
      <c r="H138" s="112"/>
      <c r="I138" s="112"/>
      <c r="J138" s="112"/>
      <c r="K138" s="112"/>
      <c r="L138" s="112"/>
      <c r="M138" s="112"/>
      <c r="P138" s="33"/>
      <c r="Q138" s="33"/>
      <c r="R138" s="33"/>
      <c r="S138" s="33"/>
    </row>
    <row r="139" spans="2:19" s="7" customFormat="1" ht="11" x14ac:dyDescent="0.15">
      <c r="B139" s="112"/>
      <c r="C139" s="112"/>
      <c r="D139" s="112"/>
      <c r="E139" s="112"/>
      <c r="F139" s="112"/>
      <c r="G139" s="112"/>
      <c r="H139" s="112"/>
      <c r="I139" s="112"/>
      <c r="J139" s="112"/>
      <c r="K139" s="112"/>
      <c r="L139" s="112"/>
      <c r="M139" s="112"/>
      <c r="P139" s="33"/>
      <c r="Q139" s="33"/>
      <c r="R139" s="33"/>
      <c r="S139" s="33"/>
    </row>
    <row r="140" spans="2:19" s="7" customFormat="1" ht="11" x14ac:dyDescent="0.15">
      <c r="B140" s="112"/>
      <c r="C140" s="112"/>
      <c r="D140" s="112"/>
      <c r="E140" s="112"/>
      <c r="F140" s="112"/>
      <c r="G140" s="112"/>
      <c r="H140" s="112"/>
      <c r="I140" s="112"/>
      <c r="J140" s="112"/>
      <c r="K140" s="112"/>
      <c r="L140" s="112"/>
      <c r="M140" s="112"/>
      <c r="P140" s="33"/>
      <c r="Q140" s="33"/>
      <c r="R140" s="33"/>
      <c r="S140" s="33"/>
    </row>
    <row r="141" spans="2:19" s="7" customFormat="1" ht="11" x14ac:dyDescent="0.15">
      <c r="B141" s="112"/>
      <c r="C141" s="112"/>
      <c r="D141" s="112"/>
      <c r="E141" s="112"/>
      <c r="F141" s="112"/>
      <c r="G141" s="112"/>
      <c r="H141" s="112"/>
      <c r="I141" s="112"/>
      <c r="J141" s="112"/>
      <c r="K141" s="112"/>
      <c r="L141" s="112"/>
      <c r="M141" s="112"/>
      <c r="P141" s="33"/>
      <c r="Q141" s="33"/>
      <c r="R141" s="33"/>
      <c r="S141" s="33"/>
    </row>
    <row r="142" spans="2:19" s="7" customFormat="1" ht="12" customHeight="1" x14ac:dyDescent="0.15">
      <c r="B142" s="112"/>
      <c r="C142" s="112"/>
      <c r="D142" s="112"/>
      <c r="E142" s="112"/>
      <c r="F142" s="112"/>
      <c r="G142" s="112"/>
      <c r="H142" s="112"/>
      <c r="I142" s="112"/>
      <c r="J142" s="112"/>
      <c r="K142" s="112"/>
      <c r="L142" s="112"/>
      <c r="M142" s="112"/>
      <c r="P142" s="33"/>
      <c r="Q142" s="33"/>
      <c r="R142" s="33"/>
      <c r="S142" s="33"/>
    </row>
    <row r="143" spans="2:19" s="7" customFormat="1" ht="11" x14ac:dyDescent="0.15">
      <c r="B143" s="112"/>
      <c r="C143" s="112"/>
      <c r="D143" s="112"/>
      <c r="E143" s="112"/>
      <c r="F143" s="112"/>
      <c r="G143" s="112"/>
      <c r="H143" s="112"/>
      <c r="I143" s="112"/>
      <c r="J143" s="112"/>
      <c r="K143" s="112"/>
      <c r="L143" s="112"/>
      <c r="M143" s="112"/>
      <c r="P143" s="33"/>
      <c r="Q143" s="33"/>
      <c r="R143" s="33"/>
      <c r="S143" s="33"/>
    </row>
    <row r="144" spans="2:19" s="7" customFormat="1" ht="11" x14ac:dyDescent="0.15">
      <c r="B144" s="112"/>
      <c r="C144" s="112"/>
      <c r="D144" s="112"/>
      <c r="E144" s="112"/>
      <c r="F144" s="112"/>
      <c r="G144" s="112"/>
      <c r="H144" s="112"/>
      <c r="I144" s="112"/>
      <c r="J144" s="112"/>
      <c r="K144" s="112"/>
      <c r="L144" s="112"/>
      <c r="M144" s="112"/>
      <c r="P144" s="33"/>
      <c r="Q144" s="33"/>
      <c r="R144" s="33"/>
      <c r="S144" s="33"/>
    </row>
    <row r="145" spans="1:19" s="7" customFormat="1" ht="12" hidden="1" customHeight="1" x14ac:dyDescent="0.15">
      <c r="B145" s="112"/>
      <c r="C145" s="112"/>
      <c r="D145" s="112"/>
      <c r="E145" s="112"/>
      <c r="F145" s="112"/>
      <c r="G145" s="112"/>
      <c r="H145" s="112"/>
      <c r="I145" s="112"/>
      <c r="J145" s="112"/>
      <c r="K145" s="112"/>
      <c r="L145" s="112"/>
      <c r="M145" s="112"/>
      <c r="P145" s="33"/>
      <c r="Q145" s="33"/>
      <c r="R145" s="33"/>
      <c r="S145" s="33"/>
    </row>
    <row r="146" spans="1:19" s="7" customFormat="1" ht="12" customHeight="1" x14ac:dyDescent="0.15">
      <c r="B146" s="112"/>
      <c r="C146" s="112"/>
      <c r="D146" s="112"/>
      <c r="E146" s="112"/>
      <c r="F146" s="112"/>
      <c r="G146" s="112"/>
      <c r="H146" s="112"/>
      <c r="I146" s="112"/>
      <c r="J146" s="112"/>
      <c r="K146" s="112"/>
      <c r="L146" s="112"/>
      <c r="M146" s="112"/>
      <c r="P146" s="33"/>
      <c r="Q146" s="33"/>
      <c r="R146" s="33"/>
      <c r="S146" s="33"/>
    </row>
    <row r="147" spans="1:19" s="7" customFormat="1" ht="11" x14ac:dyDescent="0.15">
      <c r="B147" s="112"/>
      <c r="C147" s="112"/>
      <c r="D147" s="112"/>
      <c r="E147" s="112"/>
      <c r="F147" s="112"/>
      <c r="G147" s="112"/>
      <c r="H147" s="112"/>
      <c r="I147" s="112"/>
      <c r="J147" s="112"/>
      <c r="K147" s="112"/>
      <c r="L147" s="112"/>
      <c r="M147" s="112"/>
      <c r="P147" s="33"/>
      <c r="Q147" s="33"/>
      <c r="R147" s="33"/>
      <c r="S147" s="33"/>
    </row>
    <row r="148" spans="1:19" s="7" customFormat="1" ht="11" x14ac:dyDescent="0.15">
      <c r="B148" s="112"/>
      <c r="C148" s="112"/>
      <c r="D148" s="112"/>
      <c r="E148" s="112"/>
      <c r="F148" s="112"/>
      <c r="G148" s="112"/>
      <c r="H148" s="112"/>
      <c r="I148" s="112"/>
      <c r="J148" s="112"/>
      <c r="K148" s="112"/>
      <c r="L148" s="112"/>
      <c r="M148" s="112"/>
      <c r="P148" s="33"/>
      <c r="Q148" s="33"/>
      <c r="R148" s="33"/>
      <c r="S148" s="33"/>
    </row>
    <row r="149" spans="1:19" s="7" customFormat="1" ht="11" x14ac:dyDescent="0.15">
      <c r="B149" s="112"/>
      <c r="C149" s="112"/>
      <c r="D149" s="112"/>
      <c r="E149" s="112"/>
      <c r="F149" s="112"/>
      <c r="G149" s="112"/>
      <c r="H149" s="112"/>
      <c r="I149" s="112"/>
      <c r="J149" s="112"/>
      <c r="K149" s="112"/>
      <c r="L149" s="112"/>
      <c r="M149" s="112"/>
      <c r="P149" s="33"/>
      <c r="Q149" s="33"/>
      <c r="R149" s="33"/>
      <c r="S149" s="33"/>
    </row>
    <row r="150" spans="1:19" s="7" customFormat="1" x14ac:dyDescent="0.15">
      <c r="B150" s="112"/>
      <c r="C150" s="112"/>
      <c r="D150" s="112"/>
      <c r="E150" s="112"/>
      <c r="F150" s="112"/>
      <c r="G150" s="112"/>
      <c r="H150" s="112"/>
      <c r="I150" s="112"/>
      <c r="J150" s="112"/>
      <c r="K150" s="112"/>
      <c r="L150" s="112"/>
      <c r="M150" s="112"/>
      <c r="P150" s="33"/>
      <c r="Q150" s="4"/>
      <c r="R150" s="33"/>
      <c r="S150" s="33"/>
    </row>
    <row r="151" spans="1:19" x14ac:dyDescent="0.15">
      <c r="A151" s="7"/>
      <c r="B151" s="112"/>
      <c r="C151" s="112"/>
      <c r="D151" s="112"/>
      <c r="E151" s="112"/>
      <c r="F151" s="112"/>
      <c r="G151" s="112"/>
      <c r="H151" s="112"/>
      <c r="I151" s="112"/>
      <c r="J151" s="112"/>
      <c r="K151" s="112"/>
      <c r="L151" s="112"/>
      <c r="M151" s="112"/>
      <c r="N151" s="7"/>
      <c r="O151" s="7"/>
      <c r="P151" s="33"/>
    </row>
    <row r="152" spans="1:19" x14ac:dyDescent="0.15">
      <c r="A152" s="7"/>
      <c r="B152" s="112"/>
      <c r="C152" s="112"/>
      <c r="D152" s="112"/>
      <c r="E152" s="112"/>
      <c r="F152" s="112"/>
      <c r="G152" s="112"/>
      <c r="H152" s="112"/>
      <c r="I152" s="112"/>
      <c r="J152" s="112"/>
      <c r="K152" s="112"/>
      <c r="L152" s="112"/>
      <c r="M152" s="112"/>
      <c r="N152" s="7"/>
      <c r="O152" s="7"/>
      <c r="P152" s="33"/>
    </row>
    <row r="153" spans="1:19" x14ac:dyDescent="0.15">
      <c r="A153" s="7"/>
      <c r="B153" s="112"/>
      <c r="C153" s="112"/>
      <c r="D153" s="112"/>
      <c r="E153" s="112"/>
      <c r="F153" s="112"/>
      <c r="G153" s="112"/>
      <c r="H153" s="112"/>
      <c r="I153" s="112"/>
      <c r="J153" s="112"/>
      <c r="K153" s="112"/>
      <c r="L153" s="112"/>
      <c r="M153" s="112"/>
      <c r="N153" s="7"/>
      <c r="O153" s="7"/>
      <c r="P153" s="33"/>
    </row>
  </sheetData>
  <mergeCells count="4">
    <mergeCell ref="B13:M14"/>
    <mergeCell ref="B27:M28"/>
    <mergeCell ref="AD57:AE58"/>
    <mergeCell ref="R24:AB25"/>
  </mergeCells>
  <phoneticPr fontId="4" type="noConversion"/>
  <pageMargins left="0.75" right="0.5" top="0.5" bottom="0.5" header="0.5" footer="0.25"/>
  <pageSetup paperSize="9" scale="85" fitToHeight="2" orientation="landscape"/>
  <headerFooter>
    <oddFooter>&amp;C&amp;"Arial Narrow,Normal"&amp;8&amp;P/&amp;N&amp;R&amp;"Arial Narrow,Normal"&amp;8Community questionnaire</oddFooter>
  </headerFooter>
  <rowBreaks count="1" manualBreakCount="1">
    <brk id="43" max="16383" man="1"/>
  </rowBreaks>
  <colBreaks count="1" manualBreakCount="1">
    <brk id="3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33"/>
  <sheetViews>
    <sheetView showGridLines="0" zoomScale="160" zoomScaleNormal="160" zoomScaleSheetLayoutView="100" zoomScalePageLayoutView="160" workbookViewId="0">
      <selection activeCell="O6" sqref="O6:S11"/>
    </sheetView>
  </sheetViews>
  <sheetFormatPr baseColWidth="10" defaultColWidth="8.83203125" defaultRowHeight="13" x14ac:dyDescent="0.15"/>
  <cols>
    <col min="1" max="2" width="2.5" style="5" customWidth="1"/>
    <col min="3" max="3" width="29.5" style="5" customWidth="1"/>
    <col min="4" max="4" width="3" style="5" customWidth="1"/>
    <col min="5" max="5" width="3.5" style="5" bestFit="1" customWidth="1"/>
    <col min="6" max="7" width="2.5" style="5" customWidth="1"/>
    <col min="8" max="8" width="4.33203125" style="69" bestFit="1" customWidth="1"/>
    <col min="9" max="10" width="4.5" style="5" customWidth="1"/>
    <col min="11" max="11" width="5" style="5" customWidth="1"/>
    <col min="12" max="12" width="3.5" style="5" customWidth="1"/>
    <col min="13" max="13" width="17.83203125" style="5" customWidth="1"/>
    <col min="14" max="14" width="2.6640625" style="5" customWidth="1"/>
    <col min="15" max="19" width="4.6640625" style="5" customWidth="1"/>
    <col min="20" max="20" width="5.5" style="5" customWidth="1"/>
    <col min="21" max="21" width="8.1640625" style="69" customWidth="1"/>
    <col min="22" max="22" width="3" style="5" customWidth="1"/>
    <col min="23" max="24" width="2.5" style="5" customWidth="1"/>
    <col min="25" max="28" width="4.6640625" style="5" customWidth="1"/>
    <col min="29" max="32" width="4.5" style="5" customWidth="1"/>
    <col min="33" max="35" width="4.6640625" style="5" customWidth="1"/>
    <col min="36" max="36" width="10.83203125" style="5" customWidth="1"/>
    <col min="37" max="37" width="2.6640625" style="5" customWidth="1"/>
    <col min="38" max="38" width="10.83203125" style="5" customWidth="1"/>
    <col min="39" max="39" width="2.6640625" style="5" customWidth="1"/>
    <col min="40" max="44" width="4.6640625" style="5" customWidth="1"/>
    <col min="45" max="45" width="11.83203125" style="5" customWidth="1"/>
    <col min="46" max="46" width="3.33203125" style="5" customWidth="1"/>
    <col min="47" max="16384" width="8.83203125" style="5"/>
  </cols>
  <sheetData>
    <row r="1" spans="1:48" s="66" customFormat="1" ht="26" customHeight="1" x14ac:dyDescent="0.15">
      <c r="A1" s="25" t="s">
        <v>51</v>
      </c>
      <c r="B1" s="25"/>
      <c r="C1" s="25"/>
      <c r="D1" s="25"/>
      <c r="E1" s="25"/>
      <c r="F1" s="25"/>
      <c r="G1" s="25"/>
      <c r="H1" s="25"/>
      <c r="I1" s="25"/>
      <c r="J1" s="25"/>
      <c r="K1" s="25"/>
      <c r="L1" s="25"/>
      <c r="M1" s="25"/>
      <c r="N1" s="25"/>
      <c r="O1" s="25"/>
      <c r="P1" s="25"/>
      <c r="Q1" s="25"/>
      <c r="R1" s="25"/>
      <c r="S1" s="25"/>
      <c r="T1" s="25"/>
      <c r="U1" s="25"/>
      <c r="V1" s="25"/>
      <c r="W1" s="25" t="s">
        <v>51</v>
      </c>
      <c r="X1" s="25"/>
      <c r="Y1" s="25"/>
      <c r="Z1" s="25"/>
      <c r="AA1" s="25"/>
      <c r="AB1" s="25"/>
      <c r="AC1" s="25"/>
      <c r="AD1" s="25"/>
      <c r="AE1" s="25"/>
      <c r="AF1" s="25"/>
      <c r="AG1" s="25"/>
      <c r="AH1" s="25"/>
      <c r="AI1" s="25"/>
      <c r="AJ1" s="25"/>
      <c r="AK1" s="25"/>
      <c r="AL1" s="25"/>
      <c r="AM1" s="25"/>
      <c r="AN1" s="25"/>
      <c r="AO1" s="25"/>
      <c r="AP1" s="25"/>
      <c r="AQ1" s="25"/>
      <c r="AR1" s="25"/>
      <c r="AS1" s="68"/>
      <c r="AT1" s="68"/>
    </row>
    <row r="2" spans="1:48" s="6" customFormat="1" ht="12.75" customHeight="1" x14ac:dyDescent="0.15">
      <c r="A2" s="75" t="s">
        <v>347</v>
      </c>
      <c r="B2" s="7"/>
      <c r="C2" s="7"/>
      <c r="D2" s="7"/>
      <c r="E2" s="7"/>
      <c r="F2" s="7"/>
      <c r="G2" s="7"/>
      <c r="H2" s="7"/>
      <c r="I2" s="73"/>
      <c r="J2" s="73"/>
      <c r="L2" s="7"/>
      <c r="O2" s="73"/>
      <c r="P2" s="73"/>
      <c r="Q2" s="73"/>
      <c r="R2" s="73"/>
      <c r="S2" s="73"/>
      <c r="T2" s="73"/>
      <c r="U2" s="74"/>
      <c r="W2" s="7"/>
      <c r="X2" s="7"/>
      <c r="Y2" s="73"/>
      <c r="Z2" s="73"/>
      <c r="AA2" s="73"/>
      <c r="AB2" s="73"/>
      <c r="AC2" s="73"/>
      <c r="AD2" s="73"/>
      <c r="AE2" s="73"/>
      <c r="AF2" s="73"/>
      <c r="AG2" s="73"/>
      <c r="AH2" s="73"/>
      <c r="AI2" s="73"/>
      <c r="AN2" s="73"/>
      <c r="AO2" s="73"/>
      <c r="AP2" s="73"/>
      <c r="AQ2" s="73"/>
      <c r="AR2" s="73"/>
    </row>
    <row r="3" spans="1:48" s="6" customFormat="1" ht="12.75" customHeight="1" x14ac:dyDescent="0.15">
      <c r="A3" s="7"/>
      <c r="B3" s="7"/>
      <c r="C3" s="7"/>
      <c r="D3" s="7"/>
      <c r="E3" s="7"/>
      <c r="F3" s="7"/>
      <c r="G3" s="7"/>
      <c r="H3" s="7"/>
      <c r="I3" s="73"/>
      <c r="J3" s="73"/>
      <c r="K3" s="7"/>
      <c r="L3" s="7"/>
      <c r="M3" s="137"/>
      <c r="O3" s="73"/>
      <c r="P3" s="73"/>
      <c r="Q3" s="73"/>
      <c r="R3" s="73"/>
      <c r="S3" s="73"/>
      <c r="T3" s="73"/>
      <c r="U3" s="74"/>
      <c r="W3" s="737">
        <f>T5-0.01</f>
        <v>-4.3099999999999934</v>
      </c>
      <c r="X3" s="749"/>
      <c r="Y3" s="73"/>
      <c r="Z3" s="73" t="s">
        <v>356</v>
      </c>
      <c r="AA3" s="73"/>
      <c r="AB3" s="73"/>
      <c r="AC3" s="73"/>
      <c r="AD3" s="73"/>
      <c r="AE3" s="73"/>
      <c r="AF3" s="552"/>
      <c r="AG3" s="552"/>
      <c r="AH3" s="552"/>
      <c r="AI3" s="552"/>
      <c r="AJ3" s="552"/>
      <c r="AK3" s="553"/>
      <c r="AL3" s="553"/>
      <c r="AN3" s="73"/>
      <c r="AO3" s="73"/>
      <c r="AP3" s="73"/>
      <c r="AQ3" s="73"/>
      <c r="AR3" s="73"/>
    </row>
    <row r="4" spans="1:48" s="6" customFormat="1" ht="12.75" customHeight="1" x14ac:dyDescent="0.15">
      <c r="A4" s="75"/>
      <c r="B4" s="76"/>
      <c r="E4" s="73"/>
      <c r="F4" s="73"/>
      <c r="G4" s="73"/>
      <c r="H4" s="74"/>
      <c r="I4" s="73"/>
      <c r="J4" s="73"/>
      <c r="K4" s="73"/>
      <c r="L4" s="73"/>
      <c r="O4" s="73"/>
      <c r="P4" s="73"/>
      <c r="Q4" s="73"/>
      <c r="R4" s="73"/>
      <c r="S4" s="73"/>
      <c r="T4" s="73"/>
      <c r="U4" s="74"/>
      <c r="W4" s="75"/>
      <c r="X4" s="76"/>
      <c r="Y4" s="73"/>
      <c r="Z4" s="73"/>
      <c r="AA4" s="73"/>
      <c r="AB4" s="73"/>
      <c r="AC4" s="73"/>
      <c r="AD4" s="73"/>
      <c r="AE4" s="73"/>
      <c r="AF4" s="73"/>
      <c r="AG4" s="73"/>
      <c r="AH4" s="73"/>
      <c r="AI4" s="73"/>
      <c r="AN4" s="73"/>
      <c r="AO4" s="73"/>
      <c r="AP4" s="73"/>
      <c r="AQ4" s="73"/>
      <c r="AR4" s="73"/>
    </row>
    <row r="5" spans="1:48" s="7" customFormat="1" ht="12.75" customHeight="1" x14ac:dyDescent="0.15">
      <c r="A5" s="725" t="s">
        <v>276</v>
      </c>
      <c r="B5" s="726"/>
      <c r="C5" s="102"/>
      <c r="D5" s="103"/>
      <c r="E5" s="737">
        <f>'4 Basic Services'!Q81-0.01</f>
        <v>-4.2499999999999947</v>
      </c>
      <c r="F5" s="748"/>
      <c r="G5" s="748"/>
      <c r="H5" s="749"/>
      <c r="I5" s="737">
        <f>E5-0.01</f>
        <v>-4.2599999999999945</v>
      </c>
      <c r="J5" s="738"/>
      <c r="K5" s="737">
        <f>I5-0.01</f>
        <v>-4.2699999999999942</v>
      </c>
      <c r="L5" s="749"/>
      <c r="M5" s="119">
        <f>K5-0.01</f>
        <v>-4.279999999999994</v>
      </c>
      <c r="N5" s="119"/>
      <c r="O5" s="737">
        <f>M5-0.01</f>
        <v>-4.2899999999999938</v>
      </c>
      <c r="P5" s="748"/>
      <c r="Q5" s="748"/>
      <c r="R5" s="748"/>
      <c r="S5" s="749"/>
      <c r="T5" s="737">
        <f>O5-0.01</f>
        <v>-4.2999999999999936</v>
      </c>
      <c r="U5" s="749"/>
      <c r="V5" s="6"/>
      <c r="W5" s="725" t="s">
        <v>276</v>
      </c>
      <c r="X5" s="726"/>
      <c r="Y5" s="717">
        <f>W3-0.01</f>
        <v>-4.3199999999999932</v>
      </c>
      <c r="Z5" s="743"/>
      <c r="AA5" s="743"/>
      <c r="AB5" s="718"/>
      <c r="AC5" s="717">
        <f>Y5-0.01</f>
        <v>-4.329999999999993</v>
      </c>
      <c r="AD5" s="718"/>
      <c r="AE5" s="717">
        <f>AC5-0.01</f>
        <v>-4.3399999999999928</v>
      </c>
      <c r="AF5" s="718"/>
      <c r="AG5" s="717">
        <f>AE5-0.01</f>
        <v>-4.3499999999999925</v>
      </c>
      <c r="AH5" s="743"/>
      <c r="AI5" s="743"/>
      <c r="AJ5" s="754">
        <f>AG5-0.01</f>
        <v>-4.3599999999999923</v>
      </c>
      <c r="AK5" s="755"/>
      <c r="AL5" s="754">
        <f>AJ5-0.01</f>
        <v>-4.3699999999999921</v>
      </c>
      <c r="AM5" s="755"/>
      <c r="AN5" s="737">
        <f>AL5-0.01</f>
        <v>-4.3799999999999919</v>
      </c>
      <c r="AO5" s="748"/>
      <c r="AP5" s="748"/>
      <c r="AQ5" s="748"/>
      <c r="AR5" s="749"/>
      <c r="AS5" s="716"/>
      <c r="AT5" s="744"/>
      <c r="AU5" s="6"/>
      <c r="AV5" s="6"/>
    </row>
    <row r="6" spans="1:48" s="7" customFormat="1" ht="22.5" customHeight="1" x14ac:dyDescent="0.15">
      <c r="A6" s="727"/>
      <c r="B6" s="728"/>
      <c r="C6" s="78"/>
      <c r="D6" s="80"/>
      <c r="E6" s="657" t="s">
        <v>91</v>
      </c>
      <c r="F6" s="658"/>
      <c r="G6" s="658"/>
      <c r="H6" s="660"/>
      <c r="I6" s="657" t="s">
        <v>96</v>
      </c>
      <c r="J6" s="715"/>
      <c r="K6" s="657" t="s">
        <v>92</v>
      </c>
      <c r="L6" s="660"/>
      <c r="M6" s="750" t="s">
        <v>93</v>
      </c>
      <c r="N6" s="751"/>
      <c r="O6" s="657" t="s">
        <v>94</v>
      </c>
      <c r="P6" s="658"/>
      <c r="Q6" s="658"/>
      <c r="R6" s="658"/>
      <c r="S6" s="660"/>
      <c r="T6" s="657" t="s">
        <v>95</v>
      </c>
      <c r="U6" s="660"/>
      <c r="V6" s="6"/>
      <c r="W6" s="727"/>
      <c r="X6" s="728"/>
      <c r="Y6" s="657" t="s">
        <v>616</v>
      </c>
      <c r="Z6" s="658"/>
      <c r="AA6" s="658"/>
      <c r="AB6" s="660"/>
      <c r="AC6" s="657" t="s">
        <v>617</v>
      </c>
      <c r="AD6" s="660"/>
      <c r="AE6" s="657" t="s">
        <v>618</v>
      </c>
      <c r="AF6" s="660"/>
      <c r="AG6" s="657" t="s">
        <v>619</v>
      </c>
      <c r="AH6" s="658"/>
      <c r="AI6" s="658"/>
      <c r="AJ6" s="657" t="s">
        <v>620</v>
      </c>
      <c r="AK6" s="660"/>
      <c r="AL6" s="657" t="s">
        <v>621</v>
      </c>
      <c r="AM6" s="660"/>
      <c r="AN6" s="657" t="s">
        <v>622</v>
      </c>
      <c r="AO6" s="658"/>
      <c r="AP6" s="658"/>
      <c r="AQ6" s="658"/>
      <c r="AR6" s="660"/>
      <c r="AS6" s="633"/>
      <c r="AT6" s="633"/>
      <c r="AU6" s="6"/>
      <c r="AV6" s="6"/>
    </row>
    <row r="7" spans="1:48" s="7" customFormat="1" ht="12.75" customHeight="1" x14ac:dyDescent="0.15">
      <c r="A7" s="727"/>
      <c r="B7" s="728"/>
      <c r="C7" s="78"/>
      <c r="D7" s="80"/>
      <c r="E7" s="659"/>
      <c r="F7" s="630"/>
      <c r="G7" s="630"/>
      <c r="H7" s="661"/>
      <c r="I7" s="739"/>
      <c r="J7" s="740"/>
      <c r="K7" s="659"/>
      <c r="L7" s="661"/>
      <c r="M7" s="752"/>
      <c r="N7" s="753"/>
      <c r="O7" s="659"/>
      <c r="P7" s="630"/>
      <c r="Q7" s="630"/>
      <c r="R7" s="630"/>
      <c r="S7" s="661"/>
      <c r="T7" s="659"/>
      <c r="U7" s="661"/>
      <c r="V7" s="6"/>
      <c r="W7" s="727"/>
      <c r="X7" s="728"/>
      <c r="Y7" s="659"/>
      <c r="Z7" s="630"/>
      <c r="AA7" s="630"/>
      <c r="AB7" s="661"/>
      <c r="AC7" s="659"/>
      <c r="AD7" s="661"/>
      <c r="AE7" s="659"/>
      <c r="AF7" s="661"/>
      <c r="AG7" s="659"/>
      <c r="AH7" s="630"/>
      <c r="AI7" s="630"/>
      <c r="AJ7" s="659"/>
      <c r="AK7" s="661"/>
      <c r="AL7" s="659"/>
      <c r="AM7" s="661"/>
      <c r="AN7" s="659"/>
      <c r="AO7" s="630"/>
      <c r="AP7" s="630"/>
      <c r="AQ7" s="630"/>
      <c r="AR7" s="661"/>
      <c r="AS7" s="633"/>
      <c r="AT7" s="633"/>
      <c r="AU7" s="6"/>
      <c r="AV7" s="6"/>
    </row>
    <row r="8" spans="1:48" s="7" customFormat="1" ht="12.75" customHeight="1" x14ac:dyDescent="0.15">
      <c r="A8" s="727"/>
      <c r="B8" s="728"/>
      <c r="C8" s="78"/>
      <c r="D8" s="80"/>
      <c r="E8" s="659"/>
      <c r="F8" s="630"/>
      <c r="G8" s="630"/>
      <c r="H8" s="661"/>
      <c r="I8" s="739"/>
      <c r="J8" s="740"/>
      <c r="K8" s="659"/>
      <c r="L8" s="661"/>
      <c r="M8" s="752"/>
      <c r="N8" s="753"/>
      <c r="O8" s="659"/>
      <c r="P8" s="630"/>
      <c r="Q8" s="630"/>
      <c r="R8" s="630"/>
      <c r="S8" s="661"/>
      <c r="T8" s="659"/>
      <c r="U8" s="661"/>
      <c r="V8" s="6"/>
      <c r="W8" s="727"/>
      <c r="X8" s="728"/>
      <c r="Y8" s="659"/>
      <c r="Z8" s="630"/>
      <c r="AA8" s="630"/>
      <c r="AB8" s="661"/>
      <c r="AC8" s="659"/>
      <c r="AD8" s="661"/>
      <c r="AE8" s="659"/>
      <c r="AF8" s="661"/>
      <c r="AG8" s="659"/>
      <c r="AH8" s="630"/>
      <c r="AI8" s="630"/>
      <c r="AJ8" s="659"/>
      <c r="AK8" s="661"/>
      <c r="AL8" s="659"/>
      <c r="AM8" s="661"/>
      <c r="AN8" s="659"/>
      <c r="AO8" s="630"/>
      <c r="AP8" s="630"/>
      <c r="AQ8" s="630"/>
      <c r="AR8" s="661"/>
      <c r="AS8" s="633"/>
      <c r="AT8" s="633"/>
      <c r="AU8" s="6"/>
      <c r="AV8" s="6"/>
    </row>
    <row r="9" spans="1:48" s="7" customFormat="1" ht="37" customHeight="1" x14ac:dyDescent="0.15">
      <c r="A9" s="727"/>
      <c r="B9" s="728"/>
      <c r="C9" s="78"/>
      <c r="D9" s="80"/>
      <c r="E9" s="745"/>
      <c r="F9" s="746"/>
      <c r="G9" s="746"/>
      <c r="H9" s="747"/>
      <c r="I9" s="739"/>
      <c r="J9" s="740"/>
      <c r="K9" s="659"/>
      <c r="L9" s="661"/>
      <c r="M9" s="380" t="s">
        <v>529</v>
      </c>
      <c r="N9" s="294"/>
      <c r="O9" s="659"/>
      <c r="P9" s="630"/>
      <c r="Q9" s="630"/>
      <c r="R9" s="630"/>
      <c r="S9" s="661"/>
      <c r="T9" s="659"/>
      <c r="U9" s="661"/>
      <c r="V9" s="6"/>
      <c r="W9" s="727"/>
      <c r="X9" s="728"/>
      <c r="Y9" s="659"/>
      <c r="Z9" s="630"/>
      <c r="AA9" s="630"/>
      <c r="AB9" s="661"/>
      <c r="AC9" s="659"/>
      <c r="AD9" s="661"/>
      <c r="AE9" s="659"/>
      <c r="AF9" s="661"/>
      <c r="AG9" s="659"/>
      <c r="AH9" s="630"/>
      <c r="AI9" s="630"/>
      <c r="AJ9" s="659"/>
      <c r="AK9" s="661"/>
      <c r="AL9" s="659"/>
      <c r="AM9" s="661"/>
      <c r="AN9" s="659"/>
      <c r="AO9" s="630"/>
      <c r="AP9" s="630"/>
      <c r="AQ9" s="630"/>
      <c r="AR9" s="661"/>
      <c r="AS9" s="633"/>
      <c r="AT9" s="633"/>
      <c r="AU9" s="6"/>
      <c r="AV9" s="6"/>
    </row>
    <row r="10" spans="1:48" s="7" customFormat="1" ht="12.75" customHeight="1" x14ac:dyDescent="0.15">
      <c r="A10" s="727"/>
      <c r="B10" s="728"/>
      <c r="C10" s="78"/>
      <c r="D10" s="80"/>
      <c r="E10" s="82" t="s">
        <v>5</v>
      </c>
      <c r="F10" s="87">
        <v>1</v>
      </c>
      <c r="G10" s="124" t="s">
        <v>20</v>
      </c>
      <c r="H10" s="125">
        <f>K5</f>
        <v>-4.2699999999999942</v>
      </c>
      <c r="I10" s="739"/>
      <c r="J10" s="740"/>
      <c r="K10" s="659"/>
      <c r="L10" s="661"/>
      <c r="M10" s="495"/>
      <c r="N10" s="295">
        <v>1</v>
      </c>
      <c r="O10" s="659"/>
      <c r="P10" s="630"/>
      <c r="Q10" s="630"/>
      <c r="R10" s="630"/>
      <c r="S10" s="661"/>
      <c r="T10" s="659"/>
      <c r="U10" s="661"/>
      <c r="V10" s="6"/>
      <c r="W10" s="727"/>
      <c r="X10" s="728"/>
      <c r="Y10" s="659"/>
      <c r="Z10" s="630"/>
      <c r="AA10" s="630"/>
      <c r="AB10" s="661"/>
      <c r="AC10" s="659"/>
      <c r="AD10" s="661"/>
      <c r="AE10" s="659"/>
      <c r="AF10" s="661"/>
      <c r="AG10" s="659"/>
      <c r="AH10" s="630"/>
      <c r="AI10" s="630"/>
      <c r="AJ10" s="659"/>
      <c r="AK10" s="661"/>
      <c r="AL10" s="659"/>
      <c r="AM10" s="661"/>
      <c r="AN10" s="659"/>
      <c r="AO10" s="630"/>
      <c r="AP10" s="630"/>
      <c r="AQ10" s="630"/>
      <c r="AR10" s="661"/>
      <c r="AS10" s="633"/>
      <c r="AT10" s="633"/>
      <c r="AU10" s="6"/>
      <c r="AV10" s="6"/>
    </row>
    <row r="11" spans="1:48" s="7" customFormat="1" ht="12.75" customHeight="1" x14ac:dyDescent="0.15">
      <c r="A11" s="727"/>
      <c r="B11" s="728"/>
      <c r="C11" s="78"/>
      <c r="D11" s="80"/>
      <c r="E11" s="82" t="s">
        <v>6</v>
      </c>
      <c r="F11" s="87">
        <f>+F10+1</f>
        <v>2</v>
      </c>
      <c r="G11" s="12"/>
      <c r="H11" s="126"/>
      <c r="I11" s="739"/>
      <c r="J11" s="740"/>
      <c r="K11" s="659"/>
      <c r="L11" s="661"/>
      <c r="M11" s="495"/>
      <c r="N11" s="295">
        <f>+N10+1</f>
        <v>2</v>
      </c>
      <c r="O11" s="745"/>
      <c r="P11" s="746"/>
      <c r="Q11" s="746"/>
      <c r="R11" s="746"/>
      <c r="S11" s="747"/>
      <c r="T11" s="659"/>
      <c r="U11" s="661"/>
      <c r="V11" s="6"/>
      <c r="W11" s="727"/>
      <c r="X11" s="728"/>
      <c r="Y11" s="659"/>
      <c r="Z11" s="630"/>
      <c r="AA11" s="630"/>
      <c r="AB11" s="661"/>
      <c r="AC11" s="659"/>
      <c r="AD11" s="661"/>
      <c r="AE11" s="659"/>
      <c r="AF11" s="661"/>
      <c r="AG11" s="745"/>
      <c r="AH11" s="746"/>
      <c r="AI11" s="746"/>
      <c r="AJ11" s="121"/>
      <c r="AK11" s="127"/>
      <c r="AL11" s="745"/>
      <c r="AM11" s="747"/>
      <c r="AN11" s="745"/>
      <c r="AO11" s="746"/>
      <c r="AP11" s="746"/>
      <c r="AQ11" s="746"/>
      <c r="AR11" s="747"/>
      <c r="AS11" s="81"/>
      <c r="AT11" s="81"/>
      <c r="AU11" s="6"/>
      <c r="AV11" s="6"/>
    </row>
    <row r="12" spans="1:48" s="7" customFormat="1" ht="12.75" customHeight="1" x14ac:dyDescent="0.15">
      <c r="A12" s="727"/>
      <c r="B12" s="728"/>
      <c r="C12" s="78"/>
      <c r="D12" s="80"/>
      <c r="E12" s="78"/>
      <c r="F12" s="22"/>
      <c r="G12" s="22"/>
      <c r="H12" s="79"/>
      <c r="I12" s="78"/>
      <c r="J12" s="80"/>
      <c r="K12" s="78"/>
      <c r="L12" s="80"/>
      <c r="M12" s="495"/>
      <c r="N12" s="295">
        <f t="shared" ref="N12:N16" si="0">+N11+1</f>
        <v>3</v>
      </c>
      <c r="O12" s="82"/>
      <c r="P12" s="128" t="s">
        <v>5</v>
      </c>
      <c r="Q12" s="87">
        <v>1</v>
      </c>
      <c r="R12" s="87"/>
      <c r="S12" s="83"/>
      <c r="T12" s="659"/>
      <c r="U12" s="661"/>
      <c r="V12" s="6"/>
      <c r="W12" s="727"/>
      <c r="X12" s="728"/>
      <c r="Y12" s="82"/>
      <c r="Z12" s="42" t="s">
        <v>5</v>
      </c>
      <c r="AA12" s="87">
        <v>1</v>
      </c>
      <c r="AB12" s="99"/>
      <c r="AC12" s="78"/>
      <c r="AD12" s="80"/>
      <c r="AE12" s="78"/>
      <c r="AF12" s="80"/>
      <c r="AG12" s="82"/>
      <c r="AH12" s="128" t="s">
        <v>5</v>
      </c>
      <c r="AI12" s="87">
        <v>1</v>
      </c>
      <c r="AJ12" s="100" t="s">
        <v>148</v>
      </c>
      <c r="AK12" s="165">
        <f t="shared" ref="AK12:AM14" si="1">+AK11+1</f>
        <v>1</v>
      </c>
      <c r="AL12" s="100" t="s">
        <v>148</v>
      </c>
      <c r="AM12" s="165">
        <f t="shared" si="1"/>
        <v>1</v>
      </c>
      <c r="AN12" s="82"/>
      <c r="AO12" s="128" t="s">
        <v>5</v>
      </c>
      <c r="AP12" s="87">
        <v>1</v>
      </c>
      <c r="AQ12" s="123"/>
      <c r="AR12" s="83"/>
      <c r="AS12" s="81"/>
      <c r="AT12" s="81"/>
      <c r="AU12" s="6"/>
      <c r="AV12" s="6"/>
    </row>
    <row r="13" spans="1:48" s="7" customFormat="1" ht="12.75" customHeight="1" x14ac:dyDescent="0.15">
      <c r="A13" s="727"/>
      <c r="B13" s="728"/>
      <c r="C13" s="78"/>
      <c r="D13" s="80"/>
      <c r="E13" s="78"/>
      <c r="F13" s="22"/>
      <c r="G13" s="22"/>
      <c r="H13" s="79"/>
      <c r="I13" s="78"/>
      <c r="J13" s="80"/>
      <c r="K13" s="78"/>
      <c r="L13" s="80"/>
      <c r="M13" s="495"/>
      <c r="N13" s="295">
        <f t="shared" si="0"/>
        <v>4</v>
      </c>
      <c r="O13" s="82"/>
      <c r="P13" s="128" t="s">
        <v>6</v>
      </c>
      <c r="Q13" s="87">
        <f>+Q12+1</f>
        <v>2</v>
      </c>
      <c r="R13" s="87"/>
      <c r="S13" s="83"/>
      <c r="T13" s="659"/>
      <c r="U13" s="661"/>
      <c r="V13" s="6"/>
      <c r="W13" s="727"/>
      <c r="X13" s="728"/>
      <c r="Y13" s="162"/>
      <c r="Z13" s="47" t="s">
        <v>6</v>
      </c>
      <c r="AA13" s="362">
        <f>+AA12+1</f>
        <v>2</v>
      </c>
      <c r="AB13" s="363"/>
      <c r="AC13" s="78"/>
      <c r="AD13" s="80"/>
      <c r="AE13" s="78"/>
      <c r="AF13" s="80"/>
      <c r="AG13" s="162"/>
      <c r="AH13" s="364" t="s">
        <v>6</v>
      </c>
      <c r="AI13" s="362">
        <f>+AI12+1</f>
        <v>2</v>
      </c>
      <c r="AJ13" s="100" t="s">
        <v>149</v>
      </c>
      <c r="AK13" s="165">
        <f t="shared" si="1"/>
        <v>2</v>
      </c>
      <c r="AL13" s="100" t="s">
        <v>149</v>
      </c>
      <c r="AM13" s="165">
        <f t="shared" si="1"/>
        <v>2</v>
      </c>
      <c r="AN13" s="162"/>
      <c r="AO13" s="364" t="s">
        <v>6</v>
      </c>
      <c r="AP13" s="362">
        <f>+AP12+1</f>
        <v>2</v>
      </c>
      <c r="AQ13" s="367"/>
      <c r="AR13" s="365"/>
      <c r="AS13" s="81"/>
      <c r="AT13" s="81"/>
      <c r="AU13" s="6"/>
      <c r="AV13" s="6"/>
    </row>
    <row r="14" spans="1:48" s="7" customFormat="1" ht="12.75" customHeight="1" x14ac:dyDescent="0.15">
      <c r="A14" s="727"/>
      <c r="B14" s="728"/>
      <c r="C14" s="78"/>
      <c r="D14" s="80"/>
      <c r="E14" s="78"/>
      <c r="F14" s="22"/>
      <c r="G14" s="22"/>
      <c r="H14" s="79"/>
      <c r="I14" s="78"/>
      <c r="J14" s="80"/>
      <c r="K14" s="78"/>
      <c r="L14" s="80"/>
      <c r="M14" s="495"/>
      <c r="N14" s="295">
        <f t="shared" si="0"/>
        <v>5</v>
      </c>
      <c r="O14" s="158" t="s">
        <v>278</v>
      </c>
      <c r="P14" s="159" t="s">
        <v>279</v>
      </c>
      <c r="Q14" s="160" t="s">
        <v>282</v>
      </c>
      <c r="R14" s="159" t="s">
        <v>280</v>
      </c>
      <c r="S14" s="161" t="s">
        <v>281</v>
      </c>
      <c r="T14" s="244"/>
      <c r="U14" s="245"/>
      <c r="V14" s="6"/>
      <c r="W14" s="727"/>
      <c r="X14" s="728"/>
      <c r="Y14" s="357" t="s">
        <v>478</v>
      </c>
      <c r="Z14" s="357" t="s">
        <v>479</v>
      </c>
      <c r="AA14" s="357" t="s">
        <v>480</v>
      </c>
      <c r="AB14" s="357" t="s">
        <v>481</v>
      </c>
      <c r="AC14" s="78"/>
      <c r="AD14" s="80"/>
      <c r="AE14" s="78"/>
      <c r="AF14" s="80"/>
      <c r="AG14" s="357" t="s">
        <v>478</v>
      </c>
      <c r="AH14" s="357" t="s">
        <v>479</v>
      </c>
      <c r="AI14" s="357" t="s">
        <v>480</v>
      </c>
      <c r="AJ14" s="100" t="s">
        <v>145</v>
      </c>
      <c r="AK14" s="165">
        <f t="shared" si="1"/>
        <v>3</v>
      </c>
      <c r="AL14" s="100" t="s">
        <v>145</v>
      </c>
      <c r="AM14" s="165">
        <f t="shared" si="1"/>
        <v>3</v>
      </c>
      <c r="AN14" s="357" t="s">
        <v>478</v>
      </c>
      <c r="AO14" s="357" t="s">
        <v>479</v>
      </c>
      <c r="AP14" s="357" t="s">
        <v>480</v>
      </c>
      <c r="AQ14" s="357" t="s">
        <v>481</v>
      </c>
      <c r="AR14" s="366" t="s">
        <v>485</v>
      </c>
      <c r="AS14" s="81"/>
      <c r="AT14" s="81"/>
      <c r="AU14" s="6"/>
      <c r="AV14" s="6"/>
    </row>
    <row r="15" spans="1:48" s="7" customFormat="1" ht="12.75" customHeight="1" x14ac:dyDescent="0.15">
      <c r="A15" s="727"/>
      <c r="B15" s="728"/>
      <c r="C15" s="78"/>
      <c r="D15" s="80"/>
      <c r="E15" s="78"/>
      <c r="F15" s="22"/>
      <c r="G15" s="22"/>
      <c r="H15" s="79"/>
      <c r="I15" s="78"/>
      <c r="J15" s="80"/>
      <c r="K15" s="78"/>
      <c r="L15" s="80"/>
      <c r="M15" s="495"/>
      <c r="N15" s="295">
        <f t="shared" si="0"/>
        <v>6</v>
      </c>
      <c r="O15" s="696" t="s">
        <v>101</v>
      </c>
      <c r="P15" s="735" t="s">
        <v>100</v>
      </c>
      <c r="Q15" s="733" t="s">
        <v>102</v>
      </c>
      <c r="R15" s="735" t="s">
        <v>99</v>
      </c>
      <c r="S15" s="699" t="s">
        <v>98</v>
      </c>
      <c r="T15" s="82" t="s">
        <v>5</v>
      </c>
      <c r="U15" s="165">
        <v>1</v>
      </c>
      <c r="V15" s="6"/>
      <c r="W15" s="727"/>
      <c r="X15" s="728"/>
      <c r="Y15" s="695" t="s">
        <v>101</v>
      </c>
      <c r="Z15" s="695" t="s">
        <v>100</v>
      </c>
      <c r="AA15" s="695" t="s">
        <v>102</v>
      </c>
      <c r="AB15" s="698" t="s">
        <v>71</v>
      </c>
      <c r="AC15" s="78"/>
      <c r="AD15" s="80"/>
      <c r="AE15" s="78"/>
      <c r="AF15" s="80"/>
      <c r="AG15" s="694" t="s">
        <v>367</v>
      </c>
      <c r="AH15" s="694" t="s">
        <v>237</v>
      </c>
      <c r="AI15" s="694" t="s">
        <v>238</v>
      </c>
      <c r="AJ15" s="121"/>
      <c r="AK15" s="127"/>
      <c r="AL15" s="121"/>
      <c r="AM15" s="127"/>
      <c r="AN15" s="694" t="s">
        <v>150</v>
      </c>
      <c r="AO15" s="694" t="s">
        <v>151</v>
      </c>
      <c r="AP15" s="694" t="s">
        <v>152</v>
      </c>
      <c r="AQ15" s="694" t="s">
        <v>592</v>
      </c>
      <c r="AR15" s="694" t="s">
        <v>239</v>
      </c>
      <c r="AS15" s="81"/>
      <c r="AT15" s="81"/>
      <c r="AU15" s="6"/>
      <c r="AV15" s="6"/>
    </row>
    <row r="16" spans="1:48" s="7" customFormat="1" ht="12.75" customHeight="1" x14ac:dyDescent="0.15">
      <c r="A16" s="727"/>
      <c r="B16" s="728"/>
      <c r="C16" s="78"/>
      <c r="D16" s="80"/>
      <c r="E16" s="78"/>
      <c r="F16" s="22"/>
      <c r="G16" s="22"/>
      <c r="H16" s="79"/>
      <c r="I16" s="78"/>
      <c r="J16" s="80"/>
      <c r="K16" s="78"/>
      <c r="L16" s="80"/>
      <c r="M16" s="495"/>
      <c r="N16" s="295">
        <f t="shared" si="0"/>
        <v>7</v>
      </c>
      <c r="O16" s="696"/>
      <c r="P16" s="735"/>
      <c r="Q16" s="733"/>
      <c r="R16" s="735"/>
      <c r="S16" s="699"/>
      <c r="T16" s="162" t="s">
        <v>6</v>
      </c>
      <c r="U16" s="166">
        <v>2</v>
      </c>
      <c r="V16" s="6"/>
      <c r="W16" s="727"/>
      <c r="X16" s="728"/>
      <c r="Y16" s="696"/>
      <c r="Z16" s="696"/>
      <c r="AA16" s="696"/>
      <c r="AB16" s="699"/>
      <c r="AC16" s="78"/>
      <c r="AD16" s="80"/>
      <c r="AE16" s="78"/>
      <c r="AF16" s="80"/>
      <c r="AG16" s="694"/>
      <c r="AH16" s="694"/>
      <c r="AI16" s="694"/>
      <c r="AJ16" s="121"/>
      <c r="AK16" s="127"/>
      <c r="AL16" s="121"/>
      <c r="AM16" s="127"/>
      <c r="AN16" s="694"/>
      <c r="AO16" s="694"/>
      <c r="AP16" s="694"/>
      <c r="AQ16" s="694"/>
      <c r="AR16" s="694"/>
      <c r="AS16" s="81"/>
      <c r="AT16" s="81"/>
      <c r="AU16" s="6"/>
      <c r="AV16" s="6"/>
    </row>
    <row r="17" spans="1:48" s="7" customFormat="1" ht="12.75" customHeight="1" x14ac:dyDescent="0.15">
      <c r="A17" s="727"/>
      <c r="B17" s="728"/>
      <c r="C17" s="731" t="s">
        <v>277</v>
      </c>
      <c r="D17" s="732"/>
      <c r="E17" s="78"/>
      <c r="F17" s="22"/>
      <c r="G17" s="22"/>
      <c r="H17" s="79"/>
      <c r="I17" s="78"/>
      <c r="J17" s="80"/>
      <c r="K17" s="78"/>
      <c r="L17" s="80"/>
      <c r="M17" s="495"/>
      <c r="N17" s="295">
        <v>8</v>
      </c>
      <c r="O17" s="696"/>
      <c r="P17" s="735"/>
      <c r="Q17" s="733"/>
      <c r="R17" s="735"/>
      <c r="S17" s="699"/>
      <c r="T17" s="163" t="s">
        <v>20</v>
      </c>
      <c r="U17" s="164">
        <f>AC5</f>
        <v>-4.329999999999993</v>
      </c>
      <c r="V17" s="6"/>
      <c r="W17" s="727"/>
      <c r="X17" s="728"/>
      <c r="Y17" s="696"/>
      <c r="Z17" s="696"/>
      <c r="AA17" s="696" t="s">
        <v>102</v>
      </c>
      <c r="AB17" s="699"/>
      <c r="AC17" s="78"/>
      <c r="AD17" s="80"/>
      <c r="AE17" s="78"/>
      <c r="AF17" s="80"/>
      <c r="AG17" s="694"/>
      <c r="AH17" s="694"/>
      <c r="AI17" s="694"/>
      <c r="AJ17" s="121"/>
      <c r="AK17" s="127"/>
      <c r="AL17" s="121"/>
      <c r="AM17" s="127"/>
      <c r="AN17" s="694"/>
      <c r="AO17" s="694"/>
      <c r="AP17" s="694"/>
      <c r="AQ17" s="694"/>
      <c r="AR17" s="694"/>
      <c r="AS17" s="81"/>
      <c r="AT17" s="81"/>
      <c r="AU17" s="6"/>
      <c r="AV17" s="6"/>
    </row>
    <row r="18" spans="1:48" s="7" customFormat="1" ht="12.75" customHeight="1" x14ac:dyDescent="0.15">
      <c r="A18" s="727"/>
      <c r="B18" s="728"/>
      <c r="C18" s="78"/>
      <c r="D18" s="80"/>
      <c r="E18" s="78"/>
      <c r="F18" s="22"/>
      <c r="G18" s="22"/>
      <c r="H18" s="79"/>
      <c r="I18" s="78"/>
      <c r="J18" s="80"/>
      <c r="K18" s="78"/>
      <c r="L18" s="80"/>
      <c r="M18" s="496"/>
      <c r="N18" s="353">
        <v>96</v>
      </c>
      <c r="O18" s="696"/>
      <c r="P18" s="735"/>
      <c r="Q18" s="733"/>
      <c r="R18" s="735"/>
      <c r="S18" s="699"/>
      <c r="T18" s="246"/>
      <c r="U18" s="241"/>
      <c r="V18" s="6"/>
      <c r="W18" s="727"/>
      <c r="X18" s="728"/>
      <c r="Y18" s="696"/>
      <c r="Z18" s="696"/>
      <c r="AA18" s="696"/>
      <c r="AB18" s="699"/>
      <c r="AC18" s="78"/>
      <c r="AD18" s="80"/>
      <c r="AE18" s="78"/>
      <c r="AF18" s="80"/>
      <c r="AG18" s="694"/>
      <c r="AH18" s="694"/>
      <c r="AI18" s="694"/>
      <c r="AJ18" s="121"/>
      <c r="AK18" s="127"/>
      <c r="AL18" s="121"/>
      <c r="AM18" s="127"/>
      <c r="AN18" s="694"/>
      <c r="AO18" s="694"/>
      <c r="AP18" s="694"/>
      <c r="AQ18" s="694"/>
      <c r="AR18" s="694"/>
      <c r="AS18" s="81"/>
      <c r="AT18" s="81"/>
      <c r="AU18" s="6"/>
      <c r="AV18" s="6"/>
    </row>
    <row r="19" spans="1:48" s="7" customFormat="1" ht="12.75" customHeight="1" x14ac:dyDescent="0.15">
      <c r="A19" s="727"/>
      <c r="B19" s="728"/>
      <c r="C19" s="78"/>
      <c r="D19" s="80"/>
      <c r="E19" s="121"/>
      <c r="F19" s="6"/>
      <c r="G19" s="6"/>
      <c r="H19" s="84"/>
      <c r="I19" s="78"/>
      <c r="J19" s="80"/>
      <c r="K19" s="78"/>
      <c r="L19" s="80"/>
      <c r="M19" s="110"/>
      <c r="N19" s="354"/>
      <c r="O19" s="697"/>
      <c r="P19" s="736"/>
      <c r="Q19" s="734"/>
      <c r="R19" s="736"/>
      <c r="S19" s="700"/>
      <c r="T19" s="244"/>
      <c r="U19" s="84"/>
      <c r="V19" s="6"/>
      <c r="W19" s="727"/>
      <c r="X19" s="728"/>
      <c r="Y19" s="697"/>
      <c r="Z19" s="697"/>
      <c r="AA19" s="697"/>
      <c r="AB19" s="700"/>
      <c r="AC19" s="78"/>
      <c r="AD19" s="80"/>
      <c r="AE19" s="78"/>
      <c r="AF19" s="80"/>
      <c r="AG19" s="694"/>
      <c r="AH19" s="694"/>
      <c r="AI19" s="694"/>
      <c r="AJ19" s="121"/>
      <c r="AK19" s="127"/>
      <c r="AL19" s="121"/>
      <c r="AM19" s="127"/>
      <c r="AN19" s="694"/>
      <c r="AO19" s="694"/>
      <c r="AP19" s="694"/>
      <c r="AQ19" s="694"/>
      <c r="AR19" s="694"/>
      <c r="AS19" s="81"/>
      <c r="AT19" s="81"/>
      <c r="AU19" s="6"/>
      <c r="AV19" s="6"/>
    </row>
    <row r="20" spans="1:48" s="11" customFormat="1" ht="12.75" customHeight="1" x14ac:dyDescent="0.15">
      <c r="A20" s="729"/>
      <c r="B20" s="730"/>
      <c r="C20" s="358"/>
      <c r="D20" s="359"/>
      <c r="E20" s="708" t="s">
        <v>297</v>
      </c>
      <c r="F20" s="742"/>
      <c r="G20" s="742"/>
      <c r="H20" s="709"/>
      <c r="I20" s="701" t="s">
        <v>104</v>
      </c>
      <c r="J20" s="741"/>
      <c r="K20" s="701" t="s">
        <v>103</v>
      </c>
      <c r="L20" s="702"/>
      <c r="M20" s="692" t="s">
        <v>297</v>
      </c>
      <c r="N20" s="693"/>
      <c r="O20" s="357" t="s">
        <v>297</v>
      </c>
      <c r="P20" s="357" t="s">
        <v>297</v>
      </c>
      <c r="Q20" s="357" t="s">
        <v>297</v>
      </c>
      <c r="R20" s="357" t="s">
        <v>297</v>
      </c>
      <c r="S20" s="357" t="s">
        <v>297</v>
      </c>
      <c r="T20" s="708" t="s">
        <v>297</v>
      </c>
      <c r="U20" s="709"/>
      <c r="V20" s="360"/>
      <c r="W20" s="729"/>
      <c r="X20" s="730"/>
      <c r="Y20" s="357" t="s">
        <v>297</v>
      </c>
      <c r="Z20" s="357" t="s">
        <v>297</v>
      </c>
      <c r="AA20" s="357" t="s">
        <v>297</v>
      </c>
      <c r="AB20" s="357" t="s">
        <v>297</v>
      </c>
      <c r="AC20" s="701" t="s">
        <v>105</v>
      </c>
      <c r="AD20" s="702"/>
      <c r="AE20" s="701" t="s">
        <v>105</v>
      </c>
      <c r="AF20" s="702"/>
      <c r="AG20" s="357" t="s">
        <v>297</v>
      </c>
      <c r="AH20" s="357" t="s">
        <v>297</v>
      </c>
      <c r="AI20" s="357" t="s">
        <v>297</v>
      </c>
      <c r="AJ20" s="692" t="s">
        <v>297</v>
      </c>
      <c r="AK20" s="693"/>
      <c r="AL20" s="692" t="s">
        <v>297</v>
      </c>
      <c r="AM20" s="693"/>
      <c r="AN20" s="357" t="s">
        <v>297</v>
      </c>
      <c r="AO20" s="357" t="s">
        <v>297</v>
      </c>
      <c r="AP20" s="357" t="s">
        <v>297</v>
      </c>
      <c r="AQ20" s="357" t="s">
        <v>297</v>
      </c>
      <c r="AR20" s="357" t="s">
        <v>297</v>
      </c>
      <c r="AS20" s="361"/>
      <c r="AT20" s="361"/>
      <c r="AU20" s="360"/>
      <c r="AV20" s="360"/>
    </row>
    <row r="21" spans="1:48" s="7" customFormat="1" ht="18" customHeight="1" x14ac:dyDescent="0.15">
      <c r="A21" s="703">
        <v>1</v>
      </c>
      <c r="B21" s="705"/>
      <c r="C21" s="712" t="s">
        <v>365</v>
      </c>
      <c r="D21" s="713"/>
      <c r="E21" s="703"/>
      <c r="F21" s="704"/>
      <c r="G21" s="704"/>
      <c r="H21" s="705"/>
      <c r="I21" s="703"/>
      <c r="J21" s="715"/>
      <c r="K21" s="703"/>
      <c r="L21" s="705"/>
      <c r="M21" s="105"/>
      <c r="N21" s="106"/>
      <c r="O21" s="90"/>
      <c r="P21" s="91"/>
      <c r="Q21" s="91"/>
      <c r="R21" s="91"/>
      <c r="S21" s="92"/>
      <c r="T21" s="703"/>
      <c r="U21" s="705"/>
      <c r="V21" s="6"/>
      <c r="W21" s="723">
        <v>1</v>
      </c>
      <c r="X21" s="724"/>
      <c r="Y21" s="93"/>
      <c r="Z21" s="94"/>
      <c r="AA21" s="94"/>
      <c r="AB21" s="95"/>
      <c r="AC21" s="723"/>
      <c r="AD21" s="724"/>
      <c r="AE21" s="723"/>
      <c r="AF21" s="724"/>
      <c r="AG21" s="93"/>
      <c r="AH21" s="94"/>
      <c r="AI21" s="94"/>
      <c r="AJ21" s="230"/>
      <c r="AK21" s="231"/>
      <c r="AL21" s="230"/>
      <c r="AM21" s="231"/>
      <c r="AN21" s="93"/>
      <c r="AO21" s="94"/>
      <c r="AP21" s="94"/>
      <c r="AQ21" s="94"/>
      <c r="AR21" s="95"/>
      <c r="AS21" s="6"/>
      <c r="AT21" s="6"/>
      <c r="AU21" s="6"/>
      <c r="AV21" s="6"/>
    </row>
    <row r="22" spans="1:48" s="7" customFormat="1" ht="18" customHeight="1" x14ac:dyDescent="0.15">
      <c r="A22" s="703">
        <v>2</v>
      </c>
      <c r="B22" s="705"/>
      <c r="C22" s="712" t="s">
        <v>590</v>
      </c>
      <c r="D22" s="713"/>
      <c r="E22" s="703"/>
      <c r="F22" s="704"/>
      <c r="G22" s="704"/>
      <c r="H22" s="705"/>
      <c r="I22" s="703"/>
      <c r="J22" s="715"/>
      <c r="K22" s="703"/>
      <c r="L22" s="705"/>
      <c r="M22" s="105"/>
      <c r="N22" s="106"/>
      <c r="O22" s="90"/>
      <c r="P22" s="91"/>
      <c r="Q22" s="91"/>
      <c r="R22" s="91"/>
      <c r="S22" s="92"/>
      <c r="T22" s="703"/>
      <c r="U22" s="705"/>
    </row>
    <row r="23" spans="1:48" s="494" customFormat="1" ht="18" customHeight="1" x14ac:dyDescent="0.15">
      <c r="A23" s="703">
        <v>3</v>
      </c>
      <c r="B23" s="705"/>
      <c r="C23" s="712" t="s">
        <v>528</v>
      </c>
      <c r="D23" s="713"/>
      <c r="E23" s="719"/>
      <c r="F23" s="720"/>
      <c r="G23" s="720"/>
      <c r="H23" s="721"/>
      <c r="I23" s="719"/>
      <c r="J23" s="722"/>
      <c r="K23" s="719"/>
      <c r="L23" s="721"/>
      <c r="M23" s="489"/>
      <c r="N23" s="490"/>
      <c r="O23" s="491"/>
      <c r="P23" s="492"/>
      <c r="Q23" s="492"/>
      <c r="R23" s="492"/>
      <c r="S23" s="493"/>
      <c r="T23" s="719"/>
      <c r="U23" s="721"/>
    </row>
    <row r="24" spans="1:48" s="7" customFormat="1" ht="18" customHeight="1" x14ac:dyDescent="0.15">
      <c r="A24" s="703">
        <v>4</v>
      </c>
      <c r="B24" s="705"/>
      <c r="C24" s="712" t="s">
        <v>106</v>
      </c>
      <c r="D24" s="713"/>
      <c r="E24" s="703"/>
      <c r="F24" s="704"/>
      <c r="G24" s="704"/>
      <c r="H24" s="705"/>
      <c r="I24" s="703"/>
      <c r="J24" s="715"/>
      <c r="K24" s="703"/>
      <c r="L24" s="705"/>
      <c r="M24" s="105"/>
      <c r="N24" s="106"/>
      <c r="O24" s="90"/>
      <c r="P24" s="91"/>
      <c r="Q24" s="91"/>
      <c r="R24" s="91"/>
      <c r="S24" s="92"/>
      <c r="T24" s="703"/>
      <c r="U24" s="705"/>
      <c r="V24" s="6"/>
      <c r="W24" s="716"/>
      <c r="X24" s="716"/>
      <c r="Y24" s="73"/>
      <c r="Z24" s="73"/>
      <c r="AA24" s="73"/>
      <c r="AB24" s="73"/>
      <c r="AC24" s="73"/>
      <c r="AD24" s="73"/>
      <c r="AE24" s="73"/>
      <c r="AF24" s="73"/>
      <c r="AG24" s="73"/>
      <c r="AH24" s="73"/>
      <c r="AI24" s="73"/>
      <c r="AJ24" s="6"/>
      <c r="AK24" s="6"/>
      <c r="AL24" s="6"/>
      <c r="AM24" s="6"/>
      <c r="AN24" s="73"/>
      <c r="AO24" s="73"/>
      <c r="AP24" s="73"/>
      <c r="AQ24" s="73"/>
      <c r="AR24" s="73"/>
      <c r="AS24" s="6"/>
      <c r="AT24" s="6"/>
      <c r="AU24" s="6"/>
      <c r="AV24" s="6"/>
    </row>
    <row r="25" spans="1:48" s="7" customFormat="1" ht="18" customHeight="1" x14ac:dyDescent="0.15">
      <c r="A25" s="703">
        <v>5</v>
      </c>
      <c r="B25" s="705"/>
      <c r="C25" s="712" t="s">
        <v>107</v>
      </c>
      <c r="D25" s="713"/>
      <c r="E25" s="703"/>
      <c r="F25" s="704"/>
      <c r="G25" s="704"/>
      <c r="H25" s="705"/>
      <c r="I25" s="703"/>
      <c r="J25" s="715"/>
      <c r="K25" s="703"/>
      <c r="L25" s="705"/>
      <c r="M25" s="105"/>
      <c r="N25" s="106"/>
      <c r="O25" s="90"/>
      <c r="P25" s="91"/>
      <c r="Q25" s="91"/>
      <c r="R25" s="91"/>
      <c r="S25" s="92"/>
      <c r="T25" s="703"/>
      <c r="U25" s="705"/>
      <c r="V25" s="6"/>
      <c r="W25" s="75"/>
      <c r="X25" s="76"/>
      <c r="Y25" s="73"/>
      <c r="Z25" s="73"/>
      <c r="AA25" s="73"/>
      <c r="AB25" s="73"/>
      <c r="AC25" s="73"/>
      <c r="AD25" s="73"/>
      <c r="AE25" s="73"/>
      <c r="AF25" s="73"/>
      <c r="AG25" s="73"/>
      <c r="AH25" s="73"/>
      <c r="AI25" s="73"/>
      <c r="AJ25" s="6"/>
      <c r="AK25" s="6"/>
      <c r="AL25" s="6"/>
      <c r="AM25" s="6"/>
      <c r="AN25" s="73"/>
      <c r="AO25" s="73"/>
      <c r="AP25" s="73"/>
      <c r="AQ25" s="73"/>
      <c r="AR25" s="73"/>
      <c r="AS25" s="6"/>
      <c r="AT25" s="6"/>
      <c r="AU25" s="6"/>
      <c r="AV25" s="6"/>
    </row>
    <row r="26" spans="1:48" s="7" customFormat="1" ht="18" customHeight="1" x14ac:dyDescent="0.15">
      <c r="A26" s="703">
        <v>6</v>
      </c>
      <c r="B26" s="705"/>
      <c r="C26" s="712" t="s">
        <v>591</v>
      </c>
      <c r="D26" s="713"/>
      <c r="E26" s="703"/>
      <c r="F26" s="704"/>
      <c r="G26" s="704"/>
      <c r="H26" s="705"/>
      <c r="I26" s="703"/>
      <c r="J26" s="715"/>
      <c r="K26" s="703"/>
      <c r="L26" s="705"/>
      <c r="M26" s="105"/>
      <c r="N26" s="106"/>
      <c r="O26" s="90"/>
      <c r="P26" s="91"/>
      <c r="Q26" s="91"/>
      <c r="R26" s="91"/>
      <c r="S26" s="92"/>
      <c r="T26" s="703"/>
      <c r="U26" s="705"/>
      <c r="V26" s="6"/>
      <c r="W26" s="756"/>
      <c r="X26" s="756"/>
      <c r="Y26" s="716"/>
      <c r="Z26" s="716"/>
      <c r="AA26" s="716"/>
      <c r="AB26" s="716"/>
      <c r="AC26" s="716"/>
      <c r="AD26" s="716"/>
      <c r="AE26" s="716"/>
      <c r="AF26" s="716"/>
      <c r="AG26" s="716"/>
      <c r="AH26" s="716"/>
      <c r="AI26" s="716"/>
      <c r="AJ26" s="757"/>
      <c r="AK26" s="757"/>
      <c r="AL26" s="757"/>
      <c r="AM26" s="757"/>
      <c r="AN26" s="716"/>
      <c r="AO26" s="716"/>
      <c r="AP26" s="716"/>
      <c r="AQ26" s="716"/>
      <c r="AR26" s="716"/>
      <c r="AS26" s="6"/>
      <c r="AT26" s="6"/>
      <c r="AU26" s="6"/>
      <c r="AV26" s="6"/>
    </row>
    <row r="27" spans="1:48" s="7" customFormat="1" ht="18" customHeight="1" x14ac:dyDescent="0.15">
      <c r="A27" s="703">
        <v>7</v>
      </c>
      <c r="B27" s="705"/>
      <c r="C27" s="712" t="s">
        <v>366</v>
      </c>
      <c r="D27" s="713"/>
      <c r="E27" s="703"/>
      <c r="F27" s="704"/>
      <c r="G27" s="704"/>
      <c r="H27" s="705"/>
      <c r="I27" s="703"/>
      <c r="J27" s="715"/>
      <c r="K27" s="703"/>
      <c r="L27" s="705"/>
      <c r="M27" s="105"/>
      <c r="N27" s="106"/>
      <c r="O27" s="90"/>
      <c r="P27" s="91"/>
      <c r="Q27" s="91"/>
      <c r="R27" s="91"/>
      <c r="S27" s="92"/>
      <c r="T27" s="703"/>
      <c r="U27" s="705"/>
      <c r="V27" s="6"/>
      <c r="W27" s="756"/>
      <c r="X27" s="756"/>
      <c r="Y27" s="630"/>
      <c r="Z27" s="630"/>
      <c r="AA27" s="630"/>
      <c r="AB27" s="630"/>
      <c r="AC27" s="630"/>
      <c r="AD27" s="630"/>
      <c r="AE27" s="630"/>
      <c r="AF27" s="630"/>
      <c r="AG27" s="630"/>
      <c r="AH27" s="630"/>
      <c r="AI27" s="630"/>
      <c r="AJ27" s="630"/>
      <c r="AK27" s="630"/>
      <c r="AL27" s="630"/>
      <c r="AM27" s="630"/>
      <c r="AN27" s="630"/>
      <c r="AO27" s="630"/>
      <c r="AP27" s="630"/>
      <c r="AQ27" s="630"/>
      <c r="AR27" s="630"/>
      <c r="AS27" s="6"/>
      <c r="AT27" s="6"/>
      <c r="AU27" s="6"/>
      <c r="AV27" s="6"/>
    </row>
    <row r="28" spans="1:48" s="7" customFormat="1" ht="18" customHeight="1" x14ac:dyDescent="0.15">
      <c r="A28" s="703">
        <v>8</v>
      </c>
      <c r="B28" s="705"/>
      <c r="C28" s="712" t="s">
        <v>108</v>
      </c>
      <c r="D28" s="713"/>
      <c r="E28" s="703"/>
      <c r="F28" s="704"/>
      <c r="G28" s="704"/>
      <c r="H28" s="705"/>
      <c r="I28" s="703"/>
      <c r="J28" s="715"/>
      <c r="K28" s="703"/>
      <c r="L28" s="705"/>
      <c r="M28" s="105"/>
      <c r="N28" s="106"/>
      <c r="O28" s="90"/>
      <c r="P28" s="91"/>
      <c r="Q28" s="91"/>
      <c r="R28" s="91"/>
      <c r="S28" s="92"/>
      <c r="T28" s="703"/>
      <c r="U28" s="705"/>
      <c r="V28" s="6"/>
      <c r="W28" s="756"/>
      <c r="X28" s="756"/>
      <c r="Y28" s="630"/>
      <c r="Z28" s="630"/>
      <c r="AA28" s="630"/>
      <c r="AB28" s="630"/>
      <c r="AC28" s="630"/>
      <c r="AD28" s="630"/>
      <c r="AE28" s="630"/>
      <c r="AF28" s="630"/>
      <c r="AG28" s="630"/>
      <c r="AH28" s="630"/>
      <c r="AI28" s="630"/>
      <c r="AJ28" s="630"/>
      <c r="AK28" s="630"/>
      <c r="AL28" s="630"/>
      <c r="AM28" s="630"/>
      <c r="AN28" s="630"/>
      <c r="AO28" s="630"/>
      <c r="AP28" s="630"/>
      <c r="AQ28" s="630"/>
      <c r="AR28" s="630"/>
      <c r="AS28" s="6"/>
      <c r="AT28" s="6"/>
      <c r="AU28" s="6"/>
      <c r="AV28" s="6"/>
    </row>
    <row r="29" spans="1:48" s="7" customFormat="1" ht="18" customHeight="1" x14ac:dyDescent="0.15">
      <c r="A29" s="703">
        <v>9</v>
      </c>
      <c r="B29" s="705"/>
      <c r="C29" s="712" t="s">
        <v>109</v>
      </c>
      <c r="D29" s="713"/>
      <c r="E29" s="703"/>
      <c r="F29" s="704"/>
      <c r="G29" s="704"/>
      <c r="H29" s="705"/>
      <c r="I29" s="703"/>
      <c r="J29" s="715"/>
      <c r="K29" s="703"/>
      <c r="L29" s="705"/>
      <c r="M29" s="105"/>
      <c r="N29" s="106"/>
      <c r="O29" s="90"/>
      <c r="P29" s="91"/>
      <c r="Q29" s="91"/>
      <c r="R29" s="91"/>
      <c r="S29" s="92"/>
      <c r="T29" s="703"/>
      <c r="U29" s="705"/>
      <c r="V29" s="6"/>
      <c r="W29" s="756"/>
      <c r="X29" s="756"/>
      <c r="Y29" s="630"/>
      <c r="Z29" s="630"/>
      <c r="AA29" s="630"/>
      <c r="AB29" s="630"/>
      <c r="AC29" s="630"/>
      <c r="AD29" s="630"/>
      <c r="AE29" s="630"/>
      <c r="AF29" s="630"/>
      <c r="AG29" s="630"/>
      <c r="AH29" s="630"/>
      <c r="AI29" s="630"/>
      <c r="AJ29" s="630"/>
      <c r="AK29" s="630"/>
      <c r="AL29" s="630"/>
      <c r="AM29" s="630"/>
      <c r="AN29" s="630"/>
      <c r="AO29" s="630"/>
      <c r="AP29" s="630"/>
      <c r="AQ29" s="630"/>
      <c r="AR29" s="630"/>
      <c r="AS29" s="6"/>
      <c r="AT29" s="6"/>
      <c r="AU29" s="6"/>
      <c r="AV29" s="6"/>
    </row>
    <row r="30" spans="1:48" s="7" customFormat="1" ht="18" customHeight="1" x14ac:dyDescent="0.15">
      <c r="A30" s="710">
        <v>10</v>
      </c>
      <c r="B30" s="711"/>
      <c r="C30" s="706" t="s">
        <v>615</v>
      </c>
      <c r="D30" s="707"/>
      <c r="E30" s="710"/>
      <c r="F30" s="714"/>
      <c r="G30" s="714"/>
      <c r="H30" s="711"/>
      <c r="I30" s="710"/>
      <c r="J30" s="711"/>
      <c r="K30" s="710"/>
      <c r="L30" s="711"/>
      <c r="M30" s="355"/>
      <c r="N30" s="356"/>
      <c r="O30" s="93"/>
      <c r="P30" s="94"/>
      <c r="Q30" s="94"/>
      <c r="R30" s="94"/>
      <c r="S30" s="95"/>
      <c r="T30" s="710"/>
      <c r="U30" s="711"/>
      <c r="V30" s="6"/>
      <c r="W30" s="756"/>
      <c r="X30" s="756"/>
      <c r="Y30" s="630"/>
      <c r="Z30" s="630"/>
      <c r="AA30" s="630"/>
      <c r="AB30" s="630"/>
      <c r="AC30" s="630"/>
      <c r="AD30" s="630"/>
      <c r="AE30" s="630"/>
      <c r="AF30" s="630"/>
      <c r="AG30" s="630"/>
      <c r="AH30" s="630"/>
      <c r="AI30" s="630"/>
      <c r="AJ30" s="630"/>
      <c r="AK30" s="630"/>
      <c r="AL30" s="630"/>
      <c r="AM30" s="630"/>
      <c r="AN30" s="630"/>
      <c r="AO30" s="630"/>
      <c r="AP30" s="630"/>
      <c r="AQ30" s="630"/>
      <c r="AR30" s="630"/>
      <c r="AS30" s="6"/>
      <c r="AT30" s="6"/>
      <c r="AU30" s="6"/>
      <c r="AV30" s="6"/>
    </row>
    <row r="31" spans="1:48" x14ac:dyDescent="0.15">
      <c r="V31" s="15"/>
      <c r="W31" s="756"/>
      <c r="X31" s="756"/>
      <c r="Y31" s="247"/>
      <c r="Z31" s="247"/>
      <c r="AA31" s="297"/>
      <c r="AB31" s="296"/>
      <c r="AC31" s="247"/>
      <c r="AD31" s="247"/>
      <c r="AE31" s="247"/>
      <c r="AF31" s="247"/>
      <c r="AG31" s="247"/>
      <c r="AH31" s="298"/>
      <c r="AI31" s="297"/>
      <c r="AJ31" s="6"/>
      <c r="AK31" s="299"/>
      <c r="AL31" s="6"/>
      <c r="AM31" s="299"/>
      <c r="AN31" s="247"/>
      <c r="AO31" s="298"/>
      <c r="AP31" s="297"/>
      <c r="AQ31" s="296"/>
      <c r="AR31" s="247"/>
      <c r="AS31" s="15"/>
      <c r="AT31" s="15"/>
      <c r="AU31" s="15"/>
      <c r="AV31" s="15"/>
    </row>
    <row r="32" spans="1:48" x14ac:dyDescent="0.15">
      <c r="V32" s="15"/>
      <c r="W32" s="756"/>
      <c r="X32" s="756"/>
      <c r="Y32" s="247"/>
      <c r="Z32" s="247"/>
      <c r="AA32" s="247"/>
      <c r="AB32" s="247"/>
      <c r="AC32" s="247"/>
      <c r="AD32" s="247"/>
      <c r="AE32" s="247"/>
      <c r="AF32" s="247"/>
      <c r="AG32" s="247"/>
      <c r="AH32" s="247"/>
      <c r="AI32" s="247"/>
      <c r="AJ32" s="6"/>
      <c r="AK32" s="299"/>
      <c r="AL32" s="6"/>
      <c r="AM32" s="299"/>
      <c r="AN32" s="247"/>
      <c r="AO32" s="247"/>
      <c r="AP32" s="247"/>
      <c r="AQ32" s="247"/>
      <c r="AR32" s="247"/>
      <c r="AS32" s="15"/>
      <c r="AT32" s="15"/>
      <c r="AU32" s="15"/>
      <c r="AV32" s="15"/>
    </row>
    <row r="33" spans="22:48" x14ac:dyDescent="0.15">
      <c r="V33" s="15"/>
      <c r="W33" s="756"/>
      <c r="X33" s="756"/>
      <c r="Y33" s="247"/>
      <c r="Z33" s="247"/>
      <c r="AA33" s="247"/>
      <c r="AB33" s="247"/>
      <c r="AC33" s="247"/>
      <c r="AD33" s="247"/>
      <c r="AE33" s="247"/>
      <c r="AF33" s="247"/>
      <c r="AG33" s="247"/>
      <c r="AH33" s="247"/>
      <c r="AI33" s="545"/>
      <c r="AJ33" s="6"/>
      <c r="AK33" s="296"/>
      <c r="AL33" s="6"/>
      <c r="AM33" s="296"/>
      <c r="AN33" s="247"/>
      <c r="AO33" s="247"/>
      <c r="AP33" s="545"/>
      <c r="AQ33" s="545"/>
      <c r="AR33" s="545"/>
      <c r="AS33" s="15"/>
      <c r="AT33" s="15"/>
      <c r="AU33" s="15"/>
      <c r="AV33" s="15"/>
    </row>
  </sheetData>
  <mergeCells count="136">
    <mergeCell ref="W3:X3"/>
    <mergeCell ref="W24:X24"/>
    <mergeCell ref="W26:X33"/>
    <mergeCell ref="Y26:AB26"/>
    <mergeCell ref="AG26:AI26"/>
    <mergeCell ref="AJ26:AK26"/>
    <mergeCell ref="AL26:AM26"/>
    <mergeCell ref="AN26:AR26"/>
    <mergeCell ref="Y27:AB30"/>
    <mergeCell ref="AC27:AD30"/>
    <mergeCell ref="AE27:AF30"/>
    <mergeCell ref="AG27:AI30"/>
    <mergeCell ref="AJ27:AK30"/>
    <mergeCell ref="AL27:AM30"/>
    <mergeCell ref="AN27:AR30"/>
    <mergeCell ref="AE21:AF21"/>
    <mergeCell ref="AS5:AT5"/>
    <mergeCell ref="E6:H9"/>
    <mergeCell ref="K6:L11"/>
    <mergeCell ref="E5:H5"/>
    <mergeCell ref="K5:L5"/>
    <mergeCell ref="O5:S5"/>
    <mergeCell ref="T5:U5"/>
    <mergeCell ref="AS6:AT10"/>
    <mergeCell ref="O15:O19"/>
    <mergeCell ref="P15:P19"/>
    <mergeCell ref="O6:S11"/>
    <mergeCell ref="Y6:AB11"/>
    <mergeCell ref="AC6:AD11"/>
    <mergeCell ref="M6:N8"/>
    <mergeCell ref="AG5:AI5"/>
    <mergeCell ref="AG6:AI11"/>
    <mergeCell ref="AJ5:AK5"/>
    <mergeCell ref="AJ6:AK10"/>
    <mergeCell ref="AE5:AF5"/>
    <mergeCell ref="AN5:AR5"/>
    <mergeCell ref="AN6:AR11"/>
    <mergeCell ref="AL5:AM5"/>
    <mergeCell ref="AL6:AM11"/>
    <mergeCell ref="AE6:AF11"/>
    <mergeCell ref="Y15:Y19"/>
    <mergeCell ref="Z15:Z19"/>
    <mergeCell ref="A21:B21"/>
    <mergeCell ref="C21:D21"/>
    <mergeCell ref="E21:H21"/>
    <mergeCell ref="K21:L21"/>
    <mergeCell ref="T21:U21"/>
    <mergeCell ref="AC21:AD21"/>
    <mergeCell ref="K20:L20"/>
    <mergeCell ref="A5:B20"/>
    <mergeCell ref="C17:D17"/>
    <mergeCell ref="Q15:Q19"/>
    <mergeCell ref="R15:R19"/>
    <mergeCell ref="S15:S19"/>
    <mergeCell ref="T6:U13"/>
    <mergeCell ref="W5:X20"/>
    <mergeCell ref="W21:X21"/>
    <mergeCell ref="I5:J5"/>
    <mergeCell ref="I6:J11"/>
    <mergeCell ref="I20:J20"/>
    <mergeCell ref="I21:J21"/>
    <mergeCell ref="E20:H20"/>
    <mergeCell ref="M20:N20"/>
    <mergeCell ref="Y5:AB5"/>
    <mergeCell ref="AC5:AD5"/>
    <mergeCell ref="AC20:AD20"/>
    <mergeCell ref="A22:B22"/>
    <mergeCell ref="C22:D22"/>
    <mergeCell ref="E22:H22"/>
    <mergeCell ref="K22:L22"/>
    <mergeCell ref="T22:U22"/>
    <mergeCell ref="I22:J22"/>
    <mergeCell ref="K25:L25"/>
    <mergeCell ref="T25:U25"/>
    <mergeCell ref="A24:B24"/>
    <mergeCell ref="C24:D24"/>
    <mergeCell ref="E24:H24"/>
    <mergeCell ref="K24:L24"/>
    <mergeCell ref="T24:U24"/>
    <mergeCell ref="I24:J24"/>
    <mergeCell ref="I25:J25"/>
    <mergeCell ref="A23:B23"/>
    <mergeCell ref="C23:D23"/>
    <mergeCell ref="E23:H23"/>
    <mergeCell ref="I23:J23"/>
    <mergeCell ref="K23:L23"/>
    <mergeCell ref="T23:U23"/>
    <mergeCell ref="A25:B25"/>
    <mergeCell ref="AC26:AD26"/>
    <mergeCell ref="AE26:AF26"/>
    <mergeCell ref="A27:B27"/>
    <mergeCell ref="C26:D26"/>
    <mergeCell ref="E27:H27"/>
    <mergeCell ref="K27:L27"/>
    <mergeCell ref="T27:U27"/>
    <mergeCell ref="A26:B26"/>
    <mergeCell ref="C25:D25"/>
    <mergeCell ref="E26:H26"/>
    <mergeCell ref="K26:L26"/>
    <mergeCell ref="T26:U26"/>
    <mergeCell ref="I26:J26"/>
    <mergeCell ref="I27:J27"/>
    <mergeCell ref="E25:H25"/>
    <mergeCell ref="C30:D30"/>
    <mergeCell ref="T20:U20"/>
    <mergeCell ref="A30:B30"/>
    <mergeCell ref="C29:D29"/>
    <mergeCell ref="E30:H30"/>
    <mergeCell ref="K30:L30"/>
    <mergeCell ref="T30:U30"/>
    <mergeCell ref="I30:J30"/>
    <mergeCell ref="A29:B29"/>
    <mergeCell ref="C28:D28"/>
    <mergeCell ref="E29:H29"/>
    <mergeCell ref="K29:L29"/>
    <mergeCell ref="T29:U29"/>
    <mergeCell ref="A28:B28"/>
    <mergeCell ref="C27:D27"/>
    <mergeCell ref="E28:H28"/>
    <mergeCell ref="K28:L28"/>
    <mergeCell ref="I29:J29"/>
    <mergeCell ref="T28:U28"/>
    <mergeCell ref="I28:J28"/>
    <mergeCell ref="AL20:AM20"/>
    <mergeCell ref="AN15:AN19"/>
    <mergeCell ref="AO15:AO19"/>
    <mergeCell ref="AP15:AP19"/>
    <mergeCell ref="AQ15:AQ19"/>
    <mergeCell ref="AR15:AR19"/>
    <mergeCell ref="AA15:AA19"/>
    <mergeCell ref="AB15:AB19"/>
    <mergeCell ref="AG15:AG19"/>
    <mergeCell ref="AH15:AH19"/>
    <mergeCell ref="AI15:AI19"/>
    <mergeCell ref="AJ20:AK20"/>
    <mergeCell ref="AE20:AF20"/>
  </mergeCells>
  <phoneticPr fontId="4" type="noConversion"/>
  <pageMargins left="0.75" right="0.5" top="0.5" bottom="0.5" header="0.5" footer="0.25"/>
  <pageSetup paperSize="9" scale="99" orientation="landscape"/>
  <headerFooter>
    <oddFooter>&amp;C&amp;"Arial Narrow,Normal"&amp;8&amp;P/&amp;N&amp;R&amp;"Arial Narrow,Normal"&amp;8Community questionnaire</oddFooter>
  </headerFooter>
  <colBreaks count="1" manualBreakCount="1">
    <brk id="21"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95"/>
  <sheetViews>
    <sheetView topLeftCell="A27" zoomScale="170" zoomScaleNormal="170" zoomScaleSheetLayoutView="100" zoomScalePageLayoutView="170" workbookViewId="0">
      <selection activeCell="K49" sqref="K49"/>
    </sheetView>
  </sheetViews>
  <sheetFormatPr baseColWidth="10" defaultColWidth="3.6640625" defaultRowHeight="12" x14ac:dyDescent="0.15"/>
  <cols>
    <col min="1" max="1" width="3.5" style="19" customWidth="1"/>
    <col min="2" max="7" width="3.6640625" style="4"/>
    <col min="8" max="8" width="9.1640625" style="4" customWidth="1"/>
    <col min="9" max="9" width="3.6640625" style="4" customWidth="1"/>
    <col min="10" max="10" width="3.6640625" style="4"/>
    <col min="11" max="14" width="3.6640625" style="3"/>
    <col min="15" max="15" width="8.83203125" style="3" customWidth="1"/>
    <col min="16" max="16" width="3.6640625" style="3"/>
    <col min="17" max="17" width="4.6640625" style="3" customWidth="1"/>
    <col min="18" max="20" width="3.6640625" style="3"/>
    <col min="21" max="23" width="3.6640625" style="4"/>
    <col min="24" max="24" width="2.33203125" style="4" customWidth="1"/>
    <col min="25" max="25" width="5.5" style="4" customWidth="1"/>
    <col min="26" max="16384" width="3.6640625" style="4"/>
  </cols>
  <sheetData>
    <row r="1" spans="1:36" s="68" customFormat="1" ht="26" customHeight="1" x14ac:dyDescent="0.15">
      <c r="A1" s="25" t="s">
        <v>110</v>
      </c>
      <c r="B1" s="25"/>
      <c r="C1" s="25"/>
      <c r="D1" s="25"/>
      <c r="E1" s="25"/>
      <c r="F1" s="25"/>
      <c r="G1" s="25"/>
      <c r="H1" s="25"/>
      <c r="I1" s="25"/>
      <c r="J1" s="25"/>
      <c r="K1" s="25"/>
      <c r="L1" s="25"/>
      <c r="M1" s="25"/>
      <c r="N1" s="25"/>
      <c r="O1" s="25"/>
      <c r="P1" s="25"/>
      <c r="Q1" s="25"/>
      <c r="R1" s="25"/>
      <c r="S1" s="25"/>
      <c r="T1" s="25"/>
      <c r="U1" s="25"/>
      <c r="V1" s="25"/>
      <c r="W1" s="25"/>
      <c r="X1" s="25"/>
      <c r="Y1" s="25"/>
      <c r="Z1" s="25"/>
      <c r="AA1" s="25"/>
      <c r="AB1" s="25"/>
      <c r="AC1" s="25"/>
      <c r="AD1" s="25"/>
      <c r="AE1" s="25"/>
      <c r="AF1" s="25"/>
      <c r="AG1" s="25"/>
      <c r="AH1" s="25"/>
      <c r="AI1" s="25"/>
      <c r="AJ1" s="51"/>
    </row>
    <row r="2" spans="1:36" s="33" customFormat="1" ht="11" x14ac:dyDescent="0.15"/>
    <row r="3" spans="1:36" s="33" customFormat="1" ht="11" x14ac:dyDescent="0.15">
      <c r="A3" s="169"/>
    </row>
    <row r="4" spans="1:36" s="33" customFormat="1" ht="12.75" customHeight="1" x14ac:dyDescent="0.15">
      <c r="A4" s="771" t="s">
        <v>285</v>
      </c>
      <c r="B4" s="395"/>
      <c r="C4" s="396"/>
      <c r="D4" s="396"/>
      <c r="E4" s="396"/>
      <c r="F4" s="396"/>
      <c r="G4" s="396"/>
      <c r="H4" s="395">
        <v>-5.01</v>
      </c>
      <c r="I4" s="778">
        <f>H4-0.01</f>
        <v>-5.0199999999999996</v>
      </c>
      <c r="J4" s="779"/>
      <c r="K4" s="780"/>
      <c r="L4" s="778">
        <f>+I4-0.01</f>
        <v>-5.0299999999999994</v>
      </c>
      <c r="M4" s="779"/>
      <c r="N4" s="780"/>
      <c r="O4" s="497">
        <f>L4-0.01</f>
        <v>-5.0399999999999991</v>
      </c>
      <c r="Q4" s="771" t="s">
        <v>284</v>
      </c>
      <c r="R4" s="774">
        <f>O4-0.01</f>
        <v>-5.0499999999999989</v>
      </c>
      <c r="S4" s="775"/>
      <c r="T4" s="775"/>
      <c r="U4" s="775"/>
      <c r="V4" s="775"/>
      <c r="W4" s="775"/>
      <c r="X4" s="776"/>
      <c r="Z4" s="174">
        <f>+R4-0.01</f>
        <v>-5.0599999999999987</v>
      </c>
      <c r="AA4" s="685" t="s">
        <v>123</v>
      </c>
      <c r="AB4" s="685"/>
      <c r="AC4" s="685"/>
      <c r="AD4" s="685"/>
      <c r="AE4" s="685"/>
      <c r="AF4" s="685"/>
      <c r="AG4" s="685"/>
      <c r="AH4" s="685"/>
      <c r="AI4" s="685"/>
      <c r="AJ4" s="685"/>
    </row>
    <row r="5" spans="1:36" s="33" customFormat="1" ht="10" customHeight="1" x14ac:dyDescent="0.15">
      <c r="A5" s="772"/>
      <c r="B5" s="637" t="s">
        <v>286</v>
      </c>
      <c r="C5" s="678"/>
      <c r="D5" s="678"/>
      <c r="E5" s="678"/>
      <c r="F5" s="678"/>
      <c r="G5" s="678"/>
      <c r="H5" s="638"/>
      <c r="I5" s="786" t="s">
        <v>111</v>
      </c>
      <c r="J5" s="787"/>
      <c r="K5" s="788"/>
      <c r="L5" s="659" t="s">
        <v>112</v>
      </c>
      <c r="M5" s="630"/>
      <c r="N5" s="661"/>
      <c r="O5" s="784" t="s">
        <v>623</v>
      </c>
      <c r="Q5" s="772"/>
      <c r="R5" s="31" t="s">
        <v>287</v>
      </c>
      <c r="S5" s="57"/>
      <c r="T5" s="57"/>
      <c r="U5" s="57"/>
      <c r="V5" s="57"/>
      <c r="W5" s="57"/>
      <c r="X5" s="32"/>
      <c r="Z5" s="169"/>
      <c r="AA5" s="685"/>
      <c r="AB5" s="685"/>
      <c r="AC5" s="685"/>
      <c r="AD5" s="685"/>
      <c r="AE5" s="685"/>
      <c r="AF5" s="685"/>
      <c r="AG5" s="685"/>
      <c r="AH5" s="685"/>
      <c r="AI5" s="685"/>
      <c r="AJ5" s="685"/>
    </row>
    <row r="6" spans="1:36" s="33" customFormat="1" ht="12" customHeight="1" x14ac:dyDescent="0.15">
      <c r="A6" s="772"/>
      <c r="B6" s="639"/>
      <c r="C6" s="777"/>
      <c r="D6" s="777"/>
      <c r="E6" s="777"/>
      <c r="F6" s="777"/>
      <c r="G6" s="777"/>
      <c r="H6" s="640"/>
      <c r="I6" s="731"/>
      <c r="J6" s="633"/>
      <c r="K6" s="732"/>
      <c r="L6" s="659"/>
      <c r="M6" s="630"/>
      <c r="N6" s="661"/>
      <c r="O6" s="634"/>
      <c r="Q6" s="772"/>
      <c r="R6" s="175"/>
      <c r="S6" s="23"/>
      <c r="T6" s="23"/>
      <c r="U6" s="23"/>
      <c r="V6" s="23"/>
      <c r="W6" s="23"/>
      <c r="X6" s="139"/>
      <c r="AA6" s="685"/>
      <c r="AB6" s="685"/>
      <c r="AC6" s="685"/>
      <c r="AD6" s="685"/>
      <c r="AE6" s="685"/>
      <c r="AF6" s="685"/>
      <c r="AG6" s="685"/>
      <c r="AH6" s="685"/>
      <c r="AI6" s="685"/>
      <c r="AJ6" s="685"/>
    </row>
    <row r="7" spans="1:36" s="33" customFormat="1" x14ac:dyDescent="0.15">
      <c r="A7" s="772"/>
      <c r="B7" s="97"/>
      <c r="C7" s="81"/>
      <c r="D7" s="81"/>
      <c r="E7" s="81"/>
      <c r="F7" s="81"/>
      <c r="G7" s="81"/>
      <c r="H7" s="98"/>
      <c r="I7" s="731"/>
      <c r="J7" s="633"/>
      <c r="K7" s="732"/>
      <c r="L7" s="659"/>
      <c r="M7" s="630"/>
      <c r="N7" s="661"/>
      <c r="O7" s="634"/>
      <c r="P7" s="27"/>
      <c r="Q7" s="772"/>
      <c r="R7" s="175"/>
      <c r="S7" s="23"/>
      <c r="T7" s="23"/>
      <c r="U7" s="23"/>
      <c r="V7" s="23"/>
      <c r="W7" s="23"/>
      <c r="X7" s="139"/>
      <c r="AC7" s="23"/>
      <c r="AD7" s="29" t="s">
        <v>124</v>
      </c>
      <c r="AE7" s="29"/>
      <c r="AF7" s="29"/>
      <c r="AG7" s="29"/>
      <c r="AH7" s="30">
        <v>1</v>
      </c>
      <c r="AJ7" s="151"/>
    </row>
    <row r="8" spans="1:36" s="33" customFormat="1" x14ac:dyDescent="0.15">
      <c r="A8" s="772"/>
      <c r="B8" s="175"/>
      <c r="C8" s="150" t="s">
        <v>5</v>
      </c>
      <c r="D8" s="176">
        <v>1</v>
      </c>
      <c r="E8" s="30"/>
      <c r="F8" s="30"/>
      <c r="G8" s="29"/>
      <c r="H8" s="39"/>
      <c r="I8" s="731"/>
      <c r="J8" s="633"/>
      <c r="K8" s="732"/>
      <c r="L8" s="659"/>
      <c r="M8" s="630"/>
      <c r="N8" s="661"/>
      <c r="O8" s="634"/>
      <c r="P8" s="27"/>
      <c r="Q8" s="772"/>
      <c r="R8" s="175"/>
      <c r="S8" s="150" t="s">
        <v>5</v>
      </c>
      <c r="T8" s="150"/>
      <c r="U8" s="176">
        <v>1</v>
      </c>
      <c r="V8" s="23"/>
      <c r="W8" s="62"/>
      <c r="X8" s="56"/>
      <c r="AC8" s="23"/>
      <c r="AD8" s="29" t="s">
        <v>125</v>
      </c>
      <c r="AE8" s="29"/>
      <c r="AF8" s="29"/>
      <c r="AG8" s="29"/>
      <c r="AH8" s="30">
        <f>+AH7+1</f>
        <v>2</v>
      </c>
      <c r="AJ8" s="152"/>
    </row>
    <row r="9" spans="1:36" s="33" customFormat="1" x14ac:dyDescent="0.15">
      <c r="A9" s="772"/>
      <c r="B9" s="175"/>
      <c r="C9" s="177" t="s">
        <v>6</v>
      </c>
      <c r="D9" s="178">
        <v>2</v>
      </c>
      <c r="E9" s="49"/>
      <c r="F9" s="49"/>
      <c r="G9" s="179"/>
      <c r="H9" s="180"/>
      <c r="I9" s="731"/>
      <c r="J9" s="633"/>
      <c r="K9" s="732"/>
      <c r="L9" s="659"/>
      <c r="M9" s="630"/>
      <c r="N9" s="661"/>
      <c r="O9" s="634"/>
      <c r="P9" s="27"/>
      <c r="Q9" s="772"/>
      <c r="R9" s="175"/>
      <c r="S9" s="150" t="s">
        <v>6</v>
      </c>
      <c r="T9" s="150"/>
      <c r="U9" s="176">
        <v>2</v>
      </c>
      <c r="V9" s="23"/>
      <c r="W9" s="62"/>
      <c r="X9" s="56"/>
      <c r="AC9" s="23"/>
      <c r="AD9" s="29" t="s">
        <v>126</v>
      </c>
      <c r="AE9" s="29"/>
      <c r="AF9" s="29"/>
      <c r="AG9" s="29"/>
      <c r="AH9" s="30">
        <f>+AH8+1</f>
        <v>3</v>
      </c>
    </row>
    <row r="10" spans="1:36" s="33" customFormat="1" x14ac:dyDescent="0.15">
      <c r="A10" s="772"/>
      <c r="B10" s="175"/>
      <c r="C10" s="782" t="s">
        <v>283</v>
      </c>
      <c r="D10" s="782"/>
      <c r="E10" s="782"/>
      <c r="F10" s="782"/>
      <c r="G10" s="782"/>
      <c r="H10" s="783"/>
      <c r="I10" s="336"/>
      <c r="J10" s="337"/>
      <c r="K10" s="338"/>
      <c r="L10" s="96"/>
      <c r="M10" s="61"/>
      <c r="N10" s="79"/>
      <c r="O10" s="785"/>
      <c r="P10" s="27"/>
      <c r="Q10" s="772"/>
      <c r="R10" s="175"/>
      <c r="S10" s="23"/>
      <c r="T10" s="23"/>
      <c r="U10" s="23"/>
      <c r="V10" s="23"/>
      <c r="W10" s="62"/>
      <c r="X10" s="56"/>
      <c r="AA10" s="43"/>
      <c r="AB10" s="43"/>
      <c r="AC10" s="36" t="s">
        <v>11</v>
      </c>
      <c r="AD10" s="29" t="s">
        <v>1</v>
      </c>
      <c r="AE10" s="29"/>
      <c r="AF10" s="29"/>
      <c r="AG10" s="29"/>
      <c r="AH10" s="30">
        <v>96</v>
      </c>
    </row>
    <row r="11" spans="1:36" s="33" customFormat="1" x14ac:dyDescent="0.15">
      <c r="A11" s="773"/>
      <c r="B11" s="34"/>
      <c r="C11" s="43"/>
      <c r="D11" s="43"/>
      <c r="E11" s="23"/>
      <c r="F11" s="23"/>
      <c r="G11" s="36"/>
      <c r="H11" s="393" t="s">
        <v>297</v>
      </c>
      <c r="I11" s="646" t="s">
        <v>105</v>
      </c>
      <c r="J11" s="781"/>
      <c r="K11" s="647"/>
      <c r="L11" s="646" t="s">
        <v>103</v>
      </c>
      <c r="M11" s="781"/>
      <c r="N11" s="647"/>
      <c r="O11" s="366" t="s">
        <v>105</v>
      </c>
      <c r="P11" s="27"/>
      <c r="Q11" s="773"/>
      <c r="R11" s="181"/>
      <c r="S11" s="182"/>
      <c r="T11" s="182"/>
      <c r="U11" s="182"/>
      <c r="V11" s="182"/>
      <c r="W11" s="43"/>
      <c r="X11" s="35"/>
    </row>
    <row r="12" spans="1:36" s="33" customFormat="1" x14ac:dyDescent="0.15">
      <c r="A12" s="183">
        <v>1</v>
      </c>
      <c r="B12" s="759" t="s">
        <v>113</v>
      </c>
      <c r="C12" s="760"/>
      <c r="D12" s="760"/>
      <c r="E12" s="760"/>
      <c r="F12" s="760"/>
      <c r="G12" s="760"/>
      <c r="H12" s="151"/>
      <c r="I12" s="763"/>
      <c r="J12" s="764"/>
      <c r="K12" s="765"/>
      <c r="L12" s="184"/>
      <c r="M12" s="53"/>
      <c r="N12" s="54"/>
      <c r="O12" s="394"/>
      <c r="P12" s="27"/>
      <c r="Q12" s="185">
        <v>1</v>
      </c>
      <c r="R12" s="768" t="s">
        <v>114</v>
      </c>
      <c r="S12" s="769"/>
      <c r="T12" s="769"/>
      <c r="U12" s="769"/>
      <c r="V12" s="770"/>
      <c r="W12" s="102"/>
      <c r="X12" s="103"/>
    </row>
    <row r="13" spans="1:36" s="33" customFormat="1" x14ac:dyDescent="0.15">
      <c r="A13" s="183">
        <f t="shared" ref="A13:A19" si="0">+A12+1</f>
        <v>2</v>
      </c>
      <c r="B13" s="759" t="s">
        <v>368</v>
      </c>
      <c r="C13" s="760"/>
      <c r="D13" s="760"/>
      <c r="E13" s="760"/>
      <c r="F13" s="760"/>
      <c r="G13" s="760"/>
      <c r="H13" s="151"/>
      <c r="I13" s="763"/>
      <c r="J13" s="764"/>
      <c r="K13" s="765"/>
      <c r="L13" s="184"/>
      <c r="M13" s="53"/>
      <c r="N13" s="54"/>
      <c r="O13" s="394"/>
      <c r="P13" s="27"/>
      <c r="Q13" s="185">
        <v>2</v>
      </c>
      <c r="R13" s="768" t="s">
        <v>115</v>
      </c>
      <c r="S13" s="769"/>
      <c r="T13" s="769"/>
      <c r="U13" s="769"/>
      <c r="V13" s="770"/>
      <c r="W13" s="102"/>
      <c r="X13" s="103"/>
      <c r="Z13" s="174">
        <f>+Z4-0.01</f>
        <v>-5.0699999999999985</v>
      </c>
      <c r="AA13" s="33" t="s">
        <v>127</v>
      </c>
    </row>
    <row r="14" spans="1:36" s="33" customFormat="1" x14ac:dyDescent="0.15">
      <c r="A14" s="183">
        <f t="shared" si="0"/>
        <v>3</v>
      </c>
      <c r="B14" s="759" t="s">
        <v>116</v>
      </c>
      <c r="C14" s="760"/>
      <c r="D14" s="760"/>
      <c r="E14" s="760"/>
      <c r="F14" s="760"/>
      <c r="G14" s="760"/>
      <c r="H14" s="151"/>
      <c r="I14" s="763"/>
      <c r="J14" s="764"/>
      <c r="K14" s="765"/>
      <c r="L14" s="184"/>
      <c r="M14" s="53"/>
      <c r="N14" s="54"/>
      <c r="O14" s="394"/>
      <c r="P14" s="27"/>
      <c r="Q14" s="185">
        <v>3</v>
      </c>
      <c r="R14" s="768" t="s">
        <v>117</v>
      </c>
      <c r="S14" s="769"/>
      <c r="T14" s="769"/>
      <c r="U14" s="769"/>
      <c r="V14" s="770"/>
      <c r="W14" s="102"/>
      <c r="X14" s="103"/>
    </row>
    <row r="15" spans="1:36" s="33" customFormat="1" ht="12.75" customHeight="1" x14ac:dyDescent="0.15">
      <c r="A15" s="183">
        <f t="shared" si="0"/>
        <v>4</v>
      </c>
      <c r="B15" s="759" t="s">
        <v>118</v>
      </c>
      <c r="C15" s="760"/>
      <c r="D15" s="760"/>
      <c r="E15" s="760"/>
      <c r="F15" s="760"/>
      <c r="G15" s="760"/>
      <c r="H15" s="151"/>
      <c r="I15" s="763"/>
      <c r="J15" s="764"/>
      <c r="K15" s="765"/>
      <c r="L15" s="184"/>
      <c r="M15" s="53"/>
      <c r="N15" s="54"/>
      <c r="O15" s="394"/>
      <c r="P15" s="27"/>
      <c r="Q15" s="766">
        <v>4</v>
      </c>
      <c r="R15" s="767" t="s">
        <v>119</v>
      </c>
      <c r="S15" s="767"/>
      <c r="T15" s="767"/>
      <c r="U15" s="767"/>
      <c r="V15" s="767"/>
      <c r="W15" s="762"/>
      <c r="X15" s="762"/>
      <c r="AB15" s="23"/>
      <c r="AC15" s="29" t="s">
        <v>128</v>
      </c>
      <c r="AD15" s="29"/>
      <c r="AE15" s="29"/>
      <c r="AF15" s="29"/>
      <c r="AG15" s="29"/>
      <c r="AH15" s="30">
        <v>1</v>
      </c>
      <c r="AJ15" s="151"/>
    </row>
    <row r="16" spans="1:36" s="33" customFormat="1" ht="11" x14ac:dyDescent="0.15">
      <c r="A16" s="183">
        <f t="shared" si="0"/>
        <v>5</v>
      </c>
      <c r="B16" s="759" t="s">
        <v>120</v>
      </c>
      <c r="C16" s="760"/>
      <c r="D16" s="760"/>
      <c r="E16" s="760"/>
      <c r="F16" s="760"/>
      <c r="G16" s="760"/>
      <c r="H16" s="151"/>
      <c r="I16" s="763"/>
      <c r="J16" s="764"/>
      <c r="K16" s="765"/>
      <c r="L16" s="184"/>
      <c r="M16" s="53"/>
      <c r="N16" s="54"/>
      <c r="O16" s="394"/>
      <c r="P16" s="186"/>
      <c r="Q16" s="766"/>
      <c r="R16" s="767"/>
      <c r="S16" s="767"/>
      <c r="T16" s="767"/>
      <c r="U16" s="767"/>
      <c r="V16" s="767"/>
      <c r="W16" s="762"/>
      <c r="X16" s="762"/>
      <c r="AB16" s="23"/>
      <c r="AC16" s="29" t="s">
        <v>129</v>
      </c>
      <c r="AD16" s="29"/>
      <c r="AE16" s="29"/>
      <c r="AF16" s="29"/>
      <c r="AG16" s="29"/>
      <c r="AH16" s="30">
        <f>+AH15+1</f>
        <v>2</v>
      </c>
      <c r="AJ16" s="152"/>
    </row>
    <row r="17" spans="1:34" s="33" customFormat="1" x14ac:dyDescent="0.15">
      <c r="A17" s="183">
        <f t="shared" si="0"/>
        <v>6</v>
      </c>
      <c r="B17" s="759" t="s">
        <v>593</v>
      </c>
      <c r="C17" s="760"/>
      <c r="D17" s="760"/>
      <c r="E17" s="760"/>
      <c r="F17" s="760"/>
      <c r="G17" s="760"/>
      <c r="H17" s="151"/>
      <c r="I17" s="763"/>
      <c r="J17" s="764"/>
      <c r="K17" s="765"/>
      <c r="L17" s="184"/>
      <c r="M17" s="53"/>
      <c r="N17" s="54"/>
      <c r="O17" s="394"/>
      <c r="P17" s="23"/>
      <c r="Q17" s="27"/>
      <c r="R17" s="27"/>
      <c r="S17" s="27"/>
      <c r="T17" s="27"/>
      <c r="U17" s="27"/>
      <c r="V17" s="27"/>
      <c r="W17" s="27"/>
      <c r="X17" s="27"/>
      <c r="AB17" s="23"/>
      <c r="AC17" s="29" t="s">
        <v>370</v>
      </c>
      <c r="AD17" s="29"/>
      <c r="AE17" s="29"/>
      <c r="AF17" s="29"/>
      <c r="AG17" s="29"/>
      <c r="AH17" s="30">
        <f>+AH16+1</f>
        <v>3</v>
      </c>
    </row>
    <row r="18" spans="1:34" s="33" customFormat="1" x14ac:dyDescent="0.15">
      <c r="A18" s="183">
        <f t="shared" si="0"/>
        <v>7</v>
      </c>
      <c r="B18" s="759" t="s">
        <v>121</v>
      </c>
      <c r="C18" s="760"/>
      <c r="D18" s="760"/>
      <c r="E18" s="760"/>
      <c r="F18" s="760"/>
      <c r="G18" s="760"/>
      <c r="H18" s="151"/>
      <c r="I18" s="763"/>
      <c r="J18" s="764"/>
      <c r="K18" s="765"/>
      <c r="L18" s="184"/>
      <c r="M18" s="53"/>
      <c r="N18" s="54"/>
      <c r="O18" s="394"/>
      <c r="Q18" s="27"/>
      <c r="R18" s="27"/>
      <c r="S18" s="27"/>
      <c r="T18" s="27"/>
      <c r="U18" s="27"/>
      <c r="V18" s="27"/>
      <c r="W18" s="27"/>
      <c r="X18" s="27"/>
      <c r="AB18" s="23"/>
      <c r="AC18" s="33" t="s">
        <v>369</v>
      </c>
      <c r="AH18" s="234">
        <v>4</v>
      </c>
    </row>
    <row r="19" spans="1:34" s="33" customFormat="1" x14ac:dyDescent="0.15">
      <c r="A19" s="183">
        <f t="shared" si="0"/>
        <v>8</v>
      </c>
      <c r="B19" s="759" t="s">
        <v>487</v>
      </c>
      <c r="C19" s="760"/>
      <c r="D19" s="760"/>
      <c r="E19" s="760"/>
      <c r="F19" s="760"/>
      <c r="G19" s="760"/>
      <c r="H19" s="151"/>
      <c r="I19" s="763"/>
      <c r="J19" s="764"/>
      <c r="K19" s="765"/>
      <c r="L19" s="184"/>
      <c r="M19" s="53"/>
      <c r="N19" s="54"/>
      <c r="O19" s="394"/>
      <c r="Q19" s="27"/>
      <c r="R19" s="27"/>
      <c r="S19" s="27"/>
      <c r="T19" s="27"/>
      <c r="U19" s="27"/>
      <c r="V19" s="27"/>
      <c r="W19" s="27"/>
      <c r="X19" s="27"/>
      <c r="Y19" s="43"/>
      <c r="Z19" s="43"/>
      <c r="AA19" s="43"/>
      <c r="AC19" s="29" t="s">
        <v>130</v>
      </c>
      <c r="AD19" s="29"/>
      <c r="AE19" s="29"/>
      <c r="AF19" s="29"/>
      <c r="AG19" s="29"/>
      <c r="AH19" s="30">
        <v>5</v>
      </c>
    </row>
    <row r="20" spans="1:34" s="33" customFormat="1" x14ac:dyDescent="0.15">
      <c r="A20" s="183">
        <v>96</v>
      </c>
      <c r="B20" s="759" t="s">
        <v>122</v>
      </c>
      <c r="C20" s="760"/>
      <c r="D20" s="760"/>
      <c r="E20" s="760"/>
      <c r="F20" s="760"/>
      <c r="G20" s="760"/>
      <c r="H20" s="394"/>
      <c r="I20" s="763"/>
      <c r="J20" s="764"/>
      <c r="K20" s="765"/>
      <c r="L20" s="184"/>
      <c r="M20" s="53"/>
      <c r="N20" s="54"/>
      <c r="O20" s="394"/>
      <c r="Q20" s="27"/>
      <c r="R20" s="27"/>
      <c r="S20" s="27"/>
      <c r="T20" s="27"/>
      <c r="U20" s="27"/>
      <c r="V20" s="27"/>
      <c r="W20" s="27"/>
      <c r="X20" s="27"/>
      <c r="AB20" s="36" t="s">
        <v>11</v>
      </c>
      <c r="AC20" s="29" t="s">
        <v>1</v>
      </c>
      <c r="AD20" s="29"/>
      <c r="AE20" s="29"/>
      <c r="AF20" s="29"/>
      <c r="AG20" s="29"/>
      <c r="AH20" s="30">
        <v>96</v>
      </c>
    </row>
    <row r="21" spans="1:34" s="33" customFormat="1" x14ac:dyDescent="0.15">
      <c r="A21" s="169"/>
      <c r="B21" s="23"/>
      <c r="C21" s="23"/>
      <c r="D21" s="23"/>
      <c r="E21" s="23"/>
      <c r="F21" s="23"/>
      <c r="G21" s="23"/>
      <c r="H21" s="23"/>
      <c r="N21" s="23"/>
      <c r="O21" s="23"/>
      <c r="Q21" s="27"/>
      <c r="R21" s="27"/>
      <c r="S21" s="27"/>
      <c r="T21" s="27"/>
      <c r="U21" s="27"/>
      <c r="V21" s="27"/>
      <c r="W21" s="27"/>
      <c r="X21" s="27"/>
    </row>
    <row r="22" spans="1:34" s="33" customFormat="1" ht="11" x14ac:dyDescent="0.15">
      <c r="A22" s="174">
        <f>+Z13-0.01</f>
        <v>-5.0799999999999983</v>
      </c>
      <c r="B22" s="685" t="s">
        <v>131</v>
      </c>
      <c r="C22" s="685"/>
      <c r="D22" s="685"/>
      <c r="E22" s="685"/>
      <c r="F22" s="685"/>
      <c r="G22" s="685"/>
      <c r="H22" s="685"/>
      <c r="I22" s="685"/>
      <c r="J22" s="685"/>
      <c r="K22" s="685"/>
      <c r="L22" s="685"/>
      <c r="M22" s="685"/>
      <c r="N22" s="630"/>
      <c r="O22" s="23"/>
    </row>
    <row r="23" spans="1:34" s="33" customFormat="1" ht="12.75" customHeight="1" x14ac:dyDescent="0.15">
      <c r="A23" s="169"/>
      <c r="B23" s="685"/>
      <c r="C23" s="685"/>
      <c r="D23" s="685"/>
      <c r="E23" s="685"/>
      <c r="F23" s="685"/>
      <c r="G23" s="685"/>
      <c r="H23" s="685"/>
      <c r="I23" s="685"/>
      <c r="J23" s="685"/>
      <c r="K23" s="685"/>
      <c r="L23" s="685"/>
      <c r="M23" s="685"/>
      <c r="N23" s="661"/>
      <c r="O23" s="151"/>
      <c r="P23" s="233"/>
      <c r="Q23" s="174">
        <f>+A34-0.01</f>
        <v>-5.1099999999999977</v>
      </c>
      <c r="R23" s="33" t="s">
        <v>146</v>
      </c>
      <c r="AB23" s="31"/>
      <c r="AC23" s="57"/>
      <c r="AD23" s="32"/>
      <c r="AE23" s="23"/>
      <c r="AF23" s="23"/>
    </row>
    <row r="24" spans="1:34" s="33" customFormat="1" ht="11" x14ac:dyDescent="0.15">
      <c r="A24" s="169"/>
      <c r="B24" s="24" t="s">
        <v>132</v>
      </c>
      <c r="E24" s="23"/>
      <c r="F24" s="29" t="s">
        <v>97</v>
      </c>
      <c r="G24" s="29"/>
      <c r="H24" s="29"/>
      <c r="I24" s="29"/>
      <c r="J24" s="29"/>
      <c r="K24" s="30">
        <v>1</v>
      </c>
      <c r="O24" s="152"/>
      <c r="P24" s="233"/>
      <c r="Q24" s="169"/>
      <c r="R24" s="55" t="s">
        <v>147</v>
      </c>
      <c r="AB24" s="34"/>
      <c r="AC24" s="43"/>
      <c r="AD24" s="35"/>
      <c r="AE24" s="23"/>
      <c r="AF24" s="23"/>
    </row>
    <row r="25" spans="1:34" s="33" customFormat="1" ht="11" x14ac:dyDescent="0.15">
      <c r="A25" s="169"/>
      <c r="E25" s="23"/>
      <c r="F25" s="29" t="s">
        <v>133</v>
      </c>
      <c r="G25" s="29"/>
      <c r="H25" s="29"/>
      <c r="I25" s="29"/>
      <c r="J25" s="29"/>
      <c r="K25" s="30">
        <f>1+K24</f>
        <v>2</v>
      </c>
      <c r="O25" s="151"/>
      <c r="P25" s="233"/>
      <c r="Q25" s="169"/>
    </row>
    <row r="26" spans="1:34" s="33" customFormat="1" ht="11" x14ac:dyDescent="0.15">
      <c r="A26" s="169"/>
      <c r="E26" s="23"/>
      <c r="F26" s="29" t="s">
        <v>134</v>
      </c>
      <c r="G26" s="29"/>
      <c r="H26" s="29"/>
      <c r="I26" s="29"/>
      <c r="J26" s="29"/>
      <c r="K26" s="30">
        <f>1+K25</f>
        <v>3</v>
      </c>
      <c r="O26" s="152"/>
      <c r="P26" s="233"/>
      <c r="Q26" s="169"/>
      <c r="R26" s="758" t="s">
        <v>289</v>
      </c>
      <c r="S26" s="498" t="s">
        <v>290</v>
      </c>
      <c r="T26" s="57"/>
      <c r="U26" s="57"/>
      <c r="V26" s="57"/>
      <c r="W26" s="57"/>
      <c r="X26" s="57"/>
      <c r="Y26" s="57"/>
      <c r="Z26" s="57"/>
      <c r="AA26" s="32"/>
      <c r="AB26" s="498" t="s">
        <v>291</v>
      </c>
      <c r="AC26" s="57"/>
      <c r="AD26" s="57"/>
      <c r="AE26" s="32"/>
    </row>
    <row r="27" spans="1:34" s="33" customFormat="1" ht="11" x14ac:dyDescent="0.15">
      <c r="A27" s="169"/>
      <c r="E27" s="23"/>
      <c r="F27" s="29" t="s">
        <v>135</v>
      </c>
      <c r="G27" s="29"/>
      <c r="H27" s="29"/>
      <c r="I27" s="29"/>
      <c r="J27" s="29"/>
      <c r="K27" s="30">
        <f>1+K26</f>
        <v>4</v>
      </c>
      <c r="O27" s="151"/>
      <c r="P27" s="233"/>
      <c r="Q27" s="169"/>
      <c r="R27" s="758"/>
      <c r="S27" s="690" t="s">
        <v>263</v>
      </c>
      <c r="T27" s="761"/>
      <c r="U27" s="761"/>
      <c r="V27" s="761"/>
      <c r="W27" s="761"/>
      <c r="X27" s="761"/>
      <c r="Y27" s="761"/>
      <c r="Z27" s="761"/>
      <c r="AA27" s="691"/>
      <c r="AB27" s="690" t="s">
        <v>288</v>
      </c>
      <c r="AC27" s="761"/>
      <c r="AD27" s="761"/>
      <c r="AE27" s="691"/>
    </row>
    <row r="28" spans="1:34" s="33" customFormat="1" ht="11" x14ac:dyDescent="0.15">
      <c r="A28" s="169"/>
      <c r="C28" s="23"/>
      <c r="D28" s="23"/>
      <c r="E28" s="23"/>
      <c r="F28" s="33" t="s">
        <v>371</v>
      </c>
      <c r="K28" s="234">
        <v>5</v>
      </c>
      <c r="L28" s="23"/>
      <c r="M28" s="38"/>
      <c r="O28" s="152"/>
      <c r="P28" s="233"/>
      <c r="Q28" s="169"/>
      <c r="R28" s="499">
        <v>1</v>
      </c>
      <c r="S28" s="184"/>
      <c r="T28" s="53"/>
      <c r="U28" s="53"/>
      <c r="V28" s="53"/>
      <c r="W28" s="53"/>
      <c r="X28" s="53"/>
      <c r="Y28" s="53"/>
      <c r="Z28" s="53"/>
      <c r="AA28" s="54"/>
      <c r="AB28" s="184"/>
      <c r="AC28" s="53"/>
      <c r="AD28" s="53"/>
      <c r="AE28" s="54"/>
    </row>
    <row r="29" spans="1:34" s="33" customFormat="1" ht="11" x14ac:dyDescent="0.15">
      <c r="A29" s="169"/>
      <c r="E29" s="36"/>
      <c r="F29" s="29" t="s">
        <v>498</v>
      </c>
      <c r="G29" s="29"/>
      <c r="H29" s="29"/>
      <c r="I29" s="29"/>
      <c r="J29" s="29"/>
      <c r="K29" s="30">
        <v>6</v>
      </c>
      <c r="L29" s="23"/>
      <c r="M29" s="38"/>
      <c r="P29" s="233"/>
      <c r="Q29" s="169"/>
      <c r="R29" s="499">
        <v>2</v>
      </c>
      <c r="S29" s="184"/>
      <c r="T29" s="53"/>
      <c r="U29" s="53"/>
      <c r="V29" s="53"/>
      <c r="W29" s="53"/>
      <c r="X29" s="53"/>
      <c r="Y29" s="53"/>
      <c r="Z29" s="53"/>
      <c r="AA29" s="54"/>
      <c r="AB29" s="184"/>
      <c r="AC29" s="53"/>
      <c r="AD29" s="53"/>
      <c r="AE29" s="54"/>
    </row>
    <row r="30" spans="1:34" s="33" customFormat="1" ht="11" x14ac:dyDescent="0.15">
      <c r="A30" s="169"/>
      <c r="C30" s="43"/>
      <c r="D30" s="43"/>
      <c r="E30" s="36" t="s">
        <v>11</v>
      </c>
      <c r="F30" s="29" t="s">
        <v>71</v>
      </c>
      <c r="G30" s="29"/>
      <c r="H30" s="29"/>
      <c r="I30" s="29"/>
      <c r="J30" s="29"/>
      <c r="K30" s="30">
        <v>96</v>
      </c>
      <c r="L30" s="23"/>
      <c r="M30" s="38"/>
      <c r="P30" s="233"/>
      <c r="Q30" s="169"/>
      <c r="R30" s="499">
        <v>3</v>
      </c>
      <c r="S30" s="184"/>
      <c r="T30" s="53"/>
      <c r="U30" s="53"/>
      <c r="V30" s="53"/>
      <c r="W30" s="53"/>
      <c r="X30" s="53"/>
      <c r="Y30" s="53"/>
      <c r="Z30" s="53"/>
      <c r="AA30" s="54"/>
      <c r="AB30" s="184"/>
      <c r="AC30" s="53"/>
      <c r="AD30" s="53"/>
      <c r="AE30" s="54"/>
    </row>
    <row r="31" spans="1:34" s="33" customFormat="1" ht="11" x14ac:dyDescent="0.15">
      <c r="A31" s="174">
        <f>+A22-0.01</f>
        <v>-5.0899999999999981</v>
      </c>
      <c r="B31" s="33" t="s">
        <v>136</v>
      </c>
      <c r="J31" s="23"/>
      <c r="O31" s="151"/>
      <c r="P31" s="233"/>
      <c r="Q31" s="169"/>
      <c r="R31" s="499">
        <v>4</v>
      </c>
      <c r="S31" s="184"/>
      <c r="T31" s="53"/>
      <c r="U31" s="53"/>
      <c r="V31" s="53"/>
      <c r="W31" s="53"/>
      <c r="X31" s="53"/>
      <c r="Y31" s="53"/>
      <c r="Z31" s="53"/>
      <c r="AA31" s="54"/>
      <c r="AB31" s="184"/>
      <c r="AC31" s="53"/>
      <c r="AD31" s="53"/>
      <c r="AE31" s="54"/>
    </row>
    <row r="32" spans="1:34" s="33" customFormat="1" ht="11" x14ac:dyDescent="0.15">
      <c r="A32" s="169"/>
      <c r="E32" s="29" t="s">
        <v>5</v>
      </c>
      <c r="F32" s="29"/>
      <c r="G32" s="187">
        <v>1</v>
      </c>
      <c r="J32" s="23"/>
      <c r="O32" s="152"/>
      <c r="P32" s="233"/>
      <c r="Q32" s="169"/>
      <c r="R32" s="499">
        <v>5</v>
      </c>
      <c r="S32" s="184"/>
      <c r="T32" s="53"/>
      <c r="U32" s="53"/>
      <c r="V32" s="53"/>
      <c r="W32" s="53"/>
      <c r="X32" s="53"/>
      <c r="Y32" s="53"/>
      <c r="Z32" s="53"/>
      <c r="AA32" s="54"/>
      <c r="AB32" s="184"/>
      <c r="AC32" s="53"/>
      <c r="AD32" s="53"/>
      <c r="AE32" s="54"/>
    </row>
    <row r="33" spans="1:31" s="33" customFormat="1" ht="11" x14ac:dyDescent="0.15">
      <c r="A33" s="169"/>
      <c r="E33" s="29" t="s">
        <v>6</v>
      </c>
      <c r="F33" s="29"/>
      <c r="G33" s="187">
        <v>2</v>
      </c>
      <c r="J33" s="23"/>
      <c r="K33" s="23"/>
      <c r="L33" s="23"/>
      <c r="M33" s="38"/>
      <c r="P33" s="233"/>
      <c r="Q33" s="169"/>
      <c r="R33" s="499">
        <v>6</v>
      </c>
      <c r="S33" s="184"/>
      <c r="T33" s="53"/>
      <c r="U33" s="53"/>
      <c r="V33" s="53"/>
      <c r="W33" s="53"/>
      <c r="X33" s="53"/>
      <c r="Y33" s="53"/>
      <c r="Z33" s="53"/>
      <c r="AA33" s="54"/>
      <c r="AB33" s="184"/>
      <c r="AC33" s="53"/>
      <c r="AD33" s="53"/>
      <c r="AE33" s="54"/>
    </row>
    <row r="34" spans="1:31" s="33" customFormat="1" ht="11" x14ac:dyDescent="0.15">
      <c r="A34" s="174">
        <f>+A31-0.01</f>
        <v>-5.0999999999999979</v>
      </c>
      <c r="B34" s="33" t="s">
        <v>137</v>
      </c>
      <c r="O34" s="151"/>
      <c r="P34" s="233"/>
      <c r="Q34" s="169"/>
      <c r="R34" s="499">
        <v>7</v>
      </c>
      <c r="S34" s="184"/>
      <c r="T34" s="53"/>
      <c r="U34" s="53"/>
      <c r="V34" s="53"/>
      <c r="W34" s="53"/>
      <c r="X34" s="53"/>
      <c r="Y34" s="53"/>
      <c r="Z34" s="53"/>
      <c r="AA34" s="54"/>
      <c r="AB34" s="184"/>
      <c r="AC34" s="53"/>
      <c r="AD34" s="53"/>
      <c r="AE34" s="54"/>
    </row>
    <row r="35" spans="1:31" s="33" customFormat="1" ht="11" x14ac:dyDescent="0.15">
      <c r="A35" s="169"/>
      <c r="O35" s="152"/>
      <c r="P35" s="233"/>
      <c r="Q35" s="169"/>
      <c r="R35" s="499">
        <v>8</v>
      </c>
      <c r="S35" s="184"/>
      <c r="T35" s="53"/>
      <c r="U35" s="53"/>
      <c r="V35" s="53"/>
      <c r="W35" s="53"/>
      <c r="X35" s="53"/>
      <c r="Y35" s="53"/>
      <c r="Z35" s="53"/>
      <c r="AA35" s="54"/>
      <c r="AB35" s="184"/>
      <c r="AC35" s="53"/>
      <c r="AD35" s="53"/>
      <c r="AE35" s="54"/>
    </row>
    <row r="36" spans="1:31" s="33" customFormat="1" ht="11" x14ac:dyDescent="0.15">
      <c r="A36" s="169"/>
      <c r="B36" s="29" t="s">
        <v>138</v>
      </c>
      <c r="C36" s="29"/>
      <c r="D36" s="30"/>
      <c r="E36" s="30"/>
      <c r="F36" s="30"/>
      <c r="G36" s="30">
        <v>1</v>
      </c>
      <c r="I36" s="29" t="s">
        <v>142</v>
      </c>
      <c r="J36" s="30"/>
      <c r="K36" s="30"/>
      <c r="L36" s="30"/>
      <c r="M36" s="30">
        <f>+G39+1</f>
        <v>5</v>
      </c>
      <c r="P36" s="233"/>
      <c r="Q36" s="169"/>
    </row>
    <row r="37" spans="1:31" s="33" customFormat="1" ht="11" x14ac:dyDescent="0.15">
      <c r="A37" s="169"/>
      <c r="B37" s="29" t="s">
        <v>139</v>
      </c>
      <c r="C37" s="29"/>
      <c r="D37" s="30"/>
      <c r="E37" s="30"/>
      <c r="F37" s="30"/>
      <c r="G37" s="30">
        <f t="shared" ref="G37" si="1">+G36+1</f>
        <v>2</v>
      </c>
      <c r="I37" s="29" t="s">
        <v>143</v>
      </c>
      <c r="J37" s="30"/>
      <c r="K37" s="30"/>
      <c r="L37" s="30"/>
      <c r="M37" s="30">
        <f t="shared" ref="M37:M39" si="2">+M36+1</f>
        <v>6</v>
      </c>
      <c r="P37" s="233"/>
      <c r="Q37" s="920" t="s">
        <v>650</v>
      </c>
      <c r="R37" s="908" t="s">
        <v>651</v>
      </c>
      <c r="S37" s="912"/>
      <c r="T37" s="912"/>
      <c r="U37" s="912"/>
      <c r="V37" s="912"/>
      <c r="W37" s="912"/>
      <c r="X37" s="912"/>
      <c r="Y37" s="912"/>
      <c r="Z37" s="912"/>
      <c r="AA37" s="912"/>
      <c r="AB37" s="912"/>
      <c r="AC37" s="912"/>
      <c r="AD37" s="912"/>
      <c r="AE37" s="912"/>
    </row>
    <row r="38" spans="1:31" s="33" customFormat="1" ht="11" x14ac:dyDescent="0.15">
      <c r="A38" s="169"/>
      <c r="B38" s="29" t="s">
        <v>140</v>
      </c>
      <c r="C38" s="29"/>
      <c r="D38" s="30"/>
      <c r="E38" s="30"/>
      <c r="F38" s="30"/>
      <c r="G38" s="30">
        <f>+G37+1</f>
        <v>3</v>
      </c>
      <c r="I38" s="29" t="s">
        <v>144</v>
      </c>
      <c r="J38" s="30"/>
      <c r="K38" s="30"/>
      <c r="L38" s="30"/>
      <c r="M38" s="30">
        <f t="shared" si="2"/>
        <v>7</v>
      </c>
      <c r="P38" s="233"/>
      <c r="Q38" s="920"/>
      <c r="R38" s="912"/>
      <c r="S38" s="912"/>
      <c r="T38" s="912"/>
      <c r="U38" s="912"/>
      <c r="V38" s="912"/>
      <c r="W38" s="912"/>
      <c r="X38" s="912"/>
      <c r="Y38" s="921" t="s">
        <v>5</v>
      </c>
      <c r="Z38" s="921"/>
      <c r="AA38" s="922">
        <v>1</v>
      </c>
      <c r="AB38" s="912"/>
      <c r="AC38" s="912"/>
      <c r="AD38" s="912"/>
      <c r="AE38" s="912"/>
    </row>
    <row r="39" spans="1:31" s="33" customFormat="1" ht="11" x14ac:dyDescent="0.15">
      <c r="A39" s="169"/>
      <c r="B39" s="29" t="s">
        <v>141</v>
      </c>
      <c r="C39" s="29"/>
      <c r="D39" s="30"/>
      <c r="E39" s="30"/>
      <c r="F39" s="30"/>
      <c r="G39" s="30">
        <f>+G38+1</f>
        <v>4</v>
      </c>
      <c r="I39" s="29" t="s">
        <v>145</v>
      </c>
      <c r="J39" s="30"/>
      <c r="K39" s="30"/>
      <c r="L39" s="30"/>
      <c r="M39" s="30">
        <f t="shared" si="2"/>
        <v>8</v>
      </c>
      <c r="P39" s="233"/>
      <c r="Q39" s="920"/>
      <c r="R39" s="912"/>
      <c r="S39" s="912"/>
      <c r="T39" s="912"/>
      <c r="U39" s="912"/>
      <c r="V39" s="912"/>
      <c r="W39" s="912"/>
      <c r="X39" s="912"/>
      <c r="Y39" s="921" t="s">
        <v>6</v>
      </c>
      <c r="Z39" s="921"/>
      <c r="AA39" s="922">
        <v>2</v>
      </c>
      <c r="AB39" s="912"/>
      <c r="AC39" s="912"/>
      <c r="AD39" s="912"/>
      <c r="AE39" s="912"/>
    </row>
    <row r="40" spans="1:31" s="33" customFormat="1" ht="11" x14ac:dyDescent="0.15">
      <c r="A40" s="169"/>
      <c r="F40" s="23"/>
      <c r="P40" s="233"/>
      <c r="Q40" s="920"/>
      <c r="R40" s="912"/>
      <c r="S40" s="912"/>
      <c r="T40" s="912"/>
      <c r="U40" s="912"/>
      <c r="V40" s="912"/>
      <c r="W40" s="912"/>
      <c r="X40" s="912"/>
      <c r="Y40" s="912"/>
      <c r="Z40" s="912"/>
      <c r="AA40" s="912"/>
      <c r="AB40" s="912"/>
      <c r="AC40" s="912"/>
      <c r="AD40" s="912"/>
      <c r="AE40" s="912"/>
    </row>
    <row r="41" spans="1:31" s="33" customFormat="1" ht="11" x14ac:dyDescent="0.15">
      <c r="P41" s="233"/>
      <c r="Q41" s="912"/>
      <c r="R41" s="912"/>
      <c r="S41" s="912"/>
      <c r="T41" s="912"/>
      <c r="U41" s="912"/>
      <c r="V41" s="912"/>
      <c r="W41" s="912"/>
      <c r="X41" s="912"/>
      <c r="Y41" s="912"/>
      <c r="Z41" s="912"/>
      <c r="AA41" s="912"/>
      <c r="AB41" s="912"/>
      <c r="AC41" s="912"/>
      <c r="AD41" s="912"/>
      <c r="AE41" s="912"/>
    </row>
    <row r="42" spans="1:31" s="33" customFormat="1" ht="11" x14ac:dyDescent="0.15">
      <c r="P42" s="233"/>
      <c r="Q42" s="920" t="s">
        <v>650</v>
      </c>
      <c r="R42" s="908" t="s">
        <v>652</v>
      </c>
      <c r="S42" s="912"/>
      <c r="T42" s="912"/>
      <c r="U42" s="912"/>
      <c r="V42" s="912"/>
      <c r="W42" s="912"/>
      <c r="X42" s="912"/>
      <c r="Y42" s="912"/>
      <c r="Z42" s="912"/>
      <c r="AA42" s="912"/>
      <c r="AB42" s="912"/>
      <c r="AC42" s="912"/>
      <c r="AD42" s="912"/>
      <c r="AE42" s="912"/>
    </row>
    <row r="43" spans="1:31" s="33" customFormat="1" ht="11" x14ac:dyDescent="0.15">
      <c r="Q43" s="912"/>
      <c r="R43" s="912"/>
      <c r="S43" s="912"/>
      <c r="T43" s="912"/>
      <c r="U43" s="912"/>
      <c r="V43" s="912"/>
      <c r="W43" s="912"/>
      <c r="X43" s="912"/>
      <c r="Y43" s="921" t="s">
        <v>5</v>
      </c>
      <c r="Z43" s="921"/>
      <c r="AA43" s="922">
        <v>1</v>
      </c>
      <c r="AB43" s="912"/>
      <c r="AC43" s="912"/>
      <c r="AD43" s="912"/>
      <c r="AE43" s="912"/>
    </row>
    <row r="44" spans="1:31" s="33" customFormat="1" ht="12.75" customHeight="1" x14ac:dyDescent="0.15">
      <c r="Q44" s="912"/>
      <c r="R44" s="912"/>
      <c r="S44" s="912"/>
      <c r="T44" s="912"/>
      <c r="U44" s="912"/>
      <c r="V44" s="912"/>
      <c r="W44" s="912"/>
      <c r="X44" s="912"/>
      <c r="Y44" s="921" t="s">
        <v>6</v>
      </c>
      <c r="Z44" s="921"/>
      <c r="AA44" s="922">
        <v>2</v>
      </c>
      <c r="AB44" s="912"/>
      <c r="AC44" s="912"/>
      <c r="AD44" s="912"/>
      <c r="AE44" s="912"/>
    </row>
    <row r="45" spans="1:31" s="33" customFormat="1" ht="11" x14ac:dyDescent="0.15">
      <c r="Q45" s="912"/>
      <c r="R45" s="912"/>
      <c r="S45" s="912"/>
      <c r="T45" s="912"/>
      <c r="U45" s="912"/>
      <c r="V45" s="912"/>
      <c r="W45" s="912"/>
      <c r="X45" s="912"/>
      <c r="Y45" s="912"/>
      <c r="Z45" s="912"/>
      <c r="AA45" s="912"/>
      <c r="AB45" s="912"/>
      <c r="AC45" s="912"/>
      <c r="AD45" s="912"/>
      <c r="AE45" s="912"/>
    </row>
    <row r="46" spans="1:31" s="33" customFormat="1" ht="11" x14ac:dyDescent="0.15">
      <c r="Q46" s="920" t="s">
        <v>650</v>
      </c>
      <c r="R46" s="908" t="s">
        <v>696</v>
      </c>
      <c r="S46" s="912"/>
      <c r="T46" s="912"/>
      <c r="U46" s="912"/>
      <c r="V46" s="912"/>
      <c r="W46" s="912"/>
      <c r="X46" s="912"/>
      <c r="Y46" s="912"/>
      <c r="Z46" s="912"/>
      <c r="AA46" s="912"/>
      <c r="AB46" s="912"/>
      <c r="AC46" s="912"/>
      <c r="AD46" s="912"/>
      <c r="AE46" s="912"/>
    </row>
    <row r="47" spans="1:31" s="33" customFormat="1" ht="11" x14ac:dyDescent="0.15">
      <c r="Q47" s="912"/>
      <c r="R47" s="912"/>
      <c r="S47" s="912"/>
      <c r="T47" s="912"/>
      <c r="U47" s="912"/>
      <c r="V47" s="912"/>
      <c r="W47" s="912"/>
      <c r="X47" s="912"/>
      <c r="Y47" s="921" t="s">
        <v>5</v>
      </c>
      <c r="Z47" s="921"/>
      <c r="AA47" s="922">
        <v>1</v>
      </c>
      <c r="AB47" s="912"/>
      <c r="AC47" s="912"/>
      <c r="AD47" s="912"/>
      <c r="AE47" s="912"/>
    </row>
    <row r="48" spans="1:31" s="33" customFormat="1" ht="11" x14ac:dyDescent="0.15">
      <c r="Q48" s="912"/>
      <c r="R48" s="912"/>
      <c r="S48" s="912"/>
      <c r="T48" s="912"/>
      <c r="U48" s="912"/>
      <c r="V48" s="912"/>
      <c r="W48" s="912"/>
      <c r="X48" s="912"/>
      <c r="Y48" s="921" t="s">
        <v>6</v>
      </c>
      <c r="Z48" s="921"/>
      <c r="AA48" s="922">
        <v>2</v>
      </c>
      <c r="AB48" s="912"/>
      <c r="AC48" s="912"/>
      <c r="AD48" s="912"/>
      <c r="AE48" s="912"/>
    </row>
    <row r="49" spans="1:31" s="33" customFormat="1" ht="11" x14ac:dyDescent="0.15">
      <c r="Q49" s="912"/>
      <c r="R49" s="912"/>
      <c r="S49" s="912"/>
      <c r="T49" s="912"/>
      <c r="U49" s="912"/>
      <c r="V49" s="912"/>
      <c r="W49" s="912"/>
      <c r="X49" s="912"/>
      <c r="Y49" s="912"/>
      <c r="Z49" s="912"/>
      <c r="AA49" s="912"/>
      <c r="AB49" s="912"/>
      <c r="AC49" s="912"/>
      <c r="AD49" s="912"/>
      <c r="AE49" s="912"/>
    </row>
    <row r="50" spans="1:31" s="33" customFormat="1" ht="11" x14ac:dyDescent="0.15">
      <c r="Q50" s="920" t="s">
        <v>650</v>
      </c>
      <c r="R50" s="908" t="s">
        <v>697</v>
      </c>
      <c r="S50" s="912"/>
      <c r="T50" s="912"/>
      <c r="U50" s="912"/>
      <c r="V50" s="912"/>
      <c r="W50" s="912"/>
      <c r="X50" s="912"/>
      <c r="Y50" s="912"/>
      <c r="Z50" s="912"/>
      <c r="AA50" s="912"/>
      <c r="AB50" s="912"/>
      <c r="AC50" s="912"/>
      <c r="AD50" s="912"/>
      <c r="AE50" s="912"/>
    </row>
    <row r="51" spans="1:31" s="33" customFormat="1" ht="11" x14ac:dyDescent="0.15">
      <c r="Q51" s="912"/>
      <c r="R51" s="912"/>
      <c r="S51" s="912"/>
      <c r="T51" s="912"/>
      <c r="U51" s="912"/>
      <c r="V51" s="912"/>
      <c r="W51" s="912"/>
      <c r="X51" s="912"/>
      <c r="Y51" s="921" t="s">
        <v>5</v>
      </c>
      <c r="Z51" s="921"/>
      <c r="AA51" s="922">
        <v>1</v>
      </c>
      <c r="AB51" s="912"/>
      <c r="AC51" s="912"/>
      <c r="AD51" s="912"/>
      <c r="AE51" s="912"/>
    </row>
    <row r="52" spans="1:31" s="33" customFormat="1" ht="11" x14ac:dyDescent="0.15">
      <c r="Q52" s="912"/>
      <c r="R52" s="912"/>
      <c r="S52" s="912"/>
      <c r="T52" s="912"/>
      <c r="U52" s="912"/>
      <c r="V52" s="912"/>
      <c r="W52" s="912"/>
      <c r="X52" s="912"/>
      <c r="Y52" s="921" t="s">
        <v>6</v>
      </c>
      <c r="Z52" s="921"/>
      <c r="AA52" s="922">
        <v>2</v>
      </c>
      <c r="AB52" s="912"/>
      <c r="AC52" s="912"/>
      <c r="AD52" s="912"/>
      <c r="AE52" s="912"/>
    </row>
    <row r="53" spans="1:31" s="33" customFormat="1" ht="11" x14ac:dyDescent="0.15">
      <c r="Q53" s="912"/>
      <c r="R53" s="912"/>
      <c r="S53" s="912"/>
      <c r="T53" s="912"/>
      <c r="U53" s="912"/>
      <c r="V53" s="912"/>
      <c r="W53" s="912"/>
      <c r="X53" s="912"/>
      <c r="Y53" s="912"/>
      <c r="Z53" s="912"/>
      <c r="AA53" s="912"/>
      <c r="AB53" s="912"/>
      <c r="AC53" s="912"/>
      <c r="AD53" s="912"/>
      <c r="AE53" s="912"/>
    </row>
    <row r="54" spans="1:31" s="33" customFormat="1" ht="11" x14ac:dyDescent="0.15"/>
    <row r="55" spans="1:31" s="33" customFormat="1" ht="11" x14ac:dyDescent="0.15"/>
    <row r="56" spans="1:31" s="33" customFormat="1" ht="11" x14ac:dyDescent="0.15"/>
    <row r="57" spans="1:31" s="33" customFormat="1" ht="11" x14ac:dyDescent="0.15"/>
    <row r="58" spans="1:31" s="33" customFormat="1" ht="11" x14ac:dyDescent="0.15"/>
    <row r="59" spans="1:31" s="33" customFormat="1" ht="11" x14ac:dyDescent="0.15">
      <c r="A59" s="169"/>
    </row>
    <row r="60" spans="1:31" s="33" customFormat="1" ht="11" x14ac:dyDescent="0.15">
      <c r="A60" s="169"/>
    </row>
    <row r="61" spans="1:31" s="33" customFormat="1" ht="11" x14ac:dyDescent="0.15">
      <c r="A61" s="169"/>
    </row>
    <row r="62" spans="1:31" s="33" customFormat="1" ht="11" x14ac:dyDescent="0.15">
      <c r="A62" s="169"/>
    </row>
    <row r="63" spans="1:31" s="33" customFormat="1" ht="11" x14ac:dyDescent="0.15">
      <c r="A63" s="169"/>
    </row>
    <row r="64" spans="1:31" s="33" customFormat="1" ht="11" x14ac:dyDescent="0.15">
      <c r="A64" s="169"/>
    </row>
    <row r="65" spans="1:35" s="33" customFormat="1" ht="11" x14ac:dyDescent="0.15">
      <c r="A65" s="169"/>
    </row>
    <row r="66" spans="1:35" s="33" customFormat="1" ht="11" x14ac:dyDescent="0.15">
      <c r="A66" s="169"/>
    </row>
    <row r="67" spans="1:35" s="33" customFormat="1" x14ac:dyDescent="0.15">
      <c r="A67" s="169"/>
      <c r="R67" s="59"/>
      <c r="S67" s="59"/>
      <c r="T67" s="59"/>
      <c r="U67" s="27"/>
      <c r="V67" s="27"/>
      <c r="W67" s="27"/>
      <c r="X67" s="27"/>
      <c r="Y67" s="27"/>
      <c r="Z67" s="27"/>
      <c r="AA67" s="27"/>
      <c r="AB67" s="27"/>
      <c r="AC67" s="27"/>
      <c r="AD67" s="27"/>
      <c r="AE67" s="27"/>
      <c r="AF67" s="27"/>
      <c r="AG67" s="27"/>
      <c r="AH67" s="27"/>
      <c r="AI67" s="27"/>
    </row>
    <row r="68" spans="1:35" s="33" customFormat="1" x14ac:dyDescent="0.15">
      <c r="A68" s="169"/>
      <c r="R68" s="59"/>
      <c r="S68" s="59"/>
      <c r="T68" s="59"/>
      <c r="U68" s="27"/>
      <c r="V68" s="27"/>
      <c r="W68" s="27"/>
      <c r="X68" s="27"/>
      <c r="Y68" s="27"/>
      <c r="Z68" s="27"/>
      <c r="AA68" s="27"/>
      <c r="AB68" s="27"/>
      <c r="AC68" s="27"/>
      <c r="AD68" s="27"/>
      <c r="AE68" s="27"/>
      <c r="AF68" s="27"/>
      <c r="AG68" s="27"/>
      <c r="AH68" s="27"/>
      <c r="AI68" s="27"/>
    </row>
    <row r="69" spans="1:35" s="33" customFormat="1" x14ac:dyDescent="0.15">
      <c r="A69" s="169"/>
      <c r="R69" s="59"/>
      <c r="S69" s="59"/>
      <c r="T69" s="59"/>
      <c r="U69" s="27"/>
      <c r="V69" s="27"/>
      <c r="W69" s="27"/>
      <c r="X69" s="27"/>
      <c r="Y69" s="27"/>
      <c r="Z69" s="27"/>
      <c r="AA69" s="27"/>
      <c r="AB69" s="27"/>
      <c r="AC69" s="27"/>
      <c r="AD69" s="27"/>
      <c r="AE69" s="27"/>
      <c r="AF69" s="27"/>
      <c r="AG69" s="27"/>
      <c r="AH69" s="27"/>
      <c r="AI69" s="27"/>
    </row>
    <row r="70" spans="1:35" s="33" customFormat="1" x14ac:dyDescent="0.15">
      <c r="A70" s="169"/>
      <c r="R70" s="59"/>
      <c r="S70" s="59"/>
      <c r="T70" s="59"/>
      <c r="U70" s="27"/>
      <c r="V70" s="27"/>
      <c r="W70" s="27"/>
      <c r="X70" s="27"/>
      <c r="Y70" s="27"/>
      <c r="Z70" s="27"/>
      <c r="AA70" s="27"/>
      <c r="AB70" s="27"/>
      <c r="AC70" s="27"/>
      <c r="AD70" s="27"/>
      <c r="AE70" s="27"/>
      <c r="AF70" s="27"/>
      <c r="AG70" s="27"/>
      <c r="AH70" s="27"/>
      <c r="AI70" s="27"/>
    </row>
    <row r="71" spans="1:35" s="33" customFormat="1" x14ac:dyDescent="0.15">
      <c r="A71" s="169"/>
      <c r="R71" s="3"/>
      <c r="S71" s="3"/>
      <c r="T71" s="3"/>
      <c r="U71" s="4"/>
      <c r="V71" s="4"/>
      <c r="W71" s="4"/>
      <c r="X71" s="4"/>
      <c r="Y71" s="4"/>
      <c r="Z71" s="4"/>
      <c r="AA71" s="4"/>
      <c r="AB71" s="4"/>
      <c r="AC71" s="4"/>
      <c r="AD71" s="4"/>
      <c r="AE71" s="4"/>
      <c r="AF71" s="4"/>
      <c r="AG71" s="4"/>
      <c r="AH71" s="4"/>
      <c r="AI71" s="4"/>
    </row>
    <row r="72" spans="1:35" s="33" customFormat="1" x14ac:dyDescent="0.15">
      <c r="A72" s="169"/>
      <c r="R72" s="3"/>
      <c r="S72" s="3"/>
      <c r="T72" s="3"/>
      <c r="U72" s="4"/>
      <c r="V72" s="4"/>
      <c r="W72" s="4"/>
      <c r="X72" s="4"/>
      <c r="Y72" s="4"/>
      <c r="Z72" s="4"/>
      <c r="AA72" s="4"/>
      <c r="AB72" s="4"/>
      <c r="AC72" s="4"/>
      <c r="AD72" s="4"/>
      <c r="AE72" s="4"/>
      <c r="AF72" s="4"/>
      <c r="AG72" s="4"/>
      <c r="AH72" s="4"/>
      <c r="AI72" s="4"/>
    </row>
    <row r="73" spans="1:35" s="33" customFormat="1" x14ac:dyDescent="0.15">
      <c r="A73" s="169"/>
      <c r="R73" s="3"/>
      <c r="S73" s="3"/>
      <c r="T73" s="3"/>
      <c r="U73" s="4"/>
      <c r="V73" s="4"/>
      <c r="W73" s="4"/>
      <c r="X73" s="4"/>
      <c r="Y73" s="4"/>
      <c r="Z73" s="4"/>
      <c r="AA73" s="4"/>
      <c r="AB73" s="4"/>
      <c r="AC73" s="4"/>
      <c r="AD73" s="4"/>
      <c r="AE73" s="4"/>
      <c r="AF73" s="4"/>
      <c r="AG73" s="4"/>
      <c r="AH73" s="4"/>
      <c r="AI73" s="4"/>
    </row>
    <row r="74" spans="1:35" s="33" customFormat="1" x14ac:dyDescent="0.15">
      <c r="A74" s="169"/>
      <c r="R74" s="3"/>
      <c r="S74" s="3"/>
      <c r="T74" s="3"/>
      <c r="U74" s="4"/>
      <c r="V74" s="4"/>
      <c r="W74" s="4"/>
      <c r="X74" s="4"/>
      <c r="Y74" s="4"/>
      <c r="Z74" s="4"/>
      <c r="AA74" s="4"/>
      <c r="AB74" s="4"/>
      <c r="AC74" s="4"/>
      <c r="AD74" s="4"/>
      <c r="AE74" s="4"/>
      <c r="AF74" s="4"/>
      <c r="AG74" s="4"/>
      <c r="AH74" s="4"/>
      <c r="AI74" s="4"/>
    </row>
    <row r="75" spans="1:35" s="33" customFormat="1" x14ac:dyDescent="0.15">
      <c r="A75" s="169"/>
      <c r="R75" s="3"/>
      <c r="S75" s="3"/>
      <c r="T75" s="3"/>
      <c r="U75" s="4"/>
      <c r="V75" s="4"/>
      <c r="W75" s="4"/>
      <c r="X75" s="4"/>
      <c r="Y75" s="4"/>
      <c r="Z75" s="4"/>
      <c r="AA75" s="4"/>
      <c r="AB75" s="4"/>
      <c r="AC75" s="4"/>
      <c r="AD75" s="4"/>
      <c r="AE75" s="4"/>
      <c r="AF75" s="4"/>
      <c r="AG75" s="4"/>
      <c r="AH75" s="4"/>
      <c r="AI75" s="4"/>
    </row>
    <row r="76" spans="1:35" s="33" customFormat="1" x14ac:dyDescent="0.15">
      <c r="A76" s="169"/>
      <c r="R76" s="3"/>
      <c r="S76" s="3"/>
      <c r="T76" s="3"/>
      <c r="U76" s="4"/>
      <c r="V76" s="4"/>
      <c r="W76" s="4"/>
      <c r="X76" s="4"/>
      <c r="Y76" s="4"/>
      <c r="Z76" s="4"/>
      <c r="AA76" s="4"/>
      <c r="AB76" s="4"/>
      <c r="AC76" s="4"/>
      <c r="AD76" s="4"/>
      <c r="AE76" s="4"/>
      <c r="AF76" s="4"/>
      <c r="AG76" s="4"/>
      <c r="AH76" s="4"/>
      <c r="AI76" s="4"/>
    </row>
    <row r="77" spans="1:35" s="33" customFormat="1" x14ac:dyDescent="0.15">
      <c r="A77" s="55"/>
      <c r="R77" s="3"/>
      <c r="S77" s="3"/>
      <c r="T77" s="3"/>
      <c r="U77" s="4"/>
      <c r="V77" s="4"/>
      <c r="W77" s="4"/>
      <c r="X77" s="4"/>
      <c r="Y77" s="4"/>
      <c r="Z77" s="4"/>
      <c r="AA77" s="4"/>
      <c r="AB77" s="4"/>
      <c r="AC77" s="4"/>
      <c r="AD77" s="4"/>
      <c r="AE77" s="4"/>
      <c r="AF77" s="4"/>
      <c r="AG77" s="4"/>
      <c r="AH77" s="4"/>
      <c r="AI77" s="4"/>
    </row>
    <row r="78" spans="1:35" s="33" customFormat="1" x14ac:dyDescent="0.15">
      <c r="R78" s="3"/>
      <c r="S78" s="3"/>
      <c r="T78" s="3"/>
      <c r="U78" s="4"/>
      <c r="V78" s="4"/>
      <c r="W78" s="4"/>
      <c r="X78" s="4"/>
      <c r="Y78" s="4"/>
      <c r="Z78" s="4"/>
      <c r="AA78" s="4"/>
      <c r="AB78" s="4"/>
      <c r="AC78" s="4"/>
      <c r="AD78" s="4"/>
      <c r="AE78" s="4"/>
      <c r="AF78" s="4"/>
      <c r="AG78" s="4"/>
      <c r="AH78" s="4"/>
      <c r="AI78" s="4"/>
    </row>
    <row r="79" spans="1:35" s="33" customFormat="1" ht="13.5" customHeight="1" x14ac:dyDescent="0.15">
      <c r="R79" s="3"/>
      <c r="S79" s="3"/>
      <c r="T79" s="3"/>
      <c r="U79" s="4"/>
      <c r="V79" s="4"/>
      <c r="W79" s="4"/>
      <c r="X79" s="4"/>
      <c r="Y79" s="4"/>
      <c r="Z79" s="4"/>
      <c r="AA79" s="4"/>
      <c r="AB79" s="4"/>
      <c r="AC79" s="4"/>
      <c r="AD79" s="4"/>
      <c r="AE79" s="4"/>
      <c r="AF79" s="4"/>
      <c r="AG79" s="4"/>
      <c r="AH79" s="4"/>
      <c r="AI79" s="4"/>
    </row>
    <row r="80" spans="1:35" s="33" customFormat="1" ht="12.75" customHeight="1" x14ac:dyDescent="0.15">
      <c r="R80" s="3"/>
      <c r="S80" s="3"/>
      <c r="T80" s="3"/>
      <c r="U80" s="4"/>
      <c r="V80" s="4"/>
      <c r="W80" s="4"/>
      <c r="X80" s="4"/>
      <c r="Y80" s="4"/>
      <c r="Z80" s="4"/>
      <c r="AA80" s="4"/>
      <c r="AB80" s="4"/>
      <c r="AC80" s="4"/>
      <c r="AD80" s="4"/>
      <c r="AE80" s="4"/>
      <c r="AF80" s="4"/>
      <c r="AG80" s="4"/>
      <c r="AH80" s="4"/>
      <c r="AI80" s="4"/>
    </row>
    <row r="81" spans="1:35" s="33" customFormat="1" x14ac:dyDescent="0.15">
      <c r="A81" s="26"/>
      <c r="B81" s="27"/>
      <c r="C81" s="27"/>
      <c r="D81" s="27"/>
      <c r="E81" s="27"/>
      <c r="F81" s="27"/>
      <c r="G81" s="27"/>
      <c r="H81" s="27"/>
      <c r="I81" s="27"/>
      <c r="J81" s="27"/>
      <c r="K81" s="59"/>
      <c r="L81" s="59"/>
      <c r="M81" s="59"/>
      <c r="N81" s="59"/>
      <c r="O81" s="59"/>
      <c r="R81" s="3"/>
      <c r="S81" s="3"/>
      <c r="T81" s="3"/>
      <c r="U81" s="4"/>
      <c r="V81" s="4"/>
      <c r="W81" s="4"/>
      <c r="X81" s="4"/>
      <c r="Y81" s="4"/>
      <c r="Z81" s="4"/>
      <c r="AA81" s="4"/>
      <c r="AB81" s="4"/>
      <c r="AC81" s="4"/>
      <c r="AD81" s="4"/>
      <c r="AE81" s="4"/>
      <c r="AF81" s="4"/>
      <c r="AG81" s="4"/>
      <c r="AH81" s="4"/>
      <c r="AI81" s="4"/>
    </row>
    <row r="82" spans="1:35" s="27" customFormat="1" x14ac:dyDescent="0.15">
      <c r="A82" s="26"/>
      <c r="K82" s="59"/>
      <c r="L82" s="59"/>
      <c r="M82" s="59"/>
      <c r="N82" s="59"/>
      <c r="O82" s="59"/>
      <c r="P82" s="59"/>
      <c r="Q82" s="59"/>
      <c r="R82" s="3"/>
      <c r="S82" s="3"/>
      <c r="T82" s="3"/>
      <c r="U82" s="4"/>
      <c r="V82" s="4"/>
      <c r="W82" s="4"/>
      <c r="X82" s="4"/>
      <c r="Y82" s="4"/>
      <c r="Z82" s="4"/>
      <c r="AA82" s="4"/>
      <c r="AB82" s="4"/>
      <c r="AC82" s="4"/>
      <c r="AD82" s="4"/>
      <c r="AE82" s="4"/>
      <c r="AF82" s="4"/>
      <c r="AG82" s="4"/>
      <c r="AH82" s="4"/>
      <c r="AI82" s="4"/>
    </row>
    <row r="83" spans="1:35" s="27" customFormat="1" x14ac:dyDescent="0.15">
      <c r="A83" s="26"/>
      <c r="K83" s="59"/>
      <c r="L83" s="59"/>
      <c r="M83" s="59"/>
      <c r="N83" s="59"/>
      <c r="O83" s="59"/>
      <c r="P83" s="59"/>
      <c r="Q83" s="59"/>
      <c r="R83" s="3"/>
      <c r="S83" s="3"/>
      <c r="T83" s="3"/>
      <c r="U83" s="4"/>
      <c r="V83" s="4"/>
      <c r="W83" s="4"/>
      <c r="X83" s="4"/>
      <c r="Y83" s="4"/>
      <c r="Z83" s="4"/>
      <c r="AA83" s="4"/>
      <c r="AB83" s="4"/>
      <c r="AC83" s="4"/>
      <c r="AD83" s="4"/>
      <c r="AE83" s="4"/>
      <c r="AF83" s="4"/>
      <c r="AG83" s="4"/>
      <c r="AH83" s="4"/>
      <c r="AI83" s="4"/>
    </row>
    <row r="84" spans="1:35" s="27" customFormat="1" x14ac:dyDescent="0.15">
      <c r="A84" s="26"/>
      <c r="K84" s="59"/>
      <c r="L84" s="59"/>
      <c r="M84" s="59"/>
      <c r="N84" s="59"/>
      <c r="O84" s="59"/>
      <c r="P84" s="59"/>
      <c r="Q84" s="59"/>
      <c r="R84" s="3"/>
      <c r="S84" s="3"/>
      <c r="T84" s="3"/>
      <c r="U84" s="4"/>
      <c r="V84" s="4"/>
      <c r="W84" s="4"/>
      <c r="X84" s="4"/>
      <c r="Y84" s="4"/>
      <c r="Z84" s="4"/>
      <c r="AA84" s="4"/>
      <c r="AB84" s="4"/>
      <c r="AC84" s="4"/>
      <c r="AD84" s="4"/>
      <c r="AE84" s="4"/>
      <c r="AF84" s="4"/>
      <c r="AG84" s="4"/>
      <c r="AH84" s="4"/>
      <c r="AI84" s="4"/>
    </row>
    <row r="85" spans="1:35" s="27" customFormat="1" ht="13.5" customHeight="1" x14ac:dyDescent="0.15">
      <c r="A85" s="19"/>
      <c r="B85" s="4"/>
      <c r="C85" s="4"/>
      <c r="D85" s="4"/>
      <c r="E85" s="4"/>
      <c r="F85" s="4"/>
      <c r="G85" s="4"/>
      <c r="H85" s="4"/>
      <c r="I85" s="4"/>
      <c r="J85" s="4"/>
      <c r="K85" s="3"/>
      <c r="L85" s="3"/>
      <c r="M85" s="3"/>
      <c r="N85" s="3"/>
      <c r="O85" s="3"/>
      <c r="P85" s="59"/>
      <c r="Q85" s="59"/>
      <c r="R85" s="3"/>
      <c r="S85" s="3"/>
      <c r="T85" s="3"/>
      <c r="U85" s="4"/>
      <c r="V85" s="4"/>
      <c r="W85" s="4"/>
      <c r="X85" s="4"/>
      <c r="Y85" s="4"/>
      <c r="Z85" s="4"/>
      <c r="AA85" s="4"/>
      <c r="AB85" s="4"/>
      <c r="AC85" s="4"/>
      <c r="AD85" s="4"/>
      <c r="AE85" s="4"/>
      <c r="AF85" s="4"/>
      <c r="AG85" s="4"/>
      <c r="AH85" s="4"/>
      <c r="AI85" s="4"/>
    </row>
    <row r="87" spans="1:35" x14ac:dyDescent="0.15">
      <c r="A87" s="4"/>
      <c r="K87" s="4"/>
      <c r="L87" s="4"/>
      <c r="M87" s="4"/>
    </row>
    <row r="88" spans="1:35" x14ac:dyDescent="0.15">
      <c r="A88" s="4"/>
      <c r="K88" s="4"/>
      <c r="L88" s="4"/>
      <c r="M88" s="4"/>
    </row>
    <row r="89" spans="1:35" x14ac:dyDescent="0.15">
      <c r="A89" s="4"/>
      <c r="K89" s="4"/>
      <c r="L89" s="4"/>
      <c r="M89" s="4"/>
    </row>
    <row r="90" spans="1:35" ht="12.75" customHeight="1" x14ac:dyDescent="0.15">
      <c r="A90" s="4"/>
      <c r="K90" s="4"/>
      <c r="L90" s="4"/>
      <c r="M90" s="4"/>
    </row>
    <row r="91" spans="1:35" x14ac:dyDescent="0.15">
      <c r="A91" s="4"/>
      <c r="K91" s="4"/>
      <c r="L91" s="4"/>
      <c r="M91" s="4"/>
    </row>
    <row r="92" spans="1:35" x14ac:dyDescent="0.15">
      <c r="A92" s="4"/>
      <c r="K92" s="4"/>
      <c r="L92" s="4"/>
      <c r="M92" s="4"/>
    </row>
    <row r="93" spans="1:35" x14ac:dyDescent="0.15">
      <c r="A93" s="4"/>
      <c r="K93" s="4"/>
      <c r="L93" s="4"/>
      <c r="M93" s="4"/>
    </row>
    <row r="94" spans="1:35" x14ac:dyDescent="0.15">
      <c r="A94" s="4"/>
      <c r="K94" s="4"/>
      <c r="L94" s="4"/>
      <c r="M94" s="4"/>
    </row>
    <row r="95" spans="1:35" x14ac:dyDescent="0.15">
      <c r="A95" s="4"/>
      <c r="K95" s="4"/>
      <c r="L95" s="4"/>
      <c r="M95" s="4"/>
    </row>
  </sheetData>
  <mergeCells count="41">
    <mergeCell ref="R12:V12"/>
    <mergeCell ref="R13:V13"/>
    <mergeCell ref="R14:V14"/>
    <mergeCell ref="A4:A11"/>
    <mergeCell ref="Q4:Q11"/>
    <mergeCell ref="R4:X4"/>
    <mergeCell ref="B5:H6"/>
    <mergeCell ref="I4:K4"/>
    <mergeCell ref="L4:N4"/>
    <mergeCell ref="L5:N9"/>
    <mergeCell ref="L11:N11"/>
    <mergeCell ref="C10:H10"/>
    <mergeCell ref="O5:O10"/>
    <mergeCell ref="I5:K9"/>
    <mergeCell ref="I11:K11"/>
    <mergeCell ref="Q15:Q16"/>
    <mergeCell ref="R15:V16"/>
    <mergeCell ref="I17:K17"/>
    <mergeCell ref="I18:K18"/>
    <mergeCell ref="I19:K19"/>
    <mergeCell ref="I12:K12"/>
    <mergeCell ref="I13:K13"/>
    <mergeCell ref="I14:K14"/>
    <mergeCell ref="I15:K15"/>
    <mergeCell ref="I16:K16"/>
    <mergeCell ref="AA4:AJ6"/>
    <mergeCell ref="B22:N23"/>
    <mergeCell ref="R26:R27"/>
    <mergeCell ref="B12:G12"/>
    <mergeCell ref="B13:G13"/>
    <mergeCell ref="AB27:AE27"/>
    <mergeCell ref="S27:AA27"/>
    <mergeCell ref="W15:X16"/>
    <mergeCell ref="B14:G14"/>
    <mergeCell ref="B15:G15"/>
    <mergeCell ref="B16:G16"/>
    <mergeCell ref="B17:G17"/>
    <mergeCell ref="B18:G18"/>
    <mergeCell ref="B19:G19"/>
    <mergeCell ref="B20:G20"/>
    <mergeCell ref="I20:K20"/>
  </mergeCells>
  <phoneticPr fontId="4" type="noConversion"/>
  <pageMargins left="0.75" right="0.5" top="0.5" bottom="0.5" header="0.5" footer="0.25"/>
  <pageSetup paperSize="9" scale="87" orientation="landscape"/>
  <headerFooter>
    <oddFooter>&amp;C&amp;"Arial Narrow,Normal"&amp;8&amp;P/&amp;N&amp;R&amp;"Arial Narrow,Normal"&amp;8Community questionnaire</oddFooter>
  </headerFooter>
  <rowBreaks count="1" manualBreakCount="1">
    <brk id="44" max="16383" man="1"/>
  </rowBreaks>
  <colBreaks count="1" manualBreakCount="1">
    <brk id="36"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80"/>
  <sheetViews>
    <sheetView showGridLines="0" topLeftCell="A14" zoomScale="170" zoomScaleNormal="170" zoomScaleSheetLayoutView="100" zoomScalePageLayoutView="170" workbookViewId="0">
      <selection activeCell="AC56" sqref="AC56"/>
    </sheetView>
  </sheetViews>
  <sheetFormatPr baseColWidth="10" defaultColWidth="8.83203125" defaultRowHeight="12" x14ac:dyDescent="0.15"/>
  <cols>
    <col min="1" max="1" width="5.5" style="19" customWidth="1"/>
    <col min="2" max="8" width="3.6640625" style="4" customWidth="1"/>
    <col min="9" max="12" width="3.6640625" style="3" customWidth="1"/>
    <col min="13" max="13" width="3.6640625" style="67" customWidth="1"/>
    <col min="14" max="15" width="3.6640625" style="3" customWidth="1"/>
    <col min="16" max="17" width="1.83203125" style="3" customWidth="1"/>
    <col min="18" max="18" width="2.83203125" style="3" customWidth="1"/>
    <col min="19" max="19" width="5.5" style="4" customWidth="1"/>
    <col min="20" max="33" width="3.6640625" style="4" customWidth="1"/>
    <col min="34" max="35" width="2" style="4" customWidth="1"/>
    <col min="36" max="36" width="3.6640625" style="4" customWidth="1"/>
    <col min="37" max="16384" width="8.83203125" style="4"/>
  </cols>
  <sheetData>
    <row r="1" spans="1:35" s="66" customFormat="1" ht="26" customHeight="1" x14ac:dyDescent="0.15">
      <c r="A1" s="668" t="s">
        <v>240</v>
      </c>
      <c r="B1" s="668"/>
      <c r="C1" s="668"/>
      <c r="D1" s="668"/>
      <c r="E1" s="668"/>
      <c r="F1" s="668"/>
      <c r="G1" s="668"/>
      <c r="H1" s="668"/>
      <c r="I1" s="668"/>
      <c r="J1" s="668"/>
      <c r="K1" s="668"/>
      <c r="L1" s="668"/>
      <c r="M1" s="668"/>
      <c r="N1" s="668"/>
      <c r="O1" s="668"/>
      <c r="P1" s="668"/>
      <c r="Q1" s="668"/>
      <c r="R1" s="668"/>
      <c r="S1" s="188"/>
      <c r="T1" s="188"/>
      <c r="U1" s="188"/>
      <c r="V1" s="188"/>
      <c r="W1" s="188"/>
      <c r="X1" s="188"/>
      <c r="Y1" s="188"/>
      <c r="Z1" s="188"/>
      <c r="AA1" s="188"/>
      <c r="AB1" s="188"/>
      <c r="AC1" s="188"/>
      <c r="AD1" s="188"/>
      <c r="AE1" s="188"/>
      <c r="AF1" s="188"/>
      <c r="AG1" s="188"/>
      <c r="AH1" s="188"/>
      <c r="AI1" s="188"/>
    </row>
    <row r="2" spans="1:35" s="33" customFormat="1" ht="11" x14ac:dyDescent="0.15">
      <c r="A2" s="75" t="s">
        <v>530</v>
      </c>
      <c r="M2" s="58"/>
    </row>
    <row r="3" spans="1:35" s="33" customFormat="1" ht="11" x14ac:dyDescent="0.15">
      <c r="A3" s="189"/>
      <c r="B3" s="189"/>
      <c r="C3" s="189"/>
      <c r="D3" s="189"/>
      <c r="E3" s="189"/>
      <c r="F3" s="189"/>
      <c r="G3" s="189"/>
      <c r="H3" s="189"/>
      <c r="I3" s="189"/>
      <c r="J3" s="189"/>
      <c r="K3" s="189"/>
      <c r="L3" s="189"/>
      <c r="M3" s="186"/>
      <c r="N3" s="189"/>
      <c r="O3" s="189"/>
      <c r="P3" s="189"/>
      <c r="Q3" s="189"/>
      <c r="R3" s="189"/>
    </row>
    <row r="4" spans="1:35" s="33" customFormat="1" ht="12.75" customHeight="1" x14ac:dyDescent="0.15">
      <c r="A4" s="41">
        <v>-6.01</v>
      </c>
      <c r="B4" s="33" t="s">
        <v>153</v>
      </c>
      <c r="M4" s="40"/>
      <c r="N4" s="190"/>
      <c r="O4" s="191"/>
      <c r="P4" s="43"/>
      <c r="Q4" s="43"/>
      <c r="R4" s="233"/>
      <c r="S4" s="41">
        <f>+A34-0.01</f>
        <v>-6.0699999999999985</v>
      </c>
      <c r="T4" s="33" t="s">
        <v>166</v>
      </c>
      <c r="AH4" s="31"/>
      <c r="AI4" s="32"/>
    </row>
    <row r="5" spans="1:35" s="33" customFormat="1" ht="11" customHeight="1" x14ac:dyDescent="0.15">
      <c r="A5" s="40"/>
      <c r="B5" s="791" t="s">
        <v>42</v>
      </c>
      <c r="C5" s="791"/>
      <c r="D5" s="791"/>
      <c r="E5" s="29" t="s">
        <v>154</v>
      </c>
      <c r="F5" s="29"/>
      <c r="G5" s="29"/>
      <c r="H5" s="29"/>
      <c r="I5" s="29"/>
      <c r="J5" s="29"/>
      <c r="K5" s="30"/>
      <c r="L5" s="30"/>
      <c r="M5" s="30">
        <v>1</v>
      </c>
      <c r="N5" s="149"/>
      <c r="O5" s="63"/>
      <c r="P5" s="31"/>
      <c r="Q5" s="32"/>
      <c r="R5" s="233"/>
      <c r="S5" s="40"/>
      <c r="AH5" s="34"/>
      <c r="AI5" s="35"/>
    </row>
    <row r="6" spans="1:35" s="33" customFormat="1" ht="12.75" customHeight="1" x14ac:dyDescent="0.15">
      <c r="A6" s="40"/>
      <c r="B6" s="791"/>
      <c r="C6" s="791"/>
      <c r="D6" s="791"/>
      <c r="E6" s="248" t="s">
        <v>155</v>
      </c>
      <c r="F6" s="150"/>
      <c r="G6" s="150"/>
      <c r="H6" s="101"/>
      <c r="I6" s="101"/>
      <c r="J6" s="101"/>
      <c r="K6" s="48"/>
      <c r="L6" s="48"/>
      <c r="M6" s="48">
        <f>+M5+1</f>
        <v>2</v>
      </c>
      <c r="N6" s="149"/>
      <c r="O6" s="63" t="s">
        <v>43</v>
      </c>
      <c r="P6" s="34"/>
      <c r="Q6" s="35"/>
      <c r="R6" s="233"/>
      <c r="S6" s="40"/>
      <c r="X6" s="29" t="s">
        <v>162</v>
      </c>
      <c r="Y6" s="29"/>
      <c r="Z6" s="29"/>
      <c r="AA6" s="29"/>
      <c r="AB6" s="187">
        <v>1</v>
      </c>
    </row>
    <row r="7" spans="1:35" s="33" customFormat="1" ht="11" x14ac:dyDescent="0.15">
      <c r="A7" s="40"/>
      <c r="B7" s="791"/>
      <c r="C7" s="791"/>
      <c r="D7" s="791"/>
      <c r="E7" s="29" t="s">
        <v>156</v>
      </c>
      <c r="F7" s="29"/>
      <c r="G7" s="29"/>
      <c r="H7" s="29"/>
      <c r="I7" s="29"/>
      <c r="J7" s="29"/>
      <c r="K7" s="30"/>
      <c r="L7" s="30"/>
      <c r="M7" s="30">
        <f>+M6+1</f>
        <v>3</v>
      </c>
      <c r="N7" s="147"/>
      <c r="O7" s="147"/>
      <c r="R7" s="233"/>
      <c r="S7" s="40"/>
      <c r="X7" s="29" t="s">
        <v>163</v>
      </c>
      <c r="Y7" s="29"/>
      <c r="Z7" s="29"/>
      <c r="AA7" s="29"/>
      <c r="AB7" s="187">
        <v>2</v>
      </c>
      <c r="AC7" s="23"/>
      <c r="AD7" s="23"/>
      <c r="AE7" s="38"/>
    </row>
    <row r="8" spans="1:35" s="33" customFormat="1" ht="11" x14ac:dyDescent="0.15">
      <c r="A8" s="40"/>
      <c r="B8" s="791"/>
      <c r="C8" s="791"/>
      <c r="D8" s="791"/>
      <c r="E8" s="29" t="s">
        <v>157</v>
      </c>
      <c r="F8" s="29"/>
      <c r="G8" s="29"/>
      <c r="H8" s="29"/>
      <c r="I8" s="29"/>
      <c r="J8" s="29"/>
      <c r="K8" s="30"/>
      <c r="L8" s="30"/>
      <c r="M8" s="30">
        <f>+M7+1</f>
        <v>4</v>
      </c>
      <c r="N8" s="149"/>
      <c r="O8" s="63"/>
      <c r="P8" s="31"/>
      <c r="Q8" s="32"/>
      <c r="R8" s="233"/>
      <c r="S8" s="40"/>
      <c r="X8" s="29" t="s">
        <v>343</v>
      </c>
      <c r="Y8" s="29"/>
      <c r="Z8" s="29"/>
      <c r="AA8" s="29"/>
      <c r="AB8" s="187">
        <v>3</v>
      </c>
      <c r="AC8" s="23"/>
      <c r="AD8" s="23"/>
      <c r="AE8" s="38"/>
    </row>
    <row r="9" spans="1:35" s="33" customFormat="1" ht="11" x14ac:dyDescent="0.15">
      <c r="A9" s="40"/>
      <c r="B9" s="141"/>
      <c r="C9" s="141"/>
      <c r="E9" s="29" t="s">
        <v>158</v>
      </c>
      <c r="F9" s="29"/>
      <c r="G9" s="29"/>
      <c r="H9" s="29"/>
      <c r="I9" s="29"/>
      <c r="J9" s="29"/>
      <c r="K9" s="30"/>
      <c r="L9" s="30"/>
      <c r="M9" s="30">
        <v>5</v>
      </c>
      <c r="N9" s="149"/>
      <c r="O9" s="63" t="s">
        <v>45</v>
      </c>
      <c r="P9" s="34"/>
      <c r="Q9" s="35"/>
      <c r="R9" s="233"/>
      <c r="S9" s="40"/>
      <c r="AA9" s="23"/>
      <c r="AB9" s="23"/>
      <c r="AC9" s="23"/>
      <c r="AD9" s="23"/>
      <c r="AE9" s="38"/>
    </row>
    <row r="10" spans="1:35" s="33" customFormat="1" ht="11" x14ac:dyDescent="0.15">
      <c r="A10" s="40"/>
      <c r="E10" s="29" t="s">
        <v>159</v>
      </c>
      <c r="F10" s="29"/>
      <c r="G10" s="29"/>
      <c r="H10" s="29"/>
      <c r="I10" s="29"/>
      <c r="J10" s="29"/>
      <c r="K10" s="30"/>
      <c r="L10" s="30"/>
      <c r="M10" s="30">
        <v>6</v>
      </c>
      <c r="N10" s="149"/>
      <c r="O10" s="65"/>
      <c r="P10" s="23"/>
      <c r="Q10" s="23"/>
      <c r="R10" s="233"/>
      <c r="S10" s="41">
        <f>+S4-0.01</f>
        <v>-6.0799999999999983</v>
      </c>
      <c r="T10" s="33" t="s">
        <v>167</v>
      </c>
      <c r="AH10" s="31"/>
      <c r="AI10" s="32"/>
    </row>
    <row r="11" spans="1:35" s="33" customFormat="1" ht="11" x14ac:dyDescent="0.15">
      <c r="A11" s="40"/>
      <c r="E11" s="29" t="s">
        <v>531</v>
      </c>
      <c r="F11" s="29"/>
      <c r="G11" s="29"/>
      <c r="H11" s="29"/>
      <c r="I11" s="29"/>
      <c r="J11" s="29"/>
      <c r="K11" s="30"/>
      <c r="L11" s="30"/>
      <c r="M11" s="30">
        <f>+M10+1</f>
        <v>7</v>
      </c>
      <c r="N11" s="147"/>
      <c r="O11" s="63"/>
      <c r="P11" s="31"/>
      <c r="Q11" s="32"/>
      <c r="R11" s="233"/>
      <c r="S11" s="40"/>
      <c r="AH11" s="34"/>
      <c r="AI11" s="35"/>
    </row>
    <row r="12" spans="1:35" s="33" customFormat="1" ht="11" x14ac:dyDescent="0.15">
      <c r="A12" s="40"/>
      <c r="B12" s="43"/>
      <c r="C12" s="43"/>
      <c r="D12" s="40" t="s">
        <v>11</v>
      </c>
      <c r="E12" s="29" t="s">
        <v>1</v>
      </c>
      <c r="F12" s="29"/>
      <c r="G12" s="29"/>
      <c r="H12" s="29"/>
      <c r="I12" s="29"/>
      <c r="J12" s="29"/>
      <c r="K12" s="30"/>
      <c r="L12" s="30"/>
      <c r="M12" s="30">
        <v>96</v>
      </c>
      <c r="N12" s="149"/>
      <c r="O12" s="63" t="s">
        <v>47</v>
      </c>
      <c r="P12" s="34"/>
      <c r="Q12" s="35"/>
      <c r="R12" s="233"/>
      <c r="S12" s="40"/>
      <c r="W12" s="29" t="s">
        <v>5</v>
      </c>
      <c r="X12" s="29"/>
      <c r="Y12" s="29"/>
      <c r="Z12" s="29"/>
      <c r="AA12" s="176">
        <v>1</v>
      </c>
      <c r="AB12" s="29"/>
      <c r="AC12" s="29"/>
      <c r="AD12" s="29"/>
    </row>
    <row r="13" spans="1:35" s="33" customFormat="1" ht="11" x14ac:dyDescent="0.15">
      <c r="A13" s="40"/>
      <c r="B13" s="233"/>
      <c r="C13" s="233"/>
      <c r="D13" s="232"/>
      <c r="E13" s="232"/>
      <c r="F13" s="232"/>
      <c r="G13" s="232"/>
      <c r="H13" s="232"/>
      <c r="I13" s="232"/>
      <c r="J13" s="232"/>
      <c r="K13" s="232"/>
      <c r="L13" s="232"/>
      <c r="M13" s="232"/>
      <c r="N13" s="300"/>
      <c r="R13" s="233"/>
      <c r="S13" s="40"/>
      <c r="W13" s="29" t="s">
        <v>6</v>
      </c>
      <c r="X13" s="29"/>
      <c r="Y13" s="29"/>
      <c r="Z13" s="29"/>
      <c r="AA13" s="176">
        <v>2</v>
      </c>
      <c r="AB13" s="153" t="s">
        <v>20</v>
      </c>
      <c r="AC13" s="789">
        <f>'7 External Shocks'!E6</f>
        <v>-7.01</v>
      </c>
      <c r="AD13" s="789"/>
      <c r="AE13" s="23"/>
    </row>
    <row r="14" spans="1:35" s="33" customFormat="1" ht="12.75" customHeight="1" x14ac:dyDescent="0.15">
      <c r="A14" s="41">
        <f>+A4-0.01</f>
        <v>-6.02</v>
      </c>
      <c r="B14" s="685" t="s">
        <v>160</v>
      </c>
      <c r="C14" s="685"/>
      <c r="D14" s="685"/>
      <c r="E14" s="685"/>
      <c r="F14" s="685"/>
      <c r="G14" s="685"/>
      <c r="H14" s="685"/>
      <c r="I14" s="685"/>
      <c r="J14" s="685"/>
      <c r="K14" s="685"/>
      <c r="L14" s="685"/>
      <c r="M14" s="685"/>
      <c r="N14" s="685"/>
      <c r="O14" s="685"/>
      <c r="P14" s="685"/>
      <c r="Q14" s="685"/>
      <c r="R14" s="233"/>
      <c r="S14" s="40"/>
      <c r="Z14" s="23"/>
      <c r="AA14" s="23"/>
      <c r="AB14" s="23"/>
      <c r="AC14" s="23"/>
      <c r="AD14" s="38"/>
    </row>
    <row r="15" spans="1:35" s="33" customFormat="1" ht="11" x14ac:dyDescent="0.15">
      <c r="A15" s="40"/>
      <c r="B15" s="685"/>
      <c r="C15" s="685"/>
      <c r="D15" s="685"/>
      <c r="E15" s="685"/>
      <c r="F15" s="685"/>
      <c r="G15" s="685"/>
      <c r="H15" s="685"/>
      <c r="I15" s="685"/>
      <c r="J15" s="685"/>
      <c r="K15" s="685"/>
      <c r="L15" s="685"/>
      <c r="M15" s="685"/>
      <c r="N15" s="685"/>
      <c r="O15" s="685"/>
      <c r="P15" s="685"/>
      <c r="Q15" s="685"/>
      <c r="R15" s="233"/>
      <c r="S15" s="41">
        <f>+S10-0.01</f>
        <v>-6.0899999999999981</v>
      </c>
      <c r="T15" s="33" t="s">
        <v>418</v>
      </c>
      <c r="Z15" s="23"/>
      <c r="AA15" s="23"/>
      <c r="AB15" s="23"/>
      <c r="AC15" s="23"/>
      <c r="AD15" s="38"/>
      <c r="AH15" s="31"/>
      <c r="AI15" s="32"/>
    </row>
    <row r="16" spans="1:35" s="33" customFormat="1" ht="11" x14ac:dyDescent="0.15">
      <c r="A16" s="40"/>
      <c r="F16" s="29" t="s">
        <v>5</v>
      </c>
      <c r="G16" s="29"/>
      <c r="H16" s="29"/>
      <c r="I16" s="29"/>
      <c r="J16" s="176">
        <v>1</v>
      </c>
      <c r="K16" s="29"/>
      <c r="L16" s="29"/>
      <c r="M16" s="29"/>
      <c r="N16" s="23"/>
      <c r="P16" s="31"/>
      <c r="Q16" s="32"/>
      <c r="R16" s="233"/>
      <c r="S16" s="40"/>
      <c r="Z16" s="23"/>
      <c r="AA16" s="23"/>
      <c r="AB16" s="23"/>
      <c r="AC16" s="23"/>
      <c r="AD16" s="38"/>
      <c r="AG16" s="147" t="s">
        <v>275</v>
      </c>
      <c r="AH16" s="34"/>
      <c r="AI16" s="35"/>
    </row>
    <row r="17" spans="1:35" s="33" customFormat="1" ht="11" x14ac:dyDescent="0.15">
      <c r="A17" s="40"/>
      <c r="F17" s="29" t="s">
        <v>6</v>
      </c>
      <c r="G17" s="29"/>
      <c r="H17" s="29"/>
      <c r="I17" s="29"/>
      <c r="J17" s="176">
        <v>2</v>
      </c>
      <c r="K17" s="192" t="s">
        <v>20</v>
      </c>
      <c r="L17" s="789">
        <f>+A29</f>
        <v>-6.0499999999999989</v>
      </c>
      <c r="M17" s="790"/>
      <c r="N17" s="23"/>
      <c r="P17" s="34"/>
      <c r="Q17" s="35"/>
      <c r="R17" s="233"/>
      <c r="S17" s="40"/>
      <c r="Z17" s="23"/>
      <c r="AA17" s="23"/>
      <c r="AB17" s="23"/>
      <c r="AC17" s="23"/>
      <c r="AD17" s="38"/>
    </row>
    <row r="18" spans="1:35" s="33" customFormat="1" ht="11" x14ac:dyDescent="0.15">
      <c r="A18" s="40"/>
      <c r="I18" s="23"/>
      <c r="J18" s="23"/>
      <c r="K18" s="23"/>
      <c r="L18" s="23"/>
      <c r="M18" s="38"/>
      <c r="R18" s="233"/>
      <c r="S18" s="41">
        <f>+S15-0.01</f>
        <v>-6.0999999999999979</v>
      </c>
      <c r="T18" s="33" t="s">
        <v>419</v>
      </c>
      <c r="Z18" s="23"/>
      <c r="AA18" s="23"/>
      <c r="AB18" s="23"/>
      <c r="AC18" s="23"/>
      <c r="AD18" s="38"/>
      <c r="AH18" s="31"/>
      <c r="AI18" s="32"/>
    </row>
    <row r="19" spans="1:35" s="33" customFormat="1" ht="12.75" customHeight="1" x14ac:dyDescent="0.15">
      <c r="A19" s="41">
        <f>+A14-0.01</f>
        <v>-6.0299999999999994</v>
      </c>
      <c r="B19" s="685" t="s">
        <v>594</v>
      </c>
      <c r="C19" s="685"/>
      <c r="D19" s="685"/>
      <c r="E19" s="685"/>
      <c r="F19" s="685"/>
      <c r="G19" s="685"/>
      <c r="H19" s="685"/>
      <c r="I19" s="685"/>
      <c r="J19" s="685"/>
      <c r="K19" s="685"/>
      <c r="L19" s="685"/>
      <c r="M19" s="685"/>
      <c r="N19" s="685"/>
      <c r="R19" s="233"/>
      <c r="S19" s="40"/>
      <c r="Z19" s="23"/>
      <c r="AA19" s="23"/>
      <c r="AB19" s="23"/>
      <c r="AC19" s="23"/>
      <c r="AD19" s="38"/>
      <c r="AG19" s="147" t="s">
        <v>275</v>
      </c>
      <c r="AH19" s="34"/>
      <c r="AI19" s="35"/>
    </row>
    <row r="20" spans="1:35" s="33" customFormat="1" ht="11" x14ac:dyDescent="0.15">
      <c r="A20" s="40"/>
      <c r="B20" s="685"/>
      <c r="C20" s="685"/>
      <c r="D20" s="685"/>
      <c r="E20" s="685"/>
      <c r="F20" s="685"/>
      <c r="G20" s="685"/>
      <c r="H20" s="685"/>
      <c r="I20" s="685"/>
      <c r="J20" s="685"/>
      <c r="K20" s="685"/>
      <c r="L20" s="685"/>
      <c r="M20" s="685"/>
      <c r="N20" s="685"/>
      <c r="P20" s="31"/>
      <c r="Q20" s="32"/>
      <c r="R20" s="233"/>
      <c r="S20" s="40"/>
      <c r="Z20" s="23"/>
      <c r="AA20" s="23"/>
      <c r="AB20" s="23"/>
      <c r="AC20" s="23"/>
      <c r="AD20" s="38"/>
      <c r="AH20" s="53"/>
      <c r="AI20" s="53"/>
    </row>
    <row r="21" spans="1:35" s="33" customFormat="1" ht="11" x14ac:dyDescent="0.15">
      <c r="A21" s="40"/>
      <c r="I21" s="23"/>
      <c r="J21" s="23"/>
      <c r="K21" s="23"/>
      <c r="L21" s="23"/>
      <c r="M21" s="38"/>
      <c r="O21" s="147" t="s">
        <v>264</v>
      </c>
      <c r="P21" s="34"/>
      <c r="Q21" s="35"/>
      <c r="R21" s="233"/>
      <c r="S21" s="41">
        <f>+S18-0.01</f>
        <v>-6.1099999999999977</v>
      </c>
      <c r="T21" s="33" t="s">
        <v>420</v>
      </c>
      <c r="Z21" s="23"/>
      <c r="AA21" s="23"/>
      <c r="AB21" s="23"/>
      <c r="AC21" s="23"/>
      <c r="AD21" s="38"/>
      <c r="AH21" s="31"/>
      <c r="AI21" s="32"/>
    </row>
    <row r="22" spans="1:35" s="33" customFormat="1" ht="11" x14ac:dyDescent="0.15">
      <c r="A22" s="40"/>
      <c r="I22" s="23"/>
      <c r="J22" s="23"/>
      <c r="K22" s="23"/>
      <c r="L22" s="23"/>
      <c r="M22" s="38"/>
      <c r="R22" s="233"/>
      <c r="S22" s="40"/>
      <c r="Z22" s="23"/>
      <c r="AA22" s="23"/>
      <c r="AB22" s="23"/>
      <c r="AC22" s="23"/>
      <c r="AD22" s="38"/>
      <c r="AG22" s="147" t="s">
        <v>275</v>
      </c>
      <c r="AH22" s="34"/>
      <c r="AI22" s="35"/>
    </row>
    <row r="23" spans="1:35" s="33" customFormat="1" ht="11" x14ac:dyDescent="0.15">
      <c r="A23" s="41">
        <f>+A19-0.01</f>
        <v>-6.0399999999999991</v>
      </c>
      <c r="B23" s="33" t="s">
        <v>161</v>
      </c>
      <c r="I23" s="23"/>
      <c r="J23" s="23"/>
      <c r="K23" s="23"/>
      <c r="L23" s="23"/>
      <c r="M23" s="38"/>
      <c r="R23" s="233"/>
      <c r="S23" s="40"/>
      <c r="Z23" s="23"/>
      <c r="AA23" s="23"/>
      <c r="AB23" s="23"/>
      <c r="AC23" s="23"/>
      <c r="AD23" s="38"/>
      <c r="AH23" s="53"/>
      <c r="AI23" s="53"/>
    </row>
    <row r="24" spans="1:35" s="33" customFormat="1" ht="11" x14ac:dyDescent="0.15">
      <c r="A24" s="40"/>
      <c r="I24" s="23"/>
      <c r="J24" s="23"/>
      <c r="K24" s="23"/>
      <c r="L24" s="23"/>
      <c r="M24" s="38"/>
      <c r="P24" s="31"/>
      <c r="Q24" s="32"/>
      <c r="R24" s="233"/>
      <c r="S24" s="41">
        <f>+S21-0.01</f>
        <v>-6.1199999999999974</v>
      </c>
      <c r="T24" s="33" t="s">
        <v>421</v>
      </c>
      <c r="Z24" s="23"/>
      <c r="AA24" s="23"/>
      <c r="AB24" s="23"/>
      <c r="AC24" s="23"/>
      <c r="AD24" s="38"/>
      <c r="AH24" s="31"/>
      <c r="AI24" s="32"/>
    </row>
    <row r="25" spans="1:35" s="33" customFormat="1" ht="11" x14ac:dyDescent="0.15">
      <c r="A25" s="40"/>
      <c r="F25" s="29" t="s">
        <v>162</v>
      </c>
      <c r="G25" s="29"/>
      <c r="H25" s="29"/>
      <c r="I25" s="29"/>
      <c r="J25" s="176">
        <v>1</v>
      </c>
      <c r="P25" s="34"/>
      <c r="Q25" s="35"/>
      <c r="R25" s="233"/>
      <c r="S25" s="40"/>
      <c r="Z25" s="23"/>
      <c r="AA25" s="23"/>
      <c r="AB25" s="23"/>
      <c r="AC25" s="23"/>
      <c r="AD25" s="38"/>
      <c r="AG25" s="147" t="s">
        <v>275</v>
      </c>
      <c r="AH25" s="34"/>
      <c r="AI25" s="35"/>
    </row>
    <row r="26" spans="1:35" s="33" customFormat="1" ht="11" x14ac:dyDescent="0.15">
      <c r="A26" s="40"/>
      <c r="F26" s="29" t="s">
        <v>163</v>
      </c>
      <c r="G26" s="29"/>
      <c r="H26" s="29"/>
      <c r="I26" s="29"/>
      <c r="J26" s="176">
        <v>2</v>
      </c>
      <c r="R26" s="233"/>
      <c r="S26" s="40"/>
      <c r="Z26" s="23"/>
      <c r="AA26" s="23"/>
      <c r="AB26" s="23"/>
      <c r="AC26" s="23"/>
      <c r="AD26" s="23"/>
    </row>
    <row r="27" spans="1:35" s="33" customFormat="1" ht="11" x14ac:dyDescent="0.15">
      <c r="A27" s="40"/>
      <c r="F27" s="29" t="s">
        <v>343</v>
      </c>
      <c r="G27" s="29"/>
      <c r="H27" s="29"/>
      <c r="I27" s="29"/>
      <c r="J27" s="176">
        <v>3</v>
      </c>
      <c r="R27" s="233"/>
      <c r="S27" s="41">
        <f>S24-0.01</f>
        <v>-6.1299999999999972</v>
      </c>
      <c r="T27" s="685" t="s">
        <v>443</v>
      </c>
      <c r="U27" s="685"/>
      <c r="V27" s="685"/>
      <c r="W27" s="685"/>
      <c r="X27" s="685"/>
      <c r="Y27" s="685"/>
      <c r="Z27" s="685"/>
      <c r="AA27" s="685"/>
      <c r="AB27" s="685"/>
      <c r="AC27" s="685"/>
      <c r="AD27" s="685"/>
      <c r="AE27" s="685"/>
      <c r="AF27" s="685"/>
      <c r="AG27" s="661"/>
      <c r="AH27" s="31"/>
      <c r="AI27" s="32"/>
    </row>
    <row r="28" spans="1:35" s="33" customFormat="1" ht="11" x14ac:dyDescent="0.15">
      <c r="A28" s="40"/>
      <c r="I28" s="23"/>
      <c r="J28" s="23"/>
      <c r="K28" s="23"/>
      <c r="L28" s="23"/>
      <c r="M28" s="38"/>
      <c r="R28" s="233"/>
      <c r="S28" s="386"/>
      <c r="T28" s="685"/>
      <c r="U28" s="685"/>
      <c r="V28" s="685"/>
      <c r="W28" s="685"/>
      <c r="X28" s="685"/>
      <c r="Y28" s="685"/>
      <c r="Z28" s="685"/>
      <c r="AA28" s="685"/>
      <c r="AB28" s="685"/>
      <c r="AC28" s="685"/>
      <c r="AD28" s="685"/>
      <c r="AE28" s="685"/>
      <c r="AF28" s="685"/>
      <c r="AG28" s="661"/>
      <c r="AH28" s="34"/>
      <c r="AI28" s="35"/>
    </row>
    <row r="29" spans="1:35" s="33" customFormat="1" ht="11" x14ac:dyDescent="0.15">
      <c r="A29" s="41">
        <f>+A23-0.01</f>
        <v>-6.0499999999999989</v>
      </c>
      <c r="B29" s="685" t="s">
        <v>164</v>
      </c>
      <c r="C29" s="685"/>
      <c r="D29" s="685"/>
      <c r="E29" s="685"/>
      <c r="F29" s="685"/>
      <c r="G29" s="685"/>
      <c r="H29" s="685"/>
      <c r="I29" s="685"/>
      <c r="J29" s="685"/>
      <c r="K29" s="685"/>
      <c r="L29" s="685"/>
      <c r="M29" s="685"/>
      <c r="N29" s="685"/>
      <c r="O29" s="685"/>
      <c r="P29" s="685"/>
      <c r="R29" s="233"/>
      <c r="S29" s="386"/>
      <c r="U29" s="29" t="s">
        <v>440</v>
      </c>
      <c r="V29" s="29"/>
      <c r="W29" s="29"/>
      <c r="X29" s="29"/>
      <c r="Y29" s="29"/>
      <c r="Z29" s="29"/>
      <c r="AA29" s="176">
        <v>1</v>
      </c>
    </row>
    <row r="30" spans="1:35" s="33" customFormat="1" ht="11" x14ac:dyDescent="0.15">
      <c r="A30" s="40"/>
      <c r="B30" s="685"/>
      <c r="C30" s="685"/>
      <c r="D30" s="685"/>
      <c r="E30" s="685"/>
      <c r="F30" s="685"/>
      <c r="G30" s="685"/>
      <c r="H30" s="685"/>
      <c r="I30" s="685"/>
      <c r="J30" s="685"/>
      <c r="K30" s="685"/>
      <c r="L30" s="685"/>
      <c r="M30" s="685"/>
      <c r="N30" s="685"/>
      <c r="O30" s="685"/>
      <c r="P30" s="685"/>
      <c r="R30" s="233"/>
      <c r="S30" s="386"/>
      <c r="U30" s="29" t="s">
        <v>441</v>
      </c>
      <c r="V30" s="29"/>
      <c r="W30" s="29"/>
      <c r="X30" s="29"/>
      <c r="Y30" s="29"/>
      <c r="Z30" s="29"/>
      <c r="AA30" s="176">
        <v>2</v>
      </c>
      <c r="AB30" s="23"/>
      <c r="AC30" s="23"/>
      <c r="AD30" s="38"/>
    </row>
    <row r="31" spans="1:35" s="33" customFormat="1" ht="11" x14ac:dyDescent="0.15">
      <c r="A31" s="40"/>
      <c r="F31" s="29" t="s">
        <v>5</v>
      </c>
      <c r="G31" s="29"/>
      <c r="H31" s="29"/>
      <c r="I31" s="29"/>
      <c r="J31" s="176">
        <v>1</v>
      </c>
      <c r="K31" s="29"/>
      <c r="L31" s="29"/>
      <c r="M31" s="29"/>
      <c r="N31" s="23"/>
      <c r="P31" s="31"/>
      <c r="Q31" s="32"/>
      <c r="R31" s="233"/>
      <c r="S31" s="386"/>
      <c r="T31" s="385"/>
      <c r="U31" s="391" t="s">
        <v>442</v>
      </c>
      <c r="V31" s="391"/>
      <c r="W31" s="29"/>
      <c r="X31" s="29"/>
      <c r="Y31" s="29"/>
      <c r="Z31" s="29"/>
      <c r="AA31" s="176">
        <v>3</v>
      </c>
      <c r="AB31" s="23"/>
      <c r="AC31" s="23"/>
      <c r="AD31" s="38"/>
    </row>
    <row r="32" spans="1:35" s="33" customFormat="1" ht="11" x14ac:dyDescent="0.15">
      <c r="A32" s="40"/>
      <c r="F32" s="29" t="s">
        <v>6</v>
      </c>
      <c r="G32" s="29"/>
      <c r="H32" s="29"/>
      <c r="I32" s="29"/>
      <c r="J32" s="176">
        <v>2</v>
      </c>
      <c r="K32" s="192" t="s">
        <v>20</v>
      </c>
      <c r="L32" s="789">
        <v>-7.08</v>
      </c>
      <c r="M32" s="790"/>
      <c r="N32" s="23"/>
      <c r="P32" s="34"/>
      <c r="Q32" s="35"/>
      <c r="R32" s="233"/>
      <c r="S32" s="386"/>
      <c r="T32" s="385"/>
      <c r="U32" s="391" t="s">
        <v>417</v>
      </c>
      <c r="V32" s="391"/>
      <c r="W32" s="391"/>
      <c r="X32" s="391"/>
      <c r="Y32" s="29"/>
      <c r="Z32" s="29"/>
      <c r="AA32" s="29">
        <v>96</v>
      </c>
      <c r="AB32" s="23"/>
      <c r="AC32" s="23"/>
      <c r="AD32" s="38"/>
    </row>
    <row r="33" spans="1:35" s="33" customFormat="1" ht="10" customHeight="1" x14ac:dyDescent="0.15">
      <c r="A33" s="40"/>
      <c r="I33" s="23"/>
      <c r="J33" s="23"/>
      <c r="K33" s="23"/>
      <c r="L33" s="23"/>
      <c r="M33" s="38"/>
      <c r="R33" s="233"/>
    </row>
    <row r="34" spans="1:35" s="33" customFormat="1" ht="12.75" customHeight="1" x14ac:dyDescent="0.15">
      <c r="A34" s="41">
        <f>+A29-0.01</f>
        <v>-6.0599999999999987</v>
      </c>
      <c r="B34" s="685" t="s">
        <v>165</v>
      </c>
      <c r="C34" s="685"/>
      <c r="D34" s="685"/>
      <c r="E34" s="685"/>
      <c r="F34" s="685"/>
      <c r="G34" s="685"/>
      <c r="H34" s="685"/>
      <c r="I34" s="685"/>
      <c r="J34" s="685"/>
      <c r="K34" s="685"/>
      <c r="L34" s="685"/>
      <c r="M34" s="685"/>
      <c r="N34" s="685"/>
      <c r="O34" s="685"/>
      <c r="R34" s="233"/>
      <c r="S34" s="41">
        <f>S27-0.01</f>
        <v>-6.139999999999997</v>
      </c>
      <c r="T34" s="685" t="s">
        <v>218</v>
      </c>
      <c r="U34" s="685"/>
      <c r="V34" s="685"/>
      <c r="W34" s="685"/>
      <c r="X34" s="685"/>
      <c r="Y34" s="685"/>
      <c r="Z34" s="685"/>
      <c r="AA34" s="685"/>
      <c r="AB34" s="685"/>
      <c r="AC34" s="685"/>
      <c r="AD34" s="685"/>
      <c r="AE34" s="685"/>
      <c r="AF34" s="685"/>
      <c r="AG34" s="661"/>
      <c r="AH34" s="31"/>
      <c r="AI34" s="32"/>
    </row>
    <row r="35" spans="1:35" s="33" customFormat="1" ht="11" x14ac:dyDescent="0.15">
      <c r="A35" s="40"/>
      <c r="B35" s="685"/>
      <c r="C35" s="685"/>
      <c r="D35" s="685"/>
      <c r="E35" s="685"/>
      <c r="F35" s="685"/>
      <c r="G35" s="685"/>
      <c r="H35" s="685"/>
      <c r="I35" s="685"/>
      <c r="J35" s="685"/>
      <c r="K35" s="685"/>
      <c r="L35" s="685"/>
      <c r="M35" s="685"/>
      <c r="N35" s="685"/>
      <c r="O35" s="685"/>
      <c r="P35" s="31"/>
      <c r="Q35" s="32"/>
      <c r="R35" s="233"/>
      <c r="S35" s="253"/>
      <c r="T35" s="685"/>
      <c r="U35" s="685"/>
      <c r="V35" s="685"/>
      <c r="W35" s="685"/>
      <c r="X35" s="685"/>
      <c r="Y35" s="685"/>
      <c r="Z35" s="685"/>
      <c r="AA35" s="685"/>
      <c r="AB35" s="685"/>
      <c r="AC35" s="685"/>
      <c r="AD35" s="685"/>
      <c r="AE35" s="685"/>
      <c r="AF35" s="685"/>
      <c r="AG35" s="661"/>
      <c r="AH35" s="34"/>
      <c r="AI35" s="35"/>
    </row>
    <row r="36" spans="1:35" s="33" customFormat="1" ht="11" x14ac:dyDescent="0.15">
      <c r="A36" s="40"/>
      <c r="I36" s="23"/>
      <c r="J36" s="23"/>
      <c r="K36" s="23"/>
      <c r="L36" s="23"/>
      <c r="M36" s="38"/>
      <c r="O36" s="147" t="s">
        <v>265</v>
      </c>
      <c r="P36" s="34"/>
      <c r="Q36" s="35"/>
      <c r="R36" s="233"/>
      <c r="S36" s="253"/>
      <c r="W36" s="29" t="s">
        <v>219</v>
      </c>
      <c r="X36" s="29"/>
      <c r="Y36" s="29"/>
      <c r="Z36" s="29"/>
      <c r="AA36" s="176">
        <v>1</v>
      </c>
    </row>
    <row r="37" spans="1:35" s="33" customFormat="1" ht="11" x14ac:dyDescent="0.15">
      <c r="A37" s="40"/>
      <c r="I37" s="23"/>
      <c r="J37" s="23"/>
      <c r="K37" s="23"/>
      <c r="L37" s="23"/>
      <c r="M37" s="38"/>
      <c r="R37" s="233"/>
      <c r="S37" s="253"/>
      <c r="W37" s="29" t="s">
        <v>220</v>
      </c>
      <c r="X37" s="29"/>
      <c r="Y37" s="29"/>
      <c r="Z37" s="29"/>
      <c r="AA37" s="176">
        <v>2</v>
      </c>
      <c r="AB37" s="23"/>
      <c r="AC37" s="23"/>
      <c r="AD37" s="38"/>
    </row>
    <row r="38" spans="1:35" s="33" customFormat="1" ht="10" customHeight="1" x14ac:dyDescent="0.15">
      <c r="A38" s="40"/>
      <c r="I38" s="23"/>
      <c r="J38" s="23"/>
      <c r="K38" s="23"/>
      <c r="L38" s="23"/>
      <c r="M38" s="38"/>
      <c r="R38" s="233"/>
      <c r="S38" s="253"/>
      <c r="T38" s="290"/>
      <c r="U38" s="290"/>
      <c r="V38" s="290"/>
      <c r="W38" s="29" t="s">
        <v>221</v>
      </c>
      <c r="X38" s="29"/>
      <c r="Y38" s="29"/>
      <c r="Z38" s="29"/>
      <c r="AA38" s="176">
        <v>3</v>
      </c>
      <c r="AB38" s="23"/>
      <c r="AC38" s="23"/>
      <c r="AD38" s="38"/>
    </row>
    <row r="39" spans="1:35" s="33" customFormat="1" ht="11" x14ac:dyDescent="0.15">
      <c r="R39" s="233"/>
      <c r="S39" s="253"/>
      <c r="T39" s="290"/>
      <c r="U39" s="290"/>
      <c r="V39" s="290"/>
      <c r="W39" s="290"/>
      <c r="X39" s="290"/>
      <c r="Z39" s="23"/>
      <c r="AA39" s="23"/>
      <c r="AB39" s="23"/>
      <c r="AC39" s="23"/>
      <c r="AD39" s="38"/>
    </row>
    <row r="40" spans="1:35" s="33" customFormat="1" ht="11" x14ac:dyDescent="0.15">
      <c r="R40" s="233"/>
      <c r="S40" s="41">
        <f>S34-0.01</f>
        <v>-6.1499999999999968</v>
      </c>
      <c r="T40" s="685" t="s">
        <v>222</v>
      </c>
      <c r="U40" s="685"/>
      <c r="V40" s="685"/>
      <c r="W40" s="685"/>
      <c r="X40" s="685"/>
      <c r="Y40" s="685"/>
      <c r="Z40" s="685"/>
      <c r="AA40" s="685"/>
      <c r="AB40" s="685"/>
      <c r="AC40" s="685"/>
      <c r="AD40" s="685"/>
      <c r="AE40" s="685"/>
      <c r="AF40" s="685"/>
      <c r="AG40" s="661"/>
      <c r="AH40" s="31"/>
      <c r="AI40" s="32"/>
    </row>
    <row r="41" spans="1:35" s="33" customFormat="1" ht="11" x14ac:dyDescent="0.15">
      <c r="R41" s="233"/>
      <c r="S41" s="253"/>
      <c r="T41" s="685"/>
      <c r="U41" s="685"/>
      <c r="V41" s="685"/>
      <c r="W41" s="685"/>
      <c r="X41" s="685"/>
      <c r="Y41" s="685"/>
      <c r="Z41" s="685"/>
      <c r="AA41" s="685"/>
      <c r="AB41" s="685"/>
      <c r="AC41" s="685"/>
      <c r="AD41" s="685"/>
      <c r="AE41" s="685"/>
      <c r="AF41" s="685"/>
      <c r="AG41" s="661"/>
      <c r="AH41" s="34"/>
      <c r="AI41" s="35"/>
    </row>
    <row r="42" spans="1:35" s="33" customFormat="1" ht="11" x14ac:dyDescent="0.15">
      <c r="S42" s="253"/>
      <c r="W42" s="29" t="s">
        <v>219</v>
      </c>
      <c r="X42" s="29"/>
      <c r="Y42" s="29"/>
      <c r="Z42" s="29"/>
      <c r="AA42" s="176">
        <v>1</v>
      </c>
      <c r="AD42" s="58"/>
    </row>
    <row r="43" spans="1:35" s="33" customFormat="1" ht="11" x14ac:dyDescent="0.15">
      <c r="S43" s="253"/>
      <c r="W43" s="29" t="s">
        <v>220</v>
      </c>
      <c r="X43" s="29"/>
      <c r="Y43" s="29"/>
      <c r="Z43" s="29"/>
      <c r="AA43" s="176">
        <v>2</v>
      </c>
      <c r="AD43" s="58"/>
    </row>
    <row r="44" spans="1:35" s="33" customFormat="1" ht="10" customHeight="1" x14ac:dyDescent="0.15">
      <c r="S44" s="253"/>
      <c r="W44" s="29" t="s">
        <v>221</v>
      </c>
      <c r="X44" s="29"/>
      <c r="Y44" s="29"/>
      <c r="Z44" s="29"/>
      <c r="AA44" s="176">
        <v>3</v>
      </c>
      <c r="AD44" s="58"/>
    </row>
    <row r="45" spans="1:35" s="33" customFormat="1" ht="11" x14ac:dyDescent="0.15"/>
    <row r="46" spans="1:35" s="33" customFormat="1" ht="11" x14ac:dyDescent="0.15"/>
    <row r="47" spans="1:35" s="33" customFormat="1" ht="11" x14ac:dyDescent="0.15"/>
    <row r="48" spans="1:35" s="33" customFormat="1" ht="11" x14ac:dyDescent="0.15"/>
    <row r="49" s="33" customFormat="1" ht="11" x14ac:dyDescent="0.15"/>
    <row r="50" s="33" customFormat="1" ht="12.75" customHeight="1" x14ac:dyDescent="0.15"/>
    <row r="51" s="33" customFormat="1" ht="11" x14ac:dyDescent="0.15"/>
    <row r="52" s="33" customFormat="1" ht="11" x14ac:dyDescent="0.15"/>
    <row r="53" s="33" customFormat="1" ht="11" x14ac:dyDescent="0.15"/>
    <row r="54" s="33" customFormat="1" ht="11" x14ac:dyDescent="0.15"/>
    <row r="55" s="33" customFormat="1" ht="11" x14ac:dyDescent="0.15"/>
    <row r="56" s="33" customFormat="1" ht="11" x14ac:dyDescent="0.15"/>
    <row r="57" s="33" customFormat="1" ht="11" x14ac:dyDescent="0.15"/>
    <row r="58" s="33" customFormat="1" ht="11" x14ac:dyDescent="0.15"/>
    <row r="59" s="33" customFormat="1" ht="11" x14ac:dyDescent="0.15"/>
    <row r="60" s="33" customFormat="1" ht="11" x14ac:dyDescent="0.15"/>
    <row r="61" s="33" customFormat="1" ht="11" x14ac:dyDescent="0.15"/>
    <row r="62" s="33" customFormat="1" ht="12.75" customHeight="1" x14ac:dyDescent="0.15"/>
    <row r="63" s="33" customFormat="1" ht="11" x14ac:dyDescent="0.15"/>
    <row r="64" s="33" customFormat="1" ht="11" x14ac:dyDescent="0.15"/>
    <row r="65" spans="1:35" s="33" customFormat="1" ht="11" x14ac:dyDescent="0.15"/>
    <row r="66" spans="1:35" s="33" customFormat="1" ht="11" x14ac:dyDescent="0.15"/>
    <row r="67" spans="1:35" s="33" customFormat="1" ht="11" x14ac:dyDescent="0.15"/>
    <row r="68" spans="1:35" s="33" customFormat="1" ht="12.75" customHeight="1" x14ac:dyDescent="0.15"/>
    <row r="69" spans="1:35" s="33" customFormat="1" ht="11" x14ac:dyDescent="0.15"/>
    <row r="70" spans="1:35" s="33" customFormat="1" ht="11" x14ac:dyDescent="0.15"/>
    <row r="71" spans="1:35" s="33" customFormat="1" ht="11" x14ac:dyDescent="0.15"/>
    <row r="72" spans="1:35" s="33" customFormat="1" ht="11" x14ac:dyDescent="0.15"/>
    <row r="73" spans="1:35" s="33" customFormat="1" ht="11" x14ac:dyDescent="0.15">
      <c r="A73" s="55"/>
      <c r="L73" s="58"/>
    </row>
    <row r="74" spans="1:35" s="33" customFormat="1" ht="11" x14ac:dyDescent="0.15">
      <c r="A74" s="55"/>
      <c r="L74" s="58"/>
    </row>
    <row r="75" spans="1:35" s="33" customFormat="1" ht="11" x14ac:dyDescent="0.15">
      <c r="A75" s="55"/>
      <c r="L75" s="58"/>
      <c r="S75" s="7"/>
      <c r="T75" s="7"/>
      <c r="U75" s="7"/>
      <c r="V75" s="7"/>
      <c r="W75" s="7"/>
      <c r="X75" s="7"/>
      <c r="Y75" s="7"/>
      <c r="Z75" s="7"/>
      <c r="AA75" s="7"/>
      <c r="AB75" s="7"/>
      <c r="AC75" s="7"/>
      <c r="AD75" s="7"/>
      <c r="AE75" s="7"/>
      <c r="AF75" s="7"/>
      <c r="AG75" s="7"/>
      <c r="AH75" s="7"/>
      <c r="AI75" s="7"/>
    </row>
    <row r="76" spans="1:35" s="33" customFormat="1" x14ac:dyDescent="0.15">
      <c r="A76" s="55"/>
      <c r="L76" s="58"/>
      <c r="S76" s="4"/>
      <c r="T76" s="4"/>
      <c r="U76" s="4"/>
      <c r="V76" s="4"/>
      <c r="W76" s="4"/>
      <c r="X76" s="4"/>
      <c r="Y76" s="4"/>
      <c r="Z76" s="4"/>
      <c r="AA76" s="4"/>
      <c r="AB76" s="4"/>
      <c r="AC76" s="4"/>
      <c r="AD76" s="4"/>
      <c r="AE76" s="4"/>
      <c r="AF76" s="4"/>
      <c r="AG76" s="4"/>
      <c r="AH76" s="4"/>
      <c r="AI76" s="4"/>
    </row>
    <row r="77" spans="1:35" s="33" customFormat="1" x14ac:dyDescent="0.15">
      <c r="A77" s="55"/>
      <c r="L77" s="58"/>
      <c r="S77" s="4"/>
      <c r="T77" s="4"/>
      <c r="U77" s="4"/>
      <c r="V77" s="4"/>
      <c r="W77" s="4"/>
      <c r="X77" s="4"/>
      <c r="Y77" s="4"/>
      <c r="Z77" s="4"/>
      <c r="AA77" s="4"/>
      <c r="AB77" s="4"/>
      <c r="AC77" s="4"/>
      <c r="AD77" s="4"/>
      <c r="AE77" s="4"/>
      <c r="AF77" s="4"/>
      <c r="AG77" s="4"/>
      <c r="AH77" s="4"/>
      <c r="AI77" s="4"/>
    </row>
    <row r="78" spans="1:35" s="33" customFormat="1" x14ac:dyDescent="0.15">
      <c r="A78" s="55"/>
      <c r="M78" s="58"/>
      <c r="S78" s="4"/>
      <c r="T78" s="4"/>
      <c r="U78" s="4"/>
      <c r="V78" s="4"/>
      <c r="W78" s="4"/>
      <c r="X78" s="4"/>
      <c r="Y78" s="4"/>
      <c r="Z78" s="4"/>
      <c r="AA78" s="4"/>
      <c r="AB78" s="4"/>
      <c r="AC78" s="4"/>
      <c r="AD78" s="4"/>
      <c r="AE78" s="4"/>
      <c r="AF78" s="4"/>
      <c r="AG78" s="4"/>
      <c r="AH78" s="4"/>
      <c r="AI78" s="4"/>
    </row>
    <row r="79" spans="1:35" s="33" customFormat="1" x14ac:dyDescent="0.15">
      <c r="A79" s="55"/>
      <c r="M79" s="58"/>
      <c r="S79" s="4"/>
      <c r="T79" s="4"/>
      <c r="U79" s="4"/>
      <c r="V79" s="4"/>
      <c r="W79" s="4"/>
      <c r="X79" s="4"/>
      <c r="Y79" s="4"/>
      <c r="Z79" s="4"/>
      <c r="AA79" s="4"/>
      <c r="AB79" s="4"/>
      <c r="AC79" s="4"/>
      <c r="AD79" s="4"/>
      <c r="AE79" s="4"/>
      <c r="AF79" s="4"/>
      <c r="AG79" s="4"/>
      <c r="AH79" s="4"/>
      <c r="AI79" s="4"/>
    </row>
    <row r="80" spans="1:35" s="7" customFormat="1" x14ac:dyDescent="0.15">
      <c r="A80" s="116"/>
      <c r="M80" s="111"/>
      <c r="S80" s="4"/>
      <c r="T80" s="4"/>
      <c r="U80" s="4"/>
      <c r="V80" s="4"/>
      <c r="W80" s="4"/>
      <c r="X80" s="4"/>
      <c r="Y80" s="4"/>
      <c r="Z80" s="4"/>
      <c r="AA80" s="4"/>
      <c r="AB80" s="4"/>
      <c r="AC80" s="4"/>
      <c r="AD80" s="4"/>
      <c r="AE80" s="4"/>
      <c r="AF80" s="4"/>
      <c r="AG80" s="4"/>
      <c r="AH80" s="4"/>
      <c r="AI80" s="4"/>
    </row>
  </sheetData>
  <mergeCells count="12">
    <mergeCell ref="T40:AG41"/>
    <mergeCell ref="B5:D8"/>
    <mergeCell ref="B14:Q15"/>
    <mergeCell ref="B19:N20"/>
    <mergeCell ref="L17:M17"/>
    <mergeCell ref="A1:R1"/>
    <mergeCell ref="L32:M32"/>
    <mergeCell ref="B29:P30"/>
    <mergeCell ref="B34:O35"/>
    <mergeCell ref="AC13:AD13"/>
    <mergeCell ref="T27:AG28"/>
    <mergeCell ref="T34:AG35"/>
  </mergeCells>
  <phoneticPr fontId="4" type="noConversion"/>
  <pageMargins left="0.75" right="0.5" top="0.5" bottom="0.5" header="0.5" footer="0.25"/>
  <pageSetup paperSize="9" scale="98" orientation="landscape"/>
  <headerFooter>
    <oddFooter>&amp;C&amp;"Arial Narrow,Normal"&amp;8&amp;P/&amp;N&amp;R&amp;"Arial Narrow,Normal"&amp;8Community questionnaire</oddFooter>
  </headerFooter>
  <colBreaks count="1" manualBreakCount="1">
    <brk id="35"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3"/>
  <sheetViews>
    <sheetView showGridLines="0" topLeftCell="A4" zoomScale="160" zoomScaleNormal="160" zoomScaleSheetLayoutView="100" zoomScalePageLayoutView="160" workbookViewId="0">
      <selection activeCell="A2" sqref="A2:K5"/>
    </sheetView>
  </sheetViews>
  <sheetFormatPr baseColWidth="10" defaultColWidth="8.83203125" defaultRowHeight="12" x14ac:dyDescent="0.15"/>
  <cols>
    <col min="1" max="1" width="5.5" style="19" customWidth="1"/>
    <col min="2" max="2" width="8.83203125" style="4"/>
    <col min="3" max="3" width="9.5" style="4" customWidth="1"/>
    <col min="4" max="4" width="5.6640625" style="4" customWidth="1"/>
    <col min="5" max="5" width="4.5" style="4" customWidth="1"/>
    <col min="6" max="6" width="3.5" style="4" bestFit="1" customWidth="1"/>
    <col min="7" max="7" width="1.6640625" style="4" bestFit="1" customWidth="1"/>
    <col min="8" max="8" width="9.6640625" style="4" bestFit="1" customWidth="1"/>
    <col min="9" max="9" width="14.83203125" style="3" bestFit="1" customWidth="1"/>
    <col min="10" max="10" width="13.6640625" style="3" customWidth="1"/>
    <col min="11" max="11" width="15" style="3" customWidth="1"/>
    <col min="12" max="16384" width="8.83203125" style="4"/>
  </cols>
  <sheetData>
    <row r="1" spans="1:11" ht="26" customHeight="1" x14ac:dyDescent="0.15">
      <c r="A1" s="25" t="s">
        <v>241</v>
      </c>
      <c r="B1" s="25"/>
      <c r="C1" s="25"/>
      <c r="D1" s="25"/>
      <c r="E1" s="25"/>
      <c r="F1" s="25"/>
      <c r="G1" s="25"/>
      <c r="H1" s="25"/>
      <c r="I1" s="25"/>
      <c r="J1" s="25"/>
      <c r="K1" s="25"/>
    </row>
    <row r="2" spans="1:11" s="7" customFormat="1" ht="13" customHeight="1" x14ac:dyDescent="0.15">
      <c r="A2" s="630" t="s">
        <v>342</v>
      </c>
      <c r="B2" s="630"/>
      <c r="C2" s="630"/>
      <c r="D2" s="630"/>
      <c r="E2" s="630"/>
      <c r="F2" s="630"/>
      <c r="G2" s="630"/>
      <c r="H2" s="630"/>
      <c r="I2" s="630"/>
      <c r="J2" s="630"/>
      <c r="K2" s="630"/>
    </row>
    <row r="3" spans="1:11" s="7" customFormat="1" ht="13" customHeight="1" x14ac:dyDescent="0.15">
      <c r="A3" s="630"/>
      <c r="B3" s="630"/>
      <c r="C3" s="630"/>
      <c r="D3" s="630"/>
      <c r="E3" s="630"/>
      <c r="F3" s="630"/>
      <c r="G3" s="630"/>
      <c r="H3" s="630"/>
      <c r="I3" s="630"/>
      <c r="J3" s="630"/>
      <c r="K3" s="630"/>
    </row>
    <row r="4" spans="1:11" s="7" customFormat="1" ht="10" customHeight="1" x14ac:dyDescent="0.15">
      <c r="A4" s="630"/>
      <c r="B4" s="630"/>
      <c r="C4" s="630"/>
      <c r="D4" s="630"/>
      <c r="E4" s="630"/>
      <c r="F4" s="630"/>
      <c r="G4" s="630"/>
      <c r="H4" s="630"/>
      <c r="I4" s="630"/>
      <c r="J4" s="630"/>
      <c r="K4" s="630"/>
    </row>
    <row r="5" spans="1:11" s="7" customFormat="1" ht="8" customHeight="1" x14ac:dyDescent="0.15">
      <c r="A5" s="630"/>
      <c r="B5" s="630"/>
      <c r="C5" s="630"/>
      <c r="D5" s="630"/>
      <c r="E5" s="630"/>
      <c r="F5" s="630"/>
      <c r="G5" s="630"/>
      <c r="H5" s="630"/>
      <c r="I5" s="630"/>
      <c r="J5" s="630"/>
      <c r="K5" s="630"/>
    </row>
    <row r="6" spans="1:11" s="7" customFormat="1" ht="11" x14ac:dyDescent="0.15">
      <c r="A6" s="792" t="s">
        <v>293</v>
      </c>
      <c r="B6" s="113"/>
      <c r="C6" s="196"/>
      <c r="D6" s="197"/>
      <c r="E6" s="801">
        <v>-7.01</v>
      </c>
      <c r="F6" s="801"/>
      <c r="G6" s="801"/>
      <c r="H6" s="801"/>
      <c r="I6" s="167">
        <f>+E6-0.01</f>
        <v>-7.02</v>
      </c>
      <c r="J6" s="167">
        <f>+I6-0.01</f>
        <v>-7.0299999999999994</v>
      </c>
      <c r="K6" s="167">
        <f>+J6-0.01</f>
        <v>-7.0399999999999991</v>
      </c>
    </row>
    <row r="7" spans="1:11" s="7" customFormat="1" ht="12" customHeight="1" x14ac:dyDescent="0.15">
      <c r="A7" s="793"/>
      <c r="B7" s="121"/>
      <c r="C7" s="36"/>
      <c r="D7" s="193"/>
      <c r="E7" s="657" t="s">
        <v>168</v>
      </c>
      <c r="F7" s="658"/>
      <c r="G7" s="658"/>
      <c r="H7" s="660"/>
      <c r="I7" s="784" t="s">
        <v>169</v>
      </c>
      <c r="J7" s="784" t="s">
        <v>170</v>
      </c>
      <c r="K7" s="788" t="s">
        <v>595</v>
      </c>
    </row>
    <row r="8" spans="1:11" s="7" customFormat="1" ht="11" x14ac:dyDescent="0.15">
      <c r="A8" s="793"/>
      <c r="B8" s="121"/>
      <c r="C8" s="36"/>
      <c r="D8" s="193"/>
      <c r="E8" s="659"/>
      <c r="F8" s="630"/>
      <c r="G8" s="630"/>
      <c r="H8" s="661"/>
      <c r="I8" s="634"/>
      <c r="J8" s="634"/>
      <c r="K8" s="732"/>
    </row>
    <row r="9" spans="1:11" s="7" customFormat="1" ht="11" x14ac:dyDescent="0.15">
      <c r="A9" s="793"/>
      <c r="B9" s="121"/>
      <c r="C9" s="36"/>
      <c r="D9" s="193"/>
      <c r="E9" s="659"/>
      <c r="F9" s="630"/>
      <c r="G9" s="630"/>
      <c r="H9" s="661"/>
      <c r="I9" s="634"/>
      <c r="J9" s="634"/>
      <c r="K9" s="732"/>
    </row>
    <row r="10" spans="1:11" s="7" customFormat="1" ht="11" x14ac:dyDescent="0.15">
      <c r="A10" s="793"/>
      <c r="B10" s="121"/>
      <c r="C10" s="36"/>
      <c r="D10" s="193"/>
      <c r="E10" s="96"/>
      <c r="F10" s="61"/>
      <c r="G10" s="61"/>
      <c r="H10" s="79"/>
      <c r="I10" s="634"/>
      <c r="J10" s="168"/>
      <c r="K10" s="732"/>
    </row>
    <row r="11" spans="1:11" s="7" customFormat="1" ht="11" x14ac:dyDescent="0.15">
      <c r="A11" s="793"/>
      <c r="B11" s="121"/>
      <c r="C11" s="23"/>
      <c r="D11" s="139"/>
      <c r="E11" s="82"/>
      <c r="F11" s="199" t="s">
        <v>5</v>
      </c>
      <c r="G11" s="200">
        <v>1</v>
      </c>
      <c r="H11" s="201"/>
      <c r="I11" s="634"/>
      <c r="J11" s="170"/>
      <c r="K11" s="732"/>
    </row>
    <row r="12" spans="1:11" s="112" customFormat="1" ht="12.75" customHeight="1" x14ac:dyDescent="0.15">
      <c r="A12" s="793"/>
      <c r="B12" s="795" t="s">
        <v>294</v>
      </c>
      <c r="C12" s="796"/>
      <c r="D12" s="797"/>
      <c r="E12" s="115"/>
      <c r="F12" s="199" t="s">
        <v>6</v>
      </c>
      <c r="G12" s="200">
        <v>2</v>
      </c>
      <c r="H12" s="202" t="s">
        <v>283</v>
      </c>
      <c r="I12" s="172"/>
      <c r="J12" s="172"/>
      <c r="K12" s="368"/>
    </row>
    <row r="13" spans="1:11" s="7" customFormat="1" ht="13" customHeight="1" x14ac:dyDescent="0.15">
      <c r="A13" s="794"/>
      <c r="B13" s="798"/>
      <c r="C13" s="799"/>
      <c r="D13" s="800"/>
      <c r="E13" s="641" t="s">
        <v>297</v>
      </c>
      <c r="F13" s="643"/>
      <c r="G13" s="643"/>
      <c r="H13" s="642"/>
      <c r="I13" s="171" t="s">
        <v>292</v>
      </c>
      <c r="J13" s="194" t="s">
        <v>3</v>
      </c>
      <c r="K13" s="397" t="s">
        <v>532</v>
      </c>
    </row>
    <row r="14" spans="1:11" s="7" customFormat="1" ht="21" customHeight="1" x14ac:dyDescent="0.15">
      <c r="A14" s="195">
        <v>1</v>
      </c>
      <c r="B14" s="113" t="s">
        <v>171</v>
      </c>
      <c r="C14" s="6"/>
      <c r="D14" s="122"/>
      <c r="E14" s="114"/>
      <c r="F14" s="114"/>
      <c r="G14" s="114"/>
      <c r="H14" s="120"/>
      <c r="I14" s="117"/>
      <c r="J14" s="117"/>
      <c r="K14" s="117"/>
    </row>
    <row r="15" spans="1:11" s="7" customFormat="1" ht="21" customHeight="1" x14ac:dyDescent="0.15">
      <c r="A15" s="195">
        <f t="shared" ref="A15:A25" si="0">+A14+1</f>
        <v>2</v>
      </c>
      <c r="B15" s="113" t="s">
        <v>172</v>
      </c>
      <c r="C15" s="114"/>
      <c r="D15" s="120"/>
      <c r="E15" s="114"/>
      <c r="F15" s="114"/>
      <c r="G15" s="114"/>
      <c r="H15" s="120"/>
      <c r="I15" s="117"/>
      <c r="J15" s="117"/>
      <c r="K15" s="117"/>
    </row>
    <row r="16" spans="1:11" s="7" customFormat="1" ht="21" customHeight="1" x14ac:dyDescent="0.15">
      <c r="A16" s="195">
        <f t="shared" si="0"/>
        <v>3</v>
      </c>
      <c r="B16" s="113" t="s">
        <v>173</v>
      </c>
      <c r="C16" s="114"/>
      <c r="D16" s="120"/>
      <c r="E16" s="114"/>
      <c r="F16" s="114"/>
      <c r="G16" s="114"/>
      <c r="H16" s="120"/>
      <c r="I16" s="117"/>
      <c r="J16" s="117"/>
      <c r="K16" s="117"/>
    </row>
    <row r="17" spans="1:11" s="7" customFormat="1" ht="21" customHeight="1" x14ac:dyDescent="0.15">
      <c r="A17" s="195">
        <f t="shared" si="0"/>
        <v>4</v>
      </c>
      <c r="B17" s="113" t="s">
        <v>174</v>
      </c>
      <c r="C17" s="114"/>
      <c r="D17" s="120"/>
      <c r="E17" s="114"/>
      <c r="F17" s="114"/>
      <c r="G17" s="114"/>
      <c r="H17" s="120"/>
      <c r="I17" s="117"/>
      <c r="J17" s="117"/>
      <c r="K17" s="117"/>
    </row>
    <row r="18" spans="1:11" s="7" customFormat="1" ht="21" customHeight="1" x14ac:dyDescent="0.15">
      <c r="A18" s="195">
        <f t="shared" si="0"/>
        <v>5</v>
      </c>
      <c r="B18" s="113" t="s">
        <v>175</v>
      </c>
      <c r="C18" s="114"/>
      <c r="D18" s="120"/>
      <c r="E18" s="114"/>
      <c r="F18" s="114"/>
      <c r="G18" s="114"/>
      <c r="H18" s="120"/>
      <c r="I18" s="117"/>
      <c r="J18" s="117"/>
      <c r="K18" s="117"/>
    </row>
    <row r="19" spans="1:11" s="7" customFormat="1" ht="21" customHeight="1" x14ac:dyDescent="0.15">
      <c r="A19" s="195">
        <f t="shared" si="0"/>
        <v>6</v>
      </c>
      <c r="B19" s="113" t="s">
        <v>176</v>
      </c>
      <c r="C19" s="114"/>
      <c r="D19" s="120"/>
      <c r="E19" s="114"/>
      <c r="F19" s="114"/>
      <c r="G19" s="114"/>
      <c r="H19" s="120"/>
      <c r="I19" s="117"/>
      <c r="J19" s="117"/>
      <c r="K19" s="117"/>
    </row>
    <row r="20" spans="1:11" s="7" customFormat="1" ht="21" customHeight="1" x14ac:dyDescent="0.15">
      <c r="A20" s="195">
        <f t="shared" si="0"/>
        <v>7</v>
      </c>
      <c r="B20" s="113" t="s">
        <v>177</v>
      </c>
      <c r="C20" s="114"/>
      <c r="D20" s="120"/>
      <c r="E20" s="114"/>
      <c r="F20" s="114"/>
      <c r="G20" s="114"/>
      <c r="H20" s="198"/>
      <c r="I20" s="117"/>
      <c r="J20" s="117"/>
      <c r="K20" s="117"/>
    </row>
    <row r="21" spans="1:11" s="7" customFormat="1" ht="21" customHeight="1" x14ac:dyDescent="0.15">
      <c r="A21" s="195">
        <f t="shared" si="0"/>
        <v>8</v>
      </c>
      <c r="B21" s="113" t="s">
        <v>178</v>
      </c>
      <c r="C21" s="114"/>
      <c r="D21" s="120"/>
      <c r="E21" s="16"/>
      <c r="F21" s="17"/>
      <c r="G21" s="17"/>
      <c r="H21" s="118"/>
      <c r="I21" s="117"/>
      <c r="J21" s="117"/>
      <c r="K21" s="117"/>
    </row>
    <row r="22" spans="1:11" s="112" customFormat="1" ht="21" customHeight="1" x14ac:dyDescent="0.15">
      <c r="A22" s="195">
        <f t="shared" si="0"/>
        <v>9</v>
      </c>
      <c r="B22" s="805" t="s">
        <v>179</v>
      </c>
      <c r="C22" s="806"/>
      <c r="D22" s="807"/>
      <c r="E22" s="107"/>
      <c r="F22" s="108"/>
      <c r="G22" s="17"/>
      <c r="H22" s="118"/>
      <c r="I22" s="117"/>
      <c r="J22" s="117"/>
      <c r="K22" s="117"/>
    </row>
    <row r="23" spans="1:11" s="112" customFormat="1" ht="21" customHeight="1" x14ac:dyDescent="0.15">
      <c r="A23" s="195">
        <f t="shared" si="0"/>
        <v>10</v>
      </c>
      <c r="B23" s="805" t="s">
        <v>180</v>
      </c>
      <c r="C23" s="806"/>
      <c r="D23" s="807"/>
      <c r="E23" s="107"/>
      <c r="F23" s="108"/>
      <c r="G23" s="17"/>
      <c r="H23" s="118"/>
      <c r="I23" s="117"/>
      <c r="J23" s="117"/>
      <c r="K23" s="117"/>
    </row>
    <row r="24" spans="1:11" s="112" customFormat="1" ht="21" customHeight="1" x14ac:dyDescent="0.15">
      <c r="A24" s="195">
        <f t="shared" si="0"/>
        <v>11</v>
      </c>
      <c r="B24" s="805" t="s">
        <v>181</v>
      </c>
      <c r="C24" s="806"/>
      <c r="D24" s="807"/>
      <c r="E24" s="107"/>
      <c r="F24" s="108"/>
      <c r="G24" s="17"/>
      <c r="H24" s="118"/>
      <c r="I24" s="117"/>
      <c r="J24" s="117"/>
      <c r="K24" s="117"/>
    </row>
    <row r="25" spans="1:11" s="7" customFormat="1" ht="21" customHeight="1" x14ac:dyDescent="0.15">
      <c r="A25" s="195">
        <f t="shared" si="0"/>
        <v>12</v>
      </c>
      <c r="B25" s="802" t="s">
        <v>182</v>
      </c>
      <c r="C25" s="803"/>
      <c r="D25" s="804"/>
      <c r="E25" s="16"/>
      <c r="F25" s="17"/>
      <c r="G25" s="17"/>
      <c r="H25" s="118"/>
      <c r="I25" s="117"/>
      <c r="J25" s="117"/>
      <c r="K25" s="117"/>
    </row>
    <row r="26" spans="1:11" s="7" customFormat="1" ht="21" customHeight="1" x14ac:dyDescent="0.15">
      <c r="A26" s="173">
        <v>13</v>
      </c>
      <c r="B26" s="802" t="s">
        <v>444</v>
      </c>
      <c r="C26" s="803"/>
      <c r="D26" s="804"/>
      <c r="E26" s="16"/>
      <c r="F26" s="17"/>
      <c r="G26" s="17"/>
      <c r="H26" s="387"/>
      <c r="I26" s="10"/>
      <c r="J26" s="10"/>
      <c r="K26" s="10"/>
    </row>
    <row r="27" spans="1:11" s="7" customFormat="1" ht="21" customHeight="1" x14ac:dyDescent="0.15">
      <c r="A27" s="173">
        <v>96</v>
      </c>
      <c r="B27" s="802" t="s">
        <v>122</v>
      </c>
      <c r="C27" s="803"/>
      <c r="D27" s="804"/>
      <c r="E27" s="16"/>
      <c r="F27" s="17"/>
      <c r="G27" s="17"/>
      <c r="H27" s="254"/>
      <c r="I27" s="10"/>
      <c r="J27" s="10"/>
      <c r="K27" s="10"/>
    </row>
    <row r="28" spans="1:11" s="7" customFormat="1" ht="21" customHeight="1" x14ac:dyDescent="0.15">
      <c r="A28" s="116"/>
      <c r="E28" s="4"/>
      <c r="F28" s="4"/>
      <c r="G28" s="4"/>
      <c r="H28" s="4"/>
      <c r="I28" s="3"/>
      <c r="J28" s="3"/>
      <c r="K28" s="3"/>
    </row>
    <row r="29" spans="1:11" s="7" customFormat="1" x14ac:dyDescent="0.15">
      <c r="A29" s="116"/>
      <c r="E29" s="4"/>
      <c r="F29" s="4"/>
      <c r="G29" s="4"/>
      <c r="H29" s="4"/>
      <c r="I29" s="3"/>
      <c r="J29" s="3"/>
      <c r="K29" s="3"/>
    </row>
    <row r="30" spans="1:11" s="7" customFormat="1" x14ac:dyDescent="0.15">
      <c r="A30" s="116"/>
      <c r="E30" s="4"/>
      <c r="F30" s="4"/>
      <c r="G30" s="4"/>
      <c r="H30" s="4"/>
      <c r="I30" s="3"/>
      <c r="J30" s="3"/>
      <c r="K30" s="3"/>
    </row>
    <row r="31" spans="1:11" s="7" customFormat="1" x14ac:dyDescent="0.15">
      <c r="A31" s="116"/>
      <c r="E31" s="4"/>
      <c r="F31" s="4"/>
      <c r="G31" s="4"/>
      <c r="H31" s="4"/>
      <c r="I31" s="3"/>
      <c r="J31" s="3"/>
      <c r="K31" s="3"/>
    </row>
    <row r="32" spans="1:11" s="7" customFormat="1" x14ac:dyDescent="0.15">
      <c r="A32" s="116"/>
      <c r="E32" s="4"/>
      <c r="F32" s="4"/>
      <c r="G32" s="4"/>
      <c r="H32" s="4"/>
      <c r="I32" s="3"/>
      <c r="J32" s="3"/>
      <c r="K32" s="3"/>
    </row>
    <row r="33" spans="1:11" s="7" customFormat="1" x14ac:dyDescent="0.15">
      <c r="A33" s="116"/>
      <c r="E33" s="4"/>
      <c r="F33" s="4"/>
      <c r="G33" s="4"/>
      <c r="H33" s="4"/>
      <c r="I33" s="3"/>
      <c r="J33" s="3"/>
      <c r="K33" s="3"/>
    </row>
    <row r="34" spans="1:11" s="7" customFormat="1" x14ac:dyDescent="0.15">
      <c r="A34" s="116"/>
      <c r="E34" s="4"/>
      <c r="F34" s="4"/>
      <c r="G34" s="4"/>
      <c r="H34" s="4"/>
      <c r="I34" s="3"/>
      <c r="J34" s="3"/>
      <c r="K34" s="3"/>
    </row>
    <row r="35" spans="1:11" s="7" customFormat="1" x14ac:dyDescent="0.15">
      <c r="A35" s="116"/>
      <c r="E35" s="4"/>
      <c r="F35" s="4"/>
      <c r="G35" s="4"/>
      <c r="H35" s="4"/>
      <c r="I35" s="3"/>
      <c r="J35" s="3"/>
      <c r="K35" s="3"/>
    </row>
    <row r="36" spans="1:11" s="7" customFormat="1" x14ac:dyDescent="0.15">
      <c r="A36" s="116"/>
      <c r="E36" s="4"/>
      <c r="F36" s="4"/>
      <c r="G36" s="4"/>
      <c r="H36" s="4"/>
      <c r="I36" s="3"/>
      <c r="J36" s="3"/>
      <c r="K36" s="3"/>
    </row>
    <row r="37" spans="1:11" s="7" customFormat="1" x14ac:dyDescent="0.15">
      <c r="A37" s="116"/>
      <c r="E37" s="4"/>
      <c r="F37" s="4"/>
      <c r="G37" s="4"/>
      <c r="H37" s="4"/>
      <c r="I37" s="3"/>
      <c r="J37" s="3"/>
      <c r="K37" s="3"/>
    </row>
    <row r="38" spans="1:11" s="7" customFormat="1" x14ac:dyDescent="0.15">
      <c r="A38" s="116"/>
      <c r="E38" s="4"/>
      <c r="F38" s="4"/>
      <c r="G38" s="4"/>
      <c r="H38" s="4"/>
      <c r="I38" s="3"/>
      <c r="J38" s="3"/>
      <c r="K38" s="3"/>
    </row>
    <row r="39" spans="1:11" s="7" customFormat="1" x14ac:dyDescent="0.15">
      <c r="A39" s="116"/>
      <c r="E39" s="4"/>
      <c r="F39" s="4"/>
      <c r="G39" s="4"/>
      <c r="H39" s="4"/>
      <c r="I39" s="3"/>
      <c r="J39" s="3"/>
      <c r="K39" s="3"/>
    </row>
    <row r="40" spans="1:11" s="7" customFormat="1" x14ac:dyDescent="0.15">
      <c r="A40" s="116"/>
      <c r="E40" s="4"/>
      <c r="F40" s="4"/>
      <c r="G40" s="4"/>
      <c r="H40" s="4"/>
      <c r="I40" s="3"/>
      <c r="J40" s="3"/>
      <c r="K40" s="3"/>
    </row>
    <row r="41" spans="1:11" s="7" customFormat="1" x14ac:dyDescent="0.15">
      <c r="A41" s="116"/>
      <c r="E41" s="4"/>
      <c r="F41" s="4"/>
      <c r="G41" s="4"/>
      <c r="H41" s="4"/>
      <c r="I41" s="3"/>
      <c r="J41" s="3"/>
      <c r="K41" s="3"/>
    </row>
    <row r="42" spans="1:11" s="7" customFormat="1" x14ac:dyDescent="0.15">
      <c r="A42" s="116"/>
      <c r="E42" s="4"/>
      <c r="F42" s="4"/>
      <c r="G42" s="4"/>
      <c r="H42" s="4"/>
      <c r="I42" s="3"/>
      <c r="J42" s="3"/>
      <c r="K42" s="3"/>
    </row>
    <row r="43" spans="1:11" s="7" customFormat="1" x14ac:dyDescent="0.15">
      <c r="A43" s="116"/>
      <c r="E43" s="4"/>
      <c r="F43" s="4"/>
      <c r="G43" s="4"/>
      <c r="H43" s="4"/>
      <c r="I43" s="3"/>
      <c r="J43" s="3"/>
      <c r="K43" s="3"/>
    </row>
    <row r="44" spans="1:11" s="7" customFormat="1" x14ac:dyDescent="0.15">
      <c r="A44" s="116"/>
      <c r="E44" s="4"/>
      <c r="F44" s="4"/>
      <c r="G44" s="4"/>
      <c r="H44" s="4"/>
      <c r="I44" s="3"/>
      <c r="J44" s="3"/>
      <c r="K44" s="3"/>
    </row>
    <row r="45" spans="1:11" s="7" customFormat="1" x14ac:dyDescent="0.15">
      <c r="A45" s="116"/>
      <c r="E45" s="4"/>
      <c r="F45" s="4"/>
      <c r="G45" s="4"/>
      <c r="H45" s="4"/>
      <c r="I45" s="3"/>
      <c r="J45" s="3"/>
      <c r="K45" s="3"/>
    </row>
    <row r="46" spans="1:11" s="7" customFormat="1" x14ac:dyDescent="0.15">
      <c r="A46" s="116"/>
      <c r="E46" s="4"/>
      <c r="F46" s="4"/>
      <c r="G46" s="4"/>
      <c r="H46" s="4"/>
      <c r="I46" s="3"/>
      <c r="J46" s="3"/>
      <c r="K46" s="3"/>
    </row>
    <row r="47" spans="1:11" s="7" customFormat="1" x14ac:dyDescent="0.15">
      <c r="A47" s="116"/>
      <c r="E47" s="4"/>
      <c r="F47" s="4"/>
      <c r="G47" s="4"/>
      <c r="H47" s="4"/>
      <c r="I47" s="3"/>
      <c r="J47" s="3"/>
      <c r="K47" s="3"/>
    </row>
    <row r="48" spans="1:11" s="7" customFormat="1" x14ac:dyDescent="0.15">
      <c r="A48" s="116"/>
      <c r="E48" s="4"/>
      <c r="F48" s="4"/>
      <c r="G48" s="4"/>
      <c r="H48" s="4"/>
      <c r="I48" s="3"/>
      <c r="J48" s="3"/>
      <c r="K48" s="3"/>
    </row>
    <row r="49" spans="1:11" s="7" customFormat="1" x14ac:dyDescent="0.15">
      <c r="A49" s="116"/>
      <c r="E49" s="4"/>
      <c r="F49" s="4"/>
      <c r="G49" s="4"/>
      <c r="H49" s="4"/>
      <c r="I49" s="3"/>
      <c r="J49" s="3"/>
      <c r="K49" s="3"/>
    </row>
    <row r="50" spans="1:11" s="7" customFormat="1" x14ac:dyDescent="0.15">
      <c r="A50" s="116"/>
      <c r="E50" s="4"/>
      <c r="F50" s="4"/>
      <c r="G50" s="4"/>
      <c r="H50" s="4"/>
      <c r="I50" s="3"/>
      <c r="J50" s="3"/>
      <c r="K50" s="3"/>
    </row>
    <row r="51" spans="1:11" s="7" customFormat="1" x14ac:dyDescent="0.15">
      <c r="A51" s="116"/>
      <c r="E51" s="4"/>
      <c r="F51" s="4"/>
      <c r="G51" s="4"/>
      <c r="H51" s="4"/>
      <c r="I51" s="3"/>
      <c r="J51" s="3"/>
      <c r="K51" s="3"/>
    </row>
    <row r="52" spans="1:11" s="7" customFormat="1" x14ac:dyDescent="0.15">
      <c r="A52" s="116"/>
      <c r="E52" s="4"/>
      <c r="F52" s="4"/>
      <c r="G52" s="4"/>
      <c r="H52" s="4"/>
      <c r="I52" s="3"/>
      <c r="J52" s="3"/>
      <c r="K52" s="3"/>
    </row>
    <row r="53" spans="1:11" s="7" customFormat="1" x14ac:dyDescent="0.15">
      <c r="A53" s="116"/>
      <c r="E53" s="4"/>
      <c r="F53" s="4"/>
      <c r="G53" s="4"/>
      <c r="H53" s="4"/>
      <c r="I53" s="3"/>
      <c r="J53" s="3"/>
      <c r="K53" s="3"/>
    </row>
  </sheetData>
  <mergeCells count="15">
    <mergeCell ref="B27:D27"/>
    <mergeCell ref="B22:D22"/>
    <mergeCell ref="B23:D23"/>
    <mergeCell ref="B24:D24"/>
    <mergeCell ref="B25:D25"/>
    <mergeCell ref="B26:D26"/>
    <mergeCell ref="A6:A13"/>
    <mergeCell ref="B12:D13"/>
    <mergeCell ref="I7:I11"/>
    <mergeCell ref="A2:K5"/>
    <mergeCell ref="E6:H6"/>
    <mergeCell ref="E7:H9"/>
    <mergeCell ref="J7:J9"/>
    <mergeCell ref="K7:K11"/>
    <mergeCell ref="E13:H13"/>
  </mergeCells>
  <phoneticPr fontId="4" type="noConversion"/>
  <pageMargins left="0.75" right="0.5" top="0.5" bottom="0.5" header="0.5" footer="0.25"/>
  <pageSetup paperSize="9" orientation="landscape"/>
  <headerFooter>
    <oddFooter>&amp;C&amp;"Arial Narrow,Normal"&amp;8&amp;P/&amp;N&amp;R&amp;"Arial Narrow,Normal"&amp;8Community questionnaire</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G42"/>
  <sheetViews>
    <sheetView showGridLines="0" topLeftCell="AQ1" zoomScale="170" zoomScaleNormal="170" zoomScaleSheetLayoutView="100" zoomScalePageLayoutView="170" workbookViewId="0">
      <selection activeCell="BF2" sqref="BF2"/>
    </sheetView>
  </sheetViews>
  <sheetFormatPr baseColWidth="10" defaultColWidth="8.83203125" defaultRowHeight="13" x14ac:dyDescent="0.15"/>
  <cols>
    <col min="1" max="1" width="3.6640625" style="5" customWidth="1"/>
    <col min="2" max="2" width="31.33203125" style="5" bestFit="1" customWidth="1"/>
    <col min="3" max="3" width="4" style="69" bestFit="1" customWidth="1"/>
    <col min="4" max="4" width="4.83203125" style="5" bestFit="1" customWidth="1"/>
    <col min="5" max="5" width="3.83203125" style="5" bestFit="1" customWidth="1"/>
    <col min="6" max="6" width="4.83203125" style="5" bestFit="1" customWidth="1"/>
    <col min="7" max="7" width="3.83203125" style="5" bestFit="1" customWidth="1"/>
    <col min="8" max="8" width="6.83203125" style="5" customWidth="1"/>
    <col min="9" max="9" width="8" style="5" customWidth="1"/>
    <col min="10" max="10" width="7.1640625" style="5" customWidth="1"/>
    <col min="11" max="11" width="6.5" style="5" customWidth="1"/>
    <col min="12" max="12" width="6.1640625" style="5" customWidth="1"/>
    <col min="13" max="13" width="11" style="5" customWidth="1"/>
    <col min="14" max="14" width="4" style="5" customWidth="1"/>
    <col min="15" max="15" width="11" style="5" bestFit="1" customWidth="1"/>
    <col min="16" max="16" width="3.5" style="69" bestFit="1" customWidth="1"/>
    <col min="17" max="17" width="6.5" style="5" customWidth="1"/>
    <col min="18" max="18" width="4" style="5" customWidth="1"/>
    <col min="19" max="19" width="3" style="5" bestFit="1" customWidth="1"/>
    <col min="20" max="20" width="3.5" style="5" bestFit="1" customWidth="1"/>
    <col min="21" max="21" width="3" style="5" bestFit="1" customWidth="1"/>
    <col min="22" max="22" width="3.5" style="5" bestFit="1" customWidth="1"/>
    <col min="23" max="23" width="3" style="5" bestFit="1" customWidth="1"/>
    <col min="24" max="24" width="3.5" style="5" bestFit="1" customWidth="1"/>
    <col min="25" max="25" width="3" style="5" bestFit="1" customWidth="1"/>
    <col min="26" max="26" width="3.5" style="5" bestFit="1" customWidth="1"/>
    <col min="27" max="27" width="3" style="5" bestFit="1" customWidth="1"/>
    <col min="28" max="28" width="3.5" style="5" bestFit="1" customWidth="1"/>
    <col min="29" max="29" width="3" style="5" bestFit="1" customWidth="1"/>
    <col min="30" max="30" width="3.5" style="5" bestFit="1" customWidth="1"/>
    <col min="31" max="31" width="3" style="5" bestFit="1" customWidth="1"/>
    <col min="32" max="32" width="3.5" style="5" bestFit="1" customWidth="1"/>
    <col min="33" max="33" width="3" style="5" bestFit="1" customWidth="1"/>
    <col min="34" max="34" width="4" style="5" customWidth="1"/>
    <col min="35" max="35" width="3" style="5" bestFit="1" customWidth="1"/>
    <col min="36" max="36" width="2.1640625" style="5" bestFit="1" customWidth="1"/>
    <col min="37" max="37" width="2.83203125" style="5" bestFit="1" customWidth="1"/>
    <col min="38" max="38" width="4.5" style="5" customWidth="1"/>
    <col min="39" max="40" width="6.1640625" style="5" customWidth="1"/>
    <col min="41" max="41" width="16.1640625" style="5" customWidth="1"/>
    <col min="42" max="42" width="3.1640625" style="5" customWidth="1"/>
    <col min="43" max="43" width="5.5" style="5" customWidth="1"/>
    <col min="44" max="44" width="8" style="5" customWidth="1"/>
    <col min="45" max="45" width="8.1640625" style="5" customWidth="1"/>
    <col min="46" max="46" width="7.6640625" style="5" customWidth="1"/>
    <col min="47" max="47" width="8.83203125" style="5"/>
    <col min="48" max="48" width="5.5" style="5" customWidth="1"/>
    <col min="49" max="50" width="8.83203125" style="5"/>
    <col min="51" max="51" width="10.33203125" style="5" customWidth="1"/>
    <col min="52" max="52" width="4.33203125" style="5" customWidth="1"/>
    <col min="53" max="55" width="8.83203125" style="5"/>
    <col min="56" max="56" width="3.5" style="5" customWidth="1"/>
    <col min="57" max="16384" width="8.83203125" style="5"/>
  </cols>
  <sheetData>
    <row r="1" spans="1:58" s="66" customFormat="1" ht="26" customHeight="1" x14ac:dyDescent="0.15">
      <c r="A1" s="25" t="s">
        <v>242</v>
      </c>
      <c r="B1" s="25"/>
      <c r="C1" s="21"/>
      <c r="D1" s="25"/>
      <c r="E1" s="25"/>
      <c r="F1" s="25"/>
      <c r="G1" s="25"/>
      <c r="H1" s="25"/>
      <c r="I1" s="25"/>
      <c r="J1" s="25"/>
      <c r="K1" s="25"/>
      <c r="L1" s="25"/>
      <c r="M1" s="25"/>
      <c r="N1" s="25"/>
      <c r="O1" s="25"/>
      <c r="P1" s="25"/>
      <c r="Q1" s="25"/>
      <c r="R1" s="25"/>
      <c r="S1" s="25"/>
      <c r="T1" s="25"/>
      <c r="U1" s="25"/>
      <c r="V1" s="25"/>
      <c r="W1" s="25"/>
      <c r="X1" s="25"/>
      <c r="Y1" s="25"/>
      <c r="Z1" s="25"/>
      <c r="AA1" s="25"/>
      <c r="AB1" s="25"/>
      <c r="AC1" s="25"/>
      <c r="AD1" s="25"/>
      <c r="AE1" s="25"/>
      <c r="AF1" s="25"/>
      <c r="AG1" s="25"/>
      <c r="AH1" s="25"/>
      <c r="AI1" s="25"/>
      <c r="AJ1" s="25"/>
      <c r="AK1" s="25"/>
      <c r="AL1" s="25"/>
      <c r="AM1" s="25"/>
      <c r="AN1" s="25"/>
      <c r="AO1" s="25"/>
      <c r="AP1" s="25"/>
      <c r="AQ1" s="25"/>
    </row>
    <row r="2" spans="1:58" s="239" customFormat="1" ht="19.5" customHeight="1" x14ac:dyDescent="0.15">
      <c r="A2" s="235" t="s">
        <v>372</v>
      </c>
      <c r="B2" s="235"/>
      <c r="C2" s="235"/>
      <c r="D2" s="236"/>
      <c r="E2" s="235"/>
      <c r="F2" s="236"/>
      <c r="G2" s="235"/>
      <c r="H2" s="237"/>
      <c r="I2" s="237"/>
      <c r="J2" s="237"/>
      <c r="K2" s="237"/>
      <c r="L2" s="237"/>
      <c r="M2" s="237"/>
      <c r="N2" s="237"/>
      <c r="O2" s="237"/>
      <c r="P2" s="238"/>
      <c r="Q2" s="237"/>
      <c r="R2" s="237"/>
      <c r="S2" s="73"/>
      <c r="T2" s="73"/>
      <c r="U2" s="73"/>
      <c r="V2" s="73"/>
      <c r="W2" s="73"/>
      <c r="X2" s="73"/>
      <c r="Y2" s="73"/>
      <c r="Z2" s="73"/>
      <c r="AA2" s="73"/>
      <c r="AB2" s="73"/>
      <c r="AC2" s="73"/>
      <c r="AD2" s="73"/>
      <c r="AE2" s="73"/>
      <c r="AF2" s="73"/>
      <c r="AG2" s="73"/>
      <c r="AH2" s="73"/>
      <c r="AI2" s="237"/>
      <c r="AJ2" s="237"/>
      <c r="AK2" s="237"/>
      <c r="AL2" s="237"/>
      <c r="AM2" s="237"/>
      <c r="AN2" s="237"/>
    </row>
    <row r="3" spans="1:58" s="6" customFormat="1" ht="12.75" customHeight="1" x14ac:dyDescent="0.15">
      <c r="A3" s="7"/>
      <c r="B3" s="7"/>
      <c r="C3" s="72"/>
      <c r="D3" s="7"/>
      <c r="E3" s="7"/>
      <c r="F3" s="7"/>
      <c r="G3" s="7"/>
      <c r="H3" s="204"/>
      <c r="I3" s="73"/>
      <c r="J3" s="73"/>
      <c r="K3" s="73"/>
      <c r="L3" s="73"/>
      <c r="M3" s="73"/>
      <c r="N3" s="73"/>
      <c r="O3" s="73"/>
      <c r="P3" s="74"/>
      <c r="Q3" s="73"/>
      <c r="R3" s="73"/>
      <c r="S3" s="73"/>
      <c r="T3" s="73"/>
      <c r="U3" s="73"/>
      <c r="V3" s="73"/>
      <c r="W3" s="73"/>
      <c r="X3" s="73"/>
      <c r="Y3" s="73"/>
      <c r="Z3" s="73"/>
      <c r="AA3" s="73"/>
      <c r="AB3" s="73"/>
      <c r="AC3" s="73"/>
      <c r="AD3" s="73"/>
      <c r="AE3" s="73"/>
      <c r="AF3" s="73"/>
      <c r="AG3" s="73"/>
      <c r="AH3" s="73"/>
      <c r="AI3" s="73"/>
      <c r="AJ3" s="73"/>
      <c r="AK3" s="73"/>
      <c r="AL3" s="73"/>
      <c r="AM3" s="73"/>
      <c r="AN3" s="73"/>
    </row>
    <row r="4" spans="1:58" s="6" customFormat="1" ht="12.75" customHeight="1" x14ac:dyDescent="0.15">
      <c r="A4" s="75"/>
      <c r="C4" s="77"/>
      <c r="D4" s="73"/>
      <c r="E4" s="73"/>
      <c r="F4" s="73"/>
      <c r="G4" s="73"/>
      <c r="H4" s="73"/>
      <c r="I4" s="73"/>
      <c r="J4" s="73"/>
      <c r="K4" s="73"/>
      <c r="L4" s="73"/>
      <c r="M4" s="73"/>
      <c r="N4" s="73"/>
      <c r="O4" s="73"/>
      <c r="P4" s="74"/>
      <c r="Q4" s="73"/>
      <c r="R4" s="73"/>
      <c r="S4" s="73"/>
      <c r="T4" s="73"/>
      <c r="U4" s="73"/>
      <c r="V4" s="505"/>
      <c r="W4" s="73"/>
      <c r="X4" s="73"/>
      <c r="Y4" s="73"/>
      <c r="Z4" s="73"/>
      <c r="AA4" s="73"/>
      <c r="AB4" s="73"/>
      <c r="AC4" s="73"/>
      <c r="AD4" s="73"/>
      <c r="AE4" s="73"/>
      <c r="AF4" s="73"/>
      <c r="AG4" s="73"/>
      <c r="AH4" s="73"/>
      <c r="AI4" s="73"/>
      <c r="AJ4" s="73"/>
      <c r="AK4" s="73"/>
      <c r="AL4" s="73"/>
      <c r="AM4" s="73"/>
      <c r="AN4" s="73"/>
    </row>
    <row r="5" spans="1:58" s="7" customFormat="1" ht="12.75" customHeight="1" x14ac:dyDescent="0.15">
      <c r="A5" s="810" t="s">
        <v>295</v>
      </c>
      <c r="B5" s="813">
        <f>-8.01</f>
        <v>-8.01</v>
      </c>
      <c r="C5" s="814"/>
      <c r="D5" s="717">
        <f>B5-0.01</f>
        <v>-8.02</v>
      </c>
      <c r="E5" s="718"/>
      <c r="F5" s="717">
        <f>D5-0.01</f>
        <v>-8.0299999999999994</v>
      </c>
      <c r="G5" s="718"/>
      <c r="H5" s="717">
        <f>F5-0.01</f>
        <v>-8.0399999999999991</v>
      </c>
      <c r="I5" s="743"/>
      <c r="J5" s="743"/>
      <c r="K5" s="743"/>
      <c r="L5" s="718"/>
      <c r="M5" s="923" t="s">
        <v>653</v>
      </c>
      <c r="N5" s="923"/>
      <c r="O5" s="717">
        <f>H5-0.01</f>
        <v>-8.0499999999999989</v>
      </c>
      <c r="P5" s="718"/>
      <c r="Q5" s="717">
        <f>O5-0.01</f>
        <v>-8.0599999999999987</v>
      </c>
      <c r="R5" s="718"/>
      <c r="S5" s="717">
        <f>Q5-0.01</f>
        <v>-8.0699999999999985</v>
      </c>
      <c r="T5" s="718"/>
      <c r="U5" s="717">
        <f>S5-0.01</f>
        <v>-8.0799999999999983</v>
      </c>
      <c r="V5" s="718"/>
      <c r="W5" s="717">
        <f>U5-0.01</f>
        <v>-8.0899999999999981</v>
      </c>
      <c r="X5" s="718"/>
      <c r="Y5" s="717">
        <f>W5-0.01</f>
        <v>-8.0999999999999979</v>
      </c>
      <c r="Z5" s="718"/>
      <c r="AA5" s="717">
        <f>Y5-0.01</f>
        <v>-8.1099999999999977</v>
      </c>
      <c r="AB5" s="718"/>
      <c r="AC5" s="717">
        <f>AA5-0.01</f>
        <v>-8.1199999999999974</v>
      </c>
      <c r="AD5" s="718"/>
      <c r="AE5" s="717">
        <f>AC5-0.01</f>
        <v>-8.1299999999999972</v>
      </c>
      <c r="AF5" s="718"/>
      <c r="AG5" s="717">
        <f>AE5-0.01</f>
        <v>-8.139999999999997</v>
      </c>
      <c r="AH5" s="718"/>
      <c r="AI5" s="717">
        <f>AG5-0.01</f>
        <v>-8.1499999999999968</v>
      </c>
      <c r="AJ5" s="743"/>
      <c r="AK5" s="743"/>
      <c r="AL5" s="718"/>
      <c r="AM5" s="717">
        <f>AI5-0.01</f>
        <v>-8.1599999999999966</v>
      </c>
      <c r="AN5" s="718"/>
      <c r="AO5" s="717">
        <f>AM5-0.01</f>
        <v>-8.1699999999999964</v>
      </c>
      <c r="AP5" s="718"/>
      <c r="AQ5" s="556"/>
      <c r="AR5" s="960" t="s">
        <v>659</v>
      </c>
      <c r="AS5" s="961"/>
      <c r="AT5" s="960" t="s">
        <v>664</v>
      </c>
      <c r="AU5" s="1015"/>
      <c r="AV5" s="961"/>
      <c r="AW5" s="1011" t="s">
        <v>665</v>
      </c>
      <c r="AX5" s="1011"/>
      <c r="AY5" s="960" t="s">
        <v>666</v>
      </c>
      <c r="AZ5" s="961"/>
      <c r="BA5" s="960" t="s">
        <v>671</v>
      </c>
      <c r="BB5" s="961"/>
      <c r="BC5" s="960" t="s">
        <v>672</v>
      </c>
      <c r="BD5" s="961"/>
      <c r="BE5" s="1020" t="s">
        <v>699</v>
      </c>
      <c r="BF5" s="1021"/>
    </row>
    <row r="6" spans="1:58" s="7" customFormat="1" ht="22.5" customHeight="1" x14ac:dyDescent="0.15">
      <c r="A6" s="811"/>
      <c r="B6" s="657" t="s">
        <v>357</v>
      </c>
      <c r="C6" s="660"/>
      <c r="D6" s="657" t="s">
        <v>224</v>
      </c>
      <c r="E6" s="660"/>
      <c r="F6" s="657" t="s">
        <v>225</v>
      </c>
      <c r="G6" s="660"/>
      <c r="H6" s="657" t="s">
        <v>226</v>
      </c>
      <c r="I6" s="658"/>
      <c r="J6" s="658"/>
      <c r="K6" s="658"/>
      <c r="L6" s="660"/>
      <c r="M6" s="924" t="s">
        <v>654</v>
      </c>
      <c r="N6" s="925"/>
      <c r="O6" s="657" t="s">
        <v>228</v>
      </c>
      <c r="P6" s="660"/>
      <c r="Q6" s="657" t="s">
        <v>234</v>
      </c>
      <c r="R6" s="660"/>
      <c r="S6" s="657" t="s">
        <v>624</v>
      </c>
      <c r="T6" s="660"/>
      <c r="U6" s="657" t="s">
        <v>514</v>
      </c>
      <c r="V6" s="660"/>
      <c r="W6" s="657" t="s">
        <v>515</v>
      </c>
      <c r="X6" s="660"/>
      <c r="Y6" s="657" t="s">
        <v>516</v>
      </c>
      <c r="Z6" s="660"/>
      <c r="AA6" s="657" t="s">
        <v>517</v>
      </c>
      <c r="AB6" s="660"/>
      <c r="AC6" s="657" t="s">
        <v>518</v>
      </c>
      <c r="AD6" s="660"/>
      <c r="AE6" s="657" t="s">
        <v>519</v>
      </c>
      <c r="AF6" s="660"/>
      <c r="AG6" s="657" t="s">
        <v>520</v>
      </c>
      <c r="AH6" s="660"/>
      <c r="AI6" s="657" t="s">
        <v>598</v>
      </c>
      <c r="AJ6" s="658"/>
      <c r="AK6" s="658"/>
      <c r="AL6" s="660"/>
      <c r="AM6" s="657" t="s">
        <v>358</v>
      </c>
      <c r="AN6" s="660"/>
      <c r="AO6" s="657" t="s">
        <v>445</v>
      </c>
      <c r="AP6" s="660"/>
      <c r="AQ6" s="555"/>
      <c r="AR6" s="1027" t="s">
        <v>660</v>
      </c>
      <c r="AS6" s="1028"/>
      <c r="AT6" s="1031" t="s">
        <v>661</v>
      </c>
      <c r="AU6" s="1032"/>
      <c r="AV6" s="1033"/>
      <c r="AW6" s="1033" t="s">
        <v>662</v>
      </c>
      <c r="AX6" s="942"/>
      <c r="AY6" s="1031" t="s">
        <v>663</v>
      </c>
      <c r="AZ6" s="1033"/>
      <c r="BA6" s="952" t="s">
        <v>669</v>
      </c>
      <c r="BB6" s="953"/>
      <c r="BC6" s="1012" t="s">
        <v>670</v>
      </c>
      <c r="BD6" s="953"/>
      <c r="BE6" s="1009" t="s">
        <v>359</v>
      </c>
      <c r="BF6" s="1010"/>
    </row>
    <row r="7" spans="1:58" s="7" customFormat="1" ht="17.25" customHeight="1" x14ac:dyDescent="0.15">
      <c r="A7" s="811"/>
      <c r="B7" s="659"/>
      <c r="C7" s="661"/>
      <c r="D7" s="659"/>
      <c r="E7" s="661"/>
      <c r="F7" s="659"/>
      <c r="G7" s="661"/>
      <c r="H7" s="659"/>
      <c r="I7" s="630"/>
      <c r="J7" s="630"/>
      <c r="K7" s="630"/>
      <c r="L7" s="661"/>
      <c r="M7" s="926"/>
      <c r="N7" s="927"/>
      <c r="O7" s="659"/>
      <c r="P7" s="661"/>
      <c r="Q7" s="659"/>
      <c r="R7" s="661"/>
      <c r="S7" s="659"/>
      <c r="T7" s="661"/>
      <c r="U7" s="659"/>
      <c r="V7" s="661"/>
      <c r="W7" s="659"/>
      <c r="X7" s="661"/>
      <c r="Y7" s="659"/>
      <c r="Z7" s="661"/>
      <c r="AA7" s="659"/>
      <c r="AB7" s="661"/>
      <c r="AC7" s="659"/>
      <c r="AD7" s="661"/>
      <c r="AE7" s="659"/>
      <c r="AF7" s="661"/>
      <c r="AG7" s="659"/>
      <c r="AH7" s="661"/>
      <c r="AI7" s="659"/>
      <c r="AJ7" s="630"/>
      <c r="AK7" s="630"/>
      <c r="AL7" s="661"/>
      <c r="AM7" s="659"/>
      <c r="AN7" s="661"/>
      <c r="AO7" s="659"/>
      <c r="AP7" s="661"/>
      <c r="AQ7" s="555"/>
      <c r="AR7" s="1029"/>
      <c r="AS7" s="1030"/>
      <c r="AT7" s="1034"/>
      <c r="AU7" s="1035"/>
      <c r="AV7" s="1036"/>
      <c r="AW7" s="1036"/>
      <c r="AX7" s="943"/>
      <c r="AY7" s="1037"/>
      <c r="AZ7" s="1038"/>
      <c r="BA7" s="954"/>
      <c r="BB7" s="955"/>
      <c r="BC7" s="1012"/>
      <c r="BD7" s="953"/>
      <c r="BE7" s="973"/>
      <c r="BF7" s="975"/>
    </row>
    <row r="8" spans="1:58" s="7" customFormat="1" ht="11" x14ac:dyDescent="0.15">
      <c r="A8" s="811"/>
      <c r="B8" s="500" t="s">
        <v>223</v>
      </c>
      <c r="C8" s="203"/>
      <c r="D8" s="659"/>
      <c r="E8" s="661"/>
      <c r="F8" s="659"/>
      <c r="G8" s="661"/>
      <c r="H8" s="659"/>
      <c r="I8" s="630"/>
      <c r="J8" s="630"/>
      <c r="K8" s="630"/>
      <c r="L8" s="661"/>
      <c r="M8" s="926"/>
      <c r="N8" s="927"/>
      <c r="O8" s="659"/>
      <c r="P8" s="661"/>
      <c r="Q8" s="659"/>
      <c r="R8" s="661"/>
      <c r="S8" s="659"/>
      <c r="T8" s="661"/>
      <c r="U8" s="659"/>
      <c r="V8" s="661"/>
      <c r="W8" s="659"/>
      <c r="X8" s="661"/>
      <c r="Y8" s="659"/>
      <c r="Z8" s="661"/>
      <c r="AA8" s="659"/>
      <c r="AB8" s="661"/>
      <c r="AC8" s="659"/>
      <c r="AD8" s="661"/>
      <c r="AE8" s="659"/>
      <c r="AF8" s="661"/>
      <c r="AG8" s="659"/>
      <c r="AH8" s="661"/>
      <c r="AI8" s="659"/>
      <c r="AJ8" s="630"/>
      <c r="AK8" s="630"/>
      <c r="AL8" s="661"/>
      <c r="AM8" s="659"/>
      <c r="AN8" s="661"/>
      <c r="AO8" s="659"/>
      <c r="AP8" s="661"/>
      <c r="AQ8" s="555"/>
      <c r="AR8" s="929" t="s">
        <v>5</v>
      </c>
      <c r="AS8" s="944">
        <v>1</v>
      </c>
      <c r="AT8" s="929" t="s">
        <v>5</v>
      </c>
      <c r="AU8" s="1039">
        <v>1</v>
      </c>
      <c r="AV8" s="945"/>
      <c r="AW8" s="1036"/>
      <c r="AX8" s="946"/>
      <c r="AY8" s="929" t="s">
        <v>655</v>
      </c>
      <c r="AZ8" s="1042">
        <v>1</v>
      </c>
      <c r="BA8" s="929" t="s">
        <v>5</v>
      </c>
      <c r="BB8" s="944">
        <v>1</v>
      </c>
      <c r="BC8" s="940" t="s">
        <v>5</v>
      </c>
      <c r="BD8" s="944">
        <v>1</v>
      </c>
      <c r="BE8" s="973"/>
      <c r="BF8" s="975"/>
    </row>
    <row r="9" spans="1:58" s="7" customFormat="1" ht="22" x14ac:dyDescent="0.15">
      <c r="A9" s="811"/>
      <c r="B9" s="82" t="s">
        <v>499</v>
      </c>
      <c r="C9" s="203">
        <v>11</v>
      </c>
      <c r="D9" s="659"/>
      <c r="E9" s="661"/>
      <c r="F9" s="659"/>
      <c r="G9" s="661"/>
      <c r="H9" s="659"/>
      <c r="I9" s="630"/>
      <c r="J9" s="630"/>
      <c r="K9" s="630"/>
      <c r="L9" s="661"/>
      <c r="M9" s="926"/>
      <c r="N9" s="927"/>
      <c r="O9" s="659"/>
      <c r="P9" s="661"/>
      <c r="Q9" s="659"/>
      <c r="R9" s="661"/>
      <c r="S9" s="533"/>
      <c r="T9" s="534"/>
      <c r="U9" s="533"/>
      <c r="V9" s="534"/>
      <c r="W9" s="533"/>
      <c r="X9" s="534"/>
      <c r="Y9" s="533"/>
      <c r="Z9" s="534"/>
      <c r="AA9" s="533"/>
      <c r="AB9" s="534"/>
      <c r="AC9" s="533"/>
      <c r="AD9" s="534"/>
      <c r="AE9" s="533"/>
      <c r="AF9" s="534"/>
      <c r="AG9" s="533"/>
      <c r="AH9" s="534"/>
      <c r="AI9" s="659"/>
      <c r="AJ9" s="630"/>
      <c r="AK9" s="630"/>
      <c r="AL9" s="661"/>
      <c r="AM9" s="659"/>
      <c r="AN9" s="661"/>
      <c r="AO9" s="659"/>
      <c r="AP9" s="661"/>
      <c r="AQ9" s="555"/>
      <c r="AR9" s="929" t="s">
        <v>6</v>
      </c>
      <c r="AS9" s="944">
        <v>0</v>
      </c>
      <c r="AT9" s="929" t="s">
        <v>6</v>
      </c>
      <c r="AU9" s="1039">
        <v>0</v>
      </c>
      <c r="AV9" s="1041" t="s">
        <v>667</v>
      </c>
      <c r="AW9" s="1036"/>
      <c r="AX9" s="946"/>
      <c r="AY9" s="929" t="s">
        <v>656</v>
      </c>
      <c r="AZ9" s="1042">
        <v>2</v>
      </c>
      <c r="BA9" s="929" t="s">
        <v>6</v>
      </c>
      <c r="BB9" s="944">
        <v>0</v>
      </c>
      <c r="BC9" s="1013" t="s">
        <v>6</v>
      </c>
      <c r="BD9" s="944">
        <v>0</v>
      </c>
      <c r="BE9" s="973"/>
      <c r="BF9" s="975"/>
    </row>
    <row r="10" spans="1:58" s="7" customFormat="1" ht="22" x14ac:dyDescent="0.15">
      <c r="A10" s="811"/>
      <c r="B10" s="82" t="s">
        <v>500</v>
      </c>
      <c r="C10" s="203">
        <v>12</v>
      </c>
      <c r="D10" s="659"/>
      <c r="E10" s="661"/>
      <c r="F10" s="659"/>
      <c r="G10" s="661"/>
      <c r="H10" s="659"/>
      <c r="I10" s="630"/>
      <c r="J10" s="630"/>
      <c r="K10" s="630"/>
      <c r="L10" s="661"/>
      <c r="M10" s="926"/>
      <c r="N10" s="927"/>
      <c r="O10" s="659"/>
      <c r="P10" s="661"/>
      <c r="Q10" s="659"/>
      <c r="R10" s="661"/>
      <c r="S10" s="533"/>
      <c r="T10" s="534"/>
      <c r="U10" s="533"/>
      <c r="V10" s="534"/>
      <c r="W10" s="533"/>
      <c r="X10" s="534"/>
      <c r="Y10" s="533"/>
      <c r="Z10" s="534"/>
      <c r="AA10" s="533"/>
      <c r="AB10" s="534"/>
      <c r="AC10" s="533"/>
      <c r="AD10" s="534"/>
      <c r="AE10" s="533"/>
      <c r="AF10" s="534"/>
      <c r="AG10" s="533"/>
      <c r="AH10" s="534"/>
      <c r="AI10" s="659"/>
      <c r="AJ10" s="630"/>
      <c r="AK10" s="630"/>
      <c r="AL10" s="661"/>
      <c r="AM10" s="659"/>
      <c r="AN10" s="661"/>
      <c r="AO10" s="659"/>
      <c r="AP10" s="661"/>
      <c r="AQ10" s="555"/>
      <c r="AR10" s="946"/>
      <c r="AS10" s="947"/>
      <c r="AT10" s="946"/>
      <c r="AU10" s="948"/>
      <c r="AV10" s="947"/>
      <c r="AW10" s="1036"/>
      <c r="AX10" s="946"/>
      <c r="AY10" s="929" t="s">
        <v>657</v>
      </c>
      <c r="AZ10" s="1041">
        <v>3</v>
      </c>
      <c r="BA10" s="946"/>
      <c r="BB10" s="947"/>
      <c r="BC10" s="1017" t="s">
        <v>698</v>
      </c>
      <c r="BD10" s="1018"/>
      <c r="BE10" s="973"/>
      <c r="BF10" s="975"/>
    </row>
    <row r="11" spans="1:58" s="7" customFormat="1" ht="33" x14ac:dyDescent="0.15">
      <c r="A11" s="811"/>
      <c r="B11" s="82" t="s">
        <v>501</v>
      </c>
      <c r="C11" s="203">
        <v>13</v>
      </c>
      <c r="D11" s="659"/>
      <c r="E11" s="661"/>
      <c r="F11" s="659"/>
      <c r="G11" s="661"/>
      <c r="H11" s="659"/>
      <c r="I11" s="630"/>
      <c r="J11" s="630"/>
      <c r="K11" s="630"/>
      <c r="L11" s="661"/>
      <c r="M11" s="926"/>
      <c r="N11" s="927"/>
      <c r="O11" s="659"/>
      <c r="P11" s="661"/>
      <c r="Q11" s="659"/>
      <c r="R11" s="661"/>
      <c r="S11" s="533"/>
      <c r="T11" s="534"/>
      <c r="U11" s="533"/>
      <c r="V11" s="534"/>
      <c r="W11" s="533"/>
      <c r="X11" s="534"/>
      <c r="Y11" s="533"/>
      <c r="Z11" s="534"/>
      <c r="AA11" s="533"/>
      <c r="AB11" s="534"/>
      <c r="AC11" s="533"/>
      <c r="AD11" s="534"/>
      <c r="AE11" s="533"/>
      <c r="AF11" s="534"/>
      <c r="AG11" s="533"/>
      <c r="AH11" s="534"/>
      <c r="AI11" s="659"/>
      <c r="AJ11" s="630"/>
      <c r="AK11" s="630"/>
      <c r="AL11" s="661"/>
      <c r="AM11" s="659"/>
      <c r="AN11" s="661"/>
      <c r="AO11" s="659"/>
      <c r="AP11" s="661"/>
      <c r="AQ11" s="555"/>
      <c r="AR11" s="946"/>
      <c r="AS11" s="947"/>
      <c r="AT11" s="946"/>
      <c r="AU11" s="948"/>
      <c r="AV11" s="947"/>
      <c r="AW11" s="1036"/>
      <c r="AX11" s="946"/>
      <c r="AY11" s="929" t="s">
        <v>658</v>
      </c>
      <c r="AZ11" s="1043">
        <v>4</v>
      </c>
      <c r="BA11" s="946"/>
      <c r="BB11" s="947"/>
      <c r="BC11" s="948"/>
      <c r="BD11" s="947"/>
      <c r="BE11" s="973"/>
      <c r="BF11" s="975"/>
    </row>
    <row r="12" spans="1:58" s="7" customFormat="1" ht="11" x14ac:dyDescent="0.15">
      <c r="A12" s="811"/>
      <c r="B12" s="82" t="s">
        <v>521</v>
      </c>
      <c r="C12" s="203">
        <v>14</v>
      </c>
      <c r="D12" s="659"/>
      <c r="E12" s="661"/>
      <c r="F12" s="659"/>
      <c r="G12" s="661"/>
      <c r="H12" s="659"/>
      <c r="I12" s="630"/>
      <c r="J12" s="630"/>
      <c r="K12" s="630"/>
      <c r="L12" s="661"/>
      <c r="M12" s="926"/>
      <c r="N12" s="927"/>
      <c r="O12" s="659"/>
      <c r="P12" s="661"/>
      <c r="Q12" s="659"/>
      <c r="R12" s="661"/>
      <c r="S12" s="533"/>
      <c r="T12" s="534"/>
      <c r="U12" s="533"/>
      <c r="V12" s="534"/>
      <c r="W12" s="533"/>
      <c r="X12" s="534"/>
      <c r="Y12" s="533"/>
      <c r="Z12" s="534"/>
      <c r="AA12" s="533"/>
      <c r="AB12" s="534"/>
      <c r="AC12" s="533"/>
      <c r="AD12" s="534"/>
      <c r="AE12" s="533"/>
      <c r="AF12" s="534"/>
      <c r="AG12" s="533"/>
      <c r="AH12" s="534"/>
      <c r="AI12" s="659"/>
      <c r="AJ12" s="630"/>
      <c r="AK12" s="630"/>
      <c r="AL12" s="661"/>
      <c r="AM12" s="659"/>
      <c r="AN12" s="661"/>
      <c r="AO12" s="659"/>
      <c r="AP12" s="661"/>
      <c r="AQ12" s="555"/>
      <c r="AR12" s="946"/>
      <c r="AS12" s="947"/>
      <c r="AT12" s="946"/>
      <c r="AU12" s="948"/>
      <c r="AV12" s="947"/>
      <c r="AW12" s="948"/>
      <c r="AX12" s="946"/>
      <c r="AY12" s="956"/>
      <c r="AZ12" s="957"/>
      <c r="BA12" s="1014"/>
      <c r="BB12" s="994"/>
      <c r="BC12" s="948"/>
      <c r="BD12" s="947"/>
      <c r="BE12" s="1022"/>
      <c r="BF12" s="1023"/>
    </row>
    <row r="13" spans="1:58" s="7" customFormat="1" ht="11" x14ac:dyDescent="0.15">
      <c r="A13" s="811"/>
      <c r="B13" s="82" t="s">
        <v>596</v>
      </c>
      <c r="C13" s="203">
        <v>15</v>
      </c>
      <c r="D13" s="659"/>
      <c r="E13" s="661"/>
      <c r="F13" s="659"/>
      <c r="G13" s="661"/>
      <c r="H13" s="659"/>
      <c r="I13" s="630"/>
      <c r="J13" s="630"/>
      <c r="K13" s="630"/>
      <c r="L13" s="661"/>
      <c r="M13" s="926"/>
      <c r="N13" s="927"/>
      <c r="O13" s="659"/>
      <c r="P13" s="661"/>
      <c r="Q13" s="659"/>
      <c r="R13" s="661"/>
      <c r="S13" s="533"/>
      <c r="T13" s="534"/>
      <c r="U13" s="533"/>
      <c r="V13" s="534"/>
      <c r="W13" s="533"/>
      <c r="X13" s="534"/>
      <c r="Y13" s="533"/>
      <c r="Z13" s="534"/>
      <c r="AA13" s="533"/>
      <c r="AB13" s="534"/>
      <c r="AC13" s="533"/>
      <c r="AD13" s="534"/>
      <c r="AE13" s="533"/>
      <c r="AF13" s="534"/>
      <c r="AG13" s="533"/>
      <c r="AH13" s="534"/>
      <c r="AI13" s="659"/>
      <c r="AJ13" s="630"/>
      <c r="AK13" s="630"/>
      <c r="AL13" s="661"/>
      <c r="AM13" s="659"/>
      <c r="AN13" s="661"/>
      <c r="AO13" s="659"/>
      <c r="AP13" s="661"/>
      <c r="AQ13" s="555"/>
      <c r="AR13" s="960" t="s">
        <v>297</v>
      </c>
      <c r="AS13" s="961"/>
      <c r="AT13" s="960" t="s">
        <v>297</v>
      </c>
      <c r="AU13" s="1015"/>
      <c r="AV13" s="961"/>
      <c r="AW13" s="958" t="s">
        <v>105</v>
      </c>
      <c r="AX13" s="958" t="s">
        <v>668</v>
      </c>
      <c r="AY13" s="959" t="s">
        <v>297</v>
      </c>
      <c r="AZ13" s="959"/>
      <c r="BA13" s="960" t="s">
        <v>297</v>
      </c>
      <c r="BB13" s="961"/>
      <c r="BC13" s="960" t="s">
        <v>297</v>
      </c>
      <c r="BD13" s="961"/>
      <c r="BE13" s="1024" t="s">
        <v>247</v>
      </c>
      <c r="BF13" s="1024"/>
    </row>
    <row r="14" spans="1:58" s="7" customFormat="1" ht="11" x14ac:dyDescent="0.15">
      <c r="A14" s="811"/>
      <c r="B14" s="500" t="s">
        <v>422</v>
      </c>
      <c r="C14" s="203"/>
      <c r="D14" s="659"/>
      <c r="E14" s="661"/>
      <c r="F14" s="659"/>
      <c r="G14" s="661"/>
      <c r="H14" s="659"/>
      <c r="I14" s="630"/>
      <c r="J14" s="630"/>
      <c r="K14" s="630"/>
      <c r="L14" s="661"/>
      <c r="M14" s="926"/>
      <c r="N14" s="927"/>
      <c r="O14" s="659"/>
      <c r="P14" s="661"/>
      <c r="Q14" s="659"/>
      <c r="R14" s="661"/>
      <c r="S14" s="533"/>
      <c r="T14" s="534"/>
      <c r="U14" s="533"/>
      <c r="V14" s="534"/>
      <c r="W14" s="533"/>
      <c r="X14" s="534"/>
      <c r="Y14" s="533"/>
      <c r="Z14" s="534"/>
      <c r="AA14" s="533"/>
      <c r="AB14" s="534"/>
      <c r="AC14" s="533"/>
      <c r="AD14" s="534"/>
      <c r="AE14" s="533"/>
      <c r="AF14" s="534"/>
      <c r="AG14" s="533"/>
      <c r="AH14" s="534"/>
      <c r="AI14" s="659"/>
      <c r="AJ14" s="630"/>
      <c r="AK14" s="630"/>
      <c r="AL14" s="661"/>
      <c r="AM14" s="659"/>
      <c r="AN14" s="661"/>
      <c r="AO14" s="659"/>
      <c r="AP14" s="661"/>
      <c r="AQ14" s="555"/>
      <c r="AR14" s="949"/>
      <c r="AS14" s="950"/>
      <c r="AT14" s="950"/>
      <c r="AU14" s="950"/>
      <c r="AV14" s="950"/>
      <c r="AW14" s="951"/>
      <c r="AX14" s="962">
        <v>1</v>
      </c>
      <c r="AY14" s="963"/>
      <c r="AZ14" s="963"/>
      <c r="BA14" s="963"/>
      <c r="BB14" s="963"/>
      <c r="BC14" s="1003"/>
      <c r="BD14" s="1005"/>
      <c r="BE14" s="1025"/>
      <c r="BF14" s="1026"/>
    </row>
    <row r="15" spans="1:58" s="7" customFormat="1" ht="11" x14ac:dyDescent="0.15">
      <c r="A15" s="811"/>
      <c r="B15" s="82" t="s">
        <v>502</v>
      </c>
      <c r="C15" s="203">
        <v>21</v>
      </c>
      <c r="D15" s="659"/>
      <c r="E15" s="661"/>
      <c r="F15" s="659"/>
      <c r="G15" s="661"/>
      <c r="H15" s="659"/>
      <c r="I15" s="630"/>
      <c r="J15" s="630"/>
      <c r="K15" s="630"/>
      <c r="L15" s="661"/>
      <c r="M15" s="928"/>
      <c r="N15" s="928"/>
      <c r="O15" s="659"/>
      <c r="P15" s="661"/>
      <c r="Q15" s="659"/>
      <c r="R15" s="661"/>
      <c r="S15" s="533"/>
      <c r="T15" s="534"/>
      <c r="U15" s="533"/>
      <c r="V15" s="534"/>
      <c r="W15" s="533"/>
      <c r="X15" s="534"/>
      <c r="Y15" s="533"/>
      <c r="Z15" s="534"/>
      <c r="AA15" s="533"/>
      <c r="AB15" s="534"/>
      <c r="AC15" s="533"/>
      <c r="AD15" s="534"/>
      <c r="AE15" s="533"/>
      <c r="AF15" s="534"/>
      <c r="AG15" s="533"/>
      <c r="AH15" s="534"/>
      <c r="AI15" s="659"/>
      <c r="AJ15" s="630"/>
      <c r="AK15" s="630"/>
      <c r="AL15" s="661"/>
      <c r="AM15" s="659"/>
      <c r="AN15" s="661"/>
      <c r="AO15" s="659"/>
      <c r="AP15" s="661"/>
      <c r="AQ15" s="555"/>
      <c r="AX15" s="962">
        <v>2</v>
      </c>
      <c r="AY15" s="963"/>
      <c r="AZ15" s="963"/>
      <c r="BA15" s="963"/>
      <c r="BB15" s="963"/>
      <c r="BC15" s="963"/>
      <c r="BD15" s="963"/>
      <c r="BE15" s="1025"/>
      <c r="BF15" s="1026"/>
    </row>
    <row r="16" spans="1:58" s="7" customFormat="1" ht="11" x14ac:dyDescent="0.15">
      <c r="A16" s="811"/>
      <c r="B16" s="82" t="s">
        <v>503</v>
      </c>
      <c r="C16" s="203">
        <v>22</v>
      </c>
      <c r="D16" s="659"/>
      <c r="E16" s="661"/>
      <c r="F16" s="659"/>
      <c r="G16" s="661"/>
      <c r="H16" s="659"/>
      <c r="I16" s="630"/>
      <c r="J16" s="630"/>
      <c r="K16" s="630"/>
      <c r="L16" s="661"/>
      <c r="M16" s="928"/>
      <c r="N16" s="928"/>
      <c r="O16" s="659"/>
      <c r="P16" s="661"/>
      <c r="Q16" s="659"/>
      <c r="R16" s="661"/>
      <c r="S16" s="533"/>
      <c r="T16" s="534"/>
      <c r="U16" s="533"/>
      <c r="V16" s="534"/>
      <c r="W16" s="533"/>
      <c r="X16" s="534"/>
      <c r="Y16" s="533"/>
      <c r="Z16" s="534"/>
      <c r="AA16" s="533"/>
      <c r="AB16" s="534"/>
      <c r="AC16" s="533"/>
      <c r="AD16" s="534"/>
      <c r="AE16" s="533"/>
      <c r="AF16" s="534"/>
      <c r="AG16" s="533"/>
      <c r="AH16" s="534"/>
      <c r="AI16" s="659"/>
      <c r="AJ16" s="630"/>
      <c r="AK16" s="630"/>
      <c r="AL16" s="661"/>
      <c r="AM16" s="659"/>
      <c r="AN16" s="661"/>
      <c r="AO16" s="659"/>
      <c r="AP16" s="661"/>
      <c r="AQ16" s="555"/>
      <c r="AX16" s="962">
        <v>3</v>
      </c>
      <c r="AY16" s="963"/>
      <c r="AZ16" s="963"/>
      <c r="BA16" s="963"/>
      <c r="BB16" s="963"/>
      <c r="BC16" s="963"/>
      <c r="BD16" s="963"/>
      <c r="BE16" s="1025"/>
      <c r="BF16" s="1026"/>
    </row>
    <row r="17" spans="1:59" s="7" customFormat="1" ht="11" x14ac:dyDescent="0.15">
      <c r="A17" s="811"/>
      <c r="B17" s="82" t="s">
        <v>504</v>
      </c>
      <c r="C17" s="203">
        <v>23</v>
      </c>
      <c r="D17" s="659"/>
      <c r="E17" s="661"/>
      <c r="F17" s="659"/>
      <c r="G17" s="661"/>
      <c r="H17" s="659"/>
      <c r="I17" s="630"/>
      <c r="J17" s="630"/>
      <c r="K17" s="630"/>
      <c r="L17" s="661"/>
      <c r="M17" s="928"/>
      <c r="N17" s="928"/>
      <c r="O17" s="659"/>
      <c r="P17" s="661"/>
      <c r="Q17" s="659"/>
      <c r="R17" s="661"/>
      <c r="S17" s="533"/>
      <c r="T17" s="534"/>
      <c r="U17" s="533"/>
      <c r="V17" s="534"/>
      <c r="W17" s="533"/>
      <c r="X17" s="534"/>
      <c r="Y17" s="533"/>
      <c r="Z17" s="534"/>
      <c r="AA17" s="533"/>
      <c r="AB17" s="534"/>
      <c r="AC17" s="533"/>
      <c r="AD17" s="534"/>
      <c r="AE17" s="533"/>
      <c r="AF17" s="534"/>
      <c r="AG17" s="533"/>
      <c r="AH17" s="534"/>
      <c r="AI17" s="659"/>
      <c r="AJ17" s="630"/>
      <c r="AK17" s="630"/>
      <c r="AL17" s="661"/>
      <c r="AM17" s="659"/>
      <c r="AN17" s="661"/>
      <c r="AO17" s="659"/>
      <c r="AP17" s="661"/>
      <c r="AQ17" s="555"/>
      <c r="AX17" s="962">
        <v>4</v>
      </c>
      <c r="AY17" s="963"/>
      <c r="AZ17" s="963"/>
      <c r="BA17" s="963"/>
      <c r="BB17" s="963"/>
      <c r="BC17" s="963"/>
      <c r="BD17" s="963"/>
      <c r="BE17" s="1025"/>
      <c r="BF17" s="1026"/>
    </row>
    <row r="18" spans="1:59" s="7" customFormat="1" ht="11" x14ac:dyDescent="0.15">
      <c r="A18" s="811"/>
      <c r="B18" s="82" t="s">
        <v>505</v>
      </c>
      <c r="C18" s="203">
        <v>24</v>
      </c>
      <c r="D18" s="659"/>
      <c r="E18" s="661"/>
      <c r="F18" s="659"/>
      <c r="G18" s="661"/>
      <c r="H18" s="659"/>
      <c r="I18" s="630"/>
      <c r="J18" s="630"/>
      <c r="K18" s="630"/>
      <c r="L18" s="661"/>
      <c r="M18" s="928"/>
      <c r="N18" s="928"/>
      <c r="O18" s="659"/>
      <c r="P18" s="661"/>
      <c r="Q18" s="659"/>
      <c r="R18" s="661"/>
      <c r="S18" s="533"/>
      <c r="T18" s="534"/>
      <c r="U18" s="533"/>
      <c r="V18" s="534"/>
      <c r="W18" s="533"/>
      <c r="X18" s="534"/>
      <c r="Y18" s="533"/>
      <c r="Z18" s="534"/>
      <c r="AA18" s="533"/>
      <c r="AB18" s="534"/>
      <c r="AC18" s="533"/>
      <c r="AD18" s="534"/>
      <c r="AE18" s="533"/>
      <c r="AF18" s="534"/>
      <c r="AG18" s="533"/>
      <c r="AH18" s="534"/>
      <c r="AI18" s="659"/>
      <c r="AJ18" s="630"/>
      <c r="AK18" s="630"/>
      <c r="AL18" s="661"/>
      <c r="AM18" s="659"/>
      <c r="AN18" s="661"/>
      <c r="AO18" s="659"/>
      <c r="AP18" s="661"/>
      <c r="AQ18" s="555"/>
      <c r="AX18" s="962">
        <v>5</v>
      </c>
      <c r="AY18" s="963"/>
      <c r="AZ18" s="963"/>
      <c r="BA18" s="963"/>
      <c r="BB18" s="963"/>
      <c r="BC18" s="963"/>
      <c r="BD18" s="963"/>
      <c r="BE18" s="1025"/>
      <c r="BF18" s="1026"/>
    </row>
    <row r="19" spans="1:59" s="7" customFormat="1" ht="12.75" customHeight="1" x14ac:dyDescent="0.15">
      <c r="A19" s="811"/>
      <c r="B19" s="82" t="s">
        <v>243</v>
      </c>
      <c r="C19" s="203">
        <v>30</v>
      </c>
      <c r="D19" s="548"/>
      <c r="E19" s="550"/>
      <c r="F19" s="659"/>
      <c r="G19" s="661"/>
      <c r="H19" s="659"/>
      <c r="I19" s="630"/>
      <c r="J19" s="630"/>
      <c r="K19" s="630"/>
      <c r="L19" s="661"/>
      <c r="M19" s="928"/>
      <c r="N19" s="928"/>
      <c r="O19" s="659"/>
      <c r="P19" s="661"/>
      <c r="Q19" s="659"/>
      <c r="R19" s="661"/>
      <c r="S19" s="533"/>
      <c r="T19" s="534"/>
      <c r="U19" s="533"/>
      <c r="V19" s="534"/>
      <c r="W19" s="533"/>
      <c r="X19" s="534"/>
      <c r="Y19" s="533"/>
      <c r="Z19" s="534"/>
      <c r="AA19" s="533"/>
      <c r="AB19" s="534"/>
      <c r="AC19" s="533"/>
      <c r="AD19" s="534"/>
      <c r="AE19" s="533"/>
      <c r="AF19" s="534"/>
      <c r="AG19" s="533"/>
      <c r="AH19" s="534"/>
      <c r="AI19" s="659"/>
      <c r="AJ19" s="630"/>
      <c r="AK19" s="630"/>
      <c r="AL19" s="661"/>
      <c r="AM19" s="659"/>
      <c r="AN19" s="661"/>
      <c r="AO19" s="659"/>
      <c r="AP19" s="661"/>
      <c r="AQ19" s="555"/>
      <c r="AX19" s="962">
        <v>6</v>
      </c>
      <c r="AY19" s="963"/>
      <c r="AZ19" s="963"/>
      <c r="BA19" s="963"/>
      <c r="BB19" s="963"/>
      <c r="BC19" s="963"/>
      <c r="BD19" s="963"/>
      <c r="BE19" s="1025"/>
      <c r="BF19" s="1026"/>
    </row>
    <row r="20" spans="1:59" s="7" customFormat="1" ht="11" x14ac:dyDescent="0.15">
      <c r="A20" s="811"/>
      <c r="B20" s="6" t="s">
        <v>506</v>
      </c>
      <c r="C20" s="203">
        <v>40</v>
      </c>
      <c r="D20" s="548"/>
      <c r="E20" s="550"/>
      <c r="F20" s="548"/>
      <c r="G20" s="550"/>
      <c r="H20" s="659"/>
      <c r="I20" s="630"/>
      <c r="J20" s="630"/>
      <c r="K20" s="630"/>
      <c r="L20" s="661"/>
      <c r="M20" s="928"/>
      <c r="N20" s="928"/>
      <c r="O20" s="548"/>
      <c r="P20" s="85"/>
      <c r="Q20" s="659"/>
      <c r="R20" s="661"/>
      <c r="S20" s="82" t="s">
        <v>5</v>
      </c>
      <c r="T20" s="504">
        <v>1</v>
      </c>
      <c r="U20" s="82" t="s">
        <v>5</v>
      </c>
      <c r="V20" s="504">
        <v>1</v>
      </c>
      <c r="W20" s="82" t="s">
        <v>5</v>
      </c>
      <c r="X20" s="504">
        <v>1</v>
      </c>
      <c r="Y20" s="82" t="s">
        <v>5</v>
      </c>
      <c r="Z20" s="504">
        <v>1</v>
      </c>
      <c r="AA20" s="82" t="s">
        <v>5</v>
      </c>
      <c r="AB20" s="504">
        <v>1</v>
      </c>
      <c r="AC20" s="82" t="s">
        <v>5</v>
      </c>
      <c r="AD20" s="504">
        <v>1</v>
      </c>
      <c r="AE20" s="82" t="s">
        <v>5</v>
      </c>
      <c r="AF20" s="504">
        <v>1</v>
      </c>
      <c r="AG20" s="82" t="s">
        <v>5</v>
      </c>
      <c r="AH20" s="504">
        <v>1</v>
      </c>
      <c r="AI20" s="659"/>
      <c r="AJ20" s="630"/>
      <c r="AK20" s="630"/>
      <c r="AL20" s="661"/>
      <c r="AM20" s="659"/>
      <c r="AN20" s="661"/>
      <c r="AO20" s="659"/>
      <c r="AP20" s="661"/>
      <c r="AQ20" s="555"/>
      <c r="AX20" s="962">
        <v>7</v>
      </c>
      <c r="AY20" s="963"/>
      <c r="AZ20" s="963"/>
      <c r="BA20" s="963"/>
      <c r="BB20" s="963"/>
      <c r="BC20" s="963"/>
      <c r="BD20" s="963"/>
      <c r="BE20" s="1025"/>
      <c r="BF20" s="1026"/>
    </row>
    <row r="21" spans="1:59" s="7" customFormat="1" ht="12.75" customHeight="1" x14ac:dyDescent="0.15">
      <c r="A21" s="811"/>
      <c r="B21" s="500" t="s">
        <v>507</v>
      </c>
      <c r="C21" s="203"/>
      <c r="D21" s="548"/>
      <c r="E21" s="550"/>
      <c r="F21" s="731" t="s">
        <v>298</v>
      </c>
      <c r="G21" s="732"/>
      <c r="H21" s="659"/>
      <c r="I21" s="630"/>
      <c r="J21" s="630"/>
      <c r="K21" s="630"/>
      <c r="L21" s="661"/>
      <c r="M21" s="928"/>
      <c r="N21" s="928"/>
      <c r="O21" s="548"/>
      <c r="P21" s="86"/>
      <c r="Q21" s="659"/>
      <c r="R21" s="661"/>
      <c r="S21" s="82" t="s">
        <v>6</v>
      </c>
      <c r="T21" s="504">
        <v>0</v>
      </c>
      <c r="U21" s="82" t="s">
        <v>6</v>
      </c>
      <c r="V21" s="504">
        <v>0</v>
      </c>
      <c r="W21" s="82" t="s">
        <v>6</v>
      </c>
      <c r="X21" s="504">
        <v>0</v>
      </c>
      <c r="Y21" s="82" t="s">
        <v>6</v>
      </c>
      <c r="Z21" s="504">
        <v>0</v>
      </c>
      <c r="AA21" s="82" t="s">
        <v>6</v>
      </c>
      <c r="AB21" s="504">
        <v>0</v>
      </c>
      <c r="AC21" s="82" t="s">
        <v>6</v>
      </c>
      <c r="AD21" s="504">
        <v>0</v>
      </c>
      <c r="AE21" s="82" t="s">
        <v>6</v>
      </c>
      <c r="AF21" s="504">
        <v>0</v>
      </c>
      <c r="AG21" s="82" t="s">
        <v>6</v>
      </c>
      <c r="AH21" s="504">
        <v>0</v>
      </c>
      <c r="AI21" s="659"/>
      <c r="AJ21" s="630"/>
      <c r="AK21" s="630"/>
      <c r="AL21" s="661"/>
      <c r="AM21" s="659"/>
      <c r="AN21" s="661"/>
      <c r="AO21" s="659"/>
      <c r="AP21" s="661"/>
      <c r="AQ21" s="555"/>
      <c r="AX21" s="962">
        <v>8</v>
      </c>
      <c r="AY21" s="963"/>
      <c r="AZ21" s="963"/>
      <c r="BA21" s="963"/>
      <c r="BB21" s="963"/>
      <c r="BC21" s="963"/>
      <c r="BD21" s="963"/>
      <c r="BE21" s="1025"/>
      <c r="BF21" s="1026"/>
    </row>
    <row r="22" spans="1:59" s="7" customFormat="1" ht="11" x14ac:dyDescent="0.15">
      <c r="A22" s="811"/>
      <c r="B22" s="82" t="s">
        <v>508</v>
      </c>
      <c r="C22" s="203">
        <v>51</v>
      </c>
      <c r="D22" s="548"/>
      <c r="E22" s="550"/>
      <c r="F22" s="731"/>
      <c r="G22" s="732"/>
      <c r="H22" s="82"/>
      <c r="I22" s="42" t="s">
        <v>5</v>
      </c>
      <c r="J22" s="87">
        <v>1</v>
      </c>
      <c r="K22" s="87"/>
      <c r="L22" s="83"/>
      <c r="M22" s="929" t="s">
        <v>655</v>
      </c>
      <c r="N22" s="937">
        <v>1</v>
      </c>
      <c r="O22" s="82" t="s">
        <v>229</v>
      </c>
      <c r="P22" s="203">
        <v>1</v>
      </c>
      <c r="Q22" s="659"/>
      <c r="R22" s="661"/>
      <c r="S22" s="548"/>
      <c r="T22" s="550"/>
      <c r="U22" s="548"/>
      <c r="V22" s="550"/>
      <c r="W22" s="548"/>
      <c r="X22" s="550"/>
      <c r="Y22" s="548"/>
      <c r="Z22" s="550"/>
      <c r="AA22" s="548"/>
      <c r="AB22" s="550"/>
      <c r="AC22" s="548"/>
      <c r="AD22" s="550"/>
      <c r="AE22" s="548"/>
      <c r="AF22" s="550"/>
      <c r="AG22" s="548"/>
      <c r="AH22" s="550"/>
      <c r="AI22" s="659"/>
      <c r="AJ22" s="630"/>
      <c r="AK22" s="630"/>
      <c r="AL22" s="661"/>
      <c r="AM22" s="659"/>
      <c r="AN22" s="661"/>
      <c r="AO22" s="659"/>
      <c r="AP22" s="661"/>
      <c r="AQ22" s="555"/>
      <c r="BE22" s="557"/>
      <c r="BF22" s="557"/>
    </row>
    <row r="23" spans="1:59" s="7" customFormat="1" ht="22" x14ac:dyDescent="0.15">
      <c r="A23" s="811"/>
      <c r="B23" s="82" t="s">
        <v>509</v>
      </c>
      <c r="C23" s="203">
        <v>52</v>
      </c>
      <c r="D23" s="548"/>
      <c r="E23" s="550"/>
      <c r="F23" s="731"/>
      <c r="G23" s="732"/>
      <c r="H23" s="82"/>
      <c r="I23" s="42" t="s">
        <v>6</v>
      </c>
      <c r="J23" s="87">
        <v>2</v>
      </c>
      <c r="K23" s="87"/>
      <c r="L23" s="83"/>
      <c r="M23" s="929" t="s">
        <v>656</v>
      </c>
      <c r="N23" s="937">
        <v>2</v>
      </c>
      <c r="O23" s="82" t="s">
        <v>230</v>
      </c>
      <c r="P23" s="203">
        <v>2</v>
      </c>
      <c r="Q23" s="548"/>
      <c r="R23" s="550"/>
      <c r="S23" s="548"/>
      <c r="T23" s="550"/>
      <c r="U23" s="548"/>
      <c r="V23" s="550"/>
      <c r="W23" s="548"/>
      <c r="X23" s="550"/>
      <c r="Y23" s="548"/>
      <c r="Z23" s="550"/>
      <c r="AA23" s="548"/>
      <c r="AB23" s="550"/>
      <c r="AC23" s="548"/>
      <c r="AD23" s="550"/>
      <c r="AE23" s="548"/>
      <c r="AF23" s="550"/>
      <c r="AG23" s="548"/>
      <c r="AH23" s="550"/>
      <c r="AI23" s="82" t="s">
        <v>5</v>
      </c>
      <c r="AJ23" s="398">
        <v>1</v>
      </c>
      <c r="AK23" s="42"/>
      <c r="AL23" s="964"/>
      <c r="AM23" s="548"/>
      <c r="AN23" s="550"/>
      <c r="AO23" s="242" t="s">
        <v>446</v>
      </c>
      <c r="AP23" s="501">
        <v>1</v>
      </c>
      <c r="AQ23" s="935"/>
      <c r="BD23" s="6"/>
      <c r="BE23" s="557"/>
      <c r="BF23" s="557"/>
      <c r="BG23" s="6"/>
    </row>
    <row r="24" spans="1:59" s="7" customFormat="1" ht="11" customHeight="1" x14ac:dyDescent="0.15">
      <c r="A24" s="811"/>
      <c r="B24" s="82" t="s">
        <v>510</v>
      </c>
      <c r="C24" s="203">
        <v>53</v>
      </c>
      <c r="D24" s="548"/>
      <c r="E24" s="550"/>
      <c r="F24" s="731"/>
      <c r="G24" s="732"/>
      <c r="H24" s="205" t="s">
        <v>290</v>
      </c>
      <c r="I24" s="206" t="s">
        <v>291</v>
      </c>
      <c r="J24" s="206" t="s">
        <v>299</v>
      </c>
      <c r="K24" s="207" t="s">
        <v>300</v>
      </c>
      <c r="L24" s="524" t="s">
        <v>301</v>
      </c>
      <c r="M24" s="929" t="s">
        <v>657</v>
      </c>
      <c r="N24" s="938">
        <v>3</v>
      </c>
      <c r="O24" s="82" t="s">
        <v>231</v>
      </c>
      <c r="P24" s="203">
        <v>3</v>
      </c>
      <c r="Q24" s="548"/>
      <c r="R24" s="550"/>
      <c r="S24" s="548"/>
      <c r="T24" s="550"/>
      <c r="U24" s="548"/>
      <c r="V24" s="550"/>
      <c r="W24" s="548"/>
      <c r="X24" s="550"/>
      <c r="Y24" s="548"/>
      <c r="Z24" s="550"/>
      <c r="AA24" s="548"/>
      <c r="AB24" s="550"/>
      <c r="AC24" s="548"/>
      <c r="AD24" s="550"/>
      <c r="AE24" s="548"/>
      <c r="AF24" s="550"/>
      <c r="AG24" s="548"/>
      <c r="AH24" s="550"/>
      <c r="AI24" s="82" t="s">
        <v>6</v>
      </c>
      <c r="AJ24" s="124">
        <v>2</v>
      </c>
      <c r="AL24" s="1016">
        <f>'9 Prices'!A5</f>
        <v>-9.01</v>
      </c>
      <c r="AM24" s="731" t="s">
        <v>359</v>
      </c>
      <c r="AN24" s="732"/>
      <c r="AO24" s="242" t="s">
        <v>447</v>
      </c>
      <c r="AP24" s="501">
        <v>2</v>
      </c>
      <c r="AQ24" s="935"/>
      <c r="BD24" s="6"/>
      <c r="BE24" s="6"/>
      <c r="BF24" s="6"/>
      <c r="BG24" s="6"/>
    </row>
    <row r="25" spans="1:59" s="7" customFormat="1" ht="12.75" customHeight="1" x14ac:dyDescent="0.15">
      <c r="A25" s="811"/>
      <c r="B25" s="82" t="s">
        <v>511</v>
      </c>
      <c r="C25" s="203">
        <v>54</v>
      </c>
      <c r="D25" s="548"/>
      <c r="E25" s="550"/>
      <c r="F25" s="731"/>
      <c r="G25" s="732"/>
      <c r="H25" s="696" t="s">
        <v>533</v>
      </c>
      <c r="I25" s="735" t="s">
        <v>423</v>
      </c>
      <c r="J25" s="735" t="s">
        <v>424</v>
      </c>
      <c r="K25" s="735" t="s">
        <v>101</v>
      </c>
      <c r="L25" s="699" t="s">
        <v>227</v>
      </c>
      <c r="M25" s="929" t="s">
        <v>658</v>
      </c>
      <c r="N25" s="939">
        <v>4</v>
      </c>
      <c r="O25" s="82" t="s">
        <v>232</v>
      </c>
      <c r="P25" s="203">
        <v>4</v>
      </c>
      <c r="Q25" s="548"/>
      <c r="R25" s="550"/>
      <c r="S25" s="548"/>
      <c r="T25" s="550"/>
      <c r="U25" s="548"/>
      <c r="V25" s="550"/>
      <c r="W25" s="548"/>
      <c r="X25" s="550"/>
      <c r="Y25" s="548"/>
      <c r="Z25" s="550"/>
      <c r="AA25" s="548"/>
      <c r="AB25" s="550"/>
      <c r="AC25" s="548"/>
      <c r="AD25" s="550"/>
      <c r="AE25" s="548"/>
      <c r="AF25" s="550"/>
      <c r="AG25" s="548"/>
      <c r="AH25" s="550"/>
      <c r="AI25" s="548"/>
      <c r="AJ25" s="549"/>
      <c r="AK25" s="124" t="s">
        <v>20</v>
      </c>
      <c r="AL25" s="965">
        <v>8.18</v>
      </c>
      <c r="AM25" s="548"/>
      <c r="AN25" s="550"/>
      <c r="AO25" s="242" t="s">
        <v>448</v>
      </c>
      <c r="AP25" s="501">
        <v>3</v>
      </c>
      <c r="AQ25" s="935"/>
      <c r="BD25" s="6"/>
      <c r="BE25" s="557"/>
      <c r="BF25" s="557"/>
      <c r="BG25" s="6"/>
    </row>
    <row r="26" spans="1:59" s="7" customFormat="1" ht="12.75" customHeight="1" x14ac:dyDescent="0.15">
      <c r="A26" s="811"/>
      <c r="B26" s="82" t="s">
        <v>597</v>
      </c>
      <c r="C26" s="203">
        <v>61</v>
      </c>
      <c r="D26" s="548"/>
      <c r="E26" s="550"/>
      <c r="F26" s="548"/>
      <c r="G26" s="550"/>
      <c r="H26" s="696"/>
      <c r="I26" s="735"/>
      <c r="J26" s="735"/>
      <c r="K26" s="735"/>
      <c r="L26" s="699"/>
      <c r="M26" s="930"/>
      <c r="N26" s="930"/>
      <c r="O26" s="82" t="s">
        <v>233</v>
      </c>
      <c r="P26" s="203">
        <v>5</v>
      </c>
      <c r="Q26" s="548"/>
      <c r="R26" s="550"/>
      <c r="S26" s="548"/>
      <c r="T26" s="550"/>
      <c r="U26" s="548"/>
      <c r="V26" s="550"/>
      <c r="W26" s="548"/>
      <c r="X26" s="550"/>
      <c r="Y26" s="548"/>
      <c r="Z26" s="550"/>
      <c r="AA26" s="548"/>
      <c r="AB26" s="550"/>
      <c r="AC26" s="548"/>
      <c r="AD26" s="550"/>
      <c r="AE26" s="548"/>
      <c r="AF26" s="550"/>
      <c r="AG26" s="548"/>
      <c r="AH26" s="550"/>
      <c r="AI26" s="548"/>
      <c r="AJ26" s="549"/>
      <c r="AK26" s="549"/>
      <c r="AL26" s="550"/>
      <c r="AM26" s="548"/>
      <c r="AN26" s="550"/>
      <c r="AO26" s="242" t="s">
        <v>449</v>
      </c>
      <c r="AP26" s="501">
        <v>3</v>
      </c>
      <c r="AQ26" s="935"/>
      <c r="BD26" s="6"/>
      <c r="BE26" s="557"/>
      <c r="BF26" s="557"/>
      <c r="BG26" s="6"/>
    </row>
    <row r="27" spans="1:59" s="7" customFormat="1" ht="12.75" customHeight="1" x14ac:dyDescent="0.15">
      <c r="A27" s="811"/>
      <c r="B27" s="82" t="s">
        <v>512</v>
      </c>
      <c r="C27" s="203">
        <v>62</v>
      </c>
      <c r="D27" s="548"/>
      <c r="E27" s="550"/>
      <c r="F27" s="548"/>
      <c r="G27" s="550"/>
      <c r="H27" s="696"/>
      <c r="I27" s="735"/>
      <c r="J27" s="735"/>
      <c r="K27" s="735"/>
      <c r="L27" s="699"/>
      <c r="M27" s="930"/>
      <c r="N27" s="930"/>
      <c r="O27" s="82" t="s">
        <v>71</v>
      </c>
      <c r="P27" s="203">
        <v>96</v>
      </c>
      <c r="Q27" s="548"/>
      <c r="R27" s="550"/>
      <c r="S27" s="548"/>
      <c r="T27" s="550"/>
      <c r="U27" s="548"/>
      <c r="V27" s="550"/>
      <c r="W27" s="548"/>
      <c r="X27" s="550"/>
      <c r="Y27" s="548"/>
      <c r="Z27" s="550"/>
      <c r="AA27" s="548"/>
      <c r="AB27" s="550"/>
      <c r="AC27" s="548"/>
      <c r="AD27" s="550"/>
      <c r="AE27" s="548"/>
      <c r="AF27" s="550"/>
      <c r="AG27" s="548"/>
      <c r="AH27" s="550"/>
      <c r="AI27" s="548"/>
      <c r="AJ27" s="549"/>
      <c r="AK27" s="549"/>
      <c r="AL27" s="550"/>
      <c r="AM27" s="548"/>
      <c r="AN27" s="550"/>
      <c r="AO27" s="242" t="s">
        <v>450</v>
      </c>
      <c r="AP27" s="501">
        <v>5</v>
      </c>
      <c r="AQ27" s="935"/>
      <c r="BD27" s="6"/>
      <c r="BE27" s="557"/>
      <c r="BF27" s="557"/>
      <c r="BG27" s="6"/>
    </row>
    <row r="28" spans="1:59" s="7" customFormat="1" ht="12.75" customHeight="1" x14ac:dyDescent="0.15">
      <c r="A28" s="811"/>
      <c r="B28" s="82" t="s">
        <v>513</v>
      </c>
      <c r="C28" s="203">
        <v>63</v>
      </c>
      <c r="D28" s="548"/>
      <c r="E28" s="550"/>
      <c r="F28" s="548"/>
      <c r="G28" s="550"/>
      <c r="H28" s="696"/>
      <c r="I28" s="735"/>
      <c r="J28" s="735"/>
      <c r="K28" s="735"/>
      <c r="L28" s="699"/>
      <c r="M28" s="930"/>
      <c r="N28" s="930"/>
      <c r="O28" s="548"/>
      <c r="P28" s="534"/>
      <c r="Q28" s="548"/>
      <c r="R28" s="550"/>
      <c r="S28" s="531"/>
      <c r="T28" s="532"/>
      <c r="U28" s="531"/>
      <c r="V28" s="532"/>
      <c r="W28" s="531"/>
      <c r="X28" s="532"/>
      <c r="Y28" s="531"/>
      <c r="Z28" s="532"/>
      <c r="AA28" s="531"/>
      <c r="AB28" s="532"/>
      <c r="AC28" s="531"/>
      <c r="AD28" s="532"/>
      <c r="AE28" s="531"/>
      <c r="AF28" s="532"/>
      <c r="AG28" s="531"/>
      <c r="AH28" s="532"/>
      <c r="AI28" s="548"/>
      <c r="AJ28" s="549"/>
      <c r="AK28" s="549"/>
      <c r="AL28" s="550"/>
      <c r="AM28" s="548"/>
      <c r="AN28" s="550"/>
      <c r="AO28" s="533"/>
      <c r="AP28" s="534"/>
      <c r="AQ28" s="555"/>
      <c r="BD28" s="6"/>
      <c r="BE28" s="557"/>
      <c r="BF28" s="557"/>
      <c r="BG28" s="6"/>
    </row>
    <row r="29" spans="1:59" s="7" customFormat="1" ht="11" x14ac:dyDescent="0.15">
      <c r="A29" s="811"/>
      <c r="B29" s="100" t="s">
        <v>1</v>
      </c>
      <c r="C29" s="126">
        <v>96</v>
      </c>
      <c r="D29" s="538"/>
      <c r="E29" s="539"/>
      <c r="F29" s="538"/>
      <c r="G29" s="539"/>
      <c r="H29" s="697"/>
      <c r="I29" s="736"/>
      <c r="J29" s="736"/>
      <c r="K29" s="736"/>
      <c r="L29" s="700"/>
      <c r="M29" s="930"/>
      <c r="N29" s="930"/>
      <c r="O29" s="544"/>
      <c r="P29" s="523"/>
      <c r="Q29" s="548"/>
      <c r="R29" s="550"/>
      <c r="S29" s="616"/>
      <c r="T29" s="617"/>
      <c r="U29" s="616"/>
      <c r="V29" s="617"/>
      <c r="W29" s="616"/>
      <c r="X29" s="617"/>
      <c r="Y29" s="616"/>
      <c r="Z29" s="617"/>
      <c r="AA29" s="616"/>
      <c r="AB29" s="617"/>
      <c r="AC29" s="616"/>
      <c r="AD29" s="617"/>
      <c r="AE29" s="616"/>
      <c r="AF29" s="617"/>
      <c r="AG29" s="616"/>
      <c r="AH29" s="617"/>
      <c r="AI29" s="548"/>
      <c r="AJ29" s="549"/>
      <c r="AK29" s="549"/>
      <c r="AL29" s="550"/>
      <c r="AM29" s="548"/>
      <c r="AN29" s="550"/>
      <c r="AO29" s="548"/>
      <c r="AP29" s="550"/>
      <c r="AQ29" s="557"/>
      <c r="BD29" s="6"/>
      <c r="BE29" s="557"/>
      <c r="BF29" s="557"/>
      <c r="BG29" s="6"/>
    </row>
    <row r="30" spans="1:59" s="7" customFormat="1" ht="12.75" customHeight="1" x14ac:dyDescent="0.15">
      <c r="A30" s="812"/>
      <c r="B30" s="526" t="s">
        <v>296</v>
      </c>
      <c r="C30" s="614" t="s">
        <v>297</v>
      </c>
      <c r="D30" s="614" t="s">
        <v>2</v>
      </c>
      <c r="E30" s="527" t="s">
        <v>3</v>
      </c>
      <c r="F30" s="614" t="s">
        <v>2</v>
      </c>
      <c r="G30" s="527" t="s">
        <v>3</v>
      </c>
      <c r="H30" s="357" t="s">
        <v>297</v>
      </c>
      <c r="I30" s="357" t="s">
        <v>297</v>
      </c>
      <c r="J30" s="357" t="s">
        <v>297</v>
      </c>
      <c r="K30" s="357" t="s">
        <v>297</v>
      </c>
      <c r="L30" s="357" t="s">
        <v>297</v>
      </c>
      <c r="M30" s="931" t="s">
        <v>297</v>
      </c>
      <c r="N30" s="932"/>
      <c r="O30" s="646" t="s">
        <v>297</v>
      </c>
      <c r="P30" s="647"/>
      <c r="Q30" s="646" t="s">
        <v>486</v>
      </c>
      <c r="R30" s="647"/>
      <c r="S30" s="646" t="s">
        <v>297</v>
      </c>
      <c r="T30" s="647"/>
      <c r="U30" s="646" t="s">
        <v>297</v>
      </c>
      <c r="V30" s="647"/>
      <c r="W30" s="646" t="s">
        <v>297</v>
      </c>
      <c r="X30" s="647"/>
      <c r="Y30" s="646" t="s">
        <v>297</v>
      </c>
      <c r="Z30" s="647"/>
      <c r="AA30" s="646" t="s">
        <v>297</v>
      </c>
      <c r="AB30" s="647"/>
      <c r="AC30" s="646" t="s">
        <v>297</v>
      </c>
      <c r="AD30" s="647"/>
      <c r="AE30" s="646" t="s">
        <v>297</v>
      </c>
      <c r="AF30" s="647"/>
      <c r="AG30" s="646" t="s">
        <v>297</v>
      </c>
      <c r="AH30" s="647"/>
      <c r="AI30" s="646" t="s">
        <v>297</v>
      </c>
      <c r="AJ30" s="781"/>
      <c r="AK30" s="781"/>
      <c r="AL30" s="647"/>
      <c r="AM30" s="646" t="s">
        <v>247</v>
      </c>
      <c r="AN30" s="647"/>
      <c r="AO30" s="646" t="s">
        <v>297</v>
      </c>
      <c r="AP30" s="647"/>
      <c r="AQ30" s="554"/>
      <c r="BD30" s="6"/>
      <c r="BE30" s="6"/>
      <c r="BF30" s="6"/>
      <c r="BG30" s="6"/>
    </row>
    <row r="31" spans="1:59" s="7" customFormat="1" ht="20" customHeight="1" x14ac:dyDescent="0.15">
      <c r="A31" s="542">
        <v>1</v>
      </c>
      <c r="B31" s="132"/>
      <c r="C31" s="88"/>
      <c r="D31" s="89"/>
      <c r="E31" s="543"/>
      <c r="F31" s="89"/>
      <c r="G31" s="543"/>
      <c r="H31" s="90"/>
      <c r="I31" s="91"/>
      <c r="J31" s="91"/>
      <c r="K31" s="91"/>
      <c r="L31" s="92"/>
      <c r="M31" s="933"/>
      <c r="N31" s="934"/>
      <c r="O31" s="703"/>
      <c r="P31" s="705"/>
      <c r="Q31" s="703"/>
      <c r="R31" s="705"/>
      <c r="S31" s="502"/>
      <c r="T31" s="503"/>
      <c r="U31" s="502"/>
      <c r="V31" s="503"/>
      <c r="W31" s="502"/>
      <c r="X31" s="503"/>
      <c r="Y31" s="502"/>
      <c r="Z31" s="503"/>
      <c r="AA31" s="502"/>
      <c r="AB31" s="503"/>
      <c r="AC31" s="502"/>
      <c r="AD31" s="503"/>
      <c r="AE31" s="502"/>
      <c r="AF31" s="503"/>
      <c r="AG31" s="502"/>
      <c r="AH31" s="503"/>
      <c r="AI31" s="703"/>
      <c r="AJ31" s="704"/>
      <c r="AK31" s="704"/>
      <c r="AL31" s="705"/>
      <c r="AM31" s="703"/>
      <c r="AN31" s="705"/>
      <c r="AO31" s="703"/>
      <c r="AP31" s="705"/>
      <c r="AQ31" s="936"/>
      <c r="BD31" s="6"/>
      <c r="BE31" s="1019"/>
      <c r="BF31" s="1019"/>
      <c r="BG31" s="6"/>
    </row>
    <row r="32" spans="1:59" s="7" customFormat="1" ht="20" customHeight="1" x14ac:dyDescent="0.15">
      <c r="A32" s="542">
        <v>2</v>
      </c>
      <c r="B32" s="132"/>
      <c r="C32" s="88"/>
      <c r="D32" s="89"/>
      <c r="E32" s="543"/>
      <c r="F32" s="89"/>
      <c r="G32" s="543"/>
      <c r="H32" s="90"/>
      <c r="I32" s="91"/>
      <c r="J32" s="91"/>
      <c r="K32" s="91"/>
      <c r="L32" s="92"/>
      <c r="M32" s="933"/>
      <c r="N32" s="934"/>
      <c r="O32" s="703"/>
      <c r="P32" s="705"/>
      <c r="Q32" s="703"/>
      <c r="R32" s="705"/>
      <c r="S32" s="502"/>
      <c r="T32" s="503"/>
      <c r="U32" s="502"/>
      <c r="V32" s="503"/>
      <c r="W32" s="502"/>
      <c r="X32" s="503"/>
      <c r="Y32" s="502"/>
      <c r="Z32" s="503"/>
      <c r="AA32" s="502"/>
      <c r="AB32" s="503"/>
      <c r="AC32" s="502"/>
      <c r="AD32" s="503"/>
      <c r="AE32" s="502"/>
      <c r="AF32" s="503"/>
      <c r="AG32" s="502"/>
      <c r="AH32" s="503"/>
      <c r="AI32" s="703"/>
      <c r="AJ32" s="704"/>
      <c r="AK32" s="704"/>
      <c r="AL32" s="705"/>
      <c r="AM32" s="703"/>
      <c r="AN32" s="705"/>
      <c r="AO32" s="703"/>
      <c r="AP32" s="705"/>
      <c r="AQ32" s="936"/>
      <c r="BD32" s="6"/>
      <c r="BE32" s="1019"/>
      <c r="BF32" s="1019"/>
      <c r="BG32" s="6"/>
    </row>
    <row r="33" spans="1:59" s="7" customFormat="1" ht="20" customHeight="1" x14ac:dyDescent="0.15">
      <c r="A33" s="542">
        <v>3</v>
      </c>
      <c r="B33" s="132"/>
      <c r="C33" s="88"/>
      <c r="D33" s="89"/>
      <c r="E33" s="543"/>
      <c r="F33" s="89"/>
      <c r="G33" s="543"/>
      <c r="H33" s="90"/>
      <c r="I33" s="91"/>
      <c r="J33" s="91"/>
      <c r="K33" s="91"/>
      <c r="L33" s="92"/>
      <c r="M33" s="933"/>
      <c r="N33" s="934"/>
      <c r="O33" s="703"/>
      <c r="P33" s="705"/>
      <c r="Q33" s="703"/>
      <c r="R33" s="705"/>
      <c r="S33" s="502"/>
      <c r="T33" s="503"/>
      <c r="U33" s="502"/>
      <c r="V33" s="503"/>
      <c r="W33" s="502"/>
      <c r="X33" s="503"/>
      <c r="Y33" s="502"/>
      <c r="Z33" s="503"/>
      <c r="AA33" s="502"/>
      <c r="AB33" s="503"/>
      <c r="AC33" s="502"/>
      <c r="AD33" s="503"/>
      <c r="AE33" s="502"/>
      <c r="AF33" s="503"/>
      <c r="AG33" s="502"/>
      <c r="AH33" s="503"/>
      <c r="AI33" s="703"/>
      <c r="AJ33" s="704"/>
      <c r="AK33" s="704"/>
      <c r="AL33" s="705"/>
      <c r="AM33" s="703"/>
      <c r="AN33" s="705"/>
      <c r="AO33" s="703"/>
      <c r="AP33" s="705"/>
      <c r="AQ33" s="936"/>
      <c r="BD33" s="6"/>
      <c r="BE33" s="1019"/>
      <c r="BF33" s="1019"/>
      <c r="BG33" s="6"/>
    </row>
    <row r="34" spans="1:59" s="7" customFormat="1" ht="20" customHeight="1" x14ac:dyDescent="0.15">
      <c r="A34" s="542">
        <v>4</v>
      </c>
      <c r="B34" s="132"/>
      <c r="C34" s="88"/>
      <c r="D34" s="89"/>
      <c r="E34" s="543"/>
      <c r="F34" s="89"/>
      <c r="G34" s="543"/>
      <c r="H34" s="90"/>
      <c r="I34" s="91"/>
      <c r="J34" s="91"/>
      <c r="K34" s="91"/>
      <c r="L34" s="92"/>
      <c r="M34" s="933"/>
      <c r="N34" s="934"/>
      <c r="O34" s="703"/>
      <c r="P34" s="705"/>
      <c r="Q34" s="703"/>
      <c r="R34" s="705"/>
      <c r="S34" s="502"/>
      <c r="T34" s="503"/>
      <c r="U34" s="502"/>
      <c r="V34" s="503"/>
      <c r="W34" s="502"/>
      <c r="X34" s="503"/>
      <c r="Y34" s="502"/>
      <c r="Z34" s="503"/>
      <c r="AA34" s="502"/>
      <c r="AB34" s="503"/>
      <c r="AC34" s="502"/>
      <c r="AD34" s="503"/>
      <c r="AE34" s="502"/>
      <c r="AF34" s="503"/>
      <c r="AG34" s="502"/>
      <c r="AH34" s="503"/>
      <c r="AI34" s="703"/>
      <c r="AJ34" s="704"/>
      <c r="AK34" s="704"/>
      <c r="AL34" s="705"/>
      <c r="AM34" s="703"/>
      <c r="AN34" s="705"/>
      <c r="AO34" s="703"/>
      <c r="AP34" s="705"/>
      <c r="AQ34" s="936"/>
      <c r="BD34" s="6"/>
      <c r="BE34" s="1019"/>
      <c r="BF34" s="1019"/>
      <c r="BG34" s="6"/>
    </row>
    <row r="35" spans="1:59" s="7" customFormat="1" ht="20" customHeight="1" x14ac:dyDescent="0.15">
      <c r="A35" s="542">
        <v>5</v>
      </c>
      <c r="B35" s="132"/>
      <c r="C35" s="88"/>
      <c r="D35" s="89"/>
      <c r="E35" s="543"/>
      <c r="F35" s="89"/>
      <c r="G35" s="543"/>
      <c r="H35" s="90"/>
      <c r="I35" s="91"/>
      <c r="J35" s="91"/>
      <c r="K35" s="91"/>
      <c r="L35" s="92"/>
      <c r="M35" s="933"/>
      <c r="N35" s="934"/>
      <c r="O35" s="703"/>
      <c r="P35" s="705"/>
      <c r="Q35" s="703"/>
      <c r="R35" s="705"/>
      <c r="S35" s="502"/>
      <c r="T35" s="503"/>
      <c r="U35" s="502"/>
      <c r="V35" s="503"/>
      <c r="W35" s="502"/>
      <c r="X35" s="503"/>
      <c r="Y35" s="502"/>
      <c r="Z35" s="503"/>
      <c r="AA35" s="502"/>
      <c r="AB35" s="503"/>
      <c r="AC35" s="502"/>
      <c r="AD35" s="503"/>
      <c r="AE35" s="502"/>
      <c r="AF35" s="503"/>
      <c r="AG35" s="502"/>
      <c r="AH35" s="503"/>
      <c r="AI35" s="703"/>
      <c r="AJ35" s="704"/>
      <c r="AK35" s="704"/>
      <c r="AL35" s="705"/>
      <c r="AM35" s="703"/>
      <c r="AN35" s="705"/>
      <c r="AO35" s="703"/>
      <c r="AP35" s="705"/>
      <c r="AQ35" s="936"/>
      <c r="BD35" s="6"/>
      <c r="BE35" s="1019"/>
      <c r="BF35" s="1019"/>
      <c r="BG35" s="6"/>
    </row>
    <row r="36" spans="1:59" s="7" customFormat="1" ht="20" customHeight="1" x14ac:dyDescent="0.15">
      <c r="A36" s="542">
        <v>6</v>
      </c>
      <c r="B36" s="132"/>
      <c r="C36" s="88"/>
      <c r="D36" s="89"/>
      <c r="E36" s="543"/>
      <c r="F36" s="89"/>
      <c r="G36" s="543"/>
      <c r="H36" s="90"/>
      <c r="I36" s="91"/>
      <c r="J36" s="91"/>
      <c r="K36" s="91"/>
      <c r="L36" s="92"/>
      <c r="M36" s="933"/>
      <c r="N36" s="934"/>
      <c r="O36" s="703"/>
      <c r="P36" s="705"/>
      <c r="Q36" s="703"/>
      <c r="R36" s="705"/>
      <c r="S36" s="502"/>
      <c r="T36" s="503"/>
      <c r="U36" s="502"/>
      <c r="V36" s="503"/>
      <c r="W36" s="502"/>
      <c r="X36" s="503"/>
      <c r="Y36" s="502"/>
      <c r="Z36" s="503"/>
      <c r="AA36" s="502"/>
      <c r="AB36" s="503"/>
      <c r="AC36" s="502"/>
      <c r="AD36" s="503"/>
      <c r="AE36" s="502"/>
      <c r="AF36" s="503"/>
      <c r="AG36" s="502"/>
      <c r="AH36" s="503"/>
      <c r="AI36" s="703"/>
      <c r="AJ36" s="704"/>
      <c r="AK36" s="704"/>
      <c r="AL36" s="705"/>
      <c r="AM36" s="703"/>
      <c r="AN36" s="705"/>
      <c r="AO36" s="703"/>
      <c r="AP36" s="705"/>
      <c r="AQ36" s="936"/>
      <c r="BD36" s="6"/>
      <c r="BE36" s="1019"/>
      <c r="BF36" s="1019"/>
      <c r="BG36" s="6"/>
    </row>
    <row r="37" spans="1:59" s="7" customFormat="1" ht="20" customHeight="1" x14ac:dyDescent="0.15">
      <c r="A37" s="540">
        <v>7</v>
      </c>
      <c r="B37" s="355"/>
      <c r="C37" s="615"/>
      <c r="D37" s="551"/>
      <c r="E37" s="541"/>
      <c r="F37" s="551"/>
      <c r="G37" s="541"/>
      <c r="H37" s="93"/>
      <c r="I37" s="94"/>
      <c r="J37" s="94"/>
      <c r="K37" s="94"/>
      <c r="L37" s="95"/>
      <c r="M37" s="933"/>
      <c r="N37" s="934"/>
      <c r="O37" s="710"/>
      <c r="P37" s="711"/>
      <c r="Q37" s="710"/>
      <c r="R37" s="711"/>
      <c r="S37" s="808"/>
      <c r="T37" s="809"/>
      <c r="U37" s="808"/>
      <c r="V37" s="809"/>
      <c r="W37" s="808"/>
      <c r="X37" s="809"/>
      <c r="Y37" s="808"/>
      <c r="Z37" s="809"/>
      <c r="AA37" s="808"/>
      <c r="AB37" s="809"/>
      <c r="AC37" s="808"/>
      <c r="AD37" s="809"/>
      <c r="AE37" s="808"/>
      <c r="AF37" s="809"/>
      <c r="AG37" s="808"/>
      <c r="AH37" s="809"/>
      <c r="AI37" s="710"/>
      <c r="AJ37" s="714"/>
      <c r="AK37" s="714"/>
      <c r="AL37" s="711"/>
      <c r="AM37" s="710"/>
      <c r="AN37" s="711"/>
      <c r="AO37" s="710"/>
      <c r="AP37" s="711"/>
      <c r="AQ37" s="936"/>
      <c r="BD37" s="6"/>
      <c r="BE37" s="1019"/>
      <c r="BF37" s="1019"/>
      <c r="BG37" s="6"/>
    </row>
    <row r="39" spans="1:59" x14ac:dyDescent="0.15">
      <c r="M39" s="82"/>
      <c r="N39" s="42"/>
      <c r="O39" s="83"/>
    </row>
    <row r="40" spans="1:59" x14ac:dyDescent="0.15">
      <c r="M40" s="82"/>
      <c r="N40" s="42"/>
      <c r="O40" s="83"/>
    </row>
    <row r="41" spans="1:59" x14ac:dyDescent="0.15">
      <c r="M41" s="82"/>
      <c r="N41" s="42"/>
      <c r="O41" s="83"/>
    </row>
    <row r="42" spans="1:59" x14ac:dyDescent="0.15">
      <c r="M42" s="82"/>
      <c r="N42" s="42"/>
      <c r="O42" s="83"/>
    </row>
  </sheetData>
  <mergeCells count="167">
    <mergeCell ref="BE37:BF37"/>
    <mergeCell ref="BE14:BF14"/>
    <mergeCell ref="BE15:BF15"/>
    <mergeCell ref="BE16:BF16"/>
    <mergeCell ref="BE17:BF17"/>
    <mergeCell ref="BE18:BF18"/>
    <mergeCell ref="BE19:BF19"/>
    <mergeCell ref="BE20:BF20"/>
    <mergeCell ref="BE21:BF21"/>
    <mergeCell ref="BE32:BF32"/>
    <mergeCell ref="BE33:BF33"/>
    <mergeCell ref="BE34:BF34"/>
    <mergeCell ref="BE35:BF35"/>
    <mergeCell ref="BE36:BF36"/>
    <mergeCell ref="BE5:BF5"/>
    <mergeCell ref="BE13:BF13"/>
    <mergeCell ref="BE31:BF31"/>
    <mergeCell ref="BE6:BF12"/>
    <mergeCell ref="BC20:BD20"/>
    <mergeCell ref="BC21:BD21"/>
    <mergeCell ref="BA6:BB7"/>
    <mergeCell ref="BC6:BD7"/>
    <mergeCell ref="AT13:AV13"/>
    <mergeCell ref="AR13:AS13"/>
    <mergeCell ref="BC10:BD10"/>
    <mergeCell ref="AR6:AS7"/>
    <mergeCell ref="AT6:AV7"/>
    <mergeCell ref="AW6:AW11"/>
    <mergeCell ref="AY6:AZ7"/>
    <mergeCell ref="BC15:BD15"/>
    <mergeCell ref="BC16:BD16"/>
    <mergeCell ref="BC17:BD17"/>
    <mergeCell ref="BC18:BD18"/>
    <mergeCell ref="BC19:BD19"/>
    <mergeCell ref="BC5:BD5"/>
    <mergeCell ref="BA13:BB13"/>
    <mergeCell ref="BA14:BB14"/>
    <mergeCell ref="BC13:BD13"/>
    <mergeCell ref="BC14:BD14"/>
    <mergeCell ref="AY18:AZ18"/>
    <mergeCell ref="AY19:AZ19"/>
    <mergeCell ref="AY20:AZ20"/>
    <mergeCell ref="AY21:AZ21"/>
    <mergeCell ref="BA5:BB5"/>
    <mergeCell ref="BA15:BB15"/>
    <mergeCell ref="BA16:BB16"/>
    <mergeCell ref="BA17:BB17"/>
    <mergeCell ref="BA18:BB18"/>
    <mergeCell ref="BA19:BB19"/>
    <mergeCell ref="BA20:BB20"/>
    <mergeCell ref="BA21:BB21"/>
    <mergeCell ref="AY13:AZ13"/>
    <mergeCell ref="AY14:AZ14"/>
    <mergeCell ref="AY15:AZ15"/>
    <mergeCell ref="AY16:AZ16"/>
    <mergeCell ref="AY17:AZ17"/>
    <mergeCell ref="AY5:AZ5"/>
    <mergeCell ref="AY12:AZ12"/>
    <mergeCell ref="AR5:AS5"/>
    <mergeCell ref="AT5:AV5"/>
    <mergeCell ref="AO37:AP37"/>
    <mergeCell ref="S37:T37"/>
    <mergeCell ref="U37:V37"/>
    <mergeCell ref="W37:X37"/>
    <mergeCell ref="Y37:Z37"/>
    <mergeCell ref="AA37:AB37"/>
    <mergeCell ref="AM36:AN36"/>
    <mergeCell ref="AM37:AN37"/>
    <mergeCell ref="AO5:AP5"/>
    <mergeCell ref="AO6:AP22"/>
    <mergeCell ref="AO30:AP30"/>
    <mergeCell ref="AO31:AP31"/>
    <mergeCell ref="AO32:AP32"/>
    <mergeCell ref="AO33:AP33"/>
    <mergeCell ref="AO34:AP34"/>
    <mergeCell ref="AO35:AP35"/>
    <mergeCell ref="AO36:AP36"/>
    <mergeCell ref="AM5:AN5"/>
    <mergeCell ref="AM6:AN22"/>
    <mergeCell ref="AM30:AN30"/>
    <mergeCell ref="AM31:AN31"/>
    <mergeCell ref="AM32:AN32"/>
    <mergeCell ref="AI5:AL5"/>
    <mergeCell ref="AI6:AL22"/>
    <mergeCell ref="AM33:AN33"/>
    <mergeCell ref="AM34:AN34"/>
    <mergeCell ref="AM35:AN35"/>
    <mergeCell ref="AM24:AN24"/>
    <mergeCell ref="AI34:AL34"/>
    <mergeCell ref="AI35:AL35"/>
    <mergeCell ref="AI36:AL36"/>
    <mergeCell ref="AI37:AL37"/>
    <mergeCell ref="AI30:AL30"/>
    <mergeCell ref="AI31:AL31"/>
    <mergeCell ref="AI32:AL32"/>
    <mergeCell ref="AI33:AL33"/>
    <mergeCell ref="AA5:AB5"/>
    <mergeCell ref="AC5:AD5"/>
    <mergeCell ref="AE5:AF5"/>
    <mergeCell ref="AG5:AH5"/>
    <mergeCell ref="S6:T8"/>
    <mergeCell ref="U6:V8"/>
    <mergeCell ref="W6:X8"/>
    <mergeCell ref="AA6:AB8"/>
    <mergeCell ref="AC6:AD8"/>
    <mergeCell ref="AE6:AF8"/>
    <mergeCell ref="AG6:AH8"/>
    <mergeCell ref="Y6:Z8"/>
    <mergeCell ref="F21:G25"/>
    <mergeCell ref="S5:T5"/>
    <mergeCell ref="U5:V5"/>
    <mergeCell ref="W5:X5"/>
    <mergeCell ref="Y5:Z5"/>
    <mergeCell ref="M6:N14"/>
    <mergeCell ref="D6:E18"/>
    <mergeCell ref="A5:A30"/>
    <mergeCell ref="B6:C7"/>
    <mergeCell ref="Q5:R5"/>
    <mergeCell ref="H5:L5"/>
    <mergeCell ref="O5:P5"/>
    <mergeCell ref="B5:C5"/>
    <mergeCell ref="D5:E5"/>
    <mergeCell ref="F5:G5"/>
    <mergeCell ref="Q6:R22"/>
    <mergeCell ref="Q30:R30"/>
    <mergeCell ref="H25:H29"/>
    <mergeCell ref="I25:I29"/>
    <mergeCell ref="H6:L21"/>
    <mergeCell ref="O6:P19"/>
    <mergeCell ref="F6:G19"/>
    <mergeCell ref="AE37:AF37"/>
    <mergeCell ref="AG37:AH37"/>
    <mergeCell ref="W30:X30"/>
    <mergeCell ref="K25:K29"/>
    <mergeCell ref="J25:J29"/>
    <mergeCell ref="L25:L29"/>
    <mergeCell ref="O30:P30"/>
    <mergeCell ref="M30:N30"/>
    <mergeCell ref="M31:N31"/>
    <mergeCell ref="M32:N32"/>
    <mergeCell ref="M33:N33"/>
    <mergeCell ref="M34:N34"/>
    <mergeCell ref="M35:N35"/>
    <mergeCell ref="M36:N36"/>
    <mergeCell ref="M37:N37"/>
    <mergeCell ref="O31:P31"/>
    <mergeCell ref="Q31:R31"/>
    <mergeCell ref="S30:T30"/>
    <mergeCell ref="U30:V30"/>
    <mergeCell ref="AC37:AD37"/>
    <mergeCell ref="O37:P37"/>
    <mergeCell ref="Q37:R37"/>
    <mergeCell ref="Q35:R35"/>
    <mergeCell ref="O32:P32"/>
    <mergeCell ref="Q32:R32"/>
    <mergeCell ref="O36:P36"/>
    <mergeCell ref="Q36:R36"/>
    <mergeCell ref="O35:P35"/>
    <mergeCell ref="Q33:R33"/>
    <mergeCell ref="O34:P34"/>
    <mergeCell ref="Q34:R34"/>
    <mergeCell ref="O33:P33"/>
    <mergeCell ref="Y30:Z30"/>
    <mergeCell ref="AA30:AB30"/>
    <mergeCell ref="AC30:AD30"/>
    <mergeCell ref="AE30:AF30"/>
    <mergeCell ref="AG30:AH30"/>
  </mergeCells>
  <phoneticPr fontId="4" type="noConversion"/>
  <pageMargins left="0.75" right="0.5" top="0.5" bottom="0.5" header="0.5" footer="0.25"/>
  <pageSetup paperSize="9" orientation="landscape"/>
  <headerFooter>
    <oddFooter>&amp;C&amp;"Arial Narrow,Normal"&amp;8&amp;P/&amp;N&amp;R&amp;"Arial Narrow,Normal"&amp;8Community questionnaire</oddFooter>
  </headerFooter>
  <colBreaks count="1" manualBreakCount="1">
    <brk id="18"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25"/>
  <sheetViews>
    <sheetView showGridLines="0" zoomScale="180" zoomScaleNormal="180" zoomScaleSheetLayoutView="71" zoomScalePageLayoutView="180" workbookViewId="0">
      <selection activeCell="AB1" sqref="AB1"/>
    </sheetView>
  </sheetViews>
  <sheetFormatPr baseColWidth="10" defaultColWidth="4.6640625" defaultRowHeight="13" x14ac:dyDescent="0.15"/>
  <cols>
    <col min="1" max="16384" width="4.6640625" style="5"/>
  </cols>
  <sheetData>
    <row r="1" spans="1:34" s="70" customFormat="1" ht="26" customHeight="1" x14ac:dyDescent="0.15">
      <c r="A1" s="131" t="s">
        <v>304</v>
      </c>
      <c r="B1" s="21"/>
      <c r="C1" s="131"/>
      <c r="D1" s="131"/>
      <c r="E1" s="131"/>
      <c r="F1" s="21"/>
      <c r="G1" s="21"/>
      <c r="H1" s="21"/>
      <c r="I1" s="131"/>
      <c r="J1" s="21"/>
      <c r="K1" s="21"/>
      <c r="L1" s="21"/>
      <c r="M1" s="131"/>
      <c r="N1" s="21"/>
      <c r="O1" s="131"/>
      <c r="P1" s="21"/>
      <c r="Q1" s="131"/>
      <c r="R1" s="131"/>
      <c r="S1" s="131"/>
      <c r="T1" s="131"/>
      <c r="U1" s="131"/>
      <c r="V1" s="131"/>
      <c r="W1" s="131"/>
      <c r="X1" s="131"/>
      <c r="Y1" s="131"/>
      <c r="Z1" s="131"/>
      <c r="AA1" s="131"/>
      <c r="AB1" s="331"/>
    </row>
    <row r="2" spans="1:34" s="211" customFormat="1" ht="15" customHeight="1" x14ac:dyDescent="0.15">
      <c r="A2" s="213" t="s">
        <v>305</v>
      </c>
      <c r="B2" s="214"/>
      <c r="C2" s="214"/>
      <c r="D2" s="214"/>
      <c r="E2" s="214"/>
      <c r="F2" s="214"/>
      <c r="G2" s="214"/>
      <c r="H2" s="214"/>
      <c r="I2" s="214"/>
      <c r="J2" s="214"/>
      <c r="K2" s="214"/>
      <c r="L2" s="214"/>
      <c r="M2" s="214"/>
      <c r="N2" s="214"/>
      <c r="O2" s="214"/>
      <c r="P2" s="214"/>
      <c r="Q2" s="214"/>
      <c r="R2" s="214"/>
      <c r="S2" s="214"/>
      <c r="T2" s="214"/>
      <c r="U2" s="214"/>
      <c r="V2" s="214"/>
      <c r="W2" s="214"/>
      <c r="X2" s="214"/>
      <c r="Y2" s="214"/>
      <c r="Z2" s="214"/>
      <c r="AA2" s="214"/>
      <c r="AB2" s="214"/>
    </row>
    <row r="3" spans="1:34" s="7" customFormat="1" ht="11" x14ac:dyDescent="0.15">
      <c r="A3" s="7" t="s">
        <v>534</v>
      </c>
      <c r="O3" s="301"/>
      <c r="P3" s="261"/>
      <c r="Q3" s="261"/>
      <c r="R3" s="261"/>
      <c r="S3" s="261"/>
      <c r="T3" s="261"/>
      <c r="U3" s="261"/>
      <c r="V3" s="261"/>
      <c r="W3" s="261"/>
      <c r="X3" s="261"/>
      <c r="Y3" s="261"/>
      <c r="Z3" s="261"/>
      <c r="AA3" s="261"/>
      <c r="AB3" s="815"/>
      <c r="AC3" s="815"/>
      <c r="AD3" s="815"/>
      <c r="AE3" s="815"/>
      <c r="AF3" s="815"/>
      <c r="AG3" s="815"/>
      <c r="AH3" s="261"/>
    </row>
    <row r="4" spans="1:34" s="7" customFormat="1" ht="6" customHeight="1" x14ac:dyDescent="0.15"/>
    <row r="5" spans="1:34" s="7" customFormat="1" ht="13.5" customHeight="1" x14ac:dyDescent="0.15">
      <c r="A5" s="209">
        <v>-9.01</v>
      </c>
      <c r="B5" s="7" t="s">
        <v>303</v>
      </c>
      <c r="G5" s="816" t="s">
        <v>306</v>
      </c>
      <c r="H5" s="817"/>
      <c r="I5" s="818"/>
      <c r="P5" s="816" t="s">
        <v>306</v>
      </c>
      <c r="Q5" s="817"/>
      <c r="R5" s="818"/>
      <c r="Y5" s="816" t="s">
        <v>306</v>
      </c>
      <c r="Z5" s="817"/>
      <c r="AA5" s="818"/>
    </row>
    <row r="6" spans="1:34" s="7" customFormat="1" ht="11" x14ac:dyDescent="0.15">
      <c r="G6" s="819"/>
      <c r="H6" s="820"/>
      <c r="I6" s="821"/>
      <c r="P6" s="819"/>
      <c r="Q6" s="820"/>
      <c r="R6" s="821"/>
      <c r="Y6" s="819"/>
      <c r="Z6" s="820"/>
      <c r="AA6" s="821"/>
    </row>
    <row r="7" spans="1:34" s="7" customFormat="1" ht="11" x14ac:dyDescent="0.15">
      <c r="B7" s="212" t="s">
        <v>278</v>
      </c>
      <c r="C7" s="17" t="s">
        <v>625</v>
      </c>
      <c r="D7" s="17"/>
      <c r="E7" s="17"/>
      <c r="F7" s="133"/>
      <c r="G7" s="16"/>
      <c r="H7" s="17"/>
      <c r="I7" s="133"/>
      <c r="K7" s="212" t="s">
        <v>281</v>
      </c>
      <c r="L7" s="802" t="s">
        <v>628</v>
      </c>
      <c r="M7" s="803"/>
      <c r="N7" s="803"/>
      <c r="O7" s="804"/>
      <c r="P7" s="16"/>
      <c r="Q7" s="17"/>
      <c r="R7" s="133"/>
      <c r="T7" s="212" t="s">
        <v>310</v>
      </c>
      <c r="U7" s="17" t="s">
        <v>632</v>
      </c>
      <c r="V7" s="17"/>
      <c r="W7" s="17"/>
      <c r="X7" s="133"/>
      <c r="Y7" s="16"/>
      <c r="Z7" s="17"/>
      <c r="AA7" s="133"/>
    </row>
    <row r="8" spans="1:34" s="7" customFormat="1" ht="11" x14ac:dyDescent="0.15">
      <c r="B8" s="212" t="s">
        <v>279</v>
      </c>
      <c r="C8" s="17" t="s">
        <v>183</v>
      </c>
      <c r="D8" s="17"/>
      <c r="E8" s="17"/>
      <c r="F8" s="133"/>
      <c r="G8" s="16"/>
      <c r="H8" s="17"/>
      <c r="I8" s="133"/>
      <c r="K8" s="212" t="s">
        <v>307</v>
      </c>
      <c r="L8" s="17" t="s">
        <v>629</v>
      </c>
      <c r="M8" s="17"/>
      <c r="N8" s="17"/>
      <c r="O8" s="387"/>
      <c r="P8" s="16"/>
      <c r="Q8" s="17"/>
      <c r="R8" s="133"/>
      <c r="T8" s="212" t="s">
        <v>311</v>
      </c>
      <c r="U8" s="17" t="s">
        <v>184</v>
      </c>
      <c r="V8" s="17"/>
      <c r="W8" s="17"/>
      <c r="X8" s="133"/>
      <c r="Y8" s="16"/>
      <c r="Z8" s="17"/>
      <c r="AA8" s="133"/>
    </row>
    <row r="9" spans="1:34" s="7" customFormat="1" ht="11" x14ac:dyDescent="0.15">
      <c r="B9" s="212" t="s">
        <v>282</v>
      </c>
      <c r="C9" s="17" t="s">
        <v>626</v>
      </c>
      <c r="D9" s="17"/>
      <c r="E9" s="17"/>
      <c r="F9" s="133"/>
      <c r="G9" s="16"/>
      <c r="H9" s="17"/>
      <c r="I9" s="133"/>
      <c r="K9" s="212" t="s">
        <v>308</v>
      </c>
      <c r="L9" s="17" t="s">
        <v>630</v>
      </c>
      <c r="M9" s="17"/>
      <c r="N9" s="17"/>
      <c r="O9" s="133"/>
      <c r="P9" s="16"/>
      <c r="Q9" s="17"/>
      <c r="R9" s="133"/>
      <c r="T9" s="212" t="s">
        <v>312</v>
      </c>
      <c r="U9" s="17" t="s">
        <v>633</v>
      </c>
      <c r="V9" s="17"/>
      <c r="W9" s="17"/>
      <c r="X9" s="133"/>
      <c r="Y9" s="16"/>
      <c r="Z9" s="17"/>
      <c r="AA9" s="133"/>
    </row>
    <row r="10" spans="1:34" s="7" customFormat="1" ht="11" x14ac:dyDescent="0.15">
      <c r="B10" s="212" t="s">
        <v>280</v>
      </c>
      <c r="C10" s="17" t="s">
        <v>627</v>
      </c>
      <c r="D10" s="17"/>
      <c r="E10" s="17"/>
      <c r="F10" s="133"/>
      <c r="G10" s="16"/>
      <c r="H10" s="17"/>
      <c r="I10" s="133"/>
      <c r="K10" s="212" t="s">
        <v>309</v>
      </c>
      <c r="L10" s="17" t="s">
        <v>631</v>
      </c>
      <c r="M10" s="17"/>
      <c r="N10" s="17"/>
      <c r="O10" s="133"/>
      <c r="P10" s="16"/>
      <c r="Q10" s="17"/>
      <c r="R10" s="133"/>
      <c r="T10" s="212" t="s">
        <v>313</v>
      </c>
      <c r="U10" s="17" t="s">
        <v>185</v>
      </c>
      <c r="V10" s="17"/>
      <c r="W10" s="17"/>
      <c r="X10" s="133"/>
      <c r="Y10" s="16"/>
      <c r="Z10" s="17"/>
      <c r="AA10" s="133"/>
    </row>
    <row r="11" spans="1:34" s="7" customFormat="1" ht="6" customHeight="1" x14ac:dyDescent="0.15"/>
    <row r="12" spans="1:34" s="7" customFormat="1" ht="6" customHeight="1" x14ac:dyDescent="0.15"/>
    <row r="13" spans="1:34" s="11" customFormat="1" ht="15" customHeight="1" x14ac:dyDescent="0.15">
      <c r="A13" s="215" t="s">
        <v>611</v>
      </c>
      <c r="B13" s="216"/>
      <c r="C13" s="216"/>
      <c r="D13" s="216"/>
      <c r="E13" s="216"/>
      <c r="F13" s="216"/>
      <c r="G13" s="216"/>
      <c r="H13" s="216"/>
      <c r="I13" s="216"/>
      <c r="J13" s="216"/>
      <c r="K13" s="216"/>
      <c r="L13" s="216"/>
      <c r="M13" s="216"/>
      <c r="N13" s="216"/>
      <c r="O13" s="216"/>
      <c r="P13" s="216"/>
      <c r="Q13" s="216"/>
      <c r="R13" s="216"/>
      <c r="S13" s="216"/>
      <c r="T13" s="216"/>
      <c r="U13" s="216"/>
      <c r="V13" s="216"/>
      <c r="W13" s="216"/>
      <c r="X13" s="216"/>
      <c r="Y13" s="216"/>
      <c r="Z13" s="216"/>
      <c r="AA13" s="216"/>
      <c r="AB13" s="216"/>
    </row>
    <row r="14" spans="1:34" s="7" customFormat="1" ht="12" customHeight="1" x14ac:dyDescent="0.15">
      <c r="A14" s="7" t="s">
        <v>187</v>
      </c>
      <c r="B14" s="208"/>
      <c r="C14" s="208"/>
      <c r="D14" s="208"/>
      <c r="E14" s="208"/>
      <c r="F14" s="208"/>
      <c r="G14" s="208"/>
      <c r="H14" s="208"/>
      <c r="I14" s="208"/>
      <c r="J14" s="208"/>
      <c r="K14" s="208"/>
      <c r="L14" s="208"/>
      <c r="M14" s="208"/>
      <c r="N14" s="208"/>
      <c r="O14" s="208"/>
      <c r="P14" s="208"/>
      <c r="Q14" s="208"/>
      <c r="R14" s="208"/>
      <c r="S14" s="208"/>
      <c r="T14" s="208"/>
      <c r="U14" s="208"/>
      <c r="V14" s="208"/>
    </row>
    <row r="15" spans="1:34" s="7" customFormat="1" ht="11" customHeight="1" x14ac:dyDescent="0.15">
      <c r="A15" s="828" t="s">
        <v>276</v>
      </c>
      <c r="B15" s="816" t="s">
        <v>186</v>
      </c>
      <c r="C15" s="817"/>
      <c r="D15" s="817"/>
      <c r="E15" s="818"/>
      <c r="F15" s="218">
        <v>-9.02</v>
      </c>
      <c r="G15" s="220"/>
      <c r="H15" s="104"/>
      <c r="I15" s="104"/>
      <c r="J15" s="104"/>
      <c r="K15" s="104"/>
      <c r="L15" s="104"/>
      <c r="M15" s="104"/>
      <c r="N15" s="104"/>
      <c r="O15" s="104"/>
      <c r="P15" s="104"/>
      <c r="Q15" s="104"/>
      <c r="R15" s="104"/>
      <c r="S15" s="104"/>
      <c r="T15" s="104"/>
      <c r="U15" s="104"/>
      <c r="V15" s="104"/>
      <c r="W15" s="217"/>
    </row>
    <row r="16" spans="1:34" s="7" customFormat="1" ht="11" customHeight="1" x14ac:dyDescent="0.15">
      <c r="A16" s="829"/>
      <c r="B16" s="831"/>
      <c r="C16" s="832"/>
      <c r="D16" s="832"/>
      <c r="E16" s="833"/>
      <c r="F16" s="135" t="s">
        <v>315</v>
      </c>
      <c r="G16" s="6"/>
      <c r="H16" s="6"/>
      <c r="I16" s="6"/>
      <c r="J16" s="6"/>
      <c r="K16" s="6"/>
      <c r="L16" s="6"/>
      <c r="M16" s="6"/>
      <c r="N16" s="6"/>
      <c r="O16" s="6"/>
      <c r="P16" s="6"/>
      <c r="Q16" s="6"/>
      <c r="R16" s="6"/>
      <c r="S16" s="6"/>
      <c r="T16" s="6"/>
      <c r="U16" s="6"/>
      <c r="V16" s="6"/>
      <c r="W16" s="136"/>
    </row>
    <row r="17" spans="1:23" s="7" customFormat="1" ht="11" customHeight="1" x14ac:dyDescent="0.15">
      <c r="A17" s="829"/>
      <c r="B17" s="14"/>
      <c r="C17" s="9"/>
      <c r="D17" s="9"/>
      <c r="E17" s="9"/>
      <c r="F17" s="834" t="s">
        <v>302</v>
      </c>
      <c r="G17" s="835"/>
      <c r="H17" s="835"/>
      <c r="I17" s="835"/>
      <c r="J17" s="835"/>
      <c r="K17" s="835"/>
      <c r="L17" s="835"/>
      <c r="M17" s="835"/>
      <c r="N17" s="835"/>
      <c r="O17" s="835"/>
      <c r="P17" s="835"/>
      <c r="Q17" s="835"/>
      <c r="R17" s="835"/>
      <c r="S17" s="835"/>
      <c r="T17" s="835"/>
      <c r="U17" s="835"/>
      <c r="V17" s="835"/>
      <c r="W17" s="836"/>
    </row>
    <row r="18" spans="1:23" s="7" customFormat="1" ht="11" customHeight="1" x14ac:dyDescent="0.15">
      <c r="A18" s="829"/>
      <c r="B18" s="14"/>
      <c r="C18" s="9"/>
      <c r="D18" s="9"/>
      <c r="E18" s="9"/>
      <c r="F18" s="837" t="s">
        <v>278</v>
      </c>
      <c r="G18" s="838"/>
      <c r="H18" s="838"/>
      <c r="I18" s="837" t="s">
        <v>279</v>
      </c>
      <c r="J18" s="838"/>
      <c r="K18" s="838"/>
      <c r="L18" s="837" t="s">
        <v>282</v>
      </c>
      <c r="M18" s="838"/>
      <c r="N18" s="838"/>
      <c r="O18" s="837" t="s">
        <v>280</v>
      </c>
      <c r="P18" s="838"/>
      <c r="Q18" s="838"/>
      <c r="R18" s="837" t="s">
        <v>281</v>
      </c>
      <c r="S18" s="838"/>
      <c r="T18" s="838"/>
      <c r="U18" s="837" t="s">
        <v>307</v>
      </c>
      <c r="V18" s="838"/>
      <c r="W18" s="839"/>
    </row>
    <row r="19" spans="1:23" s="7" customFormat="1" ht="15.75" customHeight="1" x14ac:dyDescent="0.15">
      <c r="A19" s="829"/>
      <c r="B19" s="14"/>
      <c r="C19" s="9"/>
      <c r="D19" s="9"/>
      <c r="E19" s="9"/>
      <c r="F19" s="822" t="s">
        <v>188</v>
      </c>
      <c r="G19" s="823"/>
      <c r="H19" s="824"/>
      <c r="I19" s="822" t="s">
        <v>189</v>
      </c>
      <c r="J19" s="823"/>
      <c r="K19" s="824"/>
      <c r="L19" s="822" t="s">
        <v>192</v>
      </c>
      <c r="M19" s="823"/>
      <c r="N19" s="824"/>
      <c r="O19" s="822" t="s">
        <v>314</v>
      </c>
      <c r="P19" s="823"/>
      <c r="Q19" s="824"/>
      <c r="R19" s="822" t="s">
        <v>190</v>
      </c>
      <c r="S19" s="823"/>
      <c r="T19" s="824"/>
      <c r="U19" s="822" t="s">
        <v>191</v>
      </c>
      <c r="V19" s="823"/>
      <c r="W19" s="824"/>
    </row>
    <row r="20" spans="1:23" s="7" customFormat="1" ht="11" customHeight="1" x14ac:dyDescent="0.15">
      <c r="A20" s="830"/>
      <c r="B20" s="14"/>
      <c r="C20" s="9"/>
      <c r="D20" s="9"/>
      <c r="E20" s="9"/>
      <c r="F20" s="825"/>
      <c r="G20" s="826"/>
      <c r="H20" s="827"/>
      <c r="I20" s="825"/>
      <c r="J20" s="826"/>
      <c r="K20" s="827"/>
      <c r="L20" s="825"/>
      <c r="M20" s="826"/>
      <c r="N20" s="827"/>
      <c r="O20" s="825"/>
      <c r="P20" s="826"/>
      <c r="Q20" s="827"/>
      <c r="R20" s="825"/>
      <c r="S20" s="826"/>
      <c r="T20" s="827"/>
      <c r="U20" s="825"/>
      <c r="V20" s="826"/>
      <c r="W20" s="827"/>
    </row>
    <row r="21" spans="1:23" s="7" customFormat="1" ht="11" x14ac:dyDescent="0.15">
      <c r="A21" s="219">
        <v>1</v>
      </c>
      <c r="B21" s="113" t="s">
        <v>193</v>
      </c>
      <c r="C21" s="114"/>
      <c r="D21" s="114"/>
      <c r="E21" s="134"/>
      <c r="F21" s="113"/>
      <c r="G21" s="114"/>
      <c r="H21" s="134"/>
      <c r="I21" s="113"/>
      <c r="J21" s="114"/>
      <c r="K21" s="134"/>
      <c r="L21" s="113"/>
      <c r="M21" s="114"/>
      <c r="N21" s="134"/>
      <c r="O21" s="113"/>
      <c r="P21" s="114"/>
      <c r="Q21" s="134"/>
      <c r="R21" s="113"/>
      <c r="S21" s="114"/>
      <c r="T21" s="134"/>
      <c r="U21" s="113"/>
      <c r="V21" s="114"/>
      <c r="W21" s="134"/>
    </row>
    <row r="22" spans="1:23" x14ac:dyDescent="0.15">
      <c r="A22" s="219">
        <v>2</v>
      </c>
      <c r="B22" s="113" t="s">
        <v>194</v>
      </c>
      <c r="C22" s="114"/>
      <c r="D22" s="114"/>
      <c r="E22" s="134"/>
      <c r="F22" s="113"/>
      <c r="G22" s="114"/>
      <c r="H22" s="134"/>
      <c r="I22" s="113"/>
      <c r="J22" s="114"/>
      <c r="K22" s="134"/>
      <c r="L22" s="113"/>
      <c r="M22" s="114"/>
      <c r="N22" s="134"/>
      <c r="O22" s="113"/>
      <c r="P22" s="114"/>
      <c r="Q22" s="134"/>
      <c r="R22" s="113"/>
      <c r="S22" s="114"/>
      <c r="T22" s="134"/>
      <c r="U22" s="113"/>
      <c r="V22" s="114"/>
      <c r="W22" s="134"/>
    </row>
    <row r="23" spans="1:23" x14ac:dyDescent="0.15">
      <c r="A23" s="219">
        <v>3</v>
      </c>
      <c r="B23" s="113" t="s">
        <v>599</v>
      </c>
      <c r="C23" s="114"/>
      <c r="D23" s="114"/>
      <c r="E23" s="388"/>
      <c r="F23" s="113"/>
      <c r="G23" s="114"/>
      <c r="H23" s="134"/>
      <c r="I23" s="113"/>
      <c r="J23" s="114"/>
      <c r="K23" s="134"/>
      <c r="L23" s="113"/>
      <c r="M23" s="114"/>
      <c r="N23" s="134"/>
      <c r="O23" s="113"/>
      <c r="P23" s="114"/>
      <c r="Q23" s="134"/>
      <c r="R23" s="113"/>
      <c r="S23" s="114"/>
      <c r="T23" s="134"/>
      <c r="U23" s="113"/>
      <c r="V23" s="114"/>
      <c r="W23" s="134"/>
    </row>
    <row r="24" spans="1:23" x14ac:dyDescent="0.15">
      <c r="A24" s="219">
        <v>4</v>
      </c>
      <c r="B24" s="113" t="s">
        <v>535</v>
      </c>
      <c r="C24" s="114"/>
      <c r="D24" s="114"/>
      <c r="E24" s="388"/>
      <c r="F24" s="113"/>
      <c r="G24" s="114"/>
      <c r="H24" s="379"/>
      <c r="I24" s="113"/>
      <c r="J24" s="114"/>
      <c r="K24" s="379"/>
      <c r="L24" s="113"/>
      <c r="M24" s="114"/>
      <c r="N24" s="379"/>
      <c r="O24" s="113"/>
      <c r="P24" s="114"/>
      <c r="Q24" s="379"/>
      <c r="R24" s="113"/>
      <c r="S24" s="114"/>
      <c r="T24" s="379"/>
      <c r="U24" s="113"/>
      <c r="V24" s="114"/>
      <c r="W24" s="379"/>
    </row>
    <row r="25" spans="1:23" x14ac:dyDescent="0.15">
      <c r="A25" s="210">
        <v>5</v>
      </c>
      <c r="B25" s="16" t="s">
        <v>122</v>
      </c>
      <c r="C25" s="17"/>
      <c r="D25" s="17"/>
      <c r="E25" s="133"/>
      <c r="F25" s="16"/>
      <c r="G25" s="17"/>
      <c r="H25" s="133"/>
      <c r="I25" s="16"/>
      <c r="J25" s="17"/>
      <c r="K25" s="133"/>
      <c r="L25" s="16"/>
      <c r="M25" s="17"/>
      <c r="N25" s="133"/>
      <c r="O25" s="16"/>
      <c r="P25" s="17"/>
      <c r="Q25" s="133"/>
      <c r="R25" s="16"/>
      <c r="S25" s="17"/>
      <c r="T25" s="133"/>
      <c r="U25" s="16"/>
      <c r="V25" s="17"/>
      <c r="W25" s="133"/>
    </row>
  </sheetData>
  <mergeCells count="20">
    <mergeCell ref="O19:Q20"/>
    <mergeCell ref="R19:T20"/>
    <mergeCell ref="U19:W20"/>
    <mergeCell ref="A15:A20"/>
    <mergeCell ref="F19:H20"/>
    <mergeCell ref="I19:K20"/>
    <mergeCell ref="L19:N20"/>
    <mergeCell ref="B15:E16"/>
    <mergeCell ref="F17:W17"/>
    <mergeCell ref="U18:W18"/>
    <mergeCell ref="F18:H18"/>
    <mergeCell ref="I18:K18"/>
    <mergeCell ref="L18:N18"/>
    <mergeCell ref="O18:Q18"/>
    <mergeCell ref="R18:T18"/>
    <mergeCell ref="AB3:AG3"/>
    <mergeCell ref="G5:I6"/>
    <mergeCell ref="P5:R6"/>
    <mergeCell ref="Y5:AA6"/>
    <mergeCell ref="L7:O7"/>
  </mergeCells>
  <phoneticPr fontId="4" type="noConversion"/>
  <pageMargins left="0.75" right="0.5" top="0.5" bottom="0.5" header="0.5" footer="0.25"/>
  <pageSetup paperSize="9" scale="99" orientation="landscape"/>
  <headerFooter>
    <oddFooter>&amp;C&amp;"Arial Narrow,Normal"&amp;8&amp;P/&amp;N&amp;R&amp;"Arial Narrow,Normal"&amp;8Community questionnaire</oddFooter>
  </headerFooter>
  <rowBreaks count="1" manualBreakCount="1">
    <brk id="75" min="1" max="28" man="1"/>
  </rowBreaks>
  <colBreaks count="1" manualBreakCount="1">
    <brk id="27"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V76"/>
  <sheetViews>
    <sheetView showGridLines="0" tabSelected="1" topLeftCell="AS15" zoomScale="170" zoomScaleNormal="170" zoomScaleSheetLayoutView="96" zoomScalePageLayoutView="170" workbookViewId="0">
      <selection activeCell="BX28" sqref="BX28"/>
    </sheetView>
  </sheetViews>
  <sheetFormatPr baseColWidth="10" defaultColWidth="3.6640625" defaultRowHeight="11" x14ac:dyDescent="0.15"/>
  <cols>
    <col min="1" max="1" width="5.1640625" style="223" bestFit="1" customWidth="1"/>
    <col min="2" max="2" width="3.6640625" style="3" customWidth="1"/>
    <col min="3" max="4" width="3.6640625" style="3"/>
    <col min="5" max="5" width="4.5" style="3" customWidth="1"/>
    <col min="6" max="6" width="3.6640625" style="3"/>
    <col min="7" max="8" width="3.6640625" style="1"/>
    <col min="9" max="11" width="3.6640625" style="3"/>
    <col min="12" max="13" width="3.6640625" style="1"/>
    <col min="14" max="16" width="3.6640625" style="3"/>
    <col min="17" max="18" width="3.6640625" style="1"/>
    <col min="19" max="19" width="4.33203125" style="1" bestFit="1" customWidth="1"/>
    <col min="20" max="20" width="3.6640625" style="1"/>
    <col min="21" max="21" width="5.1640625" style="3" bestFit="1" customWidth="1"/>
    <col min="22" max="23" width="3.6640625" style="3"/>
    <col min="24" max="24" width="4.1640625" style="3" customWidth="1"/>
    <col min="25" max="26" width="7" style="1" customWidth="1"/>
    <col min="27" max="29" width="3.6640625" style="3"/>
    <col min="30" max="31" width="6.1640625" style="1" customWidth="1"/>
    <col min="32" max="33" width="3.6640625" style="3"/>
    <col min="34" max="34" width="5.83203125" style="3" customWidth="1"/>
    <col min="35" max="35" width="5.83203125" style="1" customWidth="1"/>
    <col min="36" max="37" width="3.6640625" style="1"/>
    <col min="38" max="38" width="3.6640625" style="3"/>
    <col min="39" max="39" width="5" style="3" customWidth="1"/>
    <col min="40" max="45" width="3.6640625" style="3"/>
    <col min="46" max="46" width="4.1640625" style="3" customWidth="1"/>
    <col min="47" max="47" width="4.83203125" style="3" customWidth="1"/>
    <col min="48" max="51" width="3.6640625" style="3"/>
    <col min="52" max="52" width="4.33203125" style="3" bestFit="1" customWidth="1"/>
    <col min="53" max="54" width="3.6640625" style="3"/>
    <col min="55" max="55" width="5" style="3" customWidth="1"/>
    <col min="56" max="61" width="3.6640625" style="3"/>
    <col min="62" max="62" width="5" style="3" customWidth="1"/>
    <col min="63" max="63" width="4.5" style="3" customWidth="1"/>
    <col min="64" max="64" width="4.33203125" style="3" customWidth="1"/>
    <col min="65" max="65" width="5" style="3" customWidth="1"/>
    <col min="66" max="66" width="3.6640625" style="3"/>
    <col min="67" max="67" width="8.5" style="3" customWidth="1"/>
    <col min="68" max="16384" width="3.6640625" style="3"/>
  </cols>
  <sheetData>
    <row r="1" spans="1:53" ht="26" customHeight="1" x14ac:dyDescent="0.15">
      <c r="A1" s="221" t="s">
        <v>248</v>
      </c>
      <c r="B1" s="25"/>
      <c r="C1" s="25"/>
      <c r="D1" s="131"/>
      <c r="E1" s="25"/>
      <c r="F1" s="25"/>
      <c r="G1" s="71"/>
      <c r="H1" s="71"/>
      <c r="I1" s="25"/>
      <c r="J1" s="25"/>
      <c r="K1" s="25"/>
      <c r="L1" s="71"/>
      <c r="M1" s="71"/>
      <c r="N1" s="25"/>
      <c r="O1" s="25"/>
      <c r="P1" s="25"/>
      <c r="Q1" s="25"/>
      <c r="R1" s="25"/>
      <c r="S1" s="25"/>
      <c r="T1" s="25"/>
      <c r="U1" s="25"/>
      <c r="V1" s="25"/>
      <c r="W1" s="25"/>
      <c r="X1" s="25"/>
      <c r="Y1" s="25"/>
      <c r="Z1" s="25"/>
      <c r="AA1" s="25"/>
      <c r="AB1" s="25"/>
      <c r="AC1" s="25"/>
      <c r="AD1" s="25"/>
      <c r="AE1" s="25"/>
      <c r="AF1" s="25"/>
      <c r="AG1" s="25"/>
      <c r="AH1" s="25"/>
      <c r="AI1" s="25"/>
      <c r="AJ1" s="25"/>
      <c r="AK1" s="25"/>
      <c r="AL1" s="618"/>
      <c r="AM1" s="618"/>
      <c r="AN1" s="618"/>
      <c r="AO1" s="618"/>
      <c r="AP1" s="618"/>
      <c r="AQ1" s="618"/>
      <c r="AR1" s="618"/>
      <c r="AS1" s="618"/>
      <c r="AT1" s="618"/>
      <c r="AU1" s="618"/>
      <c r="AV1" s="618"/>
      <c r="AW1" s="618"/>
      <c r="AX1" s="618"/>
      <c r="AY1" s="618"/>
      <c r="AZ1" s="618"/>
      <c r="BA1" s="618"/>
    </row>
    <row r="2" spans="1:53" ht="13" customHeight="1" x14ac:dyDescent="0.15">
      <c r="A2" s="329"/>
      <c r="B2" s="330"/>
      <c r="C2" s="330"/>
      <c r="D2" s="331"/>
      <c r="E2" s="330"/>
      <c r="F2" s="330"/>
      <c r="G2" s="332"/>
      <c r="H2" s="332"/>
      <c r="I2" s="330"/>
      <c r="J2" s="330"/>
      <c r="K2" s="330"/>
      <c r="L2" s="332"/>
      <c r="M2" s="332"/>
      <c r="N2" s="330"/>
      <c r="O2" s="330"/>
      <c r="P2" s="330"/>
      <c r="Q2" s="330"/>
      <c r="R2" s="330"/>
      <c r="S2" s="330"/>
      <c r="T2" s="330"/>
      <c r="U2" s="330"/>
      <c r="V2" s="330"/>
      <c r="W2" s="330"/>
      <c r="X2" s="330"/>
      <c r="Y2" s="330"/>
      <c r="Z2" s="330"/>
      <c r="AA2" s="330"/>
      <c r="AB2" s="330"/>
      <c r="AC2" s="330"/>
      <c r="AD2" s="330"/>
      <c r="AE2" s="330"/>
      <c r="AF2" s="330"/>
      <c r="AG2" s="330"/>
      <c r="AH2" s="330"/>
      <c r="AI2" s="330"/>
      <c r="AJ2" s="330"/>
      <c r="AK2" s="330"/>
    </row>
    <row r="3" spans="1:53" s="7" customFormat="1" ht="12" customHeight="1" x14ac:dyDescent="0.15">
      <c r="A3" s="209">
        <v>-10.01</v>
      </c>
      <c r="B3" s="7" t="s">
        <v>451</v>
      </c>
      <c r="G3" s="6"/>
      <c r="H3" s="6"/>
      <c r="L3" s="6"/>
      <c r="M3" s="6"/>
      <c r="P3" s="113"/>
      <c r="Q3" s="388"/>
      <c r="R3" s="6"/>
      <c r="S3" s="6"/>
      <c r="T3" s="6"/>
      <c r="U3" s="6"/>
      <c r="V3" s="6"/>
      <c r="W3" s="6"/>
      <c r="X3" s="73"/>
      <c r="Y3" s="73"/>
      <c r="Z3" s="73"/>
      <c r="AA3" s="6"/>
      <c r="AB3" s="6"/>
      <c r="AC3" s="6"/>
      <c r="AD3" s="6"/>
      <c r="AE3" s="6"/>
      <c r="AI3" s="6"/>
      <c r="AJ3" s="6"/>
      <c r="AK3" s="6"/>
    </row>
    <row r="4" spans="1:53" s="7" customFormat="1" ht="12" customHeight="1" x14ac:dyDescent="0.15">
      <c r="A4" s="209"/>
      <c r="C4" s="12" t="s">
        <v>5</v>
      </c>
      <c r="D4" s="12">
        <v>1</v>
      </c>
      <c r="G4" s="6"/>
      <c r="H4" s="6"/>
      <c r="L4" s="6"/>
      <c r="M4" s="6"/>
      <c r="P4" s="129"/>
      <c r="Q4" s="8"/>
      <c r="R4" s="6"/>
      <c r="S4" s="6"/>
      <c r="T4" s="6"/>
      <c r="U4" s="6"/>
      <c r="V4" s="6"/>
      <c r="W4" s="6"/>
      <c r="X4" s="204"/>
      <c r="Y4" s="73"/>
      <c r="Z4" s="73"/>
      <c r="AA4" s="6"/>
      <c r="AB4" s="6"/>
      <c r="AC4" s="6"/>
      <c r="AD4" s="6"/>
      <c r="AE4" s="6"/>
      <c r="AI4" s="6"/>
      <c r="AJ4" s="6"/>
      <c r="AK4" s="6"/>
    </row>
    <row r="5" spans="1:53" s="7" customFormat="1" ht="12" customHeight="1" x14ac:dyDescent="0.15">
      <c r="A5" s="209"/>
      <c r="C5" s="12" t="s">
        <v>6</v>
      </c>
      <c r="D5" s="12">
        <v>2</v>
      </c>
      <c r="E5" s="868" t="s">
        <v>20</v>
      </c>
      <c r="F5" s="868"/>
      <c r="G5" s="6" t="s">
        <v>432</v>
      </c>
      <c r="H5" s="6"/>
      <c r="L5" s="6"/>
      <c r="M5" s="6"/>
      <c r="Q5" s="6"/>
      <c r="R5" s="6"/>
      <c r="S5" s="6"/>
      <c r="T5" s="6"/>
      <c r="U5" s="6"/>
      <c r="V5" s="6"/>
      <c r="W5" s="6"/>
      <c r="X5" s="6"/>
      <c r="Y5" s="6"/>
      <c r="Z5" s="6"/>
      <c r="AA5" s="6"/>
      <c r="AB5" s="6"/>
      <c r="AC5" s="6"/>
      <c r="AD5" s="6"/>
      <c r="AE5" s="6"/>
      <c r="AI5" s="6"/>
      <c r="AJ5" s="6"/>
      <c r="AK5" s="6"/>
    </row>
    <row r="6" spans="1:53" s="7" customFormat="1" ht="10" customHeight="1" x14ac:dyDescent="0.15">
      <c r="A6" s="209"/>
      <c r="C6" s="6"/>
      <c r="D6" s="6"/>
      <c r="E6" s="36"/>
      <c r="F6" s="36"/>
      <c r="G6" s="6"/>
      <c r="H6" s="6"/>
      <c r="L6" s="6"/>
      <c r="M6" s="6"/>
      <c r="Q6" s="6"/>
      <c r="R6" s="6"/>
      <c r="S6" s="6"/>
      <c r="T6" s="6"/>
      <c r="U6" s="6"/>
      <c r="V6" s="6"/>
      <c r="W6" s="6"/>
      <c r="X6" s="6"/>
      <c r="Y6" s="6"/>
      <c r="Z6" s="6"/>
      <c r="AA6" s="6"/>
      <c r="AB6" s="6"/>
      <c r="AC6" s="6"/>
      <c r="AD6" s="6"/>
      <c r="AE6" s="6"/>
      <c r="AI6" s="6"/>
      <c r="AJ6" s="6"/>
      <c r="AK6" s="6"/>
    </row>
    <row r="7" spans="1:53" s="7" customFormat="1" ht="14" customHeight="1" x14ac:dyDescent="0.15">
      <c r="A7" s="209">
        <f>A3-0.01</f>
        <v>-10.02</v>
      </c>
      <c r="B7" s="7" t="s">
        <v>249</v>
      </c>
      <c r="G7" s="6"/>
      <c r="H7" s="6"/>
      <c r="L7" s="6"/>
      <c r="M7" s="6"/>
      <c r="P7" s="113"/>
      <c r="Q7" s="134"/>
      <c r="R7" s="6"/>
      <c r="S7" s="209">
        <f>A13-0.01</f>
        <v>-10.049999999999999</v>
      </c>
      <c r="T7" s="7" t="s">
        <v>317</v>
      </c>
      <c r="AA7" s="6"/>
      <c r="AB7" s="6"/>
      <c r="AF7" s="6"/>
      <c r="AG7" s="6"/>
      <c r="AK7" s="6"/>
    </row>
    <row r="8" spans="1:53" s="7" customFormat="1" x14ac:dyDescent="0.15">
      <c r="A8" s="209"/>
      <c r="C8" s="12" t="s">
        <v>5</v>
      </c>
      <c r="D8" s="12">
        <v>1</v>
      </c>
      <c r="G8" s="6"/>
      <c r="H8" s="6"/>
      <c r="L8" s="6"/>
      <c r="M8" s="6"/>
      <c r="P8" s="129"/>
      <c r="Q8" s="8"/>
      <c r="R8" s="6"/>
      <c r="S8" s="209"/>
      <c r="T8" s="619" t="s">
        <v>328</v>
      </c>
      <c r="U8" s="619"/>
      <c r="V8" s="619"/>
      <c r="W8" s="619"/>
      <c r="X8" s="619"/>
      <c r="AA8" s="6"/>
      <c r="AB8" s="6"/>
      <c r="AF8" s="6"/>
      <c r="AG8" s="6"/>
      <c r="AK8" s="6"/>
    </row>
    <row r="9" spans="1:53" s="7" customFormat="1" x14ac:dyDescent="0.15">
      <c r="A9" s="209"/>
      <c r="C9" s="12" t="s">
        <v>6</v>
      </c>
      <c r="D9" s="12">
        <v>2</v>
      </c>
      <c r="G9" s="6"/>
      <c r="H9" s="6"/>
      <c r="L9" s="6"/>
      <c r="M9" s="6"/>
      <c r="Q9" s="6"/>
      <c r="R9" s="6"/>
      <c r="S9" s="209"/>
      <c r="X9" s="130" t="s">
        <v>318</v>
      </c>
      <c r="Y9" s="17" t="s">
        <v>323</v>
      </c>
      <c r="Z9" s="17"/>
      <c r="AA9" s="17"/>
      <c r="AB9" s="17"/>
      <c r="AC9" s="16"/>
      <c r="AD9" s="133"/>
    </row>
    <row r="10" spans="1:53" s="7" customFormat="1" x14ac:dyDescent="0.15">
      <c r="A10" s="209">
        <f>A7-0.01</f>
        <v>-10.029999999999999</v>
      </c>
      <c r="B10" s="7" t="s">
        <v>250</v>
      </c>
      <c r="G10" s="6"/>
      <c r="H10" s="6"/>
      <c r="L10" s="6"/>
      <c r="M10" s="6"/>
      <c r="O10" s="113"/>
      <c r="P10" s="114"/>
      <c r="Q10" s="134"/>
      <c r="R10" s="6"/>
      <c r="S10" s="209"/>
      <c r="U10" s="12" t="s">
        <v>5</v>
      </c>
      <c r="V10" s="12">
        <v>1</v>
      </c>
      <c r="X10" s="130" t="s">
        <v>319</v>
      </c>
      <c r="Y10" s="17" t="s">
        <v>324</v>
      </c>
      <c r="Z10" s="17"/>
      <c r="AA10" s="17"/>
      <c r="AB10" s="17"/>
      <c r="AC10" s="16"/>
      <c r="AD10" s="133"/>
      <c r="AG10" s="6"/>
    </row>
    <row r="11" spans="1:53" s="7" customFormat="1" x14ac:dyDescent="0.15">
      <c r="A11" s="209"/>
      <c r="B11" s="261"/>
      <c r="C11" s="261"/>
      <c r="D11" s="261"/>
      <c r="E11" s="261"/>
      <c r="F11" s="261"/>
      <c r="G11" s="257"/>
      <c r="H11" s="257"/>
      <c r="I11" s="261"/>
      <c r="J11" s="261"/>
      <c r="K11" s="261"/>
      <c r="L11" s="257"/>
      <c r="M11" s="257"/>
      <c r="N11" s="302" t="s">
        <v>316</v>
      </c>
      <c r="O11" s="259"/>
      <c r="P11" s="258"/>
      <c r="Q11" s="260"/>
      <c r="R11" s="257"/>
      <c r="S11" s="303"/>
      <c r="T11" s="261"/>
      <c r="U11" s="265" t="s">
        <v>6</v>
      </c>
      <c r="V11" s="265">
        <v>2</v>
      </c>
      <c r="W11" s="261"/>
      <c r="X11" s="304" t="s">
        <v>320</v>
      </c>
      <c r="Y11" s="263" t="s">
        <v>325</v>
      </c>
      <c r="Z11" s="263"/>
      <c r="AA11" s="263"/>
      <c r="AB11" s="263"/>
      <c r="AC11" s="262"/>
      <c r="AD11" s="264"/>
      <c r="AG11" s="257"/>
    </row>
    <row r="12" spans="1:53" s="7" customFormat="1" x14ac:dyDescent="0.15">
      <c r="A12" s="209"/>
      <c r="B12" s="261"/>
      <c r="C12" s="261"/>
      <c r="D12" s="261"/>
      <c r="E12" s="261"/>
      <c r="F12" s="261"/>
      <c r="G12" s="257"/>
      <c r="H12" s="257"/>
      <c r="I12" s="261"/>
      <c r="J12" s="261"/>
      <c r="K12" s="261"/>
      <c r="L12" s="257"/>
      <c r="M12" s="257"/>
      <c r="N12" s="261"/>
      <c r="O12" s="261"/>
      <c r="P12" s="261"/>
      <c r="Q12" s="257"/>
      <c r="R12" s="257"/>
      <c r="S12" s="303"/>
      <c r="T12" s="261"/>
      <c r="U12" s="261"/>
      <c r="V12" s="261"/>
      <c r="W12" s="261"/>
      <c r="X12" s="304" t="s">
        <v>321</v>
      </c>
      <c r="Y12" s="263" t="s">
        <v>326</v>
      </c>
      <c r="Z12" s="263"/>
      <c r="AA12" s="263"/>
      <c r="AB12" s="263"/>
      <c r="AC12" s="262"/>
      <c r="AD12" s="264"/>
      <c r="AG12" s="257"/>
    </row>
    <row r="13" spans="1:53" s="7" customFormat="1" x14ac:dyDescent="0.15">
      <c r="A13" s="209">
        <f>A10-0.01</f>
        <v>-10.039999999999999</v>
      </c>
      <c r="B13" s="261" t="s">
        <v>256</v>
      </c>
      <c r="C13" s="261"/>
      <c r="D13" s="261"/>
      <c r="E13" s="261"/>
      <c r="F13" s="261"/>
      <c r="G13" s="257"/>
      <c r="H13" s="257"/>
      <c r="I13" s="261"/>
      <c r="J13" s="261"/>
      <c r="K13" s="261"/>
      <c r="L13" s="257"/>
      <c r="M13" s="257"/>
      <c r="N13" s="261"/>
      <c r="O13" s="261"/>
      <c r="P13" s="305"/>
      <c r="Q13" s="306"/>
      <c r="R13" s="257"/>
      <c r="S13" s="303"/>
      <c r="T13" s="261"/>
      <c r="U13" s="261"/>
      <c r="V13" s="261"/>
      <c r="W13" s="261"/>
      <c r="X13" s="304" t="s">
        <v>322</v>
      </c>
      <c r="Y13" s="263" t="s">
        <v>327</v>
      </c>
      <c r="Z13" s="263"/>
      <c r="AA13" s="263"/>
      <c r="AB13" s="263"/>
      <c r="AC13" s="262"/>
      <c r="AD13" s="264"/>
      <c r="AG13" s="257"/>
    </row>
    <row r="14" spans="1:53" s="7" customFormat="1" x14ac:dyDescent="0.15">
      <c r="A14" s="209"/>
      <c r="B14" s="261"/>
      <c r="C14" s="265" t="s">
        <v>5</v>
      </c>
      <c r="D14" s="265">
        <v>1</v>
      </c>
      <c r="E14" s="261"/>
      <c r="F14" s="261"/>
      <c r="G14" s="257"/>
      <c r="H14" s="257"/>
      <c r="I14" s="261"/>
      <c r="J14" s="261"/>
      <c r="K14" s="261"/>
      <c r="L14" s="257"/>
      <c r="M14" s="257"/>
      <c r="N14" s="261"/>
      <c r="O14" s="261"/>
      <c r="P14" s="259"/>
      <c r="Q14" s="260"/>
      <c r="R14" s="257"/>
      <c r="S14" s="303"/>
      <c r="T14" s="261"/>
      <c r="U14" s="261"/>
      <c r="V14" s="261"/>
      <c r="W14" s="261"/>
      <c r="X14" s="261"/>
      <c r="Y14" s="257"/>
      <c r="Z14" s="257"/>
      <c r="AA14" s="261"/>
      <c r="AB14" s="261"/>
      <c r="AC14" s="261"/>
      <c r="AD14" s="257"/>
      <c r="AG14" s="257"/>
      <c r="AH14" s="261"/>
      <c r="AI14" s="261"/>
      <c r="AJ14" s="261"/>
      <c r="AK14" s="257"/>
    </row>
    <row r="15" spans="1:53" s="7" customFormat="1" x14ac:dyDescent="0.15">
      <c r="A15" s="209"/>
      <c r="B15" s="261"/>
      <c r="C15" s="265" t="s">
        <v>6</v>
      </c>
      <c r="D15" s="265">
        <v>2</v>
      </c>
      <c r="E15" s="261"/>
      <c r="F15" s="261"/>
      <c r="G15" s="257"/>
      <c r="H15" s="257"/>
      <c r="I15" s="261"/>
      <c r="J15" s="261"/>
      <c r="K15" s="261"/>
      <c r="L15" s="257"/>
      <c r="M15" s="257"/>
      <c r="N15" s="261"/>
      <c r="O15" s="261"/>
      <c r="P15" s="261"/>
      <c r="Q15" s="257"/>
      <c r="R15" s="257"/>
      <c r="S15" s="303">
        <f>S7-0.01</f>
        <v>-10.059999999999999</v>
      </c>
      <c r="T15" s="7" t="s">
        <v>610</v>
      </c>
      <c r="X15" s="6"/>
      <c r="AA15" s="6"/>
      <c r="AB15" s="257"/>
      <c r="AC15" s="305"/>
      <c r="AD15" s="306"/>
      <c r="AE15" s="257"/>
      <c r="AK15" s="257"/>
    </row>
    <row r="16" spans="1:53" s="7" customFormat="1" x14ac:dyDescent="0.15">
      <c r="B16" s="261"/>
      <c r="C16" s="261"/>
      <c r="D16" s="261"/>
      <c r="E16" s="261"/>
      <c r="F16" s="261"/>
      <c r="G16" s="261"/>
      <c r="H16" s="261"/>
      <c r="I16" s="261"/>
      <c r="J16" s="261"/>
      <c r="K16" s="261"/>
      <c r="L16" s="261"/>
      <c r="M16" s="261"/>
      <c r="N16" s="261"/>
      <c r="O16" s="261"/>
      <c r="P16" s="261"/>
      <c r="Q16" s="261"/>
      <c r="R16" s="257"/>
      <c r="S16" s="257"/>
      <c r="T16" s="257"/>
      <c r="U16" s="303"/>
      <c r="V16" s="261"/>
      <c r="W16" s="261"/>
      <c r="X16" s="261"/>
      <c r="Y16" s="261"/>
      <c r="Z16" s="257"/>
      <c r="AA16" s="257"/>
      <c r="AB16" s="302" t="s">
        <v>329</v>
      </c>
      <c r="AC16" s="259"/>
      <c r="AD16" s="260"/>
      <c r="AE16" s="257"/>
      <c r="AK16" s="257"/>
    </row>
    <row r="17" spans="1:74" s="7" customFormat="1" x14ac:dyDescent="0.15">
      <c r="A17" s="224" t="s">
        <v>330</v>
      </c>
      <c r="B17" s="261"/>
      <c r="C17" s="261"/>
      <c r="D17" s="261"/>
      <c r="E17" s="261"/>
      <c r="F17" s="261"/>
      <c r="G17" s="261"/>
      <c r="H17" s="261"/>
      <c r="I17" s="261"/>
      <c r="J17" s="261"/>
      <c r="K17" s="261"/>
      <c r="L17" s="257"/>
      <c r="M17" s="261"/>
      <c r="N17" s="261"/>
      <c r="O17" s="261"/>
      <c r="P17" s="257"/>
      <c r="Q17" s="257"/>
      <c r="R17" s="261"/>
      <c r="S17" s="261"/>
      <c r="T17" s="261"/>
      <c r="U17" s="261"/>
      <c r="V17" s="257"/>
      <c r="W17" s="257"/>
      <c r="X17" s="261"/>
      <c r="Y17" s="261"/>
      <c r="Z17" s="257"/>
      <c r="AA17" s="257"/>
      <c r="AB17" s="257"/>
      <c r="AC17" s="257"/>
      <c r="AD17" s="257"/>
      <c r="AE17" s="257"/>
      <c r="AF17" s="257"/>
      <c r="AG17" s="257"/>
      <c r="AH17" s="257"/>
      <c r="AI17" s="257"/>
      <c r="AJ17" s="257"/>
      <c r="AK17" s="257"/>
    </row>
    <row r="18" spans="1:74" s="7" customFormat="1" ht="10" customHeight="1" x14ac:dyDescent="0.15">
      <c r="A18" s="875" t="s">
        <v>331</v>
      </c>
      <c r="B18" s="857">
        <v>-11.01</v>
      </c>
      <c r="C18" s="882"/>
      <c r="D18" s="369"/>
      <c r="E18" s="857">
        <f>B18-0.01</f>
        <v>-11.02</v>
      </c>
      <c r="F18" s="858"/>
      <c r="G18" s="857">
        <f>E18-0.01</f>
        <v>-11.03</v>
      </c>
      <c r="H18" s="861"/>
      <c r="I18" s="370"/>
      <c r="J18" s="370"/>
      <c r="K18" s="857">
        <f>G18-0.01</f>
        <v>-11.04</v>
      </c>
      <c r="L18" s="858"/>
      <c r="M18" s="857">
        <f>K18-0.01</f>
        <v>-11.049999999999999</v>
      </c>
      <c r="N18" s="862"/>
      <c r="O18" s="857">
        <f>M18-0.01</f>
        <v>-11.059999999999999</v>
      </c>
      <c r="P18" s="858"/>
      <c r="Q18" s="857">
        <f>O18-0.01</f>
        <v>-11.069999999999999</v>
      </c>
      <c r="R18" s="862"/>
      <c r="S18" s="371">
        <f>Q18-0.01</f>
        <v>-11.079999999999998</v>
      </c>
      <c r="T18" s="372"/>
      <c r="U18" s="857">
        <f>S18-0.01</f>
        <v>-11.089999999999998</v>
      </c>
      <c r="V18" s="858"/>
      <c r="W18" s="857">
        <f>U18-0.01</f>
        <v>-11.099999999999998</v>
      </c>
      <c r="X18" s="862"/>
      <c r="Y18" s="857">
        <f>W18-0.01</f>
        <v>-11.109999999999998</v>
      </c>
      <c r="Z18" s="862"/>
      <c r="AA18" s="857">
        <f>Y18-0.01</f>
        <v>-11.119999999999997</v>
      </c>
      <c r="AB18" s="861"/>
      <c r="AC18" s="369"/>
      <c r="AD18" s="857">
        <f>AA18-0.01</f>
        <v>-11.129999999999997</v>
      </c>
      <c r="AE18" s="862"/>
      <c r="AF18" s="857">
        <f>AD18-0.01</f>
        <v>-11.139999999999997</v>
      </c>
      <c r="AG18" s="858"/>
      <c r="AH18" s="857">
        <f>AF18-0.01</f>
        <v>-11.149999999999997</v>
      </c>
      <c r="AI18" s="862"/>
      <c r="AJ18" s="857">
        <f>AH18-0.01</f>
        <v>-11.159999999999997</v>
      </c>
      <c r="AK18" s="858"/>
      <c r="AL18" s="857">
        <f>AJ18-0.01</f>
        <v>-11.169999999999996</v>
      </c>
      <c r="AM18" s="858"/>
      <c r="AN18" s="851">
        <f>AL18-0.01</f>
        <v>-11.179999999999996</v>
      </c>
      <c r="AO18" s="844"/>
      <c r="AP18" s="878">
        <f>AN18-0.01</f>
        <v>-11.189999999999996</v>
      </c>
      <c r="AQ18" s="879"/>
      <c r="AR18" s="843">
        <f>AP18-0.01</f>
        <v>-11.199999999999996</v>
      </c>
      <c r="AS18" s="844"/>
      <c r="AT18" s="843">
        <f>AR18-0.01</f>
        <v>-11.209999999999996</v>
      </c>
      <c r="AU18" s="844"/>
      <c r="AV18" s="843">
        <f>AT18-0.01</f>
        <v>-11.219999999999995</v>
      </c>
      <c r="AW18" s="844"/>
      <c r="AX18" s="843">
        <f>AV18-0.01</f>
        <v>-11.229999999999995</v>
      </c>
      <c r="AY18" s="844"/>
      <c r="AZ18" s="373">
        <f>AX18-0.01</f>
        <v>-11.239999999999995</v>
      </c>
      <c r="BA18" s="374"/>
      <c r="BB18" s="966" t="s">
        <v>673</v>
      </c>
      <c r="BC18" s="967"/>
      <c r="BD18" s="966" t="s">
        <v>674</v>
      </c>
      <c r="BE18" s="967"/>
      <c r="BF18" s="966" t="s">
        <v>675</v>
      </c>
      <c r="BG18" s="967"/>
      <c r="BH18" s="966" t="s">
        <v>676</v>
      </c>
      <c r="BI18" s="968"/>
      <c r="BJ18" s="968"/>
      <c r="BK18" s="1006" t="s">
        <v>677</v>
      </c>
      <c r="BL18" s="968"/>
      <c r="BM18" s="968"/>
      <c r="BN18" s="1046"/>
      <c r="BO18" s="962" t="s">
        <v>688</v>
      </c>
      <c r="BP18" s="1006" t="s">
        <v>690</v>
      </c>
      <c r="BQ18" s="968"/>
      <c r="BR18" s="968"/>
      <c r="BS18" s="1046"/>
      <c r="BT18" s="1006" t="s">
        <v>691</v>
      </c>
      <c r="BU18" s="968"/>
      <c r="BV18" s="1046"/>
    </row>
    <row r="19" spans="1:74" s="7" customFormat="1" ht="12.75" customHeight="1" x14ac:dyDescent="0.15">
      <c r="A19" s="876"/>
      <c r="B19" s="659" t="s">
        <v>600</v>
      </c>
      <c r="C19" s="630"/>
      <c r="D19" s="661"/>
      <c r="E19" s="752" t="s">
        <v>246</v>
      </c>
      <c r="F19" s="753"/>
      <c r="G19" s="752" t="s">
        <v>251</v>
      </c>
      <c r="H19" s="631"/>
      <c r="I19" s="631"/>
      <c r="J19" s="753"/>
      <c r="K19" s="752" t="s">
        <v>252</v>
      </c>
      <c r="L19" s="753"/>
      <c r="M19" s="752" t="s">
        <v>253</v>
      </c>
      <c r="N19" s="753"/>
      <c r="O19" s="752" t="s">
        <v>254</v>
      </c>
      <c r="P19" s="753"/>
      <c r="Q19" s="752" t="s">
        <v>255</v>
      </c>
      <c r="R19" s="753"/>
      <c r="S19" s="750" t="s">
        <v>634</v>
      </c>
      <c r="T19" s="751"/>
      <c r="U19" s="659" t="s">
        <v>601</v>
      </c>
      <c r="V19" s="661"/>
      <c r="W19" s="659" t="s">
        <v>602</v>
      </c>
      <c r="X19" s="661"/>
      <c r="Y19" s="659" t="s">
        <v>603</v>
      </c>
      <c r="Z19" s="661"/>
      <c r="AA19" s="659" t="s">
        <v>604</v>
      </c>
      <c r="AB19" s="630"/>
      <c r="AC19" s="661"/>
      <c r="AD19" s="659" t="s">
        <v>605</v>
      </c>
      <c r="AE19" s="661"/>
      <c r="AF19" s="659" t="s">
        <v>606</v>
      </c>
      <c r="AG19" s="661"/>
      <c r="AH19" s="659" t="s">
        <v>607</v>
      </c>
      <c r="AI19" s="661"/>
      <c r="AJ19" s="657" t="s">
        <v>608</v>
      </c>
      <c r="AK19" s="660"/>
      <c r="AL19" s="659" t="s">
        <v>425</v>
      </c>
      <c r="AM19" s="661"/>
      <c r="AN19" s="659" t="s">
        <v>426</v>
      </c>
      <c r="AO19" s="846"/>
      <c r="AP19" s="880" t="s">
        <v>609</v>
      </c>
      <c r="AQ19" s="881"/>
      <c r="AR19" s="845" t="s">
        <v>427</v>
      </c>
      <c r="AS19" s="846"/>
      <c r="AT19" s="845" t="s">
        <v>428</v>
      </c>
      <c r="AU19" s="846"/>
      <c r="AV19" s="845" t="s">
        <v>431</v>
      </c>
      <c r="AW19" s="846"/>
      <c r="AX19" s="845" t="s">
        <v>429</v>
      </c>
      <c r="AY19" s="846"/>
      <c r="AZ19" s="859" t="s">
        <v>430</v>
      </c>
      <c r="BA19" s="860"/>
      <c r="BB19" s="970" t="s">
        <v>678</v>
      </c>
      <c r="BC19" s="971"/>
      <c r="BD19" s="970" t="s">
        <v>679</v>
      </c>
      <c r="BE19" s="971"/>
      <c r="BF19" s="970" t="s">
        <v>680</v>
      </c>
      <c r="BG19" s="974"/>
      <c r="BH19" s="1009" t="s">
        <v>681</v>
      </c>
      <c r="BI19" s="972"/>
      <c r="BJ19" s="1010"/>
      <c r="BK19" s="974" t="s">
        <v>682</v>
      </c>
      <c r="BL19" s="974"/>
      <c r="BM19" s="974"/>
      <c r="BN19" s="974"/>
      <c r="BO19" s="969" t="s">
        <v>687</v>
      </c>
      <c r="BP19" s="974" t="s">
        <v>689</v>
      </c>
      <c r="BQ19" s="974"/>
      <c r="BR19" s="974"/>
      <c r="BS19" s="974"/>
      <c r="BT19" s="1009" t="s">
        <v>692</v>
      </c>
      <c r="BU19" s="972"/>
      <c r="BV19" s="1010"/>
    </row>
    <row r="20" spans="1:74" s="7" customFormat="1" ht="12" customHeight="1" x14ac:dyDescent="0.15">
      <c r="A20" s="876"/>
      <c r="B20" s="659"/>
      <c r="C20" s="630"/>
      <c r="D20" s="661"/>
      <c r="E20" s="752"/>
      <c r="F20" s="753"/>
      <c r="G20" s="752"/>
      <c r="H20" s="631"/>
      <c r="I20" s="631"/>
      <c r="J20" s="753"/>
      <c r="K20" s="752"/>
      <c r="L20" s="753"/>
      <c r="M20" s="752"/>
      <c r="N20" s="753"/>
      <c r="O20" s="752"/>
      <c r="P20" s="753"/>
      <c r="Q20" s="752"/>
      <c r="R20" s="753"/>
      <c r="S20" s="752"/>
      <c r="T20" s="753"/>
      <c r="U20" s="659"/>
      <c r="V20" s="661"/>
      <c r="W20" s="659"/>
      <c r="X20" s="661"/>
      <c r="Y20" s="659"/>
      <c r="Z20" s="661"/>
      <c r="AA20" s="659"/>
      <c r="AB20" s="630"/>
      <c r="AC20" s="661"/>
      <c r="AD20" s="659"/>
      <c r="AE20" s="661"/>
      <c r="AF20" s="659"/>
      <c r="AG20" s="661"/>
      <c r="AH20" s="659"/>
      <c r="AI20" s="661"/>
      <c r="AJ20" s="659"/>
      <c r="AK20" s="661"/>
      <c r="AL20" s="659"/>
      <c r="AM20" s="661"/>
      <c r="AN20" s="659"/>
      <c r="AO20" s="846"/>
      <c r="AP20" s="845"/>
      <c r="AQ20" s="846"/>
      <c r="AR20" s="845"/>
      <c r="AS20" s="846"/>
      <c r="AT20" s="845"/>
      <c r="AU20" s="846"/>
      <c r="AV20" s="845"/>
      <c r="AW20" s="846"/>
      <c r="AX20" s="845"/>
      <c r="AY20" s="846"/>
      <c r="AZ20" s="859"/>
      <c r="BA20" s="860"/>
      <c r="BB20" s="970"/>
      <c r="BC20" s="971"/>
      <c r="BD20" s="970"/>
      <c r="BE20" s="971"/>
      <c r="BF20" s="970"/>
      <c r="BG20" s="974"/>
      <c r="BH20" s="973"/>
      <c r="BI20" s="974"/>
      <c r="BJ20" s="975"/>
      <c r="BK20" s="974"/>
      <c r="BL20" s="974"/>
      <c r="BM20" s="974"/>
      <c r="BN20" s="974"/>
      <c r="BO20" s="976"/>
      <c r="BP20" s="974"/>
      <c r="BQ20" s="974"/>
      <c r="BR20" s="974"/>
      <c r="BS20" s="974"/>
      <c r="BT20" s="973"/>
      <c r="BU20" s="974"/>
      <c r="BV20" s="975"/>
    </row>
    <row r="21" spans="1:74" s="7" customFormat="1" ht="12" customHeight="1" x14ac:dyDescent="0.15">
      <c r="A21" s="876"/>
      <c r="B21" s="659"/>
      <c r="C21" s="630"/>
      <c r="D21" s="661"/>
      <c r="E21" s="752"/>
      <c r="F21" s="753"/>
      <c r="G21" s="752"/>
      <c r="H21" s="631"/>
      <c r="I21" s="631"/>
      <c r="J21" s="753"/>
      <c r="K21" s="752"/>
      <c r="L21" s="753"/>
      <c r="M21" s="752"/>
      <c r="N21" s="753"/>
      <c r="O21" s="752"/>
      <c r="P21" s="753"/>
      <c r="Q21" s="752"/>
      <c r="R21" s="753"/>
      <c r="S21" s="752"/>
      <c r="T21" s="753"/>
      <c r="U21" s="659"/>
      <c r="V21" s="661"/>
      <c r="W21" s="659"/>
      <c r="X21" s="661"/>
      <c r="Y21" s="659"/>
      <c r="Z21" s="661"/>
      <c r="AA21" s="659"/>
      <c r="AB21" s="630"/>
      <c r="AC21" s="661"/>
      <c r="AD21" s="659"/>
      <c r="AE21" s="661"/>
      <c r="AF21" s="659"/>
      <c r="AG21" s="661"/>
      <c r="AH21" s="659"/>
      <c r="AI21" s="661"/>
      <c r="AJ21" s="659"/>
      <c r="AK21" s="661"/>
      <c r="AL21" s="659"/>
      <c r="AM21" s="661"/>
      <c r="AN21" s="659"/>
      <c r="AO21" s="846"/>
      <c r="AP21" s="845"/>
      <c r="AQ21" s="846"/>
      <c r="AR21" s="845"/>
      <c r="AS21" s="846"/>
      <c r="AT21" s="845"/>
      <c r="AU21" s="846"/>
      <c r="AV21" s="845"/>
      <c r="AW21" s="846"/>
      <c r="AX21" s="845"/>
      <c r="AY21" s="846"/>
      <c r="AZ21" s="859"/>
      <c r="BA21" s="860"/>
      <c r="BB21" s="970"/>
      <c r="BC21" s="971"/>
      <c r="BD21" s="970"/>
      <c r="BE21" s="971"/>
      <c r="BF21" s="970"/>
      <c r="BG21" s="974"/>
      <c r="BH21" s="973"/>
      <c r="BI21" s="974"/>
      <c r="BJ21" s="975"/>
      <c r="BK21" s="974"/>
      <c r="BL21" s="974"/>
      <c r="BM21" s="974"/>
      <c r="BN21" s="974"/>
      <c r="BO21" s="976"/>
      <c r="BP21" s="974"/>
      <c r="BQ21" s="974"/>
      <c r="BR21" s="974"/>
      <c r="BS21" s="974"/>
      <c r="BT21" s="973"/>
      <c r="BU21" s="974"/>
      <c r="BV21" s="975"/>
    </row>
    <row r="22" spans="1:74" s="7" customFormat="1" ht="12" customHeight="1" x14ac:dyDescent="0.15">
      <c r="A22" s="876"/>
      <c r="B22" s="659"/>
      <c r="C22" s="630"/>
      <c r="D22" s="661"/>
      <c r="E22" s="752"/>
      <c r="F22" s="753"/>
      <c r="G22" s="752"/>
      <c r="H22" s="631"/>
      <c r="I22" s="631"/>
      <c r="J22" s="753"/>
      <c r="K22" s="752"/>
      <c r="L22" s="753"/>
      <c r="M22" s="752"/>
      <c r="N22" s="753"/>
      <c r="O22" s="752"/>
      <c r="P22" s="753"/>
      <c r="Q22" s="752"/>
      <c r="R22" s="753"/>
      <c r="S22" s="752"/>
      <c r="T22" s="753"/>
      <c r="U22" s="659"/>
      <c r="V22" s="661"/>
      <c r="W22" s="659"/>
      <c r="X22" s="661"/>
      <c r="Y22" s="659"/>
      <c r="Z22" s="661"/>
      <c r="AA22" s="659"/>
      <c r="AB22" s="630"/>
      <c r="AC22" s="661"/>
      <c r="AD22" s="659"/>
      <c r="AE22" s="661"/>
      <c r="AF22" s="659"/>
      <c r="AG22" s="661"/>
      <c r="AH22" s="659"/>
      <c r="AI22" s="661"/>
      <c r="AJ22" s="659"/>
      <c r="AK22" s="661"/>
      <c r="AL22" s="659"/>
      <c r="AM22" s="661"/>
      <c r="AN22" s="659"/>
      <c r="AO22" s="846"/>
      <c r="AP22" s="845"/>
      <c r="AQ22" s="846"/>
      <c r="AR22" s="845"/>
      <c r="AS22" s="846"/>
      <c r="AT22" s="845"/>
      <c r="AU22" s="846"/>
      <c r="AV22" s="845"/>
      <c r="AW22" s="846"/>
      <c r="AX22" s="845"/>
      <c r="AY22" s="846"/>
      <c r="AZ22" s="859"/>
      <c r="BA22" s="860"/>
      <c r="BB22" s="970"/>
      <c r="BC22" s="971"/>
      <c r="BD22" s="970"/>
      <c r="BE22" s="971"/>
      <c r="BF22" s="970"/>
      <c r="BG22" s="974"/>
      <c r="BH22" s="973"/>
      <c r="BI22" s="974"/>
      <c r="BJ22" s="975"/>
      <c r="BK22" s="974"/>
      <c r="BL22" s="974"/>
      <c r="BM22" s="974"/>
      <c r="BN22" s="974"/>
      <c r="BO22" s="976"/>
      <c r="BP22" s="974"/>
      <c r="BQ22" s="974"/>
      <c r="BR22" s="974"/>
      <c r="BS22" s="974"/>
      <c r="BT22" s="973"/>
      <c r="BU22" s="974"/>
      <c r="BV22" s="975"/>
    </row>
    <row r="23" spans="1:74" s="7" customFormat="1" ht="12" customHeight="1" x14ac:dyDescent="0.15">
      <c r="A23" s="876"/>
      <c r="B23" s="659"/>
      <c r="C23" s="630"/>
      <c r="D23" s="661"/>
      <c r="E23" s="752"/>
      <c r="F23" s="753"/>
      <c r="G23" s="752"/>
      <c r="H23" s="631"/>
      <c r="I23" s="631"/>
      <c r="J23" s="753"/>
      <c r="K23" s="752"/>
      <c r="L23" s="753"/>
      <c r="M23" s="752"/>
      <c r="N23" s="753"/>
      <c r="O23" s="752"/>
      <c r="P23" s="753"/>
      <c r="Q23" s="752"/>
      <c r="R23" s="753"/>
      <c r="S23" s="752"/>
      <c r="T23" s="753"/>
      <c r="U23" s="659"/>
      <c r="V23" s="661"/>
      <c r="W23" s="659"/>
      <c r="X23" s="661"/>
      <c r="Y23" s="659"/>
      <c r="Z23" s="661"/>
      <c r="AA23" s="659"/>
      <c r="AB23" s="630"/>
      <c r="AC23" s="661"/>
      <c r="AD23" s="659"/>
      <c r="AE23" s="661"/>
      <c r="AF23" s="659"/>
      <c r="AG23" s="661"/>
      <c r="AH23" s="659"/>
      <c r="AI23" s="661"/>
      <c r="AJ23" s="659"/>
      <c r="AK23" s="661"/>
      <c r="AL23" s="659"/>
      <c r="AM23" s="661"/>
      <c r="AN23" s="659"/>
      <c r="AO23" s="846"/>
      <c r="AP23" s="845"/>
      <c r="AQ23" s="846"/>
      <c r="AR23" s="845"/>
      <c r="AS23" s="846"/>
      <c r="AT23" s="845"/>
      <c r="AU23" s="846"/>
      <c r="AV23" s="845"/>
      <c r="AW23" s="846"/>
      <c r="AX23" s="845"/>
      <c r="AY23" s="846"/>
      <c r="AZ23" s="859"/>
      <c r="BA23" s="860"/>
      <c r="BB23" s="970"/>
      <c r="BC23" s="971"/>
      <c r="BD23" s="970"/>
      <c r="BE23" s="971"/>
      <c r="BF23" s="970"/>
      <c r="BG23" s="974"/>
      <c r="BH23" s="973"/>
      <c r="BI23" s="974"/>
      <c r="BJ23" s="975"/>
      <c r="BK23" s="974"/>
      <c r="BL23" s="974"/>
      <c r="BM23" s="974"/>
      <c r="BN23" s="974"/>
      <c r="BO23" s="976"/>
      <c r="BP23" s="974"/>
      <c r="BQ23" s="974"/>
      <c r="BR23" s="974"/>
      <c r="BS23" s="974"/>
      <c r="BT23" s="973"/>
      <c r="BU23" s="974"/>
      <c r="BV23" s="975"/>
    </row>
    <row r="24" spans="1:74" s="7" customFormat="1" ht="12" customHeight="1" x14ac:dyDescent="0.15">
      <c r="A24" s="876"/>
      <c r="B24" s="659"/>
      <c r="C24" s="630"/>
      <c r="D24" s="661"/>
      <c r="E24" s="752"/>
      <c r="F24" s="753"/>
      <c r="G24" s="855"/>
      <c r="H24" s="883"/>
      <c r="I24" s="883"/>
      <c r="J24" s="856"/>
      <c r="K24" s="752"/>
      <c r="L24" s="753"/>
      <c r="M24" s="752"/>
      <c r="N24" s="753"/>
      <c r="O24" s="752"/>
      <c r="P24" s="753"/>
      <c r="Q24" s="752"/>
      <c r="R24" s="753"/>
      <c r="S24" s="752"/>
      <c r="T24" s="753"/>
      <c r="U24" s="659"/>
      <c r="V24" s="661"/>
      <c r="W24" s="659"/>
      <c r="X24" s="661"/>
      <c r="Y24" s="659"/>
      <c r="Z24" s="661"/>
      <c r="AA24" s="659"/>
      <c r="AB24" s="630"/>
      <c r="AC24" s="661"/>
      <c r="AD24" s="659"/>
      <c r="AE24" s="661"/>
      <c r="AF24" s="659"/>
      <c r="AG24" s="661"/>
      <c r="AH24" s="659"/>
      <c r="AI24" s="661"/>
      <c r="AJ24" s="659"/>
      <c r="AK24" s="661"/>
      <c r="AL24" s="659"/>
      <c r="AM24" s="661"/>
      <c r="AN24" s="659"/>
      <c r="AO24" s="846"/>
      <c r="AP24" s="845"/>
      <c r="AQ24" s="846"/>
      <c r="AR24" s="845"/>
      <c r="AS24" s="846"/>
      <c r="AT24" s="845"/>
      <c r="AU24" s="846"/>
      <c r="AV24" s="845"/>
      <c r="AW24" s="846"/>
      <c r="AX24" s="845"/>
      <c r="AY24" s="846"/>
      <c r="AZ24" s="859"/>
      <c r="BA24" s="860"/>
      <c r="BB24" s="970"/>
      <c r="BC24" s="971"/>
      <c r="BD24" s="970"/>
      <c r="BE24" s="971"/>
      <c r="BF24" s="970"/>
      <c r="BG24" s="974"/>
      <c r="BH24" s="973"/>
      <c r="BI24" s="974"/>
      <c r="BJ24" s="975"/>
      <c r="BK24" s="974"/>
      <c r="BL24" s="974"/>
      <c r="BM24" s="974"/>
      <c r="BN24" s="974"/>
      <c r="BO24" s="976"/>
      <c r="BP24" s="974"/>
      <c r="BQ24" s="974"/>
      <c r="BR24" s="974"/>
      <c r="BS24" s="974"/>
      <c r="BT24" s="973"/>
      <c r="BU24" s="974"/>
      <c r="BV24" s="975"/>
    </row>
    <row r="25" spans="1:74" s="7" customFormat="1" ht="12" customHeight="1" x14ac:dyDescent="0.15">
      <c r="A25" s="876"/>
      <c r="B25" s="659"/>
      <c r="C25" s="630"/>
      <c r="D25" s="661"/>
      <c r="E25" s="752"/>
      <c r="F25" s="753"/>
      <c r="G25" s="307" t="s">
        <v>332</v>
      </c>
      <c r="H25" s="308"/>
      <c r="I25" s="308"/>
      <c r="J25" s="308">
        <v>1</v>
      </c>
      <c r="K25" s="752"/>
      <c r="L25" s="753"/>
      <c r="M25" s="752"/>
      <c r="N25" s="753"/>
      <c r="O25" s="752"/>
      <c r="P25" s="753"/>
      <c r="Q25" s="752"/>
      <c r="R25" s="753"/>
      <c r="S25" s="752"/>
      <c r="T25" s="753"/>
      <c r="U25" s="659"/>
      <c r="V25" s="661"/>
      <c r="W25" s="659"/>
      <c r="X25" s="661"/>
      <c r="Y25" s="659"/>
      <c r="Z25" s="661"/>
      <c r="AA25" s="659"/>
      <c r="AB25" s="630"/>
      <c r="AC25" s="661"/>
      <c r="AD25" s="659"/>
      <c r="AE25" s="661"/>
      <c r="AF25" s="659"/>
      <c r="AG25" s="661"/>
      <c r="AH25" s="659"/>
      <c r="AI25" s="661"/>
      <c r="AJ25" s="659"/>
      <c r="AK25" s="661"/>
      <c r="AL25" s="659"/>
      <c r="AM25" s="661"/>
      <c r="AN25" s="659"/>
      <c r="AO25" s="846"/>
      <c r="AP25" s="845"/>
      <c r="AQ25" s="846"/>
      <c r="AR25" s="845"/>
      <c r="AS25" s="846"/>
      <c r="AT25" s="845"/>
      <c r="AU25" s="846"/>
      <c r="AV25" s="845"/>
      <c r="AW25" s="846"/>
      <c r="AX25" s="845"/>
      <c r="AY25" s="846"/>
      <c r="AZ25" s="859"/>
      <c r="BA25" s="860"/>
      <c r="BB25" s="970"/>
      <c r="BC25" s="971"/>
      <c r="BD25" s="970"/>
      <c r="BE25" s="971"/>
      <c r="BF25" s="970"/>
      <c r="BG25" s="974"/>
      <c r="BH25" s="973"/>
      <c r="BI25" s="974"/>
      <c r="BJ25" s="975"/>
      <c r="BK25" s="974"/>
      <c r="BL25" s="974"/>
      <c r="BM25" s="974"/>
      <c r="BN25" s="974"/>
      <c r="BO25" s="976"/>
      <c r="BP25" s="974"/>
      <c r="BQ25" s="974"/>
      <c r="BR25" s="974"/>
      <c r="BS25" s="974"/>
      <c r="BT25" s="973"/>
      <c r="BU25" s="974"/>
      <c r="BV25" s="975"/>
    </row>
    <row r="26" spans="1:74" s="7" customFormat="1" ht="12" customHeight="1" x14ac:dyDescent="0.15">
      <c r="A26" s="876"/>
      <c r="B26" s="659"/>
      <c r="C26" s="630"/>
      <c r="D26" s="661"/>
      <c r="E26" s="855"/>
      <c r="F26" s="856"/>
      <c r="G26" s="307" t="s">
        <v>333</v>
      </c>
      <c r="H26" s="308"/>
      <c r="I26" s="308"/>
      <c r="J26" s="308">
        <v>2</v>
      </c>
      <c r="K26" s="752"/>
      <c r="L26" s="753"/>
      <c r="M26" s="752"/>
      <c r="N26" s="753"/>
      <c r="O26" s="752"/>
      <c r="P26" s="753"/>
      <c r="Q26" s="752"/>
      <c r="R26" s="753"/>
      <c r="S26" s="752"/>
      <c r="T26" s="753"/>
      <c r="U26" s="659"/>
      <c r="V26" s="661"/>
      <c r="W26" s="659"/>
      <c r="X26" s="661"/>
      <c r="Y26" s="659"/>
      <c r="Z26" s="661"/>
      <c r="AA26" s="659"/>
      <c r="AB26" s="630"/>
      <c r="AC26" s="661"/>
      <c r="AD26" s="659"/>
      <c r="AE26" s="661"/>
      <c r="AF26" s="659"/>
      <c r="AG26" s="661"/>
      <c r="AH26" s="659"/>
      <c r="AI26" s="661"/>
      <c r="AJ26" s="659"/>
      <c r="AK26" s="661"/>
      <c r="AL26" s="659"/>
      <c r="AM26" s="661"/>
      <c r="AN26" s="659"/>
      <c r="AO26" s="846"/>
      <c r="AP26" s="845"/>
      <c r="AQ26" s="846"/>
      <c r="AR26" s="845"/>
      <c r="AS26" s="846"/>
      <c r="AT26" s="845"/>
      <c r="AU26" s="846"/>
      <c r="AV26" s="845"/>
      <c r="AW26" s="846"/>
      <c r="AX26" s="845"/>
      <c r="AY26" s="846"/>
      <c r="AZ26" s="859"/>
      <c r="BA26" s="860"/>
      <c r="BB26" s="970"/>
      <c r="BC26" s="971"/>
      <c r="BD26" s="970"/>
      <c r="BE26" s="971"/>
      <c r="BF26" s="970"/>
      <c r="BG26" s="974"/>
      <c r="BH26" s="973"/>
      <c r="BI26" s="974"/>
      <c r="BJ26" s="975"/>
      <c r="BK26" s="974"/>
      <c r="BL26" s="974"/>
      <c r="BM26" s="974"/>
      <c r="BN26" s="974"/>
      <c r="BO26" s="976"/>
      <c r="BP26" s="974"/>
      <c r="BQ26" s="974"/>
      <c r="BR26" s="974"/>
      <c r="BS26" s="974"/>
      <c r="BT26" s="973"/>
      <c r="BU26" s="974"/>
      <c r="BV26" s="975"/>
    </row>
    <row r="27" spans="1:74" s="7" customFormat="1" ht="12" customHeight="1" x14ac:dyDescent="0.15">
      <c r="A27" s="876"/>
      <c r="B27" s="659"/>
      <c r="C27" s="630"/>
      <c r="D27" s="661"/>
      <c r="E27" s="307" t="s">
        <v>13</v>
      </c>
      <c r="F27" s="309">
        <v>1</v>
      </c>
      <c r="G27" s="307" t="s">
        <v>156</v>
      </c>
      <c r="H27" s="308"/>
      <c r="I27" s="308"/>
      <c r="J27" s="308">
        <v>3</v>
      </c>
      <c r="K27" s="752"/>
      <c r="L27" s="753"/>
      <c r="M27" s="752"/>
      <c r="N27" s="753"/>
      <c r="O27" s="752"/>
      <c r="P27" s="753"/>
      <c r="Q27" s="752"/>
      <c r="R27" s="753"/>
      <c r="S27" s="752"/>
      <c r="T27" s="753"/>
      <c r="U27" s="659"/>
      <c r="V27" s="661"/>
      <c r="W27" s="659"/>
      <c r="X27" s="661"/>
      <c r="Y27" s="659"/>
      <c r="Z27" s="661"/>
      <c r="AA27" s="659"/>
      <c r="AB27" s="630"/>
      <c r="AC27" s="661"/>
      <c r="AD27" s="659"/>
      <c r="AE27" s="661"/>
      <c r="AF27" s="659"/>
      <c r="AG27" s="661"/>
      <c r="AH27" s="659"/>
      <c r="AI27" s="661"/>
      <c r="AJ27" s="659"/>
      <c r="AK27" s="661"/>
      <c r="AL27" s="659"/>
      <c r="AM27" s="661"/>
      <c r="AN27" s="659"/>
      <c r="AO27" s="846"/>
      <c r="AP27" s="845"/>
      <c r="AQ27" s="846"/>
      <c r="AR27" s="845"/>
      <c r="AS27" s="846"/>
      <c r="AT27" s="845"/>
      <c r="AU27" s="846"/>
      <c r="AV27" s="845"/>
      <c r="AW27" s="846"/>
      <c r="AX27" s="845"/>
      <c r="AY27" s="846"/>
      <c r="AZ27" s="506"/>
      <c r="BA27" s="507"/>
      <c r="BB27" s="977"/>
      <c r="BC27" s="978"/>
      <c r="BD27" s="977"/>
      <c r="BE27" s="978"/>
      <c r="BF27" s="977"/>
      <c r="BG27" s="928"/>
      <c r="BH27" s="1053"/>
      <c r="BI27" s="979"/>
      <c r="BJ27" s="927"/>
      <c r="BK27" s="1047" t="s">
        <v>683</v>
      </c>
      <c r="BL27" s="1047"/>
      <c r="BM27" s="1047"/>
      <c r="BN27" s="1058">
        <v>1</v>
      </c>
      <c r="BO27" s="976"/>
      <c r="BP27" s="1047" t="s">
        <v>683</v>
      </c>
      <c r="BQ27" s="1047"/>
      <c r="BR27" s="1047"/>
      <c r="BS27" s="1058">
        <v>1</v>
      </c>
      <c r="BT27" s="973"/>
      <c r="BU27" s="974"/>
      <c r="BV27" s="975"/>
    </row>
    <row r="28" spans="1:74" s="7" customFormat="1" ht="22" customHeight="1" x14ac:dyDescent="0.15">
      <c r="A28" s="876"/>
      <c r="B28" s="659"/>
      <c r="C28" s="630"/>
      <c r="D28" s="661"/>
      <c r="E28" s="328" t="s">
        <v>14</v>
      </c>
      <c r="F28" s="309">
        <v>2</v>
      </c>
      <c r="G28" s="307" t="s">
        <v>98</v>
      </c>
      <c r="H28" s="308"/>
      <c r="I28" s="308"/>
      <c r="J28" s="308">
        <v>4</v>
      </c>
      <c r="K28" s="855"/>
      <c r="L28" s="856"/>
      <c r="M28" s="310"/>
      <c r="N28" s="311"/>
      <c r="O28" s="855"/>
      <c r="P28" s="856"/>
      <c r="Q28" s="752"/>
      <c r="R28" s="753"/>
      <c r="S28" s="855"/>
      <c r="T28" s="856"/>
      <c r="U28" s="745"/>
      <c r="V28" s="747"/>
      <c r="W28" s="659"/>
      <c r="X28" s="661"/>
      <c r="Y28" s="659"/>
      <c r="Z28" s="661"/>
      <c r="AA28" s="745"/>
      <c r="AB28" s="746"/>
      <c r="AC28" s="747"/>
      <c r="AD28" s="659"/>
      <c r="AE28" s="661"/>
      <c r="AF28" s="745"/>
      <c r="AG28" s="747"/>
      <c r="AH28" s="659"/>
      <c r="AI28" s="661"/>
      <c r="AJ28" s="659"/>
      <c r="AK28" s="661"/>
      <c r="AL28" s="745"/>
      <c r="AM28" s="747"/>
      <c r="AN28" s="852"/>
      <c r="AO28" s="848"/>
      <c r="AP28" s="847"/>
      <c r="AQ28" s="848"/>
      <c r="AR28" s="847"/>
      <c r="AS28" s="848"/>
      <c r="AT28" s="847"/>
      <c r="AU28" s="848"/>
      <c r="AV28" s="847"/>
      <c r="AW28" s="848"/>
      <c r="AX28" s="847"/>
      <c r="AY28" s="848"/>
      <c r="AZ28" s="508"/>
      <c r="BA28" s="509"/>
      <c r="BB28" s="980"/>
      <c r="BC28" s="981"/>
      <c r="BD28" s="980"/>
      <c r="BE28" s="981"/>
      <c r="BF28" s="980"/>
      <c r="BG28" s="1050"/>
      <c r="BH28" s="1054"/>
      <c r="BI28" s="982"/>
      <c r="BJ28" s="1055"/>
      <c r="BK28" s="979" t="s">
        <v>684</v>
      </c>
      <c r="BL28" s="979"/>
      <c r="BM28" s="979"/>
      <c r="BN28" s="948">
        <v>2</v>
      </c>
      <c r="BO28" s="976"/>
      <c r="BP28" s="1047" t="s">
        <v>684</v>
      </c>
      <c r="BQ28" s="1047"/>
      <c r="BR28" s="1047"/>
      <c r="BS28" s="1058">
        <v>2</v>
      </c>
      <c r="BT28" s="973"/>
      <c r="BU28" s="974"/>
      <c r="BV28" s="975"/>
    </row>
    <row r="29" spans="1:74" s="7" customFormat="1" ht="13" customHeight="1" x14ac:dyDescent="0.15">
      <c r="A29" s="876"/>
      <c r="B29" s="659"/>
      <c r="C29" s="630"/>
      <c r="D29" s="661"/>
      <c r="E29" s="375"/>
      <c r="F29" s="376"/>
      <c r="G29" s="307" t="s">
        <v>334</v>
      </c>
      <c r="H29" s="308"/>
      <c r="I29" s="308"/>
      <c r="J29" s="308">
        <v>5</v>
      </c>
      <c r="K29" s="312" t="s">
        <v>5</v>
      </c>
      <c r="L29" s="313">
        <v>1</v>
      </c>
      <c r="M29" s="310"/>
      <c r="N29" s="311"/>
      <c r="O29" s="312" t="s">
        <v>5</v>
      </c>
      <c r="P29" s="313">
        <v>1</v>
      </c>
      <c r="Q29" s="752"/>
      <c r="R29" s="753"/>
      <c r="S29" s="312" t="s">
        <v>5</v>
      </c>
      <c r="T29" s="313">
        <v>1</v>
      </c>
      <c r="U29" s="483" t="s">
        <v>5</v>
      </c>
      <c r="V29" s="510">
        <v>1</v>
      </c>
      <c r="W29" s="659"/>
      <c r="X29" s="661"/>
      <c r="Y29" s="659"/>
      <c r="Z29" s="661"/>
      <c r="AA29" s="483" t="s">
        <v>5</v>
      </c>
      <c r="AB29" s="29"/>
      <c r="AC29" s="510">
        <v>1</v>
      </c>
      <c r="AD29" s="659"/>
      <c r="AE29" s="661"/>
      <c r="AF29" s="483" t="s">
        <v>5</v>
      </c>
      <c r="AG29" s="510">
        <v>1</v>
      </c>
      <c r="AH29" s="659"/>
      <c r="AI29" s="661"/>
      <c r="AJ29" s="483" t="s">
        <v>5</v>
      </c>
      <c r="AK29" s="510">
        <v>1</v>
      </c>
      <c r="AL29" s="483" t="s">
        <v>5</v>
      </c>
      <c r="AM29" s="510">
        <v>1</v>
      </c>
      <c r="AN29" s="511" t="s">
        <v>5</v>
      </c>
      <c r="AO29" s="512">
        <v>1</v>
      </c>
      <c r="AP29" s="511" t="s">
        <v>5</v>
      </c>
      <c r="AQ29" s="512">
        <v>1</v>
      </c>
      <c r="AR29" s="511" t="s">
        <v>5</v>
      </c>
      <c r="AS29" s="512">
        <v>1</v>
      </c>
      <c r="AT29" s="511" t="s">
        <v>5</v>
      </c>
      <c r="AU29" s="512">
        <v>1</v>
      </c>
      <c r="AV29" s="511" t="s">
        <v>5</v>
      </c>
      <c r="AW29" s="512">
        <v>1</v>
      </c>
      <c r="AX29" s="511" t="s">
        <v>5</v>
      </c>
      <c r="AY29" s="512">
        <v>1</v>
      </c>
      <c r="AZ29" s="511" t="s">
        <v>5</v>
      </c>
      <c r="BA29" s="512">
        <v>1</v>
      </c>
      <c r="BB29" s="983" t="s">
        <v>5</v>
      </c>
      <c r="BC29" s="984">
        <v>1</v>
      </c>
      <c r="BD29" s="983" t="s">
        <v>5</v>
      </c>
      <c r="BE29" s="984">
        <v>1</v>
      </c>
      <c r="BF29" s="983" t="s">
        <v>5</v>
      </c>
      <c r="BG29" s="1051">
        <v>1</v>
      </c>
      <c r="BH29" s="983" t="s">
        <v>5</v>
      </c>
      <c r="BI29" s="985">
        <v>1</v>
      </c>
      <c r="BJ29" s="1007"/>
      <c r="BK29" s="1048" t="s">
        <v>685</v>
      </c>
      <c r="BL29" s="1048"/>
      <c r="BM29" s="1048"/>
      <c r="BN29" s="1058">
        <v>3</v>
      </c>
      <c r="BO29" s="976"/>
      <c r="BP29" s="986" t="s">
        <v>685</v>
      </c>
      <c r="BQ29" s="986"/>
      <c r="BR29" s="986"/>
      <c r="BS29" s="948">
        <v>3</v>
      </c>
      <c r="BT29" s="983" t="s">
        <v>5</v>
      </c>
      <c r="BU29" s="985">
        <v>1</v>
      </c>
      <c r="BV29" s="1007"/>
    </row>
    <row r="30" spans="1:74" s="7" customFormat="1" ht="13" customHeight="1" x14ac:dyDescent="0.15">
      <c r="A30" s="876"/>
      <c r="B30" s="659"/>
      <c r="C30" s="630"/>
      <c r="D30" s="661"/>
      <c r="E30" s="314"/>
      <c r="F30" s="315"/>
      <c r="G30" s="307" t="s">
        <v>97</v>
      </c>
      <c r="H30" s="308"/>
      <c r="I30" s="308"/>
      <c r="J30" s="308">
        <v>6</v>
      </c>
      <c r="K30" s="316" t="s">
        <v>6</v>
      </c>
      <c r="L30" s="317">
        <v>2</v>
      </c>
      <c r="M30" s="310"/>
      <c r="N30" s="311"/>
      <c r="O30" s="316" t="s">
        <v>6</v>
      </c>
      <c r="P30" s="317">
        <v>2</v>
      </c>
      <c r="Q30" s="752"/>
      <c r="R30" s="753"/>
      <c r="S30" s="316" t="s">
        <v>6</v>
      </c>
      <c r="T30" s="317">
        <v>2</v>
      </c>
      <c r="U30" s="513" t="s">
        <v>6</v>
      </c>
      <c r="V30" s="514">
        <v>2</v>
      </c>
      <c r="W30" s="659"/>
      <c r="X30" s="661"/>
      <c r="Y30" s="659"/>
      <c r="Z30" s="661"/>
      <c r="AA30" s="513" t="s">
        <v>6</v>
      </c>
      <c r="AB30" s="46"/>
      <c r="AC30" s="514">
        <v>2</v>
      </c>
      <c r="AD30" s="659"/>
      <c r="AE30" s="661"/>
      <c r="AF30" s="513" t="s">
        <v>6</v>
      </c>
      <c r="AG30" s="514">
        <v>2</v>
      </c>
      <c r="AH30" s="659"/>
      <c r="AI30" s="661"/>
      <c r="AJ30" s="483" t="s">
        <v>6</v>
      </c>
      <c r="AK30" s="510">
        <v>2</v>
      </c>
      <c r="AL30" s="483" t="s">
        <v>6</v>
      </c>
      <c r="AM30" s="510">
        <v>2</v>
      </c>
      <c r="AN30" s="483" t="s">
        <v>6</v>
      </c>
      <c r="AO30" s="510">
        <v>2</v>
      </c>
      <c r="AP30" s="483" t="s">
        <v>6</v>
      </c>
      <c r="AQ30" s="510">
        <v>2</v>
      </c>
      <c r="AR30" s="483" t="s">
        <v>6</v>
      </c>
      <c r="AS30" s="510">
        <v>2</v>
      </c>
      <c r="AT30" s="483" t="s">
        <v>6</v>
      </c>
      <c r="AU30" s="510">
        <v>2</v>
      </c>
      <c r="AV30" s="483" t="s">
        <v>6</v>
      </c>
      <c r="AW30" s="510">
        <v>2</v>
      </c>
      <c r="AX30" s="483" t="s">
        <v>6</v>
      </c>
      <c r="AY30" s="510">
        <v>2</v>
      </c>
      <c r="AZ30" s="483" t="s">
        <v>6</v>
      </c>
      <c r="BA30" s="510">
        <v>2</v>
      </c>
      <c r="BB30" s="987" t="s">
        <v>6</v>
      </c>
      <c r="BC30" s="988">
        <v>2</v>
      </c>
      <c r="BD30" s="987" t="s">
        <v>6</v>
      </c>
      <c r="BE30" s="988">
        <v>2</v>
      </c>
      <c r="BF30" s="987" t="s">
        <v>6</v>
      </c>
      <c r="BG30" s="911">
        <v>2</v>
      </c>
      <c r="BH30" s="987" t="s">
        <v>6</v>
      </c>
      <c r="BI30" s="989">
        <v>2</v>
      </c>
      <c r="BJ30" s="1008"/>
      <c r="BK30" s="986" t="s">
        <v>686</v>
      </c>
      <c r="BL30" s="986"/>
      <c r="BM30" s="986"/>
      <c r="BN30" s="948">
        <v>4</v>
      </c>
      <c r="BO30" s="976"/>
      <c r="BP30" s="1048" t="s">
        <v>686</v>
      </c>
      <c r="BQ30" s="1048"/>
      <c r="BR30" s="1048"/>
      <c r="BS30" s="1058">
        <v>4</v>
      </c>
      <c r="BT30" s="987" t="s">
        <v>6</v>
      </c>
      <c r="BU30" s="989">
        <v>2</v>
      </c>
      <c r="BV30" s="1008"/>
    </row>
    <row r="31" spans="1:74" s="7" customFormat="1" ht="13" customHeight="1" x14ac:dyDescent="0.15">
      <c r="A31" s="876"/>
      <c r="B31" s="659"/>
      <c r="C31" s="630"/>
      <c r="D31" s="661"/>
      <c r="E31" s="310"/>
      <c r="F31" s="311"/>
      <c r="G31" s="307" t="s">
        <v>335</v>
      </c>
      <c r="H31" s="308"/>
      <c r="I31" s="308"/>
      <c r="J31" s="308">
        <v>7</v>
      </c>
      <c r="K31" s="318" t="s">
        <v>20</v>
      </c>
      <c r="L31" s="319"/>
      <c r="M31" s="310"/>
      <c r="N31" s="311"/>
      <c r="O31" s="318" t="s">
        <v>20</v>
      </c>
      <c r="P31" s="311"/>
      <c r="Q31" s="310"/>
      <c r="R31" s="311"/>
      <c r="S31" s="268"/>
      <c r="T31" s="268"/>
      <c r="U31" s="515" t="s">
        <v>20</v>
      </c>
      <c r="V31" s="139"/>
      <c r="W31" s="659"/>
      <c r="X31" s="661"/>
      <c r="Y31" s="659"/>
      <c r="Z31" s="661"/>
      <c r="AA31" s="867" t="s">
        <v>20</v>
      </c>
      <c r="AB31" s="868"/>
      <c r="AC31" s="139"/>
      <c r="AD31" s="175"/>
      <c r="AE31" s="139"/>
      <c r="AF31" s="515" t="s">
        <v>20</v>
      </c>
      <c r="AG31" s="139"/>
      <c r="AH31" s="175"/>
      <c r="AI31" s="139"/>
      <c r="AJ31" s="515"/>
      <c r="AK31" s="139"/>
      <c r="AL31" s="515"/>
      <c r="AM31" s="139"/>
      <c r="AN31" s="515"/>
      <c r="AO31" s="139"/>
      <c r="AP31" s="23"/>
      <c r="AQ31" s="23"/>
      <c r="AR31" s="515"/>
      <c r="AS31" s="139"/>
      <c r="AT31" s="990" t="s">
        <v>20</v>
      </c>
      <c r="AU31" s="991" t="s">
        <v>673</v>
      </c>
      <c r="AV31" s="515"/>
      <c r="AW31" s="139"/>
      <c r="AX31" s="515"/>
      <c r="AY31" s="139"/>
      <c r="AZ31" s="515"/>
      <c r="BA31" s="139"/>
      <c r="BB31" s="990"/>
      <c r="BC31" s="991"/>
      <c r="BD31" s="990"/>
      <c r="BE31" s="991"/>
      <c r="BF31" s="990"/>
      <c r="BG31" s="941"/>
      <c r="BH31" s="992" t="s">
        <v>20</v>
      </c>
      <c r="BI31" s="993"/>
      <c r="BJ31" s="991" t="s">
        <v>690</v>
      </c>
      <c r="BK31" s="1049" t="s">
        <v>327</v>
      </c>
      <c r="BL31" s="1049"/>
      <c r="BM31" s="1049"/>
      <c r="BN31" s="1058">
        <v>98</v>
      </c>
      <c r="BO31" s="976"/>
      <c r="BP31" s="1049" t="s">
        <v>327</v>
      </c>
      <c r="BQ31" s="1049"/>
      <c r="BR31" s="1049"/>
      <c r="BS31" s="1058">
        <v>98</v>
      </c>
      <c r="BT31" s="992"/>
      <c r="BU31" s="993"/>
      <c r="BV31" s="991"/>
    </row>
    <row r="32" spans="1:74" s="7" customFormat="1" ht="13.5" customHeight="1" x14ac:dyDescent="0.15">
      <c r="A32" s="876"/>
      <c r="B32" s="310"/>
      <c r="C32" s="268"/>
      <c r="D32" s="311"/>
      <c r="E32" s="310"/>
      <c r="F32" s="311"/>
      <c r="G32" s="307" t="s">
        <v>71</v>
      </c>
      <c r="H32" s="308"/>
      <c r="I32" s="308"/>
      <c r="J32" s="308">
        <v>8</v>
      </c>
      <c r="K32" s="870">
        <f>O18</f>
        <v>-11.059999999999999</v>
      </c>
      <c r="L32" s="871"/>
      <c r="M32" s="377"/>
      <c r="N32" s="378"/>
      <c r="O32" s="870">
        <f>U18</f>
        <v>-11.089999999999998</v>
      </c>
      <c r="P32" s="871"/>
      <c r="Q32" s="377"/>
      <c r="R32" s="378"/>
      <c r="S32" s="327"/>
      <c r="T32" s="327"/>
      <c r="U32" s="853">
        <f>AA18</f>
        <v>-11.119999999999997</v>
      </c>
      <c r="V32" s="854"/>
      <c r="W32" s="863"/>
      <c r="X32" s="864"/>
      <c r="Y32" s="382"/>
      <c r="Z32" s="383"/>
      <c r="AA32" s="853">
        <f>AF18</f>
        <v>-11.139999999999997</v>
      </c>
      <c r="AB32" s="869"/>
      <c r="AC32" s="854"/>
      <c r="AD32" s="382"/>
      <c r="AE32" s="383"/>
      <c r="AF32" s="853">
        <f>AJ18</f>
        <v>-11.159999999999997</v>
      </c>
      <c r="AG32" s="854"/>
      <c r="AH32" s="382"/>
      <c r="AI32" s="383"/>
      <c r="AJ32" s="853"/>
      <c r="AK32" s="854"/>
      <c r="AL32" s="853"/>
      <c r="AM32" s="854"/>
      <c r="AN32" s="853"/>
      <c r="AO32" s="850"/>
      <c r="AP32" s="516"/>
      <c r="AQ32" s="516"/>
      <c r="AR32" s="849"/>
      <c r="AS32" s="850"/>
      <c r="AT32" s="1044" t="s">
        <v>432</v>
      </c>
      <c r="AU32" s="1045"/>
      <c r="AV32" s="849"/>
      <c r="AW32" s="850"/>
      <c r="AX32" s="849"/>
      <c r="AY32" s="850"/>
      <c r="AZ32" s="517"/>
      <c r="BA32" s="518"/>
      <c r="BB32" s="995"/>
      <c r="BC32" s="996"/>
      <c r="BD32" s="995"/>
      <c r="BE32" s="996"/>
      <c r="BF32" s="995"/>
      <c r="BG32" s="1052"/>
      <c r="BH32" s="1056"/>
      <c r="BI32" s="997"/>
      <c r="BJ32" s="1057"/>
      <c r="BK32" s="998"/>
      <c r="BL32" s="998"/>
      <c r="BM32" s="998"/>
      <c r="BN32" s="948"/>
      <c r="BO32" s="1059"/>
      <c r="BP32" s="948"/>
      <c r="BQ32" s="948"/>
      <c r="BR32" s="948"/>
      <c r="BS32" s="948"/>
      <c r="BT32" s="1014"/>
      <c r="BU32" s="1040"/>
      <c r="BV32" s="994"/>
    </row>
    <row r="33" spans="1:74" s="7" customFormat="1" ht="10" customHeight="1" x14ac:dyDescent="0.15">
      <c r="A33" s="877"/>
      <c r="B33" s="865" t="s">
        <v>247</v>
      </c>
      <c r="C33" s="874"/>
      <c r="D33" s="866"/>
      <c r="E33" s="840" t="s">
        <v>297</v>
      </c>
      <c r="F33" s="841"/>
      <c r="G33" s="840" t="s">
        <v>297</v>
      </c>
      <c r="H33" s="842"/>
      <c r="I33" s="842"/>
      <c r="J33" s="841"/>
      <c r="K33" s="840" t="s">
        <v>297</v>
      </c>
      <c r="L33" s="841"/>
      <c r="M33" s="872" t="s">
        <v>469</v>
      </c>
      <c r="N33" s="873"/>
      <c r="O33" s="840" t="s">
        <v>297</v>
      </c>
      <c r="P33" s="841"/>
      <c r="Q33" s="872" t="s">
        <v>469</v>
      </c>
      <c r="R33" s="873"/>
      <c r="S33" s="840" t="s">
        <v>297</v>
      </c>
      <c r="T33" s="841"/>
      <c r="U33" s="840" t="s">
        <v>297</v>
      </c>
      <c r="V33" s="841"/>
      <c r="W33" s="865" t="s">
        <v>486</v>
      </c>
      <c r="X33" s="866"/>
      <c r="Y33" s="399" t="s">
        <v>468</v>
      </c>
      <c r="Z33" s="366" t="s">
        <v>536</v>
      </c>
      <c r="AA33" s="840" t="s">
        <v>297</v>
      </c>
      <c r="AB33" s="842"/>
      <c r="AC33" s="841"/>
      <c r="AD33" s="399" t="s">
        <v>468</v>
      </c>
      <c r="AE33" s="366" t="s">
        <v>536</v>
      </c>
      <c r="AF33" s="840" t="s">
        <v>297</v>
      </c>
      <c r="AG33" s="841"/>
      <c r="AH33" s="399" t="s">
        <v>468</v>
      </c>
      <c r="AI33" s="366" t="s">
        <v>536</v>
      </c>
      <c r="AJ33" s="840" t="s">
        <v>297</v>
      </c>
      <c r="AK33" s="841"/>
      <c r="AL33" s="840" t="s">
        <v>297</v>
      </c>
      <c r="AM33" s="841"/>
      <c r="AN33" s="840" t="s">
        <v>297</v>
      </c>
      <c r="AO33" s="841"/>
      <c r="AP33" s="681" t="s">
        <v>297</v>
      </c>
      <c r="AQ33" s="682"/>
      <c r="AR33" s="840" t="s">
        <v>297</v>
      </c>
      <c r="AS33" s="841"/>
      <c r="AT33" s="840" t="s">
        <v>297</v>
      </c>
      <c r="AU33" s="841"/>
      <c r="AV33" s="840" t="s">
        <v>297</v>
      </c>
      <c r="AW33" s="841"/>
      <c r="AX33" s="840" t="s">
        <v>297</v>
      </c>
      <c r="AY33" s="841"/>
      <c r="AZ33" s="840" t="s">
        <v>297</v>
      </c>
      <c r="BA33" s="841"/>
      <c r="BB33" s="999" t="s">
        <v>297</v>
      </c>
      <c r="BC33" s="1000"/>
      <c r="BD33" s="999" t="s">
        <v>297</v>
      </c>
      <c r="BE33" s="1000"/>
      <c r="BF33" s="999" t="s">
        <v>297</v>
      </c>
      <c r="BG33" s="1000"/>
      <c r="BH33" s="999" t="s">
        <v>297</v>
      </c>
      <c r="BI33" s="1001"/>
      <c r="BJ33" s="1001"/>
      <c r="BK33" s="1002" t="s">
        <v>297</v>
      </c>
      <c r="BL33" s="1002"/>
      <c r="BM33" s="1002"/>
      <c r="BN33" s="1002"/>
      <c r="BO33" s="958" t="s">
        <v>247</v>
      </c>
      <c r="BP33" s="1002" t="s">
        <v>297</v>
      </c>
      <c r="BQ33" s="1002"/>
      <c r="BR33" s="1002"/>
      <c r="BS33" s="1002"/>
      <c r="BT33" s="1002" t="s">
        <v>297</v>
      </c>
      <c r="BU33" s="1002"/>
      <c r="BV33" s="1002"/>
    </row>
    <row r="34" spans="1:74" s="7" customFormat="1" x14ac:dyDescent="0.15">
      <c r="A34" s="212">
        <v>1</v>
      </c>
      <c r="B34" s="262"/>
      <c r="C34" s="263"/>
      <c r="D34" s="264"/>
      <c r="E34" s="324"/>
      <c r="F34" s="325"/>
      <c r="G34" s="324"/>
      <c r="H34" s="323"/>
      <c r="I34" s="323"/>
      <c r="J34" s="325"/>
      <c r="K34" s="262"/>
      <c r="L34" s="264"/>
      <c r="M34" s="324"/>
      <c r="N34" s="325"/>
      <c r="O34" s="262"/>
      <c r="P34" s="264"/>
      <c r="Q34" s="324"/>
      <c r="R34" s="325"/>
      <c r="S34" s="324"/>
      <c r="T34" s="325"/>
      <c r="U34" s="262"/>
      <c r="V34" s="264"/>
      <c r="W34" s="324"/>
      <c r="X34" s="325"/>
      <c r="Y34" s="400"/>
      <c r="Z34" s="400"/>
      <c r="AA34" s="324"/>
      <c r="AB34" s="323"/>
      <c r="AC34" s="325"/>
      <c r="AD34" s="400"/>
      <c r="AE34" s="400"/>
      <c r="AF34" s="324"/>
      <c r="AG34" s="325"/>
      <c r="AH34" s="400"/>
      <c r="AI34" s="400"/>
      <c r="AJ34" s="262"/>
      <c r="AK34" s="264"/>
      <c r="AL34" s="249"/>
      <c r="AM34" s="251"/>
      <c r="AN34" s="249"/>
      <c r="AO34" s="251"/>
      <c r="AP34" s="392"/>
      <c r="AQ34" s="392"/>
      <c r="AR34" s="249"/>
      <c r="AS34" s="251"/>
      <c r="AT34" s="249"/>
      <c r="AU34" s="251"/>
      <c r="AV34" s="249"/>
      <c r="AW34" s="251"/>
      <c r="AX34" s="249"/>
      <c r="AY34" s="251"/>
      <c r="AZ34" s="250"/>
      <c r="BA34" s="251"/>
      <c r="BB34" s="950"/>
      <c r="BC34" s="951"/>
      <c r="BD34" s="950"/>
      <c r="BE34" s="951"/>
      <c r="BF34" s="950"/>
      <c r="BG34" s="951"/>
      <c r="BH34" s="1003"/>
      <c r="BI34" s="1004"/>
      <c r="BJ34" s="1004"/>
      <c r="BK34" s="1003"/>
      <c r="BL34" s="1004"/>
      <c r="BM34" s="1004"/>
      <c r="BN34" s="1005"/>
      <c r="BO34" s="962"/>
      <c r="BP34" s="1003"/>
      <c r="BQ34" s="1004"/>
      <c r="BR34" s="1004"/>
      <c r="BS34" s="1005"/>
      <c r="BT34" s="1003"/>
      <c r="BU34" s="1004"/>
      <c r="BV34" s="1005"/>
    </row>
    <row r="35" spans="1:74" s="7" customFormat="1" ht="10" customHeight="1" x14ac:dyDescent="0.15">
      <c r="A35" s="212">
        <v>2</v>
      </c>
      <c r="B35" s="262"/>
      <c r="C35" s="320"/>
      <c r="D35" s="321"/>
      <c r="E35" s="326"/>
      <c r="F35" s="322"/>
      <c r="G35" s="326"/>
      <c r="H35" s="321"/>
      <c r="I35" s="321"/>
      <c r="J35" s="322"/>
      <c r="K35" s="321"/>
      <c r="L35" s="321"/>
      <c r="M35" s="326"/>
      <c r="N35" s="322"/>
      <c r="O35" s="321"/>
      <c r="P35" s="321"/>
      <c r="Q35" s="326"/>
      <c r="R35" s="322"/>
      <c r="S35" s="326"/>
      <c r="T35" s="322"/>
      <c r="U35" s="321"/>
      <c r="V35" s="321"/>
      <c r="W35" s="326"/>
      <c r="X35" s="322"/>
      <c r="Y35" s="401"/>
      <c r="Z35" s="401"/>
      <c r="AA35" s="326"/>
      <c r="AB35" s="321"/>
      <c r="AC35" s="322"/>
      <c r="AD35" s="401"/>
      <c r="AE35" s="401"/>
      <c r="AF35" s="326"/>
      <c r="AG35" s="322"/>
      <c r="AH35" s="401"/>
      <c r="AI35" s="401"/>
      <c r="AJ35" s="262"/>
      <c r="AK35" s="264"/>
      <c r="AL35" s="249"/>
      <c r="AM35" s="251"/>
      <c r="AN35" s="249"/>
      <c r="AO35" s="251"/>
      <c r="AP35" s="392"/>
      <c r="AQ35" s="392"/>
      <c r="AR35" s="249"/>
      <c r="AS35" s="251"/>
      <c r="AT35" s="249"/>
      <c r="AU35" s="251"/>
      <c r="AV35" s="249"/>
      <c r="AW35" s="251"/>
      <c r="AX35" s="249"/>
      <c r="AY35" s="251"/>
      <c r="AZ35" s="250"/>
      <c r="BA35" s="251"/>
      <c r="BB35" s="950"/>
      <c r="BC35" s="951"/>
      <c r="BD35" s="950"/>
      <c r="BE35" s="951"/>
      <c r="BF35" s="950"/>
      <c r="BG35" s="951"/>
      <c r="BH35" s="1003"/>
      <c r="BI35" s="1004"/>
      <c r="BJ35" s="1004"/>
      <c r="BK35" s="1003"/>
      <c r="BL35" s="1004"/>
      <c r="BM35" s="1004"/>
      <c r="BN35" s="1005"/>
      <c r="BO35" s="962"/>
      <c r="BP35" s="1003"/>
      <c r="BQ35" s="1004"/>
      <c r="BR35" s="1004"/>
      <c r="BS35" s="1005"/>
      <c r="BT35" s="1003"/>
      <c r="BU35" s="1004"/>
      <c r="BV35" s="1005"/>
    </row>
    <row r="36" spans="1:74" s="7" customFormat="1" ht="10" customHeight="1" x14ac:dyDescent="0.15">
      <c r="A36" s="212">
        <v>3</v>
      </c>
      <c r="B36" s="262"/>
      <c r="C36" s="321"/>
      <c r="D36" s="321"/>
      <c r="E36" s="326"/>
      <c r="F36" s="322"/>
      <c r="G36" s="326"/>
      <c r="H36" s="321"/>
      <c r="I36" s="321"/>
      <c r="J36" s="322"/>
      <c r="K36" s="321"/>
      <c r="L36" s="321"/>
      <c r="M36" s="326"/>
      <c r="N36" s="322"/>
      <c r="O36" s="321"/>
      <c r="P36" s="321"/>
      <c r="Q36" s="326"/>
      <c r="R36" s="322"/>
      <c r="S36" s="326"/>
      <c r="T36" s="322"/>
      <c r="U36" s="321"/>
      <c r="V36" s="321"/>
      <c r="W36" s="326"/>
      <c r="X36" s="322"/>
      <c r="Y36" s="401"/>
      <c r="Z36" s="401"/>
      <c r="AA36" s="326"/>
      <c r="AB36" s="321"/>
      <c r="AC36" s="322"/>
      <c r="AD36" s="401"/>
      <c r="AE36" s="401"/>
      <c r="AF36" s="326"/>
      <c r="AG36" s="322"/>
      <c r="AH36" s="401"/>
      <c r="AI36" s="401"/>
      <c r="AJ36" s="262"/>
      <c r="AK36" s="264"/>
      <c r="AL36" s="249"/>
      <c r="AM36" s="251"/>
      <c r="AN36" s="249"/>
      <c r="AO36" s="251"/>
      <c r="AP36" s="392"/>
      <c r="AQ36" s="392"/>
      <c r="AR36" s="249"/>
      <c r="AS36" s="251"/>
      <c r="AT36" s="249"/>
      <c r="AU36" s="251"/>
      <c r="AV36" s="249"/>
      <c r="AW36" s="251"/>
      <c r="AX36" s="249"/>
      <c r="AY36" s="251"/>
      <c r="AZ36" s="250"/>
      <c r="BA36" s="251"/>
      <c r="BB36" s="950"/>
      <c r="BC36" s="951"/>
      <c r="BD36" s="950"/>
      <c r="BE36" s="951"/>
      <c r="BF36" s="950"/>
      <c r="BG36" s="951"/>
      <c r="BH36" s="1003"/>
      <c r="BI36" s="1004"/>
      <c r="BJ36" s="1004"/>
      <c r="BK36" s="1003"/>
      <c r="BL36" s="1004"/>
      <c r="BM36" s="1004"/>
      <c r="BN36" s="1005"/>
      <c r="BO36" s="962"/>
      <c r="BP36" s="1003"/>
      <c r="BQ36" s="1004"/>
      <c r="BR36" s="1004"/>
      <c r="BS36" s="1005"/>
      <c r="BT36" s="1003"/>
      <c r="BU36" s="1004"/>
      <c r="BV36" s="1005"/>
    </row>
    <row r="37" spans="1:74" s="7" customFormat="1" ht="10" customHeight="1" x14ac:dyDescent="0.15">
      <c r="A37" s="212">
        <v>4</v>
      </c>
      <c r="B37" s="262"/>
      <c r="C37" s="321"/>
      <c r="D37" s="321"/>
      <c r="E37" s="326"/>
      <c r="F37" s="322"/>
      <c r="G37" s="326"/>
      <c r="H37" s="321"/>
      <c r="I37" s="321"/>
      <c r="J37" s="322"/>
      <c r="K37" s="321"/>
      <c r="L37" s="321"/>
      <c r="M37" s="326"/>
      <c r="N37" s="322"/>
      <c r="O37" s="321"/>
      <c r="P37" s="321"/>
      <c r="Q37" s="326"/>
      <c r="R37" s="322"/>
      <c r="S37" s="326"/>
      <c r="T37" s="322"/>
      <c r="U37" s="321"/>
      <c r="V37" s="321"/>
      <c r="W37" s="326"/>
      <c r="X37" s="322"/>
      <c r="Y37" s="401"/>
      <c r="Z37" s="401"/>
      <c r="AA37" s="326"/>
      <c r="AB37" s="321"/>
      <c r="AC37" s="322"/>
      <c r="AD37" s="401"/>
      <c r="AE37" s="401"/>
      <c r="AF37" s="326"/>
      <c r="AG37" s="322"/>
      <c r="AH37" s="401"/>
      <c r="AI37" s="401"/>
      <c r="AJ37" s="262"/>
      <c r="AK37" s="264"/>
      <c r="AL37" s="249"/>
      <c r="AM37" s="251"/>
      <c r="AN37" s="249"/>
      <c r="AO37" s="251"/>
      <c r="AP37" s="392"/>
      <c r="AQ37" s="392"/>
      <c r="AR37" s="249"/>
      <c r="AS37" s="251"/>
      <c r="AT37" s="249"/>
      <c r="AU37" s="251"/>
      <c r="AV37" s="249"/>
      <c r="AW37" s="251"/>
      <c r="AX37" s="249"/>
      <c r="AY37" s="251"/>
      <c r="AZ37" s="250"/>
      <c r="BA37" s="251"/>
      <c r="BB37" s="950"/>
      <c r="BC37" s="951"/>
      <c r="BD37" s="950"/>
      <c r="BE37" s="951"/>
      <c r="BF37" s="950"/>
      <c r="BG37" s="951"/>
      <c r="BH37" s="1003"/>
      <c r="BI37" s="1004"/>
      <c r="BJ37" s="1004"/>
      <c r="BK37" s="1003"/>
      <c r="BL37" s="1004"/>
      <c r="BM37" s="1004"/>
      <c r="BN37" s="1005"/>
      <c r="BO37" s="962"/>
      <c r="BP37" s="1003"/>
      <c r="BQ37" s="1004"/>
      <c r="BR37" s="1004"/>
      <c r="BS37" s="1005"/>
      <c r="BT37" s="1003"/>
      <c r="BU37" s="1004"/>
      <c r="BV37" s="1005"/>
    </row>
    <row r="38" spans="1:74" s="7" customFormat="1" ht="10" customHeight="1" x14ac:dyDescent="0.15">
      <c r="A38" s="212">
        <v>5</v>
      </c>
      <c r="B38" s="262"/>
      <c r="C38" s="321"/>
      <c r="D38" s="321"/>
      <c r="E38" s="326"/>
      <c r="F38" s="322"/>
      <c r="G38" s="326"/>
      <c r="H38" s="321"/>
      <c r="I38" s="321"/>
      <c r="J38" s="322"/>
      <c r="K38" s="321"/>
      <c r="L38" s="321"/>
      <c r="M38" s="326"/>
      <c r="N38" s="322"/>
      <c r="O38" s="321"/>
      <c r="P38" s="321"/>
      <c r="Q38" s="326"/>
      <c r="R38" s="322"/>
      <c r="S38" s="326"/>
      <c r="T38" s="322"/>
      <c r="U38" s="321"/>
      <c r="V38" s="321"/>
      <c r="W38" s="326"/>
      <c r="X38" s="322"/>
      <c r="Y38" s="401"/>
      <c r="Z38" s="401"/>
      <c r="AA38" s="326"/>
      <c r="AB38" s="321"/>
      <c r="AC38" s="322"/>
      <c r="AD38" s="401"/>
      <c r="AE38" s="401"/>
      <c r="AF38" s="326"/>
      <c r="AG38" s="322"/>
      <c r="AH38" s="401"/>
      <c r="AI38" s="401"/>
      <c r="AJ38" s="262"/>
      <c r="AK38" s="264"/>
      <c r="AL38" s="249"/>
      <c r="AM38" s="251"/>
      <c r="AN38" s="249"/>
      <c r="AO38" s="251"/>
      <c r="AP38" s="392"/>
      <c r="AQ38" s="392"/>
      <c r="AR38" s="249"/>
      <c r="AS38" s="251"/>
      <c r="AT38" s="249"/>
      <c r="AU38" s="251"/>
      <c r="AV38" s="249"/>
      <c r="AW38" s="251"/>
      <c r="AX38" s="249"/>
      <c r="AY38" s="251"/>
      <c r="AZ38" s="250"/>
      <c r="BA38" s="251"/>
      <c r="BB38" s="950"/>
      <c r="BC38" s="951"/>
      <c r="BD38" s="950"/>
      <c r="BE38" s="951"/>
      <c r="BF38" s="950"/>
      <c r="BG38" s="951"/>
      <c r="BH38" s="1003"/>
      <c r="BI38" s="1004"/>
      <c r="BJ38" s="1004"/>
      <c r="BK38" s="1003"/>
      <c r="BL38" s="1004"/>
      <c r="BM38" s="1004"/>
      <c r="BN38" s="1005"/>
      <c r="BO38" s="962"/>
      <c r="BP38" s="1003"/>
      <c r="BQ38" s="1004"/>
      <c r="BR38" s="1004"/>
      <c r="BS38" s="1005"/>
      <c r="BT38" s="1003"/>
      <c r="BU38" s="1004"/>
      <c r="BV38" s="1005"/>
    </row>
    <row r="39" spans="1:74" s="7" customFormat="1" ht="10" customHeight="1" x14ac:dyDescent="0.15">
      <c r="A39" s="212">
        <v>6</v>
      </c>
      <c r="B39" s="262"/>
      <c r="C39" s="321"/>
      <c r="D39" s="321"/>
      <c r="E39" s="326"/>
      <c r="F39" s="322"/>
      <c r="G39" s="326"/>
      <c r="H39" s="321"/>
      <c r="I39" s="321"/>
      <c r="J39" s="322"/>
      <c r="K39" s="321"/>
      <c r="L39" s="321"/>
      <c r="M39" s="326"/>
      <c r="N39" s="322"/>
      <c r="O39" s="321"/>
      <c r="P39" s="321"/>
      <c r="Q39" s="326"/>
      <c r="R39" s="322"/>
      <c r="S39" s="326"/>
      <c r="T39" s="322"/>
      <c r="U39" s="321"/>
      <c r="V39" s="321"/>
      <c r="W39" s="326"/>
      <c r="X39" s="322"/>
      <c r="Y39" s="401"/>
      <c r="Z39" s="401"/>
      <c r="AA39" s="326"/>
      <c r="AB39" s="321"/>
      <c r="AC39" s="322"/>
      <c r="AD39" s="401"/>
      <c r="AE39" s="401"/>
      <c r="AF39" s="326"/>
      <c r="AG39" s="322"/>
      <c r="AH39" s="401"/>
      <c r="AI39" s="401"/>
      <c r="AJ39" s="262"/>
      <c r="AK39" s="264"/>
      <c r="AL39" s="249"/>
      <c r="AM39" s="251"/>
      <c r="AN39" s="249"/>
      <c r="AO39" s="251"/>
      <c r="AP39" s="392"/>
      <c r="AQ39" s="392"/>
      <c r="AR39" s="249"/>
      <c r="AS39" s="251"/>
      <c r="AT39" s="249"/>
      <c r="AU39" s="251"/>
      <c r="AV39" s="249"/>
      <c r="AW39" s="251"/>
      <c r="AX39" s="249"/>
      <c r="AY39" s="251"/>
      <c r="AZ39" s="250"/>
      <c r="BA39" s="251"/>
      <c r="BB39" s="950"/>
      <c r="BC39" s="951"/>
      <c r="BD39" s="950"/>
      <c r="BE39" s="951"/>
      <c r="BF39" s="950"/>
      <c r="BG39" s="951"/>
      <c r="BH39" s="1003"/>
      <c r="BI39" s="1004"/>
      <c r="BJ39" s="1004"/>
      <c r="BK39" s="1003"/>
      <c r="BL39" s="1004"/>
      <c r="BM39" s="1004"/>
      <c r="BN39" s="1005"/>
      <c r="BO39" s="962"/>
      <c r="BP39" s="1003"/>
      <c r="BQ39" s="1004"/>
      <c r="BR39" s="1004"/>
      <c r="BS39" s="1005"/>
      <c r="BT39" s="1003"/>
      <c r="BU39" s="1004"/>
      <c r="BV39" s="1005"/>
    </row>
    <row r="40" spans="1:74" s="7" customFormat="1" ht="10" customHeight="1" x14ac:dyDescent="0.15">
      <c r="A40" s="212">
        <v>7</v>
      </c>
      <c r="B40" s="262"/>
      <c r="C40" s="321"/>
      <c r="D40" s="321"/>
      <c r="E40" s="326"/>
      <c r="F40" s="322"/>
      <c r="G40" s="326"/>
      <c r="H40" s="321"/>
      <c r="I40" s="321"/>
      <c r="J40" s="322"/>
      <c r="K40" s="321"/>
      <c r="L40" s="321"/>
      <c r="M40" s="326"/>
      <c r="N40" s="322"/>
      <c r="O40" s="321"/>
      <c r="P40" s="321"/>
      <c r="Q40" s="326"/>
      <c r="R40" s="322"/>
      <c r="S40" s="326"/>
      <c r="T40" s="322"/>
      <c r="U40" s="321"/>
      <c r="V40" s="321"/>
      <c r="W40" s="326"/>
      <c r="X40" s="322"/>
      <c r="Y40" s="401"/>
      <c r="Z40" s="401"/>
      <c r="AA40" s="326"/>
      <c r="AB40" s="321"/>
      <c r="AC40" s="322"/>
      <c r="AD40" s="401"/>
      <c r="AE40" s="401"/>
      <c r="AF40" s="326"/>
      <c r="AG40" s="322"/>
      <c r="AH40" s="401"/>
      <c r="AI40" s="401"/>
      <c r="AJ40" s="262"/>
      <c r="AK40" s="264"/>
      <c r="AL40" s="249"/>
      <c r="AM40" s="251"/>
      <c r="AN40" s="249"/>
      <c r="AO40" s="251"/>
      <c r="AP40" s="392"/>
      <c r="AQ40" s="392"/>
      <c r="AR40" s="249"/>
      <c r="AS40" s="251"/>
      <c r="AT40" s="249"/>
      <c r="AU40" s="251"/>
      <c r="AV40" s="249"/>
      <c r="AW40" s="251"/>
      <c r="AX40" s="249"/>
      <c r="AY40" s="251"/>
      <c r="AZ40" s="250"/>
      <c r="BA40" s="251"/>
      <c r="BB40" s="950"/>
      <c r="BC40" s="951"/>
      <c r="BD40" s="950"/>
      <c r="BE40" s="951"/>
      <c r="BF40" s="950"/>
      <c r="BG40" s="951"/>
      <c r="BH40" s="1003"/>
      <c r="BI40" s="1004"/>
      <c r="BJ40" s="1004"/>
      <c r="BK40" s="1003"/>
      <c r="BL40" s="1004"/>
      <c r="BM40" s="1004"/>
      <c r="BN40" s="1005"/>
      <c r="BO40" s="962"/>
      <c r="BP40" s="1003"/>
      <c r="BQ40" s="1004"/>
      <c r="BR40" s="1004"/>
      <c r="BS40" s="1005"/>
      <c r="BT40" s="1003"/>
      <c r="BU40" s="1004"/>
      <c r="BV40" s="1005"/>
    </row>
    <row r="41" spans="1:74" s="7" customFormat="1" ht="10" customHeight="1" x14ac:dyDescent="0.15">
      <c r="A41" s="212">
        <v>8</v>
      </c>
      <c r="B41" s="262"/>
      <c r="C41" s="321"/>
      <c r="D41" s="321"/>
      <c r="E41" s="326"/>
      <c r="F41" s="322"/>
      <c r="G41" s="326"/>
      <c r="H41" s="321"/>
      <c r="I41" s="321"/>
      <c r="J41" s="322"/>
      <c r="K41" s="321"/>
      <c r="L41" s="321"/>
      <c r="M41" s="326"/>
      <c r="N41" s="322"/>
      <c r="O41" s="321"/>
      <c r="P41" s="321"/>
      <c r="Q41" s="326"/>
      <c r="R41" s="322"/>
      <c r="S41" s="326"/>
      <c r="T41" s="322"/>
      <c r="U41" s="321"/>
      <c r="V41" s="321"/>
      <c r="W41" s="326"/>
      <c r="X41" s="322"/>
      <c r="Y41" s="401"/>
      <c r="Z41" s="401"/>
      <c r="AA41" s="326"/>
      <c r="AB41" s="321"/>
      <c r="AC41" s="322"/>
      <c r="AD41" s="401"/>
      <c r="AE41" s="401"/>
      <c r="AF41" s="326"/>
      <c r="AG41" s="322"/>
      <c r="AH41" s="401"/>
      <c r="AI41" s="401"/>
      <c r="AJ41" s="262"/>
      <c r="AK41" s="264"/>
      <c r="AL41" s="249"/>
      <c r="AM41" s="251"/>
      <c r="AN41" s="249"/>
      <c r="AO41" s="251"/>
      <c r="AP41" s="392"/>
      <c r="AQ41" s="392"/>
      <c r="AR41" s="249"/>
      <c r="AS41" s="251"/>
      <c r="AT41" s="249"/>
      <c r="AU41" s="251"/>
      <c r="AV41" s="249"/>
      <c r="AW41" s="251"/>
      <c r="AX41" s="249"/>
      <c r="AY41" s="251"/>
      <c r="AZ41" s="250"/>
      <c r="BA41" s="251"/>
      <c r="BB41" s="950"/>
      <c r="BC41" s="951"/>
      <c r="BD41" s="950"/>
      <c r="BE41" s="951"/>
      <c r="BF41" s="950"/>
      <c r="BG41" s="951"/>
      <c r="BH41" s="1003"/>
      <c r="BI41" s="1004"/>
      <c r="BJ41" s="1004"/>
      <c r="BK41" s="1003"/>
      <c r="BL41" s="1004"/>
      <c r="BM41" s="1004"/>
      <c r="BN41" s="1005"/>
      <c r="BO41" s="962"/>
      <c r="BP41" s="1003"/>
      <c r="BQ41" s="1004"/>
      <c r="BR41" s="1004"/>
      <c r="BS41" s="1005"/>
      <c r="BT41" s="1003"/>
      <c r="BU41" s="1004"/>
      <c r="BV41" s="1005"/>
    </row>
    <row r="42" spans="1:74" s="7" customFormat="1" ht="10" customHeight="1" x14ac:dyDescent="0.15">
      <c r="A42" s="212">
        <v>9</v>
      </c>
      <c r="B42" s="262"/>
      <c r="C42" s="321"/>
      <c r="D42" s="321"/>
      <c r="E42" s="326"/>
      <c r="F42" s="322"/>
      <c r="G42" s="326"/>
      <c r="H42" s="321"/>
      <c r="I42" s="321"/>
      <c r="J42" s="322"/>
      <c r="K42" s="321"/>
      <c r="L42" s="321"/>
      <c r="M42" s="326"/>
      <c r="N42" s="322"/>
      <c r="O42" s="321"/>
      <c r="P42" s="321"/>
      <c r="Q42" s="326"/>
      <c r="R42" s="322"/>
      <c r="S42" s="326"/>
      <c r="T42" s="322"/>
      <c r="U42" s="321"/>
      <c r="V42" s="321"/>
      <c r="W42" s="326"/>
      <c r="X42" s="322"/>
      <c r="Y42" s="401"/>
      <c r="Z42" s="401"/>
      <c r="AA42" s="326"/>
      <c r="AB42" s="321"/>
      <c r="AC42" s="322"/>
      <c r="AD42" s="401"/>
      <c r="AE42" s="401"/>
      <c r="AF42" s="326"/>
      <c r="AG42" s="322"/>
      <c r="AH42" s="401"/>
      <c r="AI42" s="401"/>
      <c r="AJ42" s="262"/>
      <c r="AK42" s="264"/>
      <c r="AL42" s="249"/>
      <c r="AM42" s="251"/>
      <c r="AN42" s="249"/>
      <c r="AO42" s="251"/>
      <c r="AP42" s="392"/>
      <c r="AQ42" s="392"/>
      <c r="AR42" s="249"/>
      <c r="AS42" s="251"/>
      <c r="AT42" s="249"/>
      <c r="AU42" s="251"/>
      <c r="AV42" s="249"/>
      <c r="AW42" s="251"/>
      <c r="AX42" s="249"/>
      <c r="AY42" s="251"/>
      <c r="AZ42" s="250"/>
      <c r="BA42" s="251"/>
      <c r="BB42" s="950"/>
      <c r="BC42" s="951"/>
      <c r="BD42" s="950"/>
      <c r="BE42" s="951"/>
      <c r="BF42" s="950"/>
      <c r="BG42" s="951"/>
      <c r="BH42" s="1003"/>
      <c r="BI42" s="1004"/>
      <c r="BJ42" s="1004"/>
      <c r="BK42" s="1003"/>
      <c r="BL42" s="1004"/>
      <c r="BM42" s="1004"/>
      <c r="BN42" s="1005"/>
      <c r="BO42" s="962"/>
      <c r="BP42" s="1003"/>
      <c r="BQ42" s="1004"/>
      <c r="BR42" s="1004"/>
      <c r="BS42" s="1005"/>
      <c r="BT42" s="1003"/>
      <c r="BU42" s="1004"/>
      <c r="BV42" s="1005"/>
    </row>
    <row r="43" spans="1:74" s="7" customFormat="1" x14ac:dyDescent="0.15">
      <c r="A43" s="212">
        <v>10</v>
      </c>
      <c r="B43" s="262"/>
      <c r="C43" s="263"/>
      <c r="D43" s="264"/>
      <c r="E43" s="324"/>
      <c r="F43" s="325"/>
      <c r="G43" s="324"/>
      <c r="H43" s="323"/>
      <c r="I43" s="323"/>
      <c r="J43" s="325"/>
      <c r="K43" s="262"/>
      <c r="L43" s="264"/>
      <c r="M43" s="324"/>
      <c r="N43" s="325"/>
      <c r="O43" s="262"/>
      <c r="P43" s="264"/>
      <c r="Q43" s="324"/>
      <c r="R43" s="325"/>
      <c r="S43" s="324"/>
      <c r="T43" s="325"/>
      <c r="U43" s="262"/>
      <c r="V43" s="264"/>
      <c r="W43" s="324"/>
      <c r="X43" s="325"/>
      <c r="Y43" s="400"/>
      <c r="Z43" s="400"/>
      <c r="AA43" s="324"/>
      <c r="AB43" s="323"/>
      <c r="AC43" s="325"/>
      <c r="AD43" s="400"/>
      <c r="AE43" s="400"/>
      <c r="AF43" s="262"/>
      <c r="AG43" s="264"/>
      <c r="AH43" s="400"/>
      <c r="AI43" s="400"/>
      <c r="AJ43" s="262"/>
      <c r="AK43" s="264"/>
      <c r="AL43" s="249"/>
      <c r="AM43" s="251"/>
      <c r="AN43" s="249"/>
      <c r="AO43" s="251"/>
      <c r="AP43" s="392"/>
      <c r="AQ43" s="392"/>
      <c r="AR43" s="249"/>
      <c r="AS43" s="251"/>
      <c r="AT43" s="249"/>
      <c r="AU43" s="251"/>
      <c r="AV43" s="249"/>
      <c r="AW43" s="251"/>
      <c r="AX43" s="249"/>
      <c r="AY43" s="251"/>
      <c r="AZ43" s="250"/>
      <c r="BA43" s="251"/>
      <c r="BB43" s="950"/>
      <c r="BC43" s="951"/>
      <c r="BD43" s="950"/>
      <c r="BE43" s="951"/>
      <c r="BF43" s="950"/>
      <c r="BG43" s="951"/>
      <c r="BH43" s="1003"/>
      <c r="BI43" s="1004"/>
      <c r="BJ43" s="1004"/>
      <c r="BK43" s="1003"/>
      <c r="BL43" s="1004"/>
      <c r="BM43" s="1004"/>
      <c r="BN43" s="1005"/>
      <c r="BO43" s="962"/>
      <c r="BP43" s="1003"/>
      <c r="BQ43" s="1004"/>
      <c r="BR43" s="1004"/>
      <c r="BS43" s="1005"/>
      <c r="BT43" s="1003"/>
      <c r="BU43" s="1004"/>
      <c r="BV43" s="1005"/>
    </row>
    <row r="44" spans="1:74" s="7" customFormat="1" x14ac:dyDescent="0.15">
      <c r="A44" s="222"/>
      <c r="G44" s="6"/>
      <c r="H44" s="6"/>
      <c r="L44" s="6"/>
      <c r="M44" s="6"/>
      <c r="Q44" s="6"/>
      <c r="R44" s="6"/>
      <c r="S44" s="6"/>
      <c r="T44" s="6"/>
      <c r="Y44" s="6"/>
      <c r="Z44" s="6"/>
      <c r="AD44" s="6"/>
      <c r="AE44" s="6"/>
      <c r="AI44" s="6"/>
      <c r="AJ44" s="6"/>
      <c r="AK44" s="6"/>
    </row>
    <row r="45" spans="1:74" s="7" customFormat="1" x14ac:dyDescent="0.15">
      <c r="A45" s="222"/>
      <c r="G45" s="6"/>
      <c r="H45" s="6"/>
      <c r="L45" s="6"/>
      <c r="M45" s="6"/>
      <c r="Q45" s="6"/>
      <c r="R45" s="6"/>
      <c r="S45" s="6"/>
      <c r="T45" s="6"/>
      <c r="Y45" s="6"/>
      <c r="Z45" s="6"/>
      <c r="AD45" s="6"/>
      <c r="AE45" s="6"/>
      <c r="AI45" s="6"/>
      <c r="AJ45" s="6"/>
      <c r="AK45" s="6"/>
    </row>
    <row r="46" spans="1:74" s="7" customFormat="1" x14ac:dyDescent="0.15">
      <c r="A46" s="222"/>
      <c r="G46" s="6"/>
      <c r="H46" s="6"/>
      <c r="L46" s="6"/>
      <c r="M46" s="6"/>
      <c r="Q46" s="6"/>
      <c r="R46" s="6"/>
      <c r="S46" s="6"/>
      <c r="T46" s="6"/>
      <c r="Y46" s="6"/>
      <c r="Z46" s="6"/>
      <c r="AD46" s="6"/>
      <c r="AE46" s="6"/>
      <c r="AI46" s="6"/>
      <c r="AJ46" s="6"/>
      <c r="AK46" s="6"/>
    </row>
    <row r="47" spans="1:74" s="7" customFormat="1" x14ac:dyDescent="0.15">
      <c r="A47" s="222"/>
      <c r="G47" s="6"/>
      <c r="H47" s="6"/>
      <c r="L47" s="6"/>
      <c r="M47" s="6"/>
      <c r="Q47" s="6"/>
      <c r="R47" s="6"/>
      <c r="S47" s="6"/>
      <c r="T47" s="6"/>
      <c r="Y47" s="6"/>
      <c r="Z47" s="6"/>
      <c r="AD47" s="6"/>
      <c r="AE47" s="6"/>
      <c r="AI47" s="6"/>
      <c r="AJ47" s="6"/>
      <c r="AK47" s="6"/>
    </row>
    <row r="48" spans="1:74" s="7" customFormat="1" x14ac:dyDescent="0.15">
      <c r="A48" s="222"/>
      <c r="G48" s="6"/>
      <c r="H48" s="6"/>
      <c r="L48" s="6"/>
      <c r="M48" s="6"/>
      <c r="Q48" s="6"/>
      <c r="R48" s="6"/>
      <c r="S48" s="6"/>
      <c r="T48" s="6"/>
      <c r="Y48" s="6"/>
      <c r="Z48" s="6"/>
      <c r="AD48" s="6"/>
      <c r="AE48" s="6"/>
      <c r="AI48" s="6"/>
      <c r="AJ48" s="6"/>
      <c r="AK48" s="6"/>
    </row>
    <row r="49" spans="1:37" s="7" customFormat="1" x14ac:dyDescent="0.15">
      <c r="A49" s="222"/>
      <c r="G49" s="6"/>
      <c r="H49" s="6"/>
      <c r="L49" s="6"/>
      <c r="M49" s="6"/>
      <c r="Q49" s="6"/>
      <c r="R49" s="6"/>
      <c r="S49" s="6"/>
      <c r="T49" s="6"/>
      <c r="Y49" s="6"/>
      <c r="Z49" s="6"/>
      <c r="AD49" s="6"/>
      <c r="AE49" s="6"/>
      <c r="AI49" s="6"/>
      <c r="AJ49" s="6"/>
      <c r="AK49" s="6"/>
    </row>
    <row r="50" spans="1:37" s="7" customFormat="1" x14ac:dyDescent="0.15">
      <c r="A50" s="222"/>
      <c r="G50" s="6"/>
      <c r="H50" s="6"/>
      <c r="L50" s="6"/>
      <c r="M50" s="6"/>
      <c r="Q50" s="6"/>
      <c r="R50" s="6"/>
      <c r="S50" s="6"/>
      <c r="T50" s="6"/>
      <c r="Y50" s="6"/>
      <c r="Z50" s="6"/>
      <c r="AD50" s="6"/>
      <c r="AE50" s="6"/>
      <c r="AI50" s="6"/>
      <c r="AJ50" s="6"/>
      <c r="AK50" s="6"/>
    </row>
    <row r="51" spans="1:37" s="7" customFormat="1" x14ac:dyDescent="0.15">
      <c r="A51" s="222"/>
      <c r="G51" s="6"/>
      <c r="H51" s="6"/>
      <c r="L51" s="6"/>
      <c r="M51" s="6"/>
      <c r="Q51" s="6"/>
      <c r="R51" s="6"/>
      <c r="S51" s="6"/>
      <c r="T51" s="6"/>
      <c r="Y51" s="6"/>
      <c r="Z51" s="6"/>
      <c r="AD51" s="6"/>
      <c r="AE51" s="6"/>
      <c r="AI51" s="6"/>
      <c r="AJ51" s="6"/>
      <c r="AK51" s="6"/>
    </row>
    <row r="52" spans="1:37" s="7" customFormat="1" x14ac:dyDescent="0.15">
      <c r="A52" s="222"/>
      <c r="G52" s="6"/>
      <c r="H52" s="6"/>
      <c r="L52" s="6"/>
      <c r="M52" s="6"/>
      <c r="Q52" s="6"/>
      <c r="R52" s="6"/>
      <c r="S52" s="6"/>
      <c r="T52" s="6"/>
      <c r="Y52" s="6"/>
      <c r="Z52" s="6"/>
      <c r="AD52" s="6"/>
      <c r="AE52" s="6"/>
      <c r="AI52" s="6"/>
      <c r="AJ52" s="6"/>
      <c r="AK52" s="6"/>
    </row>
    <row r="53" spans="1:37" s="7" customFormat="1" x14ac:dyDescent="0.15">
      <c r="A53" s="222"/>
      <c r="G53" s="6"/>
      <c r="H53" s="6"/>
      <c r="L53" s="6"/>
      <c r="M53" s="6"/>
      <c r="Q53" s="6"/>
      <c r="R53" s="6"/>
      <c r="S53" s="6"/>
      <c r="T53" s="6"/>
      <c r="Y53" s="6"/>
      <c r="Z53" s="6"/>
      <c r="AD53" s="6"/>
      <c r="AE53" s="6"/>
      <c r="AI53" s="6"/>
      <c r="AJ53" s="6"/>
      <c r="AK53" s="6"/>
    </row>
    <row r="54" spans="1:37" s="7" customFormat="1" x14ac:dyDescent="0.15">
      <c r="A54" s="222"/>
      <c r="G54" s="6"/>
      <c r="H54" s="6"/>
      <c r="L54" s="6"/>
      <c r="M54" s="6"/>
      <c r="Q54" s="6"/>
      <c r="R54" s="6"/>
      <c r="S54" s="6"/>
      <c r="T54" s="6"/>
      <c r="Y54" s="6"/>
      <c r="Z54" s="6"/>
      <c r="AD54" s="6"/>
      <c r="AE54" s="6"/>
      <c r="AI54" s="6"/>
      <c r="AJ54" s="6"/>
      <c r="AK54" s="6"/>
    </row>
    <row r="55" spans="1:37" s="7" customFormat="1" x14ac:dyDescent="0.15">
      <c r="A55" s="222"/>
      <c r="G55" s="6"/>
      <c r="H55" s="6"/>
      <c r="L55" s="6"/>
      <c r="M55" s="6"/>
      <c r="Q55" s="6"/>
      <c r="R55" s="6"/>
      <c r="S55" s="6"/>
      <c r="T55" s="6"/>
      <c r="Y55" s="6"/>
      <c r="Z55" s="6"/>
      <c r="AD55" s="6"/>
      <c r="AE55" s="6"/>
      <c r="AI55" s="6"/>
      <c r="AJ55" s="6"/>
      <c r="AK55" s="6"/>
    </row>
    <row r="56" spans="1:37" s="7" customFormat="1" x14ac:dyDescent="0.15">
      <c r="A56" s="222"/>
      <c r="G56" s="6"/>
      <c r="H56" s="6"/>
      <c r="L56" s="6"/>
      <c r="M56" s="6"/>
      <c r="Q56" s="6"/>
      <c r="R56" s="6"/>
      <c r="S56" s="6"/>
      <c r="T56" s="6"/>
      <c r="Y56" s="6"/>
      <c r="Z56" s="6"/>
      <c r="AD56" s="6"/>
      <c r="AE56" s="6"/>
      <c r="AI56" s="6"/>
      <c r="AJ56" s="6"/>
      <c r="AK56" s="6"/>
    </row>
    <row r="57" spans="1:37" s="7" customFormat="1" x14ac:dyDescent="0.15">
      <c r="A57" s="222"/>
      <c r="G57" s="6"/>
      <c r="H57" s="6"/>
      <c r="L57" s="6"/>
      <c r="M57" s="6"/>
      <c r="Q57" s="6"/>
      <c r="R57" s="6"/>
      <c r="S57" s="6"/>
      <c r="T57" s="6"/>
      <c r="Y57" s="6"/>
      <c r="Z57" s="6"/>
      <c r="AD57" s="6"/>
      <c r="AE57" s="6"/>
      <c r="AI57" s="6"/>
      <c r="AJ57" s="6"/>
      <c r="AK57" s="6"/>
    </row>
    <row r="58" spans="1:37" s="7" customFormat="1" x14ac:dyDescent="0.15">
      <c r="A58" s="222"/>
      <c r="G58" s="6"/>
      <c r="H58" s="6"/>
      <c r="L58" s="6"/>
      <c r="M58" s="6"/>
      <c r="Q58" s="6"/>
      <c r="R58" s="6"/>
      <c r="S58" s="6"/>
      <c r="T58" s="6"/>
      <c r="Y58" s="6"/>
      <c r="Z58" s="6"/>
      <c r="AD58" s="6"/>
      <c r="AE58" s="6"/>
      <c r="AI58" s="6"/>
      <c r="AJ58" s="6"/>
      <c r="AK58" s="6"/>
    </row>
    <row r="59" spans="1:37" s="7" customFormat="1" x14ac:dyDescent="0.15">
      <c r="A59" s="222"/>
      <c r="G59" s="6"/>
      <c r="H59" s="6"/>
      <c r="L59" s="6"/>
      <c r="M59" s="6"/>
      <c r="Q59" s="6"/>
      <c r="R59" s="6"/>
      <c r="S59" s="6"/>
      <c r="T59" s="6"/>
      <c r="Y59" s="6"/>
      <c r="Z59" s="6"/>
      <c r="AD59" s="6"/>
      <c r="AE59" s="6"/>
      <c r="AI59" s="6"/>
      <c r="AJ59" s="6"/>
      <c r="AK59" s="6"/>
    </row>
    <row r="60" spans="1:37" s="7" customFormat="1" x14ac:dyDescent="0.15">
      <c r="A60" s="222"/>
      <c r="G60" s="6"/>
      <c r="H60" s="6"/>
      <c r="L60" s="6"/>
      <c r="M60" s="6"/>
      <c r="Q60" s="6"/>
      <c r="R60" s="6"/>
      <c r="S60" s="6"/>
      <c r="T60" s="6"/>
      <c r="Y60" s="6"/>
      <c r="Z60" s="6"/>
      <c r="AD60" s="6"/>
      <c r="AE60" s="6"/>
      <c r="AI60" s="6"/>
      <c r="AJ60" s="6"/>
      <c r="AK60" s="6"/>
    </row>
    <row r="61" spans="1:37" s="7" customFormat="1" x14ac:dyDescent="0.15">
      <c r="A61" s="222"/>
      <c r="G61" s="6"/>
      <c r="H61" s="6"/>
      <c r="L61" s="6"/>
      <c r="M61" s="6"/>
      <c r="Q61" s="6"/>
      <c r="R61" s="6"/>
      <c r="S61" s="6"/>
      <c r="T61" s="6"/>
      <c r="Y61" s="6"/>
      <c r="Z61" s="6"/>
      <c r="AD61" s="6"/>
      <c r="AE61" s="6"/>
      <c r="AI61" s="6"/>
      <c r="AJ61" s="6"/>
      <c r="AK61" s="6"/>
    </row>
    <row r="62" spans="1:37" s="7" customFormat="1" x14ac:dyDescent="0.15">
      <c r="A62" s="222"/>
      <c r="G62" s="6"/>
      <c r="H62" s="6"/>
      <c r="L62" s="6"/>
      <c r="M62" s="6"/>
      <c r="Q62" s="6"/>
      <c r="R62" s="6"/>
      <c r="S62" s="6"/>
      <c r="T62" s="6"/>
      <c r="Y62" s="6"/>
      <c r="Z62" s="6"/>
      <c r="AD62" s="6"/>
      <c r="AE62" s="6"/>
      <c r="AI62" s="6"/>
      <c r="AJ62" s="6"/>
      <c r="AK62" s="6"/>
    </row>
    <row r="63" spans="1:37" s="7" customFormat="1" x14ac:dyDescent="0.15">
      <c r="A63" s="222"/>
      <c r="G63" s="6"/>
      <c r="H63" s="6"/>
      <c r="L63" s="6"/>
      <c r="M63" s="6"/>
      <c r="Q63" s="6"/>
      <c r="R63" s="6"/>
      <c r="S63" s="6"/>
      <c r="T63" s="6"/>
      <c r="Y63" s="6"/>
      <c r="Z63" s="6"/>
      <c r="AD63" s="6"/>
      <c r="AE63" s="6"/>
      <c r="AI63" s="6"/>
      <c r="AJ63" s="6"/>
      <c r="AK63" s="6"/>
    </row>
    <row r="64" spans="1:37" s="7" customFormat="1" x14ac:dyDescent="0.15">
      <c r="A64" s="222"/>
      <c r="G64" s="6"/>
      <c r="H64" s="6"/>
      <c r="L64" s="6"/>
      <c r="M64" s="6"/>
      <c r="Q64" s="6"/>
      <c r="R64" s="6"/>
      <c r="S64" s="6"/>
      <c r="T64" s="6"/>
      <c r="Y64" s="6"/>
      <c r="Z64" s="6"/>
      <c r="AD64" s="6"/>
      <c r="AE64" s="6"/>
      <c r="AI64" s="6"/>
      <c r="AJ64" s="6"/>
      <c r="AK64" s="6"/>
    </row>
    <row r="65" spans="1:37" s="7" customFormat="1" x14ac:dyDescent="0.15">
      <c r="A65" s="222"/>
      <c r="G65" s="6"/>
      <c r="H65" s="6"/>
      <c r="L65" s="6"/>
      <c r="M65" s="6"/>
      <c r="Q65" s="6"/>
      <c r="R65" s="6"/>
      <c r="S65" s="6"/>
      <c r="T65" s="6"/>
      <c r="Y65" s="6"/>
      <c r="Z65" s="6"/>
      <c r="AD65" s="6"/>
      <c r="AE65" s="6"/>
      <c r="AI65" s="6"/>
      <c r="AJ65" s="6"/>
      <c r="AK65" s="6"/>
    </row>
    <row r="66" spans="1:37" s="7" customFormat="1" x14ac:dyDescent="0.15">
      <c r="A66" s="222"/>
      <c r="G66" s="6"/>
      <c r="H66" s="6"/>
      <c r="L66" s="6"/>
      <c r="M66" s="6"/>
      <c r="Q66" s="6"/>
      <c r="R66" s="6"/>
      <c r="S66" s="6"/>
      <c r="T66" s="6"/>
      <c r="Y66" s="6"/>
      <c r="Z66" s="6"/>
      <c r="AD66" s="6"/>
      <c r="AE66" s="6"/>
      <c r="AI66" s="6"/>
      <c r="AJ66" s="6"/>
      <c r="AK66" s="6"/>
    </row>
    <row r="67" spans="1:37" s="7" customFormat="1" x14ac:dyDescent="0.15">
      <c r="A67" s="222"/>
      <c r="G67" s="6"/>
      <c r="H67" s="6"/>
      <c r="L67" s="6"/>
      <c r="M67" s="6"/>
      <c r="Q67" s="6"/>
      <c r="R67" s="6"/>
      <c r="S67" s="6"/>
      <c r="T67" s="6"/>
      <c r="Y67" s="6"/>
      <c r="Z67" s="6"/>
      <c r="AD67" s="6"/>
      <c r="AE67" s="6"/>
      <c r="AI67" s="6"/>
      <c r="AJ67" s="6"/>
      <c r="AK67" s="6"/>
    </row>
    <row r="68" spans="1:37" s="7" customFormat="1" x14ac:dyDescent="0.15">
      <c r="A68" s="222"/>
      <c r="G68" s="6"/>
      <c r="H68" s="6"/>
      <c r="L68" s="6"/>
      <c r="M68" s="6"/>
      <c r="Q68" s="6"/>
      <c r="R68" s="6"/>
      <c r="S68" s="6"/>
      <c r="T68" s="6"/>
      <c r="Y68" s="6"/>
      <c r="Z68" s="6"/>
      <c r="AD68" s="6"/>
      <c r="AE68" s="6"/>
      <c r="AI68" s="6"/>
      <c r="AJ68" s="6"/>
      <c r="AK68" s="6"/>
    </row>
    <row r="69" spans="1:37" s="7" customFormat="1" x14ac:dyDescent="0.15">
      <c r="A69" s="222"/>
      <c r="G69" s="6"/>
      <c r="H69" s="6"/>
      <c r="L69" s="6"/>
      <c r="M69" s="6"/>
      <c r="Q69" s="6"/>
      <c r="R69" s="6"/>
      <c r="S69" s="6"/>
      <c r="T69" s="6"/>
      <c r="Y69" s="6"/>
      <c r="Z69" s="6"/>
      <c r="AD69" s="6"/>
      <c r="AE69" s="6"/>
      <c r="AI69" s="6"/>
      <c r="AJ69" s="6"/>
      <c r="AK69" s="6"/>
    </row>
    <row r="70" spans="1:37" s="7" customFormat="1" x14ac:dyDescent="0.15">
      <c r="A70" s="222"/>
      <c r="G70" s="6"/>
      <c r="H70" s="6"/>
      <c r="L70" s="6"/>
      <c r="M70" s="6"/>
      <c r="Q70" s="6"/>
      <c r="R70" s="6"/>
      <c r="S70" s="6"/>
      <c r="T70" s="6"/>
      <c r="Y70" s="6"/>
      <c r="Z70" s="6"/>
      <c r="AD70" s="6"/>
      <c r="AE70" s="6"/>
      <c r="AI70" s="6"/>
      <c r="AJ70" s="6"/>
      <c r="AK70" s="6"/>
    </row>
    <row r="71" spans="1:37" s="7" customFormat="1" x14ac:dyDescent="0.15">
      <c r="A71" s="222"/>
      <c r="G71" s="6"/>
      <c r="H71" s="6"/>
      <c r="L71" s="6"/>
      <c r="M71" s="6"/>
      <c r="Q71" s="6"/>
      <c r="R71" s="6"/>
      <c r="S71" s="6"/>
      <c r="T71" s="6"/>
      <c r="Y71" s="6"/>
      <c r="Z71" s="6"/>
      <c r="AD71" s="6"/>
      <c r="AE71" s="6"/>
      <c r="AI71" s="6"/>
      <c r="AJ71" s="6"/>
      <c r="AK71" s="6"/>
    </row>
    <row r="72" spans="1:37" s="7" customFormat="1" x14ac:dyDescent="0.15">
      <c r="A72" s="222"/>
      <c r="G72" s="6"/>
      <c r="H72" s="6"/>
      <c r="L72" s="6"/>
      <c r="M72" s="6"/>
      <c r="Q72" s="6"/>
      <c r="R72" s="6"/>
      <c r="S72" s="6"/>
      <c r="T72" s="6"/>
      <c r="Y72" s="6"/>
      <c r="Z72" s="6"/>
      <c r="AD72" s="6"/>
      <c r="AE72" s="6"/>
      <c r="AI72" s="6"/>
      <c r="AJ72" s="6"/>
      <c r="AK72" s="6"/>
    </row>
    <row r="73" spans="1:37" s="7" customFormat="1" x14ac:dyDescent="0.15">
      <c r="A73" s="222"/>
      <c r="G73" s="6"/>
      <c r="H73" s="6"/>
      <c r="L73" s="6"/>
      <c r="M73" s="6"/>
      <c r="Q73" s="6"/>
      <c r="R73" s="6"/>
      <c r="S73" s="6"/>
      <c r="T73" s="6"/>
      <c r="Y73" s="6"/>
      <c r="Z73" s="6"/>
      <c r="AD73" s="6"/>
      <c r="AE73" s="6"/>
      <c r="AI73" s="6"/>
      <c r="AJ73" s="6"/>
      <c r="AK73" s="6"/>
    </row>
    <row r="74" spans="1:37" s="7" customFormat="1" x14ac:dyDescent="0.15">
      <c r="A74" s="222"/>
      <c r="G74" s="6"/>
      <c r="H74" s="6"/>
      <c r="L74" s="6"/>
      <c r="M74" s="6"/>
      <c r="Q74" s="6"/>
      <c r="R74" s="6"/>
      <c r="S74" s="6"/>
      <c r="T74" s="6"/>
      <c r="Y74" s="6"/>
      <c r="Z74" s="6"/>
      <c r="AD74" s="6"/>
      <c r="AE74" s="6"/>
      <c r="AI74" s="6"/>
      <c r="AJ74" s="6"/>
      <c r="AK74" s="6"/>
    </row>
    <row r="75" spans="1:37" s="7" customFormat="1" x14ac:dyDescent="0.15">
      <c r="A75" s="222"/>
      <c r="G75" s="6"/>
      <c r="H75" s="6"/>
      <c r="L75" s="6"/>
      <c r="M75" s="6"/>
      <c r="Q75" s="6"/>
      <c r="R75" s="6"/>
      <c r="S75" s="6"/>
      <c r="T75" s="6"/>
      <c r="Y75" s="6"/>
      <c r="Z75" s="6"/>
      <c r="AD75" s="6"/>
      <c r="AE75" s="6"/>
      <c r="AI75" s="6"/>
      <c r="AJ75" s="6"/>
      <c r="AK75" s="6"/>
    </row>
    <row r="76" spans="1:37" s="7" customFormat="1" x14ac:dyDescent="0.15">
      <c r="A76" s="222"/>
      <c r="G76" s="6"/>
      <c r="H76" s="6"/>
      <c r="L76" s="6"/>
      <c r="M76" s="6"/>
      <c r="Q76" s="6"/>
      <c r="R76" s="6"/>
      <c r="S76" s="6"/>
      <c r="T76" s="6"/>
      <c r="Y76" s="6"/>
      <c r="Z76" s="6"/>
      <c r="AD76" s="6"/>
      <c r="AE76" s="6"/>
      <c r="AI76" s="6"/>
      <c r="AJ76" s="6"/>
      <c r="AK76" s="6"/>
    </row>
  </sheetData>
  <mergeCells count="170">
    <mergeCell ref="BP40:BS40"/>
    <mergeCell ref="BP41:BS41"/>
    <mergeCell ref="BP42:BS42"/>
    <mergeCell ref="BP43:BS43"/>
    <mergeCell ref="BT34:BV34"/>
    <mergeCell ref="BT35:BV35"/>
    <mergeCell ref="BT36:BV36"/>
    <mergeCell ref="BT37:BV37"/>
    <mergeCell ref="BT38:BV38"/>
    <mergeCell ref="BT39:BV39"/>
    <mergeCell ref="BT40:BV40"/>
    <mergeCell ref="BT41:BV41"/>
    <mergeCell ref="BT42:BV42"/>
    <mergeCell ref="BT43:BV43"/>
    <mergeCell ref="BP35:BS35"/>
    <mergeCell ref="BP36:BS36"/>
    <mergeCell ref="BP37:BS37"/>
    <mergeCell ref="BP38:BS38"/>
    <mergeCell ref="BP39:BS39"/>
    <mergeCell ref="BU29:BV29"/>
    <mergeCell ref="BU30:BV30"/>
    <mergeCell ref="BT31:BU31"/>
    <mergeCell ref="BT18:BV18"/>
    <mergeCell ref="BT19:BV28"/>
    <mergeCell ref="BK41:BN41"/>
    <mergeCell ref="BK42:BN42"/>
    <mergeCell ref="BK43:BN43"/>
    <mergeCell ref="BP18:BS18"/>
    <mergeCell ref="BP19:BS26"/>
    <mergeCell ref="BP27:BR27"/>
    <mergeCell ref="BP28:BR28"/>
    <mergeCell ref="BP29:BR29"/>
    <mergeCell ref="BP30:BR30"/>
    <mergeCell ref="BP31:BR31"/>
    <mergeCell ref="BP33:BS33"/>
    <mergeCell ref="BT33:BV33"/>
    <mergeCell ref="BP34:BS34"/>
    <mergeCell ref="BK18:BN18"/>
    <mergeCell ref="BK19:BN19"/>
    <mergeCell ref="BK20:BN20"/>
    <mergeCell ref="BK21:BN21"/>
    <mergeCell ref="BK22:BN22"/>
    <mergeCell ref="BK23:BN23"/>
    <mergeCell ref="BK24:BN24"/>
    <mergeCell ref="BK25:BN25"/>
    <mergeCell ref="BK26:BN26"/>
    <mergeCell ref="BK33:BN33"/>
    <mergeCell ref="BK34:BN34"/>
    <mergeCell ref="BK35:BN35"/>
    <mergeCell ref="BK36:BN36"/>
    <mergeCell ref="BK37:BN37"/>
    <mergeCell ref="BK38:BN38"/>
    <mergeCell ref="BK39:BN39"/>
    <mergeCell ref="BK40:BN40"/>
    <mergeCell ref="BK31:BM31"/>
    <mergeCell ref="BK32:BM32"/>
    <mergeCell ref="BI29:BJ29"/>
    <mergeCell ref="BI30:BJ30"/>
    <mergeCell ref="BK27:BM27"/>
    <mergeCell ref="BK28:BM28"/>
    <mergeCell ref="BK29:BM29"/>
    <mergeCell ref="BK30:BM30"/>
    <mergeCell ref="BH39:BJ39"/>
    <mergeCell ref="BH40:BJ40"/>
    <mergeCell ref="BH41:BJ41"/>
    <mergeCell ref="BH42:BJ42"/>
    <mergeCell ref="BH43:BJ43"/>
    <mergeCell ref="BH34:BJ34"/>
    <mergeCell ref="BH35:BJ35"/>
    <mergeCell ref="BH36:BJ36"/>
    <mergeCell ref="BH37:BJ37"/>
    <mergeCell ref="BH38:BJ38"/>
    <mergeCell ref="BB18:BC18"/>
    <mergeCell ref="BD18:BE18"/>
    <mergeCell ref="BF18:BG18"/>
    <mergeCell ref="BH19:BJ26"/>
    <mergeCell ref="BI27:BJ27"/>
    <mergeCell ref="BI28:BJ28"/>
    <mergeCell ref="BH32:BJ32"/>
    <mergeCell ref="BH31:BI31"/>
    <mergeCell ref="BH33:BJ33"/>
    <mergeCell ref="BH18:BJ18"/>
    <mergeCell ref="BB19:BC26"/>
    <mergeCell ref="BB33:BC33"/>
    <mergeCell ref="BD19:BE26"/>
    <mergeCell ref="BD33:BE33"/>
    <mergeCell ref="BF19:BG26"/>
    <mergeCell ref="BF33:BG33"/>
    <mergeCell ref="E5:F5"/>
    <mergeCell ref="AP18:AQ18"/>
    <mergeCell ref="AP19:AQ28"/>
    <mergeCell ref="B18:C18"/>
    <mergeCell ref="B19:D31"/>
    <mergeCell ref="G19:J24"/>
    <mergeCell ref="K18:L18"/>
    <mergeCell ref="K19:L28"/>
    <mergeCell ref="M18:N18"/>
    <mergeCell ref="M19:N27"/>
    <mergeCell ref="Y18:Z18"/>
    <mergeCell ref="Y19:Z31"/>
    <mergeCell ref="U18:V18"/>
    <mergeCell ref="W18:X18"/>
    <mergeCell ref="U19:V28"/>
    <mergeCell ref="A18:A33"/>
    <mergeCell ref="E18:F18"/>
    <mergeCell ref="E19:F26"/>
    <mergeCell ref="G18:H18"/>
    <mergeCell ref="E33:F33"/>
    <mergeCell ref="G33:J33"/>
    <mergeCell ref="M33:N33"/>
    <mergeCell ref="O33:P33"/>
    <mergeCell ref="Q33:R33"/>
    <mergeCell ref="K32:L32"/>
    <mergeCell ref="B33:D33"/>
    <mergeCell ref="K33:L33"/>
    <mergeCell ref="O18:P18"/>
    <mergeCell ref="Q18:R18"/>
    <mergeCell ref="O19:P28"/>
    <mergeCell ref="Q19:R30"/>
    <mergeCell ref="O32:P32"/>
    <mergeCell ref="W19:X32"/>
    <mergeCell ref="W33:X33"/>
    <mergeCell ref="AD19:AE30"/>
    <mergeCell ref="AA31:AB31"/>
    <mergeCell ref="AA32:AC32"/>
    <mergeCell ref="AA19:AC28"/>
    <mergeCell ref="AA18:AB18"/>
    <mergeCell ref="AD18:AE18"/>
    <mergeCell ref="AJ19:AK28"/>
    <mergeCell ref="AJ32:AK32"/>
    <mergeCell ref="AL33:AM33"/>
    <mergeCell ref="AF33:AG33"/>
    <mergeCell ref="AJ33:AK33"/>
    <mergeCell ref="AL32:AM32"/>
    <mergeCell ref="AJ18:AK18"/>
    <mergeCell ref="AH18:AI18"/>
    <mergeCell ref="AF19:AG28"/>
    <mergeCell ref="AH19:AI30"/>
    <mergeCell ref="AF32:AG32"/>
    <mergeCell ref="AF18:AG18"/>
    <mergeCell ref="AZ19:BA26"/>
    <mergeCell ref="AT18:AU18"/>
    <mergeCell ref="AT19:AU28"/>
    <mergeCell ref="AT32:AU32"/>
    <mergeCell ref="AX18:AY18"/>
    <mergeCell ref="AX19:AY28"/>
    <mergeCell ref="AX32:AY32"/>
    <mergeCell ref="S33:T33"/>
    <mergeCell ref="U33:V33"/>
    <mergeCell ref="AA33:AC33"/>
    <mergeCell ref="AV18:AW18"/>
    <mergeCell ref="AV19:AW28"/>
    <mergeCell ref="AV32:AW32"/>
    <mergeCell ref="AN18:AO18"/>
    <mergeCell ref="AN19:AO28"/>
    <mergeCell ref="AN32:AO32"/>
    <mergeCell ref="AR18:AS18"/>
    <mergeCell ref="AR19:AS28"/>
    <mergeCell ref="AR32:AS32"/>
    <mergeCell ref="U32:V32"/>
    <mergeCell ref="S19:T28"/>
    <mergeCell ref="AL18:AM18"/>
    <mergeCell ref="AL19:AM28"/>
    <mergeCell ref="AX33:AY33"/>
    <mergeCell ref="AZ33:BA33"/>
    <mergeCell ref="AN33:AO33"/>
    <mergeCell ref="AP33:AQ33"/>
    <mergeCell ref="AR33:AS33"/>
    <mergeCell ref="AT33:AU33"/>
    <mergeCell ref="AV33:AW33"/>
  </mergeCells>
  <phoneticPr fontId="4" type="noConversion"/>
  <pageMargins left="0.75" right="0.5" top="0.5" bottom="0.5" header="0.5" footer="0.25"/>
  <pageSetup paperSize="9" orientation="landscape"/>
  <headerFooter>
    <oddFooter>&amp;C&amp;"Arial Narrow,Normal"&amp;8&amp;P/&amp;N&amp;R&amp;"Arial Narrow,Normal"&amp;8Community questionnaire</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S93"/>
  <sheetViews>
    <sheetView showGridLines="0" zoomScale="115" zoomScaleNormal="115" zoomScaleSheetLayoutView="100" zoomScalePageLayoutView="115" workbookViewId="0">
      <selection activeCell="Z19" sqref="Z19"/>
    </sheetView>
  </sheetViews>
  <sheetFormatPr baseColWidth="10" defaultColWidth="5" defaultRowHeight="13" x14ac:dyDescent="0.15"/>
  <cols>
    <col min="1" max="1" width="4.6640625" style="431" customWidth="1"/>
    <col min="2" max="27" width="4.33203125" style="431" customWidth="1"/>
    <col min="28" max="28" width="1.6640625" style="431" customWidth="1"/>
    <col min="29" max="29" width="1.83203125" style="431" customWidth="1"/>
    <col min="30" max="30" width="92.33203125" style="431" customWidth="1"/>
    <col min="31" max="16384" width="5" style="431"/>
  </cols>
  <sheetData>
    <row r="1" spans="1:71" s="423" customFormat="1" ht="55" customHeight="1" thickBot="1" x14ac:dyDescent="0.2">
      <c r="A1" s="885" t="s">
        <v>557</v>
      </c>
      <c r="B1" s="886"/>
      <c r="C1" s="887"/>
      <c r="D1" s="888"/>
      <c r="E1" s="886"/>
      <c r="F1" s="886"/>
      <c r="G1" s="886"/>
      <c r="H1" s="886"/>
      <c r="I1" s="886"/>
      <c r="J1" s="886"/>
      <c r="K1" s="886"/>
      <c r="L1" s="886"/>
      <c r="M1" s="886"/>
      <c r="N1" s="886"/>
      <c r="O1" s="886"/>
      <c r="P1" s="886"/>
      <c r="Q1" s="886"/>
      <c r="R1" s="889"/>
      <c r="S1" s="424"/>
      <c r="T1" s="425" t="s">
        <v>558</v>
      </c>
      <c r="U1" s="425"/>
      <c r="V1" s="425"/>
      <c r="W1" s="425"/>
      <c r="X1" s="425"/>
      <c r="Y1" s="425"/>
      <c r="Z1" s="425"/>
      <c r="AA1" s="425"/>
      <c r="AB1" s="426"/>
      <c r="AC1" s="422"/>
      <c r="BA1" s="420"/>
      <c r="BB1" s="420"/>
      <c r="BC1" s="420"/>
      <c r="BD1" s="420"/>
      <c r="BE1" s="420"/>
      <c r="BF1" s="420"/>
      <c r="BG1" s="420"/>
      <c r="BH1" s="420"/>
      <c r="BI1" s="420"/>
      <c r="BJ1" s="420"/>
      <c r="BK1" s="420"/>
      <c r="BL1" s="420"/>
      <c r="BM1" s="420"/>
      <c r="BN1" s="420"/>
      <c r="BO1" s="420"/>
      <c r="BP1" s="420"/>
      <c r="BQ1" s="420"/>
      <c r="BR1" s="420"/>
      <c r="BS1" s="420"/>
    </row>
    <row r="2" spans="1:71" s="429" customFormat="1" ht="20" customHeight="1" x14ac:dyDescent="0.15">
      <c r="A2" s="424"/>
      <c r="B2" s="425"/>
      <c r="C2" s="425"/>
      <c r="D2" s="425"/>
      <c r="E2" s="425"/>
      <c r="F2" s="425"/>
      <c r="G2" s="425"/>
      <c r="H2" s="425"/>
      <c r="I2" s="425"/>
      <c r="J2" s="426"/>
      <c r="K2" s="425"/>
      <c r="L2" s="425"/>
      <c r="M2" s="425"/>
      <c r="N2" s="425"/>
      <c r="O2" s="425"/>
      <c r="P2" s="425"/>
      <c r="Q2" s="425"/>
      <c r="R2" s="427"/>
      <c r="S2" s="419"/>
      <c r="T2" s="420"/>
      <c r="U2" s="428"/>
      <c r="V2" s="420"/>
      <c r="W2" s="420"/>
      <c r="X2" s="420"/>
      <c r="Y2" s="420"/>
      <c r="Z2" s="420"/>
      <c r="AA2" s="420"/>
      <c r="AB2" s="421"/>
      <c r="AC2" s="420"/>
      <c r="AD2" s="890" t="s">
        <v>559</v>
      </c>
      <c r="BA2" s="430"/>
      <c r="BB2" s="430"/>
      <c r="BC2" s="430"/>
      <c r="BD2" s="430"/>
      <c r="BE2" s="430"/>
      <c r="BF2" s="430"/>
      <c r="BG2" s="430"/>
      <c r="BH2" s="430"/>
      <c r="BI2" s="430"/>
      <c r="BJ2" s="430"/>
      <c r="BK2" s="430"/>
      <c r="BL2" s="430"/>
      <c r="BM2" s="430"/>
      <c r="BN2" s="430"/>
      <c r="BO2" s="430"/>
      <c r="BP2" s="430"/>
      <c r="BQ2" s="430"/>
      <c r="BR2" s="430"/>
      <c r="BS2" s="430"/>
    </row>
    <row r="3" spans="1:71" s="423" customFormat="1" ht="12.75" customHeight="1" x14ac:dyDescent="0.15">
      <c r="A3" s="891"/>
      <c r="B3" s="892"/>
      <c r="C3" s="892"/>
      <c r="D3" s="892"/>
      <c r="E3" s="892"/>
      <c r="F3" s="892"/>
      <c r="G3" s="892"/>
      <c r="H3" s="892"/>
      <c r="I3" s="892"/>
      <c r="J3" s="893"/>
      <c r="K3" s="420" t="s">
        <v>258</v>
      </c>
      <c r="L3" s="420"/>
      <c r="M3" s="420"/>
      <c r="N3" s="420"/>
      <c r="O3" s="420"/>
      <c r="P3" s="432"/>
      <c r="Q3" s="420"/>
      <c r="R3" s="421"/>
      <c r="S3" s="419"/>
      <c r="T3" s="420"/>
      <c r="U3" s="420"/>
      <c r="V3" s="420"/>
      <c r="W3" s="420"/>
      <c r="X3" s="420"/>
      <c r="Y3" s="420"/>
      <c r="Z3" s="420"/>
      <c r="AA3" s="432"/>
      <c r="AB3" s="421"/>
      <c r="AC3" s="420"/>
      <c r="AD3" s="890"/>
      <c r="BA3" s="420"/>
      <c r="BB3" s="420"/>
      <c r="BC3" s="420"/>
      <c r="BD3" s="420"/>
      <c r="BE3" s="420"/>
      <c r="BF3" s="420"/>
      <c r="BG3" s="420"/>
      <c r="BH3" s="420"/>
      <c r="BI3" s="420"/>
      <c r="BJ3" s="420"/>
      <c r="BK3" s="420"/>
      <c r="BL3" s="420"/>
      <c r="BM3" s="420"/>
      <c r="BN3" s="420"/>
      <c r="BO3" s="420"/>
      <c r="BP3" s="420"/>
      <c r="BQ3" s="420"/>
      <c r="BR3" s="420"/>
      <c r="BS3" s="420"/>
    </row>
    <row r="4" spans="1:71" s="423" customFormat="1" ht="14" customHeight="1" x14ac:dyDescent="0.15">
      <c r="A4" s="891"/>
      <c r="B4" s="892"/>
      <c r="C4" s="892"/>
      <c r="D4" s="892"/>
      <c r="E4" s="892"/>
      <c r="F4" s="892"/>
      <c r="G4" s="892"/>
      <c r="H4" s="892"/>
      <c r="I4" s="892"/>
      <c r="J4" s="893"/>
      <c r="K4" s="420"/>
      <c r="L4" s="420"/>
      <c r="M4" s="420"/>
      <c r="N4" s="420"/>
      <c r="O4" s="420"/>
      <c r="P4" s="433"/>
      <c r="Q4" s="420"/>
      <c r="R4" s="421"/>
      <c r="S4" s="419"/>
      <c r="T4" s="420"/>
      <c r="U4" s="434" t="s">
        <v>145</v>
      </c>
      <c r="V4" s="434"/>
      <c r="W4" s="434"/>
      <c r="X4" s="434"/>
      <c r="Y4" s="434">
        <v>1</v>
      </c>
      <c r="Z4" s="420"/>
      <c r="AA4" s="433"/>
      <c r="AB4" s="421"/>
      <c r="AC4" s="420"/>
      <c r="AD4" s="890"/>
      <c r="AF4" s="420"/>
      <c r="AG4" s="420"/>
      <c r="AH4" s="420"/>
      <c r="AI4" s="420"/>
      <c r="BA4" s="420"/>
      <c r="BB4" s="420"/>
      <c r="BC4" s="420"/>
      <c r="BD4" s="420"/>
      <c r="BE4" s="420"/>
      <c r="BF4" s="420"/>
      <c r="BG4" s="420"/>
      <c r="BH4" s="420"/>
      <c r="BI4" s="420"/>
      <c r="BJ4" s="420"/>
      <c r="BK4" s="420"/>
      <c r="BL4" s="420"/>
      <c r="BM4" s="420"/>
      <c r="BN4" s="420"/>
      <c r="BO4" s="420"/>
      <c r="BP4" s="420"/>
      <c r="BQ4" s="420"/>
      <c r="BR4" s="420"/>
      <c r="BS4" s="420"/>
    </row>
    <row r="5" spans="1:71" s="423" customFormat="1" x14ac:dyDescent="0.15">
      <c r="A5" s="435"/>
      <c r="B5" s="436"/>
      <c r="C5" s="436"/>
      <c r="D5" s="436"/>
      <c r="E5" s="436"/>
      <c r="F5" s="436"/>
      <c r="G5" s="436"/>
      <c r="H5" s="436"/>
      <c r="I5" s="436"/>
      <c r="J5" s="421"/>
      <c r="K5" s="437" t="s">
        <v>244</v>
      </c>
      <c r="L5" s="437"/>
      <c r="M5" s="437"/>
      <c r="N5" s="437"/>
      <c r="O5" s="437"/>
      <c r="P5" s="438"/>
      <c r="Q5" s="437"/>
      <c r="R5" s="421"/>
      <c r="S5" s="419"/>
      <c r="T5" s="420"/>
      <c r="U5" s="434" t="s">
        <v>149</v>
      </c>
      <c r="V5" s="434"/>
      <c r="W5" s="434"/>
      <c r="X5" s="434"/>
      <c r="Y5" s="434">
        <v>2</v>
      </c>
      <c r="Z5" s="420"/>
      <c r="AA5" s="420"/>
      <c r="AB5" s="421"/>
      <c r="AC5" s="420"/>
      <c r="AF5" s="420"/>
      <c r="AG5" s="420"/>
      <c r="AH5" s="420"/>
      <c r="AI5" s="420"/>
    </row>
    <row r="6" spans="1:71" s="423" customFormat="1" ht="14" customHeight="1" thickBot="1" x14ac:dyDescent="0.2">
      <c r="A6" s="435"/>
      <c r="B6" s="436"/>
      <c r="C6" s="436"/>
      <c r="D6" s="436"/>
      <c r="E6" s="436"/>
      <c r="F6" s="436"/>
      <c r="G6" s="436"/>
      <c r="H6" s="436"/>
      <c r="I6" s="436"/>
      <c r="J6" s="421"/>
      <c r="K6" s="438" t="s">
        <v>0</v>
      </c>
      <c r="L6" s="437"/>
      <c r="M6" s="437"/>
      <c r="N6" s="437"/>
      <c r="O6" s="437"/>
      <c r="P6" s="437"/>
      <c r="Q6" s="437"/>
      <c r="R6" s="439">
        <v>1</v>
      </c>
      <c r="S6" s="440"/>
      <c r="T6" s="441"/>
      <c r="U6" s="434" t="s">
        <v>148</v>
      </c>
      <c r="V6" s="434"/>
      <c r="W6" s="434"/>
      <c r="X6" s="434"/>
      <c r="Y6" s="434">
        <v>3</v>
      </c>
      <c r="Z6" s="420"/>
      <c r="AA6" s="420"/>
      <c r="AB6" s="442"/>
      <c r="AC6" s="420"/>
      <c r="AF6" s="443"/>
      <c r="AG6" s="443"/>
      <c r="AH6" s="420"/>
      <c r="AI6" s="420"/>
    </row>
    <row r="7" spans="1:71" s="423" customFormat="1" ht="14" customHeight="1" thickBot="1" x14ac:dyDescent="0.2">
      <c r="A7" s="444"/>
      <c r="B7" s="445"/>
      <c r="C7" s="445"/>
      <c r="D7" s="445"/>
      <c r="E7" s="445"/>
      <c r="F7" s="445"/>
      <c r="G7" s="445"/>
      <c r="H7" s="445"/>
      <c r="I7" s="445"/>
      <c r="J7" s="442"/>
      <c r="K7" s="437" t="s">
        <v>245</v>
      </c>
      <c r="L7" s="437"/>
      <c r="M7" s="437"/>
      <c r="N7" s="437"/>
      <c r="O7" s="437"/>
      <c r="P7" s="437"/>
      <c r="Q7" s="437"/>
      <c r="R7" s="439">
        <v>2</v>
      </c>
      <c r="S7" s="894" t="s">
        <v>560</v>
      </c>
      <c r="T7" s="895"/>
      <c r="U7" s="895"/>
      <c r="V7" s="895"/>
      <c r="W7" s="895"/>
      <c r="X7" s="895"/>
      <c r="Y7" s="895"/>
      <c r="Z7" s="895"/>
      <c r="AA7" s="895"/>
      <c r="AB7" s="896"/>
      <c r="AC7" s="420"/>
      <c r="AF7" s="446"/>
      <c r="AG7" s="446"/>
      <c r="AH7" s="420"/>
      <c r="AI7" s="420"/>
    </row>
    <row r="8" spans="1:71" s="423" customFormat="1" ht="20" customHeight="1" thickBot="1" x14ac:dyDescent="0.2">
      <c r="A8" s="897" t="s">
        <v>561</v>
      </c>
      <c r="B8" s="898"/>
      <c r="C8" s="898"/>
      <c r="D8" s="898"/>
      <c r="E8" s="898"/>
      <c r="F8" s="898"/>
      <c r="G8" s="898"/>
      <c r="H8" s="898"/>
      <c r="I8" s="898"/>
      <c r="J8" s="899"/>
      <c r="K8" s="293" t="s">
        <v>562</v>
      </c>
      <c r="L8" s="437"/>
      <c r="M8" s="437"/>
      <c r="N8" s="437"/>
      <c r="O8" s="437"/>
      <c r="P8" s="437"/>
      <c r="Q8" s="437"/>
      <c r="R8" s="439">
        <v>3</v>
      </c>
      <c r="S8" s="900" t="s">
        <v>563</v>
      </c>
      <c r="T8" s="901"/>
      <c r="U8" s="901"/>
      <c r="V8" s="447"/>
      <c r="W8" s="430"/>
      <c r="X8" s="901"/>
      <c r="Y8" s="901"/>
      <c r="Z8" s="901"/>
      <c r="AA8" s="448"/>
      <c r="AB8" s="421"/>
      <c r="AC8" s="420"/>
      <c r="AF8" s="446"/>
      <c r="AG8" s="446"/>
      <c r="AH8" s="420"/>
      <c r="AI8" s="420"/>
    </row>
    <row r="9" spans="1:71" s="423" customFormat="1" ht="14" customHeight="1" x14ac:dyDescent="0.15">
      <c r="A9" s="449"/>
      <c r="B9" s="450"/>
      <c r="C9" s="450"/>
      <c r="D9" s="430"/>
      <c r="E9" s="430"/>
      <c r="F9" s="451"/>
      <c r="G9" s="451"/>
      <c r="H9" s="451"/>
      <c r="I9" s="452"/>
      <c r="J9" s="421"/>
      <c r="K9" s="293" t="s">
        <v>564</v>
      </c>
      <c r="L9" s="437"/>
      <c r="M9" s="437"/>
      <c r="N9" s="437"/>
      <c r="O9" s="437"/>
      <c r="P9" s="437"/>
      <c r="Q9" s="437"/>
      <c r="R9" s="439">
        <v>4</v>
      </c>
      <c r="S9" s="900"/>
      <c r="T9" s="901"/>
      <c r="U9" s="901"/>
      <c r="V9" s="433"/>
      <c r="W9" s="420"/>
      <c r="X9" s="901"/>
      <c r="Y9" s="901"/>
      <c r="Z9" s="901"/>
      <c r="AA9" s="433"/>
      <c r="AB9" s="421"/>
      <c r="AC9" s="420"/>
      <c r="AF9" s="446"/>
      <c r="AG9" s="446"/>
      <c r="AH9" s="420"/>
      <c r="AI9" s="420"/>
    </row>
    <row r="10" spans="1:71" s="423" customFormat="1" ht="14" customHeight="1" x14ac:dyDescent="0.15">
      <c r="A10" s="453"/>
      <c r="B10" s="450"/>
      <c r="C10" s="450"/>
      <c r="D10" s="420"/>
      <c r="E10" s="420"/>
      <c r="F10" s="451"/>
      <c r="G10" s="451"/>
      <c r="H10" s="451"/>
      <c r="I10" s="454"/>
      <c r="J10" s="421"/>
      <c r="K10" s="293" t="s">
        <v>565</v>
      </c>
      <c r="L10" s="437"/>
      <c r="M10" s="437"/>
      <c r="N10" s="437"/>
      <c r="O10" s="437"/>
      <c r="P10" s="437"/>
      <c r="Q10" s="437"/>
      <c r="R10" s="439">
        <v>5</v>
      </c>
      <c r="S10" s="419"/>
      <c r="T10" s="420"/>
      <c r="U10" s="420"/>
      <c r="V10" s="420"/>
      <c r="W10" s="420"/>
      <c r="X10" s="420"/>
      <c r="Y10" s="420"/>
      <c r="Z10" s="420"/>
      <c r="AA10" s="420"/>
      <c r="AB10" s="421"/>
      <c r="AC10" s="420"/>
      <c r="AF10" s="446"/>
      <c r="AG10" s="446"/>
      <c r="AH10" s="420"/>
      <c r="AI10" s="420"/>
    </row>
    <row r="11" spans="1:71" s="423" customFormat="1" x14ac:dyDescent="0.15">
      <c r="A11" s="419"/>
      <c r="B11" s="420"/>
      <c r="C11" s="455" t="s">
        <v>566</v>
      </c>
      <c r="D11" s="420"/>
      <c r="E11" s="420"/>
      <c r="F11" s="420"/>
      <c r="G11" s="420"/>
      <c r="H11" s="420"/>
      <c r="I11" s="420"/>
      <c r="J11" s="421"/>
      <c r="K11" s="293" t="s">
        <v>567</v>
      </c>
      <c r="L11" s="456"/>
      <c r="M11" s="456"/>
      <c r="N11" s="456"/>
      <c r="O11" s="456"/>
      <c r="P11" s="456"/>
      <c r="Q11" s="456"/>
      <c r="R11" s="439">
        <v>6</v>
      </c>
      <c r="S11" s="419"/>
      <c r="T11" s="420"/>
      <c r="U11" s="420"/>
      <c r="V11" s="420"/>
      <c r="W11" s="420"/>
      <c r="X11" s="420"/>
      <c r="Y11" s="420"/>
      <c r="Z11" s="420"/>
      <c r="AA11" s="420"/>
      <c r="AB11" s="421"/>
      <c r="AC11" s="420"/>
      <c r="AF11" s="446"/>
      <c r="AG11" s="446"/>
      <c r="AH11" s="420"/>
      <c r="AI11" s="420"/>
    </row>
    <row r="12" spans="1:71" s="423" customFormat="1" ht="11" x14ac:dyDescent="0.15">
      <c r="A12" s="419"/>
      <c r="B12" s="420"/>
      <c r="C12" s="420"/>
      <c r="D12" s="420"/>
      <c r="E12" s="420"/>
      <c r="F12" s="420"/>
      <c r="G12" s="420"/>
      <c r="H12" s="420"/>
      <c r="I12" s="420"/>
      <c r="J12" s="421"/>
      <c r="K12" s="457"/>
      <c r="L12" s="457"/>
      <c r="M12" s="457"/>
      <c r="N12" s="457"/>
      <c r="O12" s="457"/>
      <c r="P12" s="457"/>
      <c r="Q12" s="457"/>
      <c r="R12" s="458">
        <v>7</v>
      </c>
      <c r="S12" s="419"/>
      <c r="T12" s="420"/>
      <c r="U12" s="12" t="s">
        <v>49</v>
      </c>
      <c r="V12" s="622"/>
      <c r="W12" s="437"/>
      <c r="X12" s="437"/>
      <c r="Y12" s="437"/>
      <c r="Z12" s="459">
        <v>1</v>
      </c>
      <c r="AA12" s="420"/>
      <c r="AB12" s="421"/>
      <c r="AC12" s="420"/>
      <c r="AF12" s="446"/>
      <c r="AG12" s="446"/>
      <c r="AH12" s="420"/>
      <c r="AI12" s="420"/>
    </row>
    <row r="13" spans="1:71" s="423" customFormat="1" x14ac:dyDescent="0.15">
      <c r="A13" s="419"/>
      <c r="B13" s="519" t="s">
        <v>568</v>
      </c>
      <c r="C13" s="113"/>
      <c r="D13" s="460"/>
      <c r="E13" s="420"/>
      <c r="F13" s="455" t="s">
        <v>569</v>
      </c>
      <c r="G13" s="461"/>
      <c r="H13" s="462"/>
      <c r="I13" s="420"/>
      <c r="J13" s="421"/>
      <c r="K13" s="884" t="s">
        <v>570</v>
      </c>
      <c r="L13" s="884"/>
      <c r="M13" s="884"/>
      <c r="N13" s="884"/>
      <c r="O13" s="884"/>
      <c r="P13" s="884"/>
      <c r="Q13" s="884"/>
      <c r="R13" s="463"/>
      <c r="S13" s="419"/>
      <c r="T13" s="420"/>
      <c r="U13" s="12" t="s">
        <v>571</v>
      </c>
      <c r="V13" s="620"/>
      <c r="W13" s="437"/>
      <c r="X13" s="437"/>
      <c r="Y13" s="437"/>
      <c r="Z13" s="459">
        <v>2</v>
      </c>
      <c r="AA13" s="420"/>
      <c r="AB13" s="421"/>
      <c r="AC13" s="420"/>
      <c r="AF13" s="446"/>
      <c r="AG13" s="446"/>
      <c r="AH13" s="420"/>
      <c r="AI13" s="420"/>
    </row>
    <row r="14" spans="1:71" s="423" customFormat="1" ht="11" x14ac:dyDescent="0.15">
      <c r="A14" s="419"/>
      <c r="B14" s="420"/>
      <c r="C14" s="464"/>
      <c r="D14" s="465"/>
      <c r="E14" s="420"/>
      <c r="F14" s="420"/>
      <c r="G14" s="466"/>
      <c r="H14" s="467"/>
      <c r="I14" s="420"/>
      <c r="J14" s="421"/>
      <c r="K14" s="438" t="s">
        <v>572</v>
      </c>
      <c r="L14" s="438"/>
      <c r="M14" s="438"/>
      <c r="N14" s="438"/>
      <c r="O14" s="438"/>
      <c r="P14" s="438"/>
      <c r="Q14" s="438"/>
      <c r="R14" s="468">
        <v>8</v>
      </c>
      <c r="S14" s="419"/>
      <c r="T14" s="420"/>
      <c r="U14" s="12" t="s">
        <v>336</v>
      </c>
      <c r="V14" s="620"/>
      <c r="W14" s="437"/>
      <c r="X14" s="437"/>
      <c r="Y14" s="437"/>
      <c r="Z14" s="459">
        <v>3</v>
      </c>
      <c r="AA14" s="420"/>
      <c r="AB14" s="421"/>
      <c r="AC14" s="420"/>
      <c r="AF14" s="446"/>
      <c r="AG14" s="446"/>
      <c r="AH14" s="420"/>
      <c r="AI14" s="420"/>
    </row>
    <row r="15" spans="1:71" s="423" customFormat="1" x14ac:dyDescent="0.15">
      <c r="A15" s="419"/>
      <c r="B15" s="420"/>
      <c r="C15" s="6"/>
      <c r="D15" s="469"/>
      <c r="E15" s="420"/>
      <c r="F15" s="420"/>
      <c r="G15" s="420"/>
      <c r="H15" s="470"/>
      <c r="I15" s="420"/>
      <c r="J15" s="421"/>
      <c r="K15" s="436"/>
      <c r="L15" s="436"/>
      <c r="M15" s="436"/>
      <c r="N15" s="436"/>
      <c r="O15" s="436"/>
      <c r="P15" s="436"/>
      <c r="Q15" s="436"/>
      <c r="R15" s="471">
        <v>96</v>
      </c>
      <c r="S15" s="419"/>
      <c r="T15" s="420"/>
      <c r="U15" s="621" t="s">
        <v>337</v>
      </c>
      <c r="V15" s="438"/>
      <c r="W15" s="437"/>
      <c r="X15" s="437"/>
      <c r="Y15" s="437"/>
      <c r="Z15" s="459">
        <v>4</v>
      </c>
      <c r="AA15" s="420"/>
      <c r="AB15" s="421"/>
      <c r="AC15" s="420"/>
      <c r="AF15" s="446"/>
      <c r="AG15" s="446"/>
      <c r="AH15" s="420"/>
      <c r="AI15" s="420"/>
    </row>
    <row r="16" spans="1:71" s="423" customFormat="1" x14ac:dyDescent="0.15">
      <c r="A16" s="419"/>
      <c r="B16" s="420"/>
      <c r="C16" s="6"/>
      <c r="D16" s="420"/>
      <c r="E16" s="420"/>
      <c r="F16" s="420"/>
      <c r="G16" s="420"/>
      <c r="H16" s="470"/>
      <c r="I16" s="420"/>
      <c r="J16" s="421"/>
      <c r="K16" s="436"/>
      <c r="L16" s="436"/>
      <c r="M16" s="436"/>
      <c r="N16" s="436"/>
      <c r="O16" s="436"/>
      <c r="P16" s="436"/>
      <c r="Q16" s="436"/>
      <c r="R16" s="473"/>
      <c r="S16" s="419"/>
      <c r="T16" s="420"/>
      <c r="U16" s="12" t="s">
        <v>339</v>
      </c>
      <c r="V16" s="437"/>
      <c r="W16" s="437"/>
      <c r="X16" s="437"/>
      <c r="Y16" s="437"/>
      <c r="Z16" s="459">
        <v>5</v>
      </c>
      <c r="AA16" s="420"/>
      <c r="AB16" s="421"/>
      <c r="AC16" s="420"/>
      <c r="AF16" s="446"/>
      <c r="AG16" s="446"/>
      <c r="AH16" s="420"/>
      <c r="AI16" s="420"/>
    </row>
    <row r="17" spans="1:35" s="423" customFormat="1" ht="14" customHeight="1" x14ac:dyDescent="0.15">
      <c r="A17" s="419"/>
      <c r="B17" s="420"/>
      <c r="C17" s="6"/>
      <c r="D17" s="420"/>
      <c r="E17" s="420"/>
      <c r="F17" s="420"/>
      <c r="G17" s="420"/>
      <c r="H17" s="470"/>
      <c r="I17" s="420"/>
      <c r="J17" s="421"/>
      <c r="K17" s="436"/>
      <c r="L17" s="436"/>
      <c r="M17" s="436"/>
      <c r="N17" s="436"/>
      <c r="O17" s="436"/>
      <c r="P17" s="436"/>
      <c r="Q17" s="436"/>
      <c r="R17" s="473"/>
      <c r="S17" s="419"/>
      <c r="T17" s="420"/>
      <c r="U17" s="420" t="s">
        <v>338</v>
      </c>
      <c r="V17" s="420"/>
      <c r="W17" s="420"/>
      <c r="X17" s="420"/>
      <c r="Y17" s="420"/>
      <c r="Z17" s="420">
        <v>6</v>
      </c>
      <c r="AA17" s="420"/>
      <c r="AB17" s="421"/>
      <c r="AC17" s="420"/>
      <c r="AF17" s="446"/>
      <c r="AG17" s="446"/>
      <c r="AH17" s="420"/>
      <c r="AI17" s="420"/>
    </row>
    <row r="18" spans="1:35" s="423" customFormat="1" ht="23.25" customHeight="1" x14ac:dyDescent="0.15">
      <c r="A18" s="419"/>
      <c r="B18" s="420"/>
      <c r="C18" s="420"/>
      <c r="D18" s="420"/>
      <c r="E18" s="420"/>
      <c r="F18" s="420"/>
      <c r="G18" s="420"/>
      <c r="H18" s="420"/>
      <c r="I18" s="420"/>
      <c r="J18" s="421"/>
      <c r="K18" s="436"/>
      <c r="L18" s="436"/>
      <c r="M18" s="436"/>
      <c r="N18" s="436"/>
      <c r="O18" s="436"/>
      <c r="P18" s="436"/>
      <c r="Q18" s="436"/>
      <c r="R18" s="473"/>
      <c r="S18" s="419"/>
      <c r="T18" s="420"/>
      <c r="U18" s="437" t="s">
        <v>259</v>
      </c>
      <c r="V18" s="437"/>
      <c r="W18" s="437"/>
      <c r="X18" s="437"/>
      <c r="Y18" s="437"/>
      <c r="Z18" s="459">
        <v>96</v>
      </c>
      <c r="AA18" s="420"/>
      <c r="AB18" s="421"/>
      <c r="AC18" s="420"/>
      <c r="AF18" s="420"/>
      <c r="AG18" s="420"/>
      <c r="AH18" s="420"/>
      <c r="AI18" s="420"/>
    </row>
    <row r="19" spans="1:35" s="423" customFormat="1" ht="5.25" customHeight="1" thickBot="1" x14ac:dyDescent="0.2">
      <c r="A19" s="440"/>
      <c r="B19" s="441"/>
      <c r="C19" s="441"/>
      <c r="D19" s="441"/>
      <c r="E19" s="441"/>
      <c r="F19" s="441"/>
      <c r="G19" s="441"/>
      <c r="H19" s="474"/>
      <c r="I19" s="441"/>
      <c r="J19" s="442"/>
      <c r="K19" s="445"/>
      <c r="L19" s="445"/>
      <c r="M19" s="445"/>
      <c r="N19" s="445"/>
      <c r="O19" s="445"/>
      <c r="P19" s="445"/>
      <c r="Q19" s="445"/>
      <c r="R19" s="475"/>
      <c r="S19" s="444"/>
      <c r="T19" s="445"/>
      <c r="U19" s="445"/>
      <c r="V19" s="445"/>
      <c r="W19" s="445"/>
      <c r="X19" s="445"/>
      <c r="Y19" s="445"/>
      <c r="Z19" s="445"/>
      <c r="AA19" s="445"/>
      <c r="AB19" s="475"/>
      <c r="AC19" s="422"/>
      <c r="AF19" s="420"/>
      <c r="AG19" s="420"/>
      <c r="AH19" s="420"/>
      <c r="AI19" s="420"/>
    </row>
    <row r="20" spans="1:35" s="423" customFormat="1" ht="14" customHeight="1" x14ac:dyDescent="0.15">
      <c r="A20" s="436"/>
      <c r="B20" s="436"/>
      <c r="C20" s="436"/>
      <c r="D20" s="436"/>
      <c r="E20" s="436"/>
      <c r="F20" s="436"/>
      <c r="G20" s="436"/>
      <c r="H20" s="436"/>
      <c r="I20" s="436"/>
      <c r="J20" s="436"/>
      <c r="K20" s="431"/>
      <c r="L20" s="431"/>
      <c r="M20" s="431"/>
      <c r="N20" s="431"/>
      <c r="O20" s="431"/>
      <c r="P20" s="431"/>
      <c r="Q20" s="431"/>
      <c r="R20" s="431"/>
      <c r="S20" s="431"/>
      <c r="T20" s="431"/>
      <c r="U20" s="431"/>
      <c r="V20" s="431"/>
      <c r="W20" s="431"/>
      <c r="X20" s="431"/>
      <c r="Y20" s="431"/>
      <c r="Z20" s="431"/>
      <c r="AA20" s="431"/>
      <c r="AB20" s="431"/>
      <c r="AC20" s="420"/>
    </row>
    <row r="21" spans="1:35" s="423" customFormat="1" ht="14" customHeight="1" x14ac:dyDescent="0.15">
      <c r="A21" s="431"/>
      <c r="B21" s="431"/>
      <c r="C21" s="431"/>
      <c r="D21" s="431"/>
      <c r="E21" s="431"/>
      <c r="F21" s="431"/>
      <c r="G21" s="431"/>
      <c r="H21" s="431"/>
      <c r="I21" s="431"/>
      <c r="J21" s="431"/>
      <c r="K21" s="431"/>
      <c r="L21" s="431"/>
      <c r="M21" s="431"/>
      <c r="N21" s="431"/>
      <c r="O21" s="431"/>
      <c r="P21" s="431"/>
      <c r="Q21" s="431"/>
      <c r="R21" s="431"/>
      <c r="S21" s="431"/>
      <c r="T21" s="431"/>
      <c r="U21" s="431"/>
      <c r="V21" s="431"/>
      <c r="W21" s="431"/>
      <c r="X21" s="431"/>
      <c r="Y21" s="431"/>
      <c r="Z21" s="431"/>
      <c r="AA21" s="431"/>
      <c r="AB21" s="431"/>
      <c r="AC21" s="420"/>
    </row>
    <row r="22" spans="1:35" ht="14" customHeight="1" x14ac:dyDescent="0.15">
      <c r="AC22" s="436"/>
    </row>
    <row r="23" spans="1:35" ht="14" customHeight="1" x14ac:dyDescent="0.15">
      <c r="AC23" s="436"/>
    </row>
    <row r="24" spans="1:35" ht="14" customHeight="1" x14ac:dyDescent="0.15">
      <c r="AC24" s="436"/>
    </row>
    <row r="25" spans="1:35" ht="14" customHeight="1" x14ac:dyDescent="0.15"/>
    <row r="26" spans="1:35" ht="14" customHeight="1" x14ac:dyDescent="0.15"/>
    <row r="27" spans="1:35" ht="14" customHeight="1" x14ac:dyDescent="0.15"/>
    <row r="28" spans="1:35" ht="14" customHeight="1" x14ac:dyDescent="0.15"/>
    <row r="29" spans="1:35" ht="14" customHeight="1" x14ac:dyDescent="0.15"/>
    <row r="30" spans="1:35" ht="14" customHeight="1" x14ac:dyDescent="0.15"/>
    <row r="31" spans="1:35" ht="14" customHeight="1" x14ac:dyDescent="0.15"/>
    <row r="32" spans="1:35" ht="14" customHeight="1" x14ac:dyDescent="0.15"/>
    <row r="33" ht="14" customHeight="1" x14ac:dyDescent="0.15"/>
    <row r="34" ht="14" customHeight="1" x14ac:dyDescent="0.15"/>
    <row r="35" ht="14" customHeight="1" x14ac:dyDescent="0.15"/>
    <row r="36" ht="14" customHeight="1" x14ac:dyDescent="0.15"/>
    <row r="37" ht="14" customHeight="1" x14ac:dyDescent="0.15"/>
    <row r="38" ht="14" customHeight="1" x14ac:dyDescent="0.15"/>
    <row r="39" ht="14" customHeight="1" x14ac:dyDescent="0.15"/>
    <row r="40" ht="14" customHeight="1" x14ac:dyDescent="0.15"/>
    <row r="41" ht="14" customHeight="1" x14ac:dyDescent="0.15"/>
    <row r="42" ht="14" customHeight="1" x14ac:dyDescent="0.15"/>
    <row r="43" ht="14" customHeight="1" x14ac:dyDescent="0.15"/>
    <row r="44" ht="14" customHeight="1" x14ac:dyDescent="0.15"/>
    <row r="45" ht="14" customHeight="1" x14ac:dyDescent="0.15"/>
    <row r="46" ht="14" customHeight="1" x14ac:dyDescent="0.15"/>
    <row r="47" ht="14" customHeight="1" x14ac:dyDescent="0.15"/>
    <row r="48" ht="14" customHeight="1" x14ac:dyDescent="0.15"/>
    <row r="49" ht="14" customHeight="1" x14ac:dyDescent="0.15"/>
    <row r="50" ht="14" customHeight="1" x14ac:dyDescent="0.15"/>
    <row r="51" ht="14" customHeight="1" x14ac:dyDescent="0.15"/>
    <row r="52" ht="14" customHeight="1" x14ac:dyDescent="0.15"/>
    <row r="53" ht="14" customHeight="1" x14ac:dyDescent="0.15"/>
    <row r="54" ht="14" customHeight="1" x14ac:dyDescent="0.15"/>
    <row r="55" ht="14" customHeight="1" x14ac:dyDescent="0.15"/>
    <row r="56" ht="14" customHeight="1" x14ac:dyDescent="0.15"/>
    <row r="57" ht="14" customHeight="1" x14ac:dyDescent="0.15"/>
    <row r="58" ht="14" customHeight="1" x14ac:dyDescent="0.15"/>
    <row r="59" ht="14" customHeight="1" x14ac:dyDescent="0.15"/>
    <row r="60" ht="14" customHeight="1" x14ac:dyDescent="0.15"/>
    <row r="61" ht="14" customHeight="1" x14ac:dyDescent="0.15"/>
    <row r="62" ht="14" customHeight="1" x14ac:dyDescent="0.15"/>
    <row r="63" ht="14" customHeight="1" x14ac:dyDescent="0.15"/>
    <row r="64" ht="14" customHeight="1" x14ac:dyDescent="0.15"/>
    <row r="65" ht="14" customHeight="1" x14ac:dyDescent="0.15"/>
    <row r="66" ht="14" customHeight="1" x14ac:dyDescent="0.15"/>
    <row r="67" ht="14" customHeight="1" x14ac:dyDescent="0.15"/>
    <row r="68" ht="14" customHeight="1" x14ac:dyDescent="0.15"/>
    <row r="69" ht="14" customHeight="1" x14ac:dyDescent="0.15"/>
    <row r="70" ht="14" customHeight="1" x14ac:dyDescent="0.15"/>
    <row r="71" ht="14" customHeight="1" x14ac:dyDescent="0.15"/>
    <row r="72" ht="14" customHeight="1" x14ac:dyDescent="0.15"/>
    <row r="73" ht="14" customHeight="1" x14ac:dyDescent="0.15"/>
    <row r="74" ht="14" customHeight="1" x14ac:dyDescent="0.15"/>
    <row r="75" ht="14" customHeight="1" x14ac:dyDescent="0.15"/>
    <row r="76" ht="14" customHeight="1" x14ac:dyDescent="0.15"/>
    <row r="77" ht="14" customHeight="1" x14ac:dyDescent="0.15"/>
    <row r="78" ht="14" customHeight="1" x14ac:dyDescent="0.15"/>
    <row r="79" ht="14" customHeight="1" x14ac:dyDescent="0.15"/>
    <row r="80" ht="14" customHeight="1" x14ac:dyDescent="0.15"/>
    <row r="81" ht="14" customHeight="1" x14ac:dyDescent="0.15"/>
    <row r="82" ht="14" customHeight="1" x14ac:dyDescent="0.15"/>
    <row r="83" ht="14" customHeight="1" x14ac:dyDescent="0.15"/>
    <row r="84" ht="14" customHeight="1" x14ac:dyDescent="0.15"/>
    <row r="85" ht="14" customHeight="1" x14ac:dyDescent="0.15"/>
    <row r="86" ht="14" customHeight="1" x14ac:dyDescent="0.15"/>
    <row r="87" ht="14" customHeight="1" x14ac:dyDescent="0.15"/>
    <row r="88" ht="14" customHeight="1" x14ac:dyDescent="0.15"/>
    <row r="89" ht="14" customHeight="1" x14ac:dyDescent="0.15"/>
    <row r="90" ht="14" customHeight="1" x14ac:dyDescent="0.15"/>
    <row r="91" ht="14" customHeight="1" x14ac:dyDescent="0.15"/>
    <row r="92" ht="14" customHeight="1" x14ac:dyDescent="0.15"/>
    <row r="93" ht="14" customHeight="1" x14ac:dyDescent="0.15"/>
  </sheetData>
  <mergeCells count="8">
    <mergeCell ref="K13:Q13"/>
    <mergeCell ref="A1:R1"/>
    <mergeCell ref="AD2:AD4"/>
    <mergeCell ref="A3:J4"/>
    <mergeCell ref="S7:AB7"/>
    <mergeCell ref="A8:J8"/>
    <mergeCell ref="S8:U9"/>
    <mergeCell ref="X8:Z9"/>
  </mergeCells>
  <phoneticPr fontId="4" type="noConversion"/>
  <pageMargins left="0.75" right="0.5" top="0.5" bottom="0.5" header="0.5" footer="0.25"/>
  <pageSetup paperSize="9" orientation="landscape"/>
  <headerFooter>
    <oddFooter>&amp;C&amp;"Arial Narrow,Normal"&amp;8&amp;P/&amp;N&amp;R&amp;"Arial Narrow,Normal"&amp;8Community questionnaire</oddFooter>
  </headerFooter>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13</vt:i4>
      </vt:variant>
    </vt:vector>
  </HeadingPairs>
  <TitlesOfParts>
    <vt:vector size="13" baseType="lpstr">
      <vt:lpstr>Cover1</vt:lpstr>
      <vt:lpstr>1 Direct Observation</vt:lpstr>
      <vt:lpstr>2 Informant Background</vt:lpstr>
      <vt:lpstr>3 Demography</vt:lpstr>
      <vt:lpstr>4 Basic Services</vt:lpstr>
      <vt:lpstr>4 Basic Services Health</vt:lpstr>
      <vt:lpstr>5. Social Capital &amp; Empowerment</vt:lpstr>
      <vt:lpstr>6 Econ. Activities</vt:lpstr>
      <vt:lpstr>7 External Shocks</vt:lpstr>
      <vt:lpstr>8 Community Programs</vt:lpstr>
      <vt:lpstr>9 Prices</vt:lpstr>
      <vt:lpstr>10 Cost</vt:lpstr>
      <vt:lpstr>END</vt:lpstr>
    </vt:vector>
  </TitlesOfParts>
  <Company>The World Bank Group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Marcus Holmlund</dc:creator>
  <cp:lastModifiedBy>Microsoft Office User</cp:lastModifiedBy>
  <cp:lastPrinted>2015-10-25T21:34:17Z</cp:lastPrinted>
  <dcterms:created xsi:type="dcterms:W3CDTF">2008-09-19T14:29:46Z</dcterms:created>
  <dcterms:modified xsi:type="dcterms:W3CDTF">2016-04-15T21:55:00Z</dcterms:modified>
</cp:coreProperties>
</file>