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drawingml.chart+xml" PartName="/xl/charts/chart1.xml"/>
  <Override ContentType="application/vnd.ms-office.chartstyle+xml" PartName="/xl/charts/style1.xml"/>
  <Override ContentType="application/vnd.ms-office.chartcolorstyle+xml" PartName="/xl/charts/colors1.xml"/>
  <Override ContentType="application/vnd.openxmlformats-officedocument.drawingml.chart+xml" PartName="/xl/charts/chart2.xml"/>
  <Override ContentType="application/vnd.ms-office.chartstyle+xml" PartName="/xl/charts/style2.xml"/>
  <Override ContentType="application/vnd.ms-office.chartcolorstyle+xml" PartName="/xl/charts/colors2.xml"/>
  <Override ContentType="application/vnd.openxmlformats-officedocument.drawingml.chart+xml" PartName="/xl/charts/chart3.xml"/>
  <Override ContentType="application/vnd.ms-office.chartstyle+xml" PartName="/xl/charts/style3.xml"/>
  <Override ContentType="application/vnd.ms-office.chartcolorstyle+xml" PartName="/xl/charts/colors3.xml"/>
  <Override ContentType="application/vnd.openxmlformats-officedocument.drawingml.chart+xml" PartName="/xl/charts/chart4.xml"/>
  <Override ContentType="application/vnd.ms-office.chartstyle+xml" PartName="/xl/charts/style4.xml"/>
  <Override ContentType="application/vnd.ms-office.chartcolorstyle+xml" PartName="/xl/charts/colors4.xml"/>
  <Override ContentType="application/vnd.openxmlformats-officedocument.drawingml.chartshapes+xml" PartName="/xl/drawings/drawing3.xml"/>
  <Override ContentType="application/vnd.openxmlformats-officedocument.drawingml.chart+xml" PartName="/xl/charts/chart5.xml"/>
  <Override ContentType="application/vnd.ms-office.chartstyle+xml" PartName="/xl/charts/style5.xml"/>
  <Override ContentType="application/vnd.ms-office.chartcolorstyle+xml" PartName="/xl/charts/colors5.xml"/>
  <Override ContentType="application/vnd.openxmlformats-officedocument.drawingml.chartshapes+xml" PartName="/xl/drawings/drawing4.xml"/>
  <Override ContentType="application/vnd.openxmlformats-officedocument.drawingml.chart+xml" PartName="/xl/charts/chart6.xml"/>
  <Override ContentType="application/vnd.ms-office.chartstyle+xml" PartName="/xl/charts/style6.xml"/>
  <Override ContentType="application/vnd.ms-office.chartcolorstyle+xml" PartName="/xl/charts/colors6.xml"/>
  <Override ContentType="application/vnd.openxmlformats-officedocument.drawingml.chart+xml" PartName="/xl/charts/chart7.xml"/>
  <Override ContentType="application/vnd.ms-office.chartstyle+xml" PartName="/xl/charts/style7.xml"/>
  <Override ContentType="application/vnd.ms-office.chartcolorstyle+xml" PartName="/xl/charts/colors7.xml"/>
  <Override ContentType="application/vnd.openxmlformats-officedocument.drawingml.chartshapes+xml" PartName="/xl/drawings/drawing5.xml"/>
  <Override ContentType="application/vnd.openxmlformats-officedocument.drawingml.chart+xml" PartName="/xl/charts/chart8.xml"/>
  <Override ContentType="application/vnd.ms-office.chartstyle+xml" PartName="/xl/charts/style8.xml"/>
  <Override ContentType="application/vnd.ms-office.chartcolorstyle+xml" PartName="/xl/charts/colors8.xml"/>
  <Override ContentType="application/vnd.openxmlformats-officedocument.drawingml.chart+xml" PartName="/xl/charts/chart9.xml"/>
  <Override ContentType="application/vnd.ms-office.chartstyle+xml" PartName="/xl/charts/style9.xml"/>
  <Override ContentType="application/vnd.ms-office.chartcolorstyle+xml" PartName="/xl/charts/colors9.xml"/>
  <Override ContentType="application/vnd.openxmlformats-officedocument.drawing+xml" PartName="/xl/drawings/drawing6.xml"/>
  <Override ContentType="application/vnd.openxmlformats-officedocument.drawingml.chart+xml" PartName="/xl/charts/chart10.xml"/>
  <Override ContentType="application/vnd.ms-office.chartstyle+xml" PartName="/xl/charts/style10.xml"/>
  <Override ContentType="application/vnd.ms-office.chartcolorstyle+xml" PartName="/xl/charts/colors10.xml"/>
  <Override ContentType="application/vnd.openxmlformats-officedocument.drawingml.chart+xml" PartName="/xl/charts/chart11.xml"/>
  <Override ContentType="application/vnd.ms-office.chartstyle+xml" PartName="/xl/charts/style11.xml"/>
  <Override ContentType="application/vnd.ms-office.chartcolorstyle+xml" PartName="/xl/charts/colors11.xml"/>
  <Override ContentType="application/vnd.openxmlformats-officedocument.drawing+xml" PartName="/xl/drawings/drawing7.xml"/>
  <Override ContentType="application/vnd.openxmlformats-officedocument.drawingml.chart+xml" PartName="/xl/charts/chart12.xml"/>
  <Override ContentType="application/vnd.ms-office.chartstyle+xml" PartName="/xl/charts/style12.xml"/>
  <Override ContentType="application/vnd.ms-office.chartcolorstyle+xml" PartName="/xl/charts/colors12.xml"/>
  <Override ContentType="application/vnd.openxmlformats-officedocument.drawing+xml" PartName="/xl/drawings/drawing8.xml"/>
  <Override ContentType="application/vnd.openxmlformats-officedocument.drawingml.chart+xml" PartName="/xl/charts/chart13.xml"/>
  <Override ContentType="application/vnd.ms-office.chartstyle+xml" PartName="/xl/charts/style13.xml"/>
  <Override ContentType="application/vnd.ms-office.chartcolorstyle+xml" PartName="/xl/charts/colors13.xml"/>
  <Override ContentType="application/vnd.openxmlformats-officedocument.drawingml.chart+xml" PartName="/xl/charts/chart14.xml"/>
  <Override ContentType="application/vnd.ms-office.chartstyle+xml" PartName="/xl/charts/style14.xml"/>
  <Override ContentType="application/vnd.ms-office.chartcolorstyle+xml" PartName="/xl/charts/colors14.xml"/>
  <Override ContentType="application/vnd.openxmlformats-officedocument.drawingml.chart+xml" PartName="/xl/charts/chart15.xml"/>
  <Override ContentType="application/vnd.ms-office.chartstyle+xml" PartName="/xl/charts/style15.xml"/>
  <Override ContentType="application/vnd.ms-office.chartcolorstyle+xml" PartName="/xl/charts/colors15.xml"/>
  <Override ContentType="application/vnd.openxmlformats-officedocument.drawingml.chart+xml" PartName="/xl/charts/chart16.xml"/>
  <Override ContentType="application/vnd.ms-office.chartstyle+xml" PartName="/xl/charts/style16.xml"/>
  <Override ContentType="application/vnd.ms-office.chartcolorstyle+xml" PartName="/xl/charts/colors16.xml"/>
  <Override ContentType="application/vnd.openxmlformats-officedocument.drawingml.chart+xml" PartName="/xl/charts/chart17.xml"/>
  <Override ContentType="application/vnd.ms-office.chartstyle+xml" PartName="/xl/charts/style17.xml"/>
  <Override ContentType="application/vnd.ms-office.chartcolorstyle+xml" PartName="/xl/charts/colors17.xml"/>
  <Override ContentType="application/vnd.openxmlformats-officedocument.drawingml.chart+xml" PartName="/xl/charts/chart18.xml"/>
  <Override ContentType="application/vnd.ms-office.chartstyle+xml" PartName="/xl/charts/style18.xml"/>
  <Override ContentType="application/vnd.ms-office.chartcolorstyle+xml" PartName="/xl/charts/colors18.xml"/>
  <Override ContentType="application/vnd.openxmlformats-officedocument.drawingml.chart+xml" PartName="/xl/charts/chart19.xml"/>
  <Override ContentType="application/vnd.ms-office.chartstyle+xml" PartName="/xl/charts/style19.xml"/>
  <Override ContentType="application/vnd.ms-office.chartcolorstyle+xml" PartName="/xl/charts/colors19.xml"/>
  <Override ContentType="application/vnd.openxmlformats-officedocument.drawingml.chart+xml" PartName="/xl/charts/chart20.xml"/>
  <Override ContentType="application/vnd.ms-office.chartstyle+xml" PartName="/xl/charts/style20.xml"/>
  <Override ContentType="application/vnd.ms-office.chartcolorstyle+xml" PartName="/xl/charts/colors20.xml"/>
  <Override ContentType="application/vnd.openxmlformats-officedocument.drawingml.chart+xml" PartName="/xl/charts/chart21.xml"/>
  <Override ContentType="application/vnd.ms-office.chartstyle+xml" PartName="/xl/charts/style21.xml"/>
  <Override ContentType="application/vnd.ms-office.chartcolorstyle+xml" PartName="/xl/charts/colors21.xml"/>
  <Override ContentType="application/vnd.openxmlformats-officedocument.drawingml.chart+xml" PartName="/xl/charts/chart22.xml"/>
  <Override ContentType="application/vnd.ms-office.chartstyle+xml" PartName="/xl/charts/style22.xml"/>
  <Override ContentType="application/vnd.ms-office.chartcolorstyle+xml" PartName="/xl/charts/colors22.xml"/>
  <Override ContentType="application/vnd.openxmlformats-officedocument.drawingml.chart+xml" PartName="/xl/charts/chart23.xml"/>
  <Override ContentType="application/vnd.ms-office.chartstyle+xml" PartName="/xl/charts/style23.xml"/>
  <Override ContentType="application/vnd.ms-office.chartcolorstyle+xml" PartName="/xl/charts/colors23.xml"/>
  <Override ContentType="application/vnd.openxmlformats-officedocument.drawingml.chart+xml" PartName="/xl/charts/chart24.xml"/>
  <Override ContentType="application/vnd.ms-office.chartstyle+xml" PartName="/xl/charts/style24.xml"/>
  <Override ContentType="application/vnd.ms-office.chartcolorstyle+xml" PartName="/xl/charts/colors24.xml"/>
  <Override ContentType="application/vnd.openxmlformats-officedocument.drawing+xml" PartName="/xl/drawings/drawing9.xml"/>
  <Override ContentType="application/vnd.openxmlformats-officedocument.drawingml.chart+xml" PartName="/xl/charts/chart25.xml"/>
  <Override ContentType="application/vnd.ms-office.chartstyle+xml" PartName="/xl/charts/style25.xml"/>
  <Override ContentType="application/vnd.ms-office.chartcolorstyle+xml" PartName="/xl/charts/colors25.xml"/>
  <Override ContentType="application/vnd.openxmlformats-officedocument.drawingml.chart+xml" PartName="/xl/charts/chart26.xml"/>
  <Override ContentType="application/vnd.ms-office.chartstyle+xml" PartName="/xl/charts/style26.xml"/>
  <Override ContentType="application/vnd.ms-office.chartcolorstyle+xml" PartName="/xl/charts/colors26.xml"/>
  <Override ContentType="application/vnd.openxmlformats-officedocument.drawing+xml" PartName="/xl/drawings/drawing10.xml"/>
  <Override ContentType="application/vnd.openxmlformats-officedocument.drawingml.chart+xml" PartName="/xl/charts/chart27.xml"/>
  <Override ContentType="application/vnd.ms-office.chartstyle+xml" PartName="/xl/charts/style27.xml"/>
  <Override ContentType="application/vnd.ms-office.chartcolorstyle+xml" PartName="/xl/charts/colors27.xml"/>
  <Override ContentType="application/vnd.openxmlformats-officedocument.drawingml.chart+xml" PartName="/xl/charts/chart28.xml"/>
  <Override ContentType="application/vnd.ms-office.chartstyle+xml" PartName="/xl/charts/style28.xml"/>
  <Override ContentType="application/vnd.ms-office.chartcolorstyle+xml" PartName="/xl/charts/colors28.xml"/>
  <Override ContentType="application/vnd.openxmlformats-officedocument.drawingml.chart+xml" PartName="/xl/charts/chart29.xml"/>
  <Override ContentType="application/vnd.ms-office.chartstyle+xml" PartName="/xl/charts/style29.xml"/>
  <Override ContentType="application/vnd.ms-office.chartcolorstyle+xml" PartName="/xl/charts/colors29.xml"/>
  <Override ContentType="application/vnd.openxmlformats-officedocument.drawingml.chart+xml" PartName="/xl/charts/chart30.xml"/>
  <Override ContentType="application/vnd.ms-office.chartstyle+xml" PartName="/xl/charts/style30.xml"/>
  <Override ContentType="application/vnd.ms-office.chartcolorstyle+xml" PartName="/xl/charts/colors30.xml"/>
  <Override ContentType="application/vnd.openxmlformats-officedocument.drawing+xml" PartName="/xl/drawings/drawing11.xml"/>
  <Override ContentType="application/vnd.openxmlformats-officedocument.drawingml.chart+xml" PartName="/xl/charts/chart31.xml"/>
  <Override ContentType="application/vnd.ms-office.chartstyle+xml" PartName="/xl/charts/style31.xml"/>
  <Override ContentType="application/vnd.ms-office.chartcolorstyle+xml" PartName="/xl/charts/colors31.xml"/>
  <Override ContentType="application/vnd.openxmlformats-officedocument.drawingml.chart+xml" PartName="/xl/charts/chart32.xml"/>
  <Override ContentType="application/vnd.ms-office.chartstyle+xml" PartName="/xl/charts/style32.xml"/>
  <Override ContentType="application/vnd.ms-office.chartcolorstyle+xml" PartName="/xl/charts/colors32.xml"/>
  <Override ContentType="application/vnd.openxmlformats-officedocument.drawingml.chart+xml" PartName="/xl/charts/chart33.xml"/>
  <Override ContentType="application/vnd.ms-office.chartstyle+xml" PartName="/xl/charts/style33.xml"/>
  <Override ContentType="application/vnd.ms-office.chartcolorstyle+xml" PartName="/xl/charts/colors33.xml"/>
  <Override ContentType="application/vnd.openxmlformats-officedocument.drawingml.chart+xml" PartName="/xl/charts/chart34.xml"/>
  <Override ContentType="application/vnd.ms-office.chartstyle+xml" PartName="/xl/charts/style34.xml"/>
  <Override ContentType="application/vnd.ms-office.chartcolorstyle+xml" PartName="/xl/charts/colors34.xml"/>
  <Override ContentType="application/vnd.openxmlformats-officedocument.drawingml.chart+xml" PartName="/xl/charts/chart35.xml"/>
  <Override ContentType="application/vnd.ms-office.chartstyle+xml" PartName="/xl/charts/style35.xml"/>
  <Override ContentType="application/vnd.ms-office.chartcolorstyle+xml" PartName="/xl/charts/colors35.xml"/>
  <Override ContentType="application/vnd.openxmlformats-officedocument.drawingml.chart+xml" PartName="/xl/charts/chart36.xml"/>
  <Override ContentType="application/vnd.ms-office.chartstyle+xml" PartName="/xl/charts/style36.xml"/>
  <Override ContentType="application/vnd.ms-office.chartcolorstyle+xml" PartName="/xl/charts/colors36.xml"/>
  <Override ContentType="application/vnd.openxmlformats-officedocument.drawing+xml" PartName="/xl/drawings/drawing12.xml"/>
  <Override ContentType="application/vnd.openxmlformats-officedocument.drawingml.chart+xml" PartName="/xl/charts/chart37.xml"/>
  <Override ContentType="application/vnd.ms-office.chartstyle+xml" PartName="/xl/charts/style37.xml"/>
  <Override ContentType="application/vnd.ms-office.chartcolorstyle+xml" PartName="/xl/charts/colors37.xml"/>
  <Override ContentType="application/vnd.openxmlformats-officedocument.drawingml.chart+xml" PartName="/xl/charts/chart38.xml"/>
  <Override ContentType="application/vnd.ms-office.chartstyle+xml" PartName="/xl/charts/style38.xml"/>
  <Override ContentType="application/vnd.ms-office.chartcolorstyle+xml" PartName="/xl/charts/colors38.xml"/>
  <Override ContentType="application/vnd.openxmlformats-officedocument.drawingml.chart+xml" PartName="/xl/charts/chart39.xml"/>
  <Override ContentType="application/vnd.ms-office.chartstyle+xml" PartName="/xl/charts/style39.xml"/>
  <Override ContentType="application/vnd.ms-office.chartcolorstyle+xml" PartName="/xl/charts/colors39.xml"/>
  <Override ContentType="application/vnd.openxmlformats-officedocument.drawingml.chart+xml" PartName="/xl/charts/chart40.xml"/>
  <Override ContentType="application/vnd.ms-office.chartstyle+xml" PartName="/xl/charts/style40.xml"/>
  <Override ContentType="application/vnd.ms-office.chartcolorstyle+xml" PartName="/xl/charts/colors40.xml"/>
  <Override ContentType="application/vnd.openxmlformats-officedocument.drawingml.chart+xml" PartName="/xl/charts/chart41.xml"/>
  <Override ContentType="application/vnd.ms-office.chartstyle+xml" PartName="/xl/charts/style41.xml"/>
  <Override ContentType="application/vnd.ms-office.chartcolorstyle+xml" PartName="/xl/charts/colors41.xml"/>
  <Override ContentType="application/vnd.openxmlformats-officedocument.drawing+xml" PartName="/xl/drawings/drawing13.xml"/>
  <Override ContentType="application/vnd.openxmlformats-officedocument.drawingml.chart+xml" PartName="/xl/charts/chart42.xml"/>
  <Override ContentType="application/vnd.ms-office.chartstyle+xml" PartName="/xl/charts/style42.xml"/>
  <Override ContentType="application/vnd.ms-office.chartcolorstyle+xml" PartName="/xl/charts/colors42.xml"/>
  <Override ContentType="application/vnd.openxmlformats-officedocument.drawingml.chart+xml" PartName="/xl/charts/chart43.xml"/>
  <Override ContentType="application/vnd.ms-office.chartstyle+xml" PartName="/xl/charts/style43.xml"/>
  <Override ContentType="application/vnd.ms-office.chartcolorstyle+xml" PartName="/xl/charts/colors43.xml"/>
  <Override ContentType="application/vnd.openxmlformats-officedocument.drawingml.chart+xml" PartName="/xl/charts/chart44.xml"/>
  <Override ContentType="application/vnd.ms-office.chartstyle+xml" PartName="/xl/charts/style44.xml"/>
  <Override ContentType="application/vnd.ms-office.chartcolorstyle+xml" PartName="/xl/charts/colors44.xml"/>
  <Override ContentType="application/vnd.openxmlformats-officedocument.drawingml.chart+xml" PartName="/xl/charts/chart45.xml"/>
  <Override ContentType="application/vnd.ms-office.chartstyle+xml" PartName="/xl/charts/style45.xml"/>
  <Override ContentType="application/vnd.ms-office.chartcolorstyle+xml" PartName="/xl/charts/colors45.xml"/>
  <Override ContentType="application/vnd.openxmlformats-officedocument.drawingml.chart+xml" PartName="/xl/charts/chart46.xml"/>
  <Override ContentType="application/vnd.ms-office.chartstyle+xml" PartName="/xl/charts/style46.xml"/>
  <Override ContentType="application/vnd.ms-office.chartcolorstyle+xml" PartName="/xl/charts/colors46.xml"/>
  <Override ContentType="application/vnd.openxmlformats-officedocument.drawingml.chart+xml" PartName="/xl/charts/chart47.xml"/>
  <Override ContentType="application/vnd.ms-office.chartstyle+xml" PartName="/xl/charts/style47.xml"/>
  <Override ContentType="application/vnd.ms-office.chartcolorstyle+xml" PartName="/xl/charts/colors47.xml"/>
  <Override ContentType="application/vnd.openxmlformats-officedocument.drawingml.chart+xml" PartName="/xl/charts/chart48.xml"/>
  <Override ContentType="application/vnd.ms-office.chartstyle+xml" PartName="/xl/charts/style48.xml"/>
  <Override ContentType="application/vnd.ms-office.chartcolorstyle+xml" PartName="/xl/charts/colors48.xml"/>
  <Override ContentType="application/vnd.openxmlformats-officedocument.drawingml.chart+xml" PartName="/xl/charts/chart49.xml"/>
  <Override ContentType="application/vnd.ms-office.chartstyle+xml" PartName="/xl/charts/style49.xml"/>
  <Override ContentType="application/vnd.ms-office.chartcolorstyle+xml" PartName="/xl/charts/colors49.xml"/>
  <Override ContentType="application/vnd.openxmlformats-officedocument.drawingml.chart+xml" PartName="/xl/charts/chart50.xml"/>
  <Override ContentType="application/vnd.ms-office.chartstyle+xml" PartName="/xl/charts/style50.xml"/>
  <Override ContentType="application/vnd.ms-office.chartcolorstyle+xml" PartName="/xl/charts/colors50.xml"/>
  <Override ContentType="application/vnd.openxmlformats-officedocument.drawingml.chart+xml" PartName="/xl/charts/chart51.xml"/>
  <Override ContentType="application/vnd.ms-office.chartstyle+xml" PartName="/xl/charts/style51.xml"/>
  <Override ContentType="application/vnd.ms-office.chartcolorstyle+xml" PartName="/xl/charts/colors51.xml"/>
  <Override ContentType="application/vnd.openxmlformats-officedocument.drawing+xml" PartName="/xl/drawings/drawing14.xml"/>
  <Override ContentType="application/vnd.openxmlformats-officedocument.drawingml.chart+xml" PartName="/xl/charts/chart52.xml"/>
  <Override ContentType="application/vnd.ms-office.chartstyle+xml" PartName="/xl/charts/style52.xml"/>
  <Override ContentType="application/vnd.ms-office.chartcolorstyle+xml" PartName="/xl/charts/colors52.xml"/>
  <Override ContentType="application/vnd.openxmlformats-officedocument.drawingml.chart+xml" PartName="/xl/charts/chart53.xml"/>
  <Override ContentType="application/vnd.ms-office.chartstyle+xml" PartName="/xl/charts/style53.xml"/>
  <Override ContentType="application/vnd.ms-office.chartcolorstyle+xml" PartName="/xl/charts/colors53.xml"/>
  <Override ContentType="application/vnd.openxmlformats-officedocument.drawingml.chart+xml" PartName="/xl/charts/chart54.xml"/>
  <Override ContentType="application/vnd.ms-office.chartstyle+xml" PartName="/xl/charts/style54.xml"/>
  <Override ContentType="application/vnd.ms-office.chartcolorstyle+xml" PartName="/xl/charts/colors54.xml"/>
  <Override ContentType="application/vnd.openxmlformats-officedocument.drawingml.chart+xml" PartName="/xl/charts/chart55.xml"/>
  <Override ContentType="application/vnd.ms-office.chartstyle+xml" PartName="/xl/charts/style55.xml"/>
  <Override ContentType="application/vnd.ms-office.chartcolorstyle+xml" PartName="/xl/charts/colors55.xml"/>
  <Override ContentType="application/vnd.openxmlformats-package.core-properties+xml" PartName="/docProps/core.xml"/>
  <Override ContentType="application/vnd.openxmlformats-officedocument.extended-properties+xml" PartName="/docProps/app.xml"/>
</Types>
</file>

<file path=_rels/.rels><?xml version="1.0" encoding="UTF-8"?><Relationships xmlns="http://schemas.openxmlformats.org/package/2006/relationships"><Relationship Target="docProps/app.xml" Type="http://schemas.openxmlformats.org/officeDocument/2006/relationships/extended-properties" Id="rId3"/><Relationship Target="docProps/core.xml" Type="http://schemas.openxmlformats.org/package/2006/relationships/metadata/core-properties" Id="rId2"/><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fileVersion appName="xl" lastEdited="7" lowestEdited="6" rupBuild="17329"/>
  <workbookPr defaultThemeVersion="153222"/>
  <bookViews>
    <workbookView xWindow="0" yWindow="0" windowWidth="19100" windowHeight="6960"/>
  </bookViews>
  <sheets>
    <sheet name="Intro" sheetId="22" r:id="rId1"/>
    <sheet name="Index" sheetId="23" r:id="rId2"/>
    <sheet name="Figures and Raw Data --&gt;" sheetId="44" r:id="rId3"/>
    <sheet name="Poverty Graphs" sheetId="39" r:id="rId4"/>
    <sheet name="Raw-Data 1" sheetId="40" r:id="rId5"/>
    <sheet name="Growth Incidence Curves" sheetId="52" r:id="rId6"/>
    <sheet name="Consumption Movement Matrix" sheetId="50" r:id="rId7"/>
    <sheet name="Raw-Data 7" sheetId="51" r:id="rId8"/>
    <sheet name="Hunger" sheetId="27" r:id="rId9"/>
    <sheet name="Raw-Data 2" sheetId="28" r:id="rId10"/>
    <sheet name="Future of SSD" sheetId="29" r:id="rId11"/>
    <sheet name="Living and economic conditions" sheetId="30" r:id="rId12"/>
    <sheet name="Well-being" sheetId="31" r:id="rId13"/>
    <sheet name="Raw-Data 3" sheetId="32" r:id="rId14"/>
    <sheet name="Government performance" sheetId="33" r:id="rId15"/>
    <sheet name="Raw-data 4" sheetId="34" r:id="rId16"/>
    <sheet name="Labor" sheetId="35" r:id="rId17"/>
    <sheet name="Raw-Data 5" sheetId="36" r:id="rId18"/>
    <sheet name="School Attendance" sheetId="41" r:id="rId19"/>
    <sheet name="Raw-Data 6" sheetId="42" r:id="rId20"/>
  </sheets>
  <externalReferences>
    <externalReference r:id="rId21"/>
    <externalReference r:id="rId22"/>
  </externalReferences>
  <definedNames>
    <definedName name="_xlnm._FilterDatabase" localSheetId="14" hidden="true">'Government performance'!$Q$33:$U$45</definedName>
    <definedName name="_xlnm._FilterDatabase" localSheetId="8" hidden="true">Hunger!$B$73:$I$83</definedName>
    <definedName name="Non_poor" localSheetId="2">'[1]Table 4 Labor Market Partic.'!#REF!</definedName>
    <definedName name="Non_poor">'[2]Table 4 Labor Market Partic.'!#REF!</definedName>
  </definedNames>
  <calcPr calcId="171027" fullCalcOnLoad="true"/>
</workbook>
</file>

<file path=xl/sharedStrings.xml><?xml version="1.0" encoding="utf-8"?>
<sst xmlns="http://schemas.openxmlformats.org/spreadsheetml/2006/main" count="70911" uniqueCount="3441">
  <si>
    <t>Total</t>
  </si>
  <si>
    <t xml:space="preserve"> </t>
  </si>
  <si>
    <t>Poor</t>
  </si>
  <si>
    <t>NonPoor</t>
  </si>
  <si>
    <t>Q2</t>
  </si>
  <si>
    <t>Q3</t>
  </si>
  <si>
    <t>Q4</t>
  </si>
  <si>
    <t>Poorest Quintile</t>
  </si>
  <si>
    <t>Richest Quintile</t>
  </si>
  <si>
    <t>(+)</t>
  </si>
  <si>
    <t>(-)</t>
  </si>
  <si>
    <t>Year</t>
  </si>
  <si>
    <t>Mean</t>
  </si>
  <si>
    <t>LB</t>
  </si>
  <si>
    <t>UB</t>
  </si>
  <si>
    <t>Below 1.9 USD PPP 2011 poverty line</t>
  </si>
  <si>
    <t>Prop.</t>
  </si>
  <si>
    <t>Non-Poor</t>
  </si>
  <si>
    <t>N</t>
  </si>
  <si>
    <t>No</t>
  </si>
  <si>
    <t>Yes</t>
  </si>
  <si>
    <t>Agriculture</t>
  </si>
  <si>
    <t>Government performance</t>
  </si>
  <si>
    <t>Headcount ratio</t>
  </si>
  <si>
    <t>Male Head</t>
  </si>
  <si>
    <t>Female Head</t>
  </si>
  <si>
    <t>Error bars total</t>
  </si>
  <si>
    <t>Error bars Male Head</t>
  </si>
  <si>
    <t>error bars Female Head</t>
  </si>
  <si>
    <t>Poverty gap (%)</t>
  </si>
  <si>
    <t>Mean aggregate income</t>
  </si>
  <si>
    <t>Poverty gap</t>
  </si>
  <si>
    <t>Poverty line</t>
  </si>
  <si>
    <t>Positive error</t>
  </si>
  <si>
    <t>Negative error</t>
  </si>
  <si>
    <t>Northern Bahr El Ghazal</t>
  </si>
  <si>
    <t>Western Bahr El Ghazal</t>
  </si>
  <si>
    <t>Lakes</t>
  </si>
  <si>
    <t>Western Equatoria</t>
  </si>
  <si>
    <t>Central Equatoria</t>
  </si>
  <si>
    <t>Eastern Equatoria</t>
  </si>
  <si>
    <t>MEDIAN</t>
  </si>
  <si>
    <t>Income decile in 2015</t>
  </si>
  <si>
    <t>Poorest decile</t>
  </si>
  <si>
    <t>Richest decile</t>
  </si>
  <si>
    <t>MEAN</t>
  </si>
  <si>
    <t>2015 (+)</t>
  </si>
  <si>
    <t>2015 (-)</t>
  </si>
  <si>
    <t>2016 (+)</t>
  </si>
  <si>
    <t>2016 (-)</t>
  </si>
  <si>
    <t>Expenditure 2015</t>
  </si>
  <si>
    <t>Expenditure 2016</t>
  </si>
  <si>
    <t>Wages and salaries</t>
  </si>
  <si>
    <t>Own business</t>
  </si>
  <si>
    <t>Property income</t>
  </si>
  <si>
    <t>Remitances</t>
  </si>
  <si>
    <t>Aid</t>
  </si>
  <si>
    <t>Others</t>
  </si>
  <si>
    <t>SE</t>
  </si>
  <si>
    <t>Gender of Household Head</t>
  </si>
  <si>
    <t>q10w1</t>
  </si>
  <si>
    <t>State of Residence</t>
  </si>
  <si>
    <t>Hunger status</t>
  </si>
  <si>
    <t>Never</t>
  </si>
  <si>
    <t>Improved</t>
  </si>
  <si>
    <t>Rarely (1-2 times)</t>
  </si>
  <si>
    <t>Stayed the same</t>
  </si>
  <si>
    <t>NBG</t>
  </si>
  <si>
    <t>WBG</t>
  </si>
  <si>
    <t>LKS</t>
  </si>
  <si>
    <t>WES</t>
  </si>
  <si>
    <t>CES</t>
  </si>
  <si>
    <t>EES</t>
  </si>
  <si>
    <t>Sometimes (3-10 times)</t>
  </si>
  <si>
    <t>Worsened</t>
  </si>
  <si>
    <t>Owned business</t>
  </si>
  <si>
    <t>Often (more than 10 times)</t>
  </si>
  <si>
    <t>Hunger Coping</t>
  </si>
  <si>
    <t>Reduce number of meals</t>
  </si>
  <si>
    <t>Borrow food</t>
  </si>
  <si>
    <t>Limit portion size</t>
  </si>
  <si>
    <t>Less preferred food</t>
  </si>
  <si>
    <t>Restrict adult consumption</t>
  </si>
  <si>
    <t>Sold more animals than usual</t>
  </si>
  <si>
    <t>Sent hh members to eat elsewhere</t>
  </si>
  <si>
    <t>Spent savings</t>
  </si>
  <si>
    <t>Consumed seeds stocks</t>
  </si>
  <si>
    <t>Borrowed money</t>
  </si>
  <si>
    <t>Sold productive assets</t>
  </si>
  <si>
    <t>Reduced expenses on health and education</t>
  </si>
  <si>
    <t>Migrated entire hh</t>
  </si>
  <si>
    <t>Begged</t>
  </si>
  <si>
    <t>Sold last female animals</t>
  </si>
  <si>
    <t>No shortage of food</t>
  </si>
  <si>
    <t>Cannot continue to do this</t>
  </si>
  <si>
    <t>Not applicable</t>
  </si>
  <si>
    <t>Less preferred/expensive food</t>
  </si>
  <si>
    <t>Borrow food or rely on relatives/friends</t>
  </si>
  <si>
    <t>Skip entire day without eating</t>
  </si>
  <si>
    <t>Collect wild/unusual foods</t>
  </si>
  <si>
    <t>No. of days</t>
  </si>
  <si>
    <t>D.19 No Food in Past 1 Month</t>
  </si>
  <si>
    <t>%</t>
  </si>
  <si>
    <t>hunger_change</t>
  </si>
  <si>
    <t>2016 hhh_gender</t>
  </si>
  <si>
    <t>2015 hhh_gender</t>
  </si>
  <si>
    <t>2016 poor</t>
  </si>
  <si>
    <t>2015 poor</t>
  </si>
  <si>
    <t>2016 quintiles</t>
  </si>
  <si>
    <t>2015 quintiles</t>
  </si>
  <si>
    <t>Hunger change hhh gender</t>
  </si>
  <si>
    <t>Hunger change poor</t>
  </si>
  <si>
    <t>hunger change quintiles</t>
  </si>
  <si>
    <t>no money in past week</t>
  </si>
  <si>
    <t>J.13 In the last 30 days, has your household sold more animals than usual ?</t>
  </si>
  <si>
    <t>J.14 In the last 30 days, has your household sent household members to eat elsew</t>
  </si>
  <si>
    <t>J.15 In the last 30 days, has your household spent savings?</t>
  </si>
  <si>
    <t>J.16 In the last 30 days, has your household consumed seed stocks held for the n</t>
  </si>
  <si>
    <t>J.17 In the last 30 days, has your household borrowed money?</t>
  </si>
  <si>
    <t>J.19 In the last 30 days, has your household reduced expenses on health and educ</t>
  </si>
  <si>
    <t>J.20 In the last 30 days, has your household migrated (the entire household)?</t>
  </si>
  <si>
    <t>J.21 In the last 30 days, has your household begged?</t>
  </si>
  <si>
    <t>J.22 In the last 30 days, has your household sold the last female animals?</t>
  </si>
  <si>
    <t>J.6 Over the last 7 days, how many days did your household rely on less preferre</t>
  </si>
  <si>
    <t>J.7 Over the last 7 days, how many days did your household limit portion size at</t>
  </si>
  <si>
    <t>J.11 Over the last 7 days, how many days did your household skip entire days wit</t>
  </si>
  <si>
    <t>Included Tables:</t>
  </si>
  <si>
    <t>Figures as in the Poverty Note:</t>
  </si>
  <si>
    <t>Corresponding Raw Data:</t>
  </si>
  <si>
    <t>*Note: There is a link back to the index at the bottom of the sheets containing the figures</t>
  </si>
  <si>
    <t>Thereafter, all Figures included in the Inflation Note</t>
  </si>
  <si>
    <t xml:space="preserve">This Excel file gathers the output from the STATA do files carrying out the analysis, and then uses this raw data to prepare all graphs and tables presented in the South Sudan Inflation Note. </t>
  </si>
  <si>
    <t>The 'Raw data' sheets are automatically updated from the STATA do file, all others are interlinked, such that any changes made to the do file will automatically translate into changes in the Figures and Tables.</t>
  </si>
  <si>
    <t>Raw-Data 1</t>
  </si>
  <si>
    <t>Raw-Data 2</t>
  </si>
  <si>
    <t>Raw-Data 3</t>
  </si>
  <si>
    <t>Raw-Data 4</t>
  </si>
  <si>
    <t>Raw-Data 5</t>
  </si>
  <si>
    <t>Raw-Data 6</t>
  </si>
  <si>
    <t>Future of SSD</t>
  </si>
  <si>
    <t>Living and Economic conditions</t>
  </si>
  <si>
    <t>Poverty</t>
  </si>
  <si>
    <t>Hunger</t>
  </si>
  <si>
    <t>Well-being</t>
  </si>
  <si>
    <t>Labor</t>
  </si>
  <si>
    <t>School attendance</t>
  </si>
  <si>
    <t>SWB.8 When thinking about the future of South Sudan, which of the following do you fear the most?</t>
  </si>
  <si>
    <t>Civil war, disintegration, insecurity, &amp; ethnic violence</t>
  </si>
  <si>
    <t>Corruption</t>
  </si>
  <si>
    <t>Lack of economic opportunities</t>
  </si>
  <si>
    <t>Health and disease problems</t>
  </si>
  <si>
    <t>Other reasons</t>
  </si>
  <si>
    <t>Poorest 
Quintile</t>
  </si>
  <si>
    <t>Richest
 Quintile</t>
  </si>
  <si>
    <t>Richest 
Quintile</t>
  </si>
  <si>
    <t>SWB.1 In general, how would you describe your own personal living conditions today?</t>
  </si>
  <si>
    <t>Very good</t>
  </si>
  <si>
    <t>Fairly good</t>
  </si>
  <si>
    <t>Neither good nor bad</t>
  </si>
  <si>
    <t>Fairly bad</t>
  </si>
  <si>
    <t>Very bad</t>
  </si>
  <si>
    <t>Very good/Much better</t>
  </si>
  <si>
    <t>Fairly good/Better</t>
  </si>
  <si>
    <t>Neither good nor bad/The same</t>
  </si>
  <si>
    <t>Fairly bad/Worse</t>
  </si>
  <si>
    <t>Very bad/Much worse</t>
  </si>
  <si>
    <t>SWB.3 Looking ahead, would you expect your own personal living conditions to be better or worse in three months time?</t>
  </si>
  <si>
    <t>Much worse</t>
  </si>
  <si>
    <t>Worse</t>
  </si>
  <si>
    <t>The same</t>
  </si>
  <si>
    <t>Better</t>
  </si>
  <si>
    <t>Much better</t>
  </si>
  <si>
    <t>SWB.4 In general, how would you describe the present economic condition of South Sudan?</t>
  </si>
  <si>
    <t>SWB.6 Looking ahead, would you expect the economic conditions in South Sudan to be better or worse in three months time?</t>
  </si>
  <si>
    <t>SH.1 Overall, how satisfied are you with your life these days?</t>
  </si>
  <si>
    <t>Poorest
Quintile</t>
  </si>
  <si>
    <t>Richest
Quintile</t>
  </si>
  <si>
    <t>SH.6.1 On which step of the ladder would you say you personally feel you stand today?</t>
  </si>
  <si>
    <t>SH.6.3 On which step of the ladder do you expect to be standing on in one years time?</t>
  </si>
  <si>
    <t>SWB.7 How much control do you feel you have over your life?</t>
  </si>
  <si>
    <t>No Control</t>
  </si>
  <si>
    <t>Some Control</t>
  </si>
  <si>
    <t>A Great Deal of Control</t>
  </si>
  <si>
    <t>Complete Control</t>
  </si>
  <si>
    <t>SH.7.3 I am satisfied with my life</t>
  </si>
  <si>
    <t>Strongly disagree</t>
  </si>
  <si>
    <t>Disagree</t>
  </si>
  <si>
    <t>Slightly disagree</t>
  </si>
  <si>
    <t>Neither agree nor disgree</t>
  </si>
  <si>
    <t>Slightly agree</t>
  </si>
  <si>
    <t>Agree</t>
  </si>
  <si>
    <t>Strongly Agree</t>
  </si>
  <si>
    <t>life satisfaction</t>
  </si>
  <si>
    <t>ladder today</t>
  </si>
  <si>
    <t>ladder future</t>
  </si>
  <si>
    <t>living conditions now</t>
  </si>
  <si>
    <t>SWB.1 In general, how would you describe your own personal living conditions tod</t>
  </si>
  <si>
    <t>living conditions 2016</t>
  </si>
  <si>
    <t>living conditions 2015</t>
  </si>
  <si>
    <t>living conditions future</t>
  </si>
  <si>
    <t>living conditions future 2016</t>
  </si>
  <si>
    <t>living conditions future 2015</t>
  </si>
  <si>
    <t>economic conditions now</t>
  </si>
  <si>
    <t>SWB.4 In general, how would you describe the present economic condition of South</t>
  </si>
  <si>
    <t>economic conditions 2016</t>
  </si>
  <si>
    <t>economic conditions 2015</t>
  </si>
  <si>
    <t>economic conditions future</t>
  </si>
  <si>
    <t>economic conditions future 2016</t>
  </si>
  <si>
    <t>economic conditions future 2015</t>
  </si>
  <si>
    <t>control over daily life</t>
  </si>
  <si>
    <t>control over daily life 2016</t>
  </si>
  <si>
    <t>control over daily life 2015</t>
  </si>
  <si>
    <t>fear for future of SSD</t>
  </si>
  <si>
    <t>RECODE of fear_future (SWB.8 Biggest fear, future of South Sudan)</t>
  </si>
  <si>
    <t>fear for future of SSD 2016</t>
  </si>
  <si>
    <t>fear for future of SSD 2015</t>
  </si>
  <si>
    <t>satisfied with life agree</t>
  </si>
  <si>
    <t>satisfied with life agree 2016</t>
  </si>
  <si>
    <t>satisfied with life agree 2015</t>
  </si>
  <si>
    <t>Effectiveness of organisations 2016</t>
  </si>
  <si>
    <t xml:space="preserve"> Churches and mosques</t>
  </si>
  <si>
    <t>Other UN Agencies (i.e. UNHCR, UNICEF, UNDP)</t>
  </si>
  <si>
    <t>International community</t>
  </si>
  <si>
    <t>Local and International NGOs</t>
  </si>
  <si>
    <t>UNMISS</t>
  </si>
  <si>
    <t xml:space="preserve"> Community Leaders</t>
  </si>
  <si>
    <t xml:space="preserve"> Local Government</t>
  </si>
  <si>
    <t xml:space="preserve"> SSPS</t>
  </si>
  <si>
    <t xml:space="preserve"> State Government</t>
  </si>
  <si>
    <t>Business Leaders</t>
  </si>
  <si>
    <t xml:space="preserve"> SPLA and SPLM</t>
  </si>
  <si>
    <t xml:space="preserve"> Central Government of South Sudan</t>
  </si>
  <si>
    <t>Very effective</t>
  </si>
  <si>
    <t>Fairly effective</t>
  </si>
  <si>
    <t>Fairly ineffective</t>
  </si>
  <si>
    <t>Very ineffective</t>
  </si>
  <si>
    <t>Effectiveness of organisations 2015</t>
  </si>
  <si>
    <t xml:space="preserve"> Overall performance</t>
  </si>
  <si>
    <t xml:space="preserve"> Creating jobs</t>
  </si>
  <si>
    <t xml:space="preserve"> Fighting corruption</t>
  </si>
  <si>
    <t xml:space="preserve"> Improving living standards</t>
  </si>
  <si>
    <t xml:space="preserve"> Maintaining roads and bridges</t>
  </si>
  <si>
    <t xml:space="preserve"> Keeping prices down</t>
  </si>
  <si>
    <t xml:space="preserve"> Providing reliable electricity</t>
  </si>
  <si>
    <t xml:space="preserve"> Providing water &amp; sanitation</t>
  </si>
  <si>
    <t xml:space="preserve"> Combating HIV/AIDS</t>
  </si>
  <si>
    <t xml:space="preserve"> Addressing educational needs</t>
  </si>
  <si>
    <t xml:space="preserve"> Ensuring everyone has enough to eat</t>
  </si>
  <si>
    <t xml:space="preserve"> Improving basic health services</t>
  </si>
  <si>
    <t xml:space="preserve"> Reducing crime</t>
  </si>
  <si>
    <t xml:space="preserve"> Resolving violent conflict between communities</t>
  </si>
  <si>
    <t>Very badly</t>
  </si>
  <si>
    <t>Fairly badly</t>
  </si>
  <si>
    <t>Fairly well</t>
  </si>
  <si>
    <t>Very well</t>
  </si>
  <si>
    <t>GP.2 How well or badly would you rate the government's performance in handling the following economic and infrastructure matters?</t>
  </si>
  <si>
    <t>Keeping Prices Low</t>
  </si>
  <si>
    <t>Improving Living Standards</t>
  </si>
  <si>
    <t>Providing Reliable Electricity</t>
  </si>
  <si>
    <t>Fighting Corruption</t>
  </si>
  <si>
    <t>Creating Jobs</t>
  </si>
  <si>
    <t>Maintaining Roads and Bridges</t>
  </si>
  <si>
    <t>Providing Water and Sanitation</t>
  </si>
  <si>
    <t>G.P.3 Community Leaders</t>
  </si>
  <si>
    <t>G.P.3 Churches and mosques</t>
  </si>
  <si>
    <t>G.P.3 Central Government of South Sudan</t>
  </si>
  <si>
    <t>G.P.3 Local Government</t>
  </si>
  <si>
    <t>G.P.3 SPLA and SPLM</t>
  </si>
  <si>
    <t>G.P.3 SSPS</t>
  </si>
  <si>
    <t>G.P.3 State Government</t>
  </si>
  <si>
    <t>G.P.31 Business Leaders</t>
  </si>
  <si>
    <t>G.P.31 International community</t>
  </si>
  <si>
    <t>G.P.31 Local and International NGOs</t>
  </si>
  <si>
    <t>G.P.31 Other UN Agencies (i.e. UNHCR, UNICEF, UNDP)</t>
  </si>
  <si>
    <t>G.P.31 UNMISS</t>
  </si>
  <si>
    <t>G.P.2 Govt performance, creating jobs</t>
  </si>
  <si>
    <t>G.P.2 Govt performance, fighting corruption</t>
  </si>
  <si>
    <t>G.P.2 Govt performance, improving living standards</t>
  </si>
  <si>
    <t>G.P.2 Maintaining roads and bridges</t>
  </si>
  <si>
    <t>G.P.2 Govt performance, keeping prices down</t>
  </si>
  <si>
    <t>G.P.2 Govt performance, providing reliable electricity</t>
  </si>
  <si>
    <t>G.P.2 Govt performance, providing water &amp; sanitation</t>
  </si>
  <si>
    <t>G.P.21 Combating HIV/AIDS</t>
  </si>
  <si>
    <t>G.P.21 Addressing educational needs</t>
  </si>
  <si>
    <t>G.P.21 Ensuring everyone has enough to eat</t>
  </si>
  <si>
    <t>G.P.21 Improving basic health services</t>
  </si>
  <si>
    <t>G.P.21 Overall, how would you rate the governments performance</t>
  </si>
  <si>
    <t>G.P.21 Reducing crime</t>
  </si>
  <si>
    <t>G.P.21 Resolving violent conflict between communities</t>
  </si>
  <si>
    <t>Active vs. Inactive: Labor force participation (2016)</t>
  </si>
  <si>
    <t>Men</t>
  </si>
  <si>
    <t>Women</t>
  </si>
  <si>
    <t>Q1</t>
  </si>
  <si>
    <t>Q5</t>
  </si>
  <si>
    <t>Non-poor</t>
  </si>
  <si>
    <t>Outside the labor force ("inactive")</t>
  </si>
  <si>
    <t>In the labor force ("active")</t>
  </si>
  <si>
    <t>Active vs. Inactive: Labor force participation (2015)</t>
  </si>
  <si>
    <t>Among the active: Employed vs Enrolled &amp; Employed vs Unemployed  (2016)</t>
  </si>
  <si>
    <t>Employed</t>
  </si>
  <si>
    <t>Employment and Enrolled</t>
  </si>
  <si>
    <t>Unemployed</t>
  </si>
  <si>
    <t>Among the active: Employed vs Enrolled &amp; Employed vs Unemployed  (2015)</t>
  </si>
  <si>
    <t>Other</t>
  </si>
  <si>
    <t>Enmployment by Type  (2016)</t>
  </si>
  <si>
    <t>Salaried labour or labour paid in kind</t>
  </si>
  <si>
    <t>Run a non-farm business</t>
  </si>
  <si>
    <t>Help in any kind of non-farm business</t>
  </si>
  <si>
    <t>Apprenticeship</t>
  </si>
  <si>
    <t>Farming/hunting/fishing at own account</t>
  </si>
  <si>
    <t>Enmployment by Type  (2015)</t>
  </si>
  <si>
    <t>Employment by sector (2016)</t>
  </si>
  <si>
    <t>Manufacturing</t>
  </si>
  <si>
    <t>Services</t>
  </si>
  <si>
    <t>Education</t>
  </si>
  <si>
    <t>Defence/Security</t>
  </si>
  <si>
    <t>Public Administration</t>
  </si>
  <si>
    <t>Employment by sector (2015)</t>
  </si>
  <si>
    <t>Outside the labor force / inactive</t>
  </si>
  <si>
    <t>In the labor force / active</t>
  </si>
  <si>
    <t>labor force participation 2016</t>
  </si>
  <si>
    <t>Male</t>
  </si>
  <si>
    <t>Female</t>
  </si>
  <si>
    <t>labor force participation 2015</t>
  </si>
  <si>
    <t>empl/empl &amp; enrolled/unempl</t>
  </si>
  <si>
    <t>Status of those participating in the labor force</t>
  </si>
  <si>
    <t>empl/empl &amp; enrolled/unempl 2016</t>
  </si>
  <si>
    <t>empl/empl &amp; enrolled/unempl 2015</t>
  </si>
  <si>
    <t>employment by activity</t>
  </si>
  <si>
    <t>BW.8 Which was the main activity in the last 7 days?</t>
  </si>
  <si>
    <t>Farming or hunting or fishing at own account</t>
  </si>
  <si>
    <t>employment by activity 2016</t>
  </si>
  <si>
    <t>employment by activity 2015</t>
  </si>
  <si>
    <t>employment by broad sector</t>
  </si>
  <si>
    <t>Employment by Sector: Agri, Manu, Serv, Edu, Def</t>
  </si>
  <si>
    <t>employment by broad sector 2016</t>
  </si>
  <si>
    <t>employment by broad sector 2015</t>
  </si>
  <si>
    <t>Overall, (kids aged 6 to 18); 2016</t>
  </si>
  <si>
    <t>Boys</t>
  </si>
  <si>
    <t>Girls</t>
  </si>
  <si>
    <t>Not attending</t>
  </si>
  <si>
    <t>Attending</t>
  </si>
  <si>
    <t>Overall, (kids aged 6 to 18); 2015</t>
  </si>
  <si>
    <t>school attendance 6-18</t>
  </si>
  <si>
    <t>BE.2 Does ${rhhm_name} currently attend school?</t>
  </si>
  <si>
    <t>school attendance 6-18 2016</t>
  </si>
  <si>
    <t>school attendance 6-18 2015</t>
  </si>
  <si>
    <t>school attendance 6-13</t>
  </si>
  <si>
    <t>school attendance 6-13 2016</t>
  </si>
  <si>
    <t>school attendance 6-13 2015</t>
  </si>
  <si>
    <t>school attendance 14-18</t>
  </si>
  <si>
    <t>school attendance 14-18 2016</t>
  </si>
  <si>
    <t>school attendance 14-18 2015</t>
  </si>
  <si>
    <t>Index</t>
  </si>
  <si>
    <t>1</t>
  </si>
  <si>
    <t>2</t>
  </si>
  <si>
    <t>3</t>
  </si>
  <si>
    <t>4</t>
  </si>
  <si>
    <t>5</t>
  </si>
  <si>
    <t>6</t>
  </si>
  <si>
    <t>7</t>
  </si>
  <si>
    <t>8</t>
  </si>
  <si>
    <t>9</t>
  </si>
  <si>
    <t>10</t>
  </si>
  <si>
    <t>2016</t>
  </si>
  <si>
    <t/>
  </si>
  <si>
    <t>2015</t>
  </si>
  <si>
    <t>1.0000</t>
  </si>
  <si>
    <t>0.265</t>
  </si>
  <si>
    <t>0.382</t>
  </si>
  <si>
    <t>0.358</t>
  </si>
  <si>
    <t>0.239</t>
  </si>
  <si>
    <t>0.129</t>
  </si>
  <si>
    <t>0.144</t>
  </si>
  <si>
    <t>0.305</t>
  </si>
  <si>
    <t>0.306</t>
  </si>
  <si>
    <t>0.226</t>
  </si>
  <si>
    <t>0.170</t>
  </si>
  <si>
    <t>0.263</t>
  </si>
  <si>
    <t>0.415</t>
  </si>
  <si>
    <t>0.136</t>
  </si>
  <si>
    <t>0.013</t>
  </si>
  <si>
    <t>0.022</t>
  </si>
  <si>
    <t>0.010</t>
  </si>
  <si>
    <t>0.032</t>
  </si>
  <si>
    <t>1.000</t>
  </si>
  <si>
    <t>0.294</t>
  </si>
  <si>
    <t>0.130</t>
  </si>
  <si>
    <t>0.007</t>
  </si>
  <si>
    <t>0.024</t>
  </si>
  <si>
    <t>0.008</t>
  </si>
  <si>
    <t>0.029</t>
  </si>
  <si>
    <t>0.544</t>
  </si>
  <si>
    <t>0.554</t>
  </si>
  <si>
    <t>0.403</t>
  </si>
  <si>
    <t>0.078</t>
  </si>
  <si>
    <t>0.093</t>
  </si>
  <si>
    <t>0.096</t>
  </si>
  <si>
    <t>0.071</t>
  </si>
  <si>
    <t>0.088</t>
  </si>
  <si>
    <t>0.080</t>
  </si>
  <si>
    <t>0.186</t>
  </si>
  <si>
    <t>0.597</t>
  </si>
  <si>
    <t>0.478</t>
  </si>
  <si>
    <t>0.405</t>
  </si>
  <si>
    <t>0.036</t>
  </si>
  <si>
    <t>0.051</t>
  </si>
  <si>
    <t>0.059</t>
  </si>
  <si>
    <t>0.120</t>
  </si>
  <si>
    <t>0.100</t>
  </si>
  <si>
    <t>0.091</t>
  </si>
  <si>
    <t>0.058</t>
  </si>
  <si>
    <t>0.031</t>
  </si>
  <si>
    <t>0.050</t>
  </si>
  <si>
    <t>0.072</t>
  </si>
  <si>
    <t>0.152</t>
  </si>
  <si>
    <t>0.095</t>
  </si>
  <si>
    <t>0.125</t>
  </si>
  <si>
    <t>0.081</t>
  </si>
  <si>
    <t>0.042</t>
  </si>
  <si>
    <t>0.053</t>
  </si>
  <si>
    <t>0.049</t>
  </si>
  <si>
    <t>0.006</t>
  </si>
  <si>
    <t>0.005</t>
  </si>
  <si>
    <t>0.012</t>
  </si>
  <si>
    <t>0.033</t>
  </si>
  <si>
    <t>0.004</t>
  </si>
  <si>
    <t>0.009</t>
  </si>
  <si>
    <t>0.200</t>
  </si>
  <si>
    <t>0.286</t>
  </si>
  <si>
    <t>0.250</t>
  </si>
  <si>
    <t>0.431</t>
  </si>
  <si>
    <t>0.062</t>
  </si>
  <si>
    <t>0.429</t>
  </si>
  <si>
    <t>0.090</t>
  </si>
  <si>
    <t>0.034</t>
  </si>
  <si>
    <t>0.134</t>
  </si>
  <si>
    <t>0.428</t>
  </si>
  <si>
    <t>0.273</t>
  </si>
  <si>
    <t>0.011</t>
  </si>
  <si>
    <t>0.015</t>
  </si>
  <si>
    <t>0.232</t>
  </si>
  <si>
    <t>0.425</t>
  </si>
  <si>
    <t>0.089</t>
  </si>
  <si>
    <t>0.003</t>
  </si>
  <si>
    <t>0.002</t>
  </si>
  <si>
    <t>0.016</t>
  </si>
  <si>
    <t>0.341</t>
  </si>
  <si>
    <t>0.488</t>
  </si>
  <si>
    <t>0.482</t>
  </si>
  <si>
    <t>0.486</t>
  </si>
  <si>
    <t>0.426</t>
  </si>
  <si>
    <t>0.303</t>
  </si>
  <si>
    <t>0.450</t>
  </si>
  <si>
    <t>0.516</t>
  </si>
  <si>
    <t>0.191</t>
  </si>
  <si>
    <t>0.047</t>
  </si>
  <si>
    <t>0.027</t>
  </si>
  <si>
    <t>0.065</t>
  </si>
  <si>
    <t>0.185</t>
  </si>
  <si>
    <t>0.019</t>
  </si>
  <si>
    <t>0.045</t>
  </si>
  <si>
    <t>0.030</t>
  </si>
  <si>
    <t>0.054</t>
  </si>
  <si>
    <t>642</t>
  </si>
  <si>
    <t>74</t>
  </si>
  <si>
    <t>54</t>
  </si>
  <si>
    <t>115</t>
  </si>
  <si>
    <t>224</t>
  </si>
  <si>
    <t>27</t>
  </si>
  <si>
    <t>16</t>
  </si>
  <si>
    <t>11</t>
  </si>
  <si>
    <t>32</t>
  </si>
  <si>
    <t>14</t>
  </si>
  <si>
    <t>0.121</t>
  </si>
  <si>
    <t>0.695</t>
  </si>
  <si>
    <t>0.600</t>
  </si>
  <si>
    <t>0.281</t>
  </si>
  <si>
    <t>0.489</t>
  </si>
  <si>
    <t>0.295</t>
  </si>
  <si>
    <t>0.107</t>
  </si>
  <si>
    <t>0.001</t>
  </si>
  <si>
    <t>0.083</t>
  </si>
  <si>
    <t>0.208</t>
  </si>
  <si>
    <t>0.017</t>
  </si>
  <si>
    <t>0.086</t>
  </si>
  <si>
    <t>112</t>
  </si>
  <si>
    <t>90</t>
  </si>
  <si>
    <t>101</t>
  </si>
  <si>
    <t>88</t>
  </si>
  <si>
    <t>0.035</t>
  </si>
  <si>
    <t>0.026</t>
  </si>
  <si>
    <t>0.020</t>
  </si>
  <si>
    <t>0.512</t>
  </si>
  <si>
    <t>0.518</t>
  </si>
  <si>
    <t>0.014</t>
  </si>
  <si>
    <t>0.497</t>
  </si>
  <si>
    <t>0.214</t>
  </si>
  <si>
    <t>0.292</t>
  </si>
  <si>
    <t>0.452</t>
  </si>
  <si>
    <t>0.406</t>
  </si>
  <si>
    <t>0.229</t>
  </si>
  <si>
    <t>0.066</t>
  </si>
  <si>
    <t>0.000</t>
  </si>
  <si>
    <t>0.348</t>
  </si>
  <si>
    <t>0.153</t>
  </si>
  <si>
    <t>0.043</t>
  </si>
  <si>
    <t>0.359</t>
  </si>
  <si>
    <t>0.369</t>
  </si>
  <si>
    <t>0.079</t>
  </si>
  <si>
    <t>0.132</t>
  </si>
  <si>
    <t>0.276</t>
  </si>
  <si>
    <t>0.140</t>
  </si>
  <si>
    <t>0.048</t>
  </si>
  <si>
    <t>0.164</t>
  </si>
  <si>
    <t>0.122</t>
  </si>
  <si>
    <t>0.331</t>
  </si>
  <si>
    <t>0.116</t>
  </si>
  <si>
    <t>0.067</t>
  </si>
  <si>
    <t>0.361</t>
  </si>
  <si>
    <t>0.115</t>
  </si>
  <si>
    <t>0.025</t>
  </si>
  <si>
    <t>0.057</t>
  </si>
  <si>
    <t>31</t>
  </si>
  <si>
    <t>0.038</t>
  </si>
  <si>
    <t>0.028</t>
  </si>
  <si>
    <t>0.346</t>
  </si>
  <si>
    <t>0.269</t>
  </si>
  <si>
    <t>0.307</t>
  </si>
  <si>
    <t>0.085</t>
  </si>
  <si>
    <t>0.041</t>
  </si>
  <si>
    <t>0.169</t>
  </si>
  <si>
    <t>0.419</t>
  </si>
  <si>
    <t>0.154</t>
  </si>
  <si>
    <t>0.097</t>
  </si>
  <si>
    <t>J.5 In the past 7 days were there times when your household did not have enough</t>
  </si>
  <si>
    <t>J.18 In the last 30 days, has your household sold productive assets or means of</t>
  </si>
  <si>
    <t>J.8 Over the last 7 days, how many days did your household restrict consumption</t>
  </si>
  <si>
    <t>J.9 Over the last 7 days, how many days did your household reduce the number of</t>
  </si>
  <si>
    <t>J.10 Over the last 7 days, how many days did your household borrow food or rely</t>
  </si>
  <si>
    <t>J.12 Over the last 7 days, how many days did your household collect any unusual</t>
  </si>
  <si>
    <t>45.6</t>
  </si>
  <si>
    <t>22.4</t>
  </si>
  <si>
    <t>2.5</t>
  </si>
  <si>
    <t>100.0</t>
  </si>
  <si>
    <t>19.8</t>
  </si>
  <si>
    <t>3.8</t>
  </si>
  <si>
    <t>2.6</t>
  </si>
  <si>
    <t>1.2</t>
  </si>
  <si>
    <t>40.2</t>
  </si>
  <si>
    <t>16.9</t>
  </si>
  <si>
    <t>3.0</t>
  </si>
  <si>
    <t>19.7</t>
  </si>
  <si>
    <t>1.6</t>
  </si>
  <si>
    <t>27.0</t>
  </si>
  <si>
    <t>22.0</t>
  </si>
  <si>
    <t>30.2</t>
  </si>
  <si>
    <t>0.139</t>
  </si>
  <si>
    <t>0.227</t>
  </si>
  <si>
    <t>0.094</t>
  </si>
  <si>
    <t>0.246</t>
  </si>
  <si>
    <t>0.237</t>
  </si>
  <si>
    <t>0.069</t>
  </si>
  <si>
    <t>37.0</t>
  </si>
  <si>
    <t>8.3</t>
  </si>
  <si>
    <t>36.3</t>
  </si>
  <si>
    <t>7.0</t>
  </si>
  <si>
    <t>2.8</t>
  </si>
  <si>
    <t>20.7</t>
  </si>
  <si>
    <t>9.7</t>
  </si>
  <si>
    <t>19.5</t>
  </si>
  <si>
    <t>2.7</t>
  </si>
  <si>
    <t>5.2</t>
  </si>
  <si>
    <t>4.4</t>
  </si>
  <si>
    <t>2.3</t>
  </si>
  <si>
    <t>6.5</t>
  </si>
  <si>
    <t>3.6</t>
  </si>
  <si>
    <t>13.8</t>
  </si>
  <si>
    <t>26.9</t>
  </si>
  <si>
    <t>4.8</t>
  </si>
  <si>
    <t>2.9</t>
  </si>
  <si>
    <t>3.5</t>
  </si>
  <si>
    <t>1.7</t>
  </si>
  <si>
    <t>2.0</t>
  </si>
  <si>
    <t>0.0</t>
  </si>
  <si>
    <t>1.0</t>
  </si>
  <si>
    <t>4.0</t>
  </si>
  <si>
    <t>5.0</t>
  </si>
  <si>
    <t>6.0</t>
  </si>
  <si>
    <t>8.0</t>
  </si>
  <si>
    <t>1.5</t>
  </si>
  <si>
    <t>9.0</t>
  </si>
  <si>
    <t>2.4</t>
  </si>
  <si>
    <t>0.7</t>
  </si>
  <si>
    <t>10.0</t>
  </si>
  <si>
    <t>1.3</t>
  </si>
  <si>
    <t>26.0</t>
  </si>
  <si>
    <t>20.5</t>
  </si>
  <si>
    <t>36.2</t>
  </si>
  <si>
    <t>33.6</t>
  </si>
  <si>
    <t>42.5</t>
  </si>
  <si>
    <t>20.2</t>
  </si>
  <si>
    <t>21.2</t>
  </si>
  <si>
    <t>0.101</t>
  </si>
  <si>
    <t>0.178</t>
  </si>
  <si>
    <t>0.061</t>
  </si>
  <si>
    <t>0.172</t>
  </si>
  <si>
    <t>0.175</t>
  </si>
  <si>
    <t>0.110</t>
  </si>
  <si>
    <t>30.6</t>
  </si>
  <si>
    <t>15.8</t>
  </si>
  <si>
    <t>4.9</t>
  </si>
  <si>
    <t>17.6</t>
  </si>
  <si>
    <t>4.7</t>
  </si>
  <si>
    <t>4.2</t>
  </si>
  <si>
    <t>1.4</t>
  </si>
  <si>
    <t>26.1</t>
  </si>
  <si>
    <t>4.1</t>
  </si>
  <si>
    <t>1.9</t>
  </si>
  <si>
    <t>2.1</t>
  </si>
  <si>
    <t>52</t>
  </si>
  <si>
    <t>128</t>
  </si>
  <si>
    <t>59</t>
  </si>
  <si>
    <t>26</t>
  </si>
  <si>
    <t>34</t>
  </si>
  <si>
    <t>46</t>
  </si>
  <si>
    <t>89</t>
  </si>
  <si>
    <t>28</t>
  </si>
  <si>
    <t>13</t>
  </si>
  <si>
    <t>56</t>
  </si>
  <si>
    <t>35</t>
  </si>
  <si>
    <t>23</t>
  </si>
  <si>
    <t>64</t>
  </si>
  <si>
    <t>33</t>
  </si>
  <si>
    <t>36</t>
  </si>
  <si>
    <t>25.2</t>
  </si>
  <si>
    <t>13.0</t>
  </si>
  <si>
    <t>37.6</t>
  </si>
  <si>
    <t>7.3</t>
  </si>
  <si>
    <t>46.8</t>
  </si>
  <si>
    <t>25.3</t>
  </si>
  <si>
    <t>25.1</t>
  </si>
  <si>
    <t>0.187</t>
  </si>
  <si>
    <t>0.285</t>
  </si>
  <si>
    <t>0.196</t>
  </si>
  <si>
    <t>0.123</t>
  </si>
  <si>
    <t>0.337</t>
  </si>
  <si>
    <t>0.052</t>
  </si>
  <si>
    <t>0.055</t>
  </si>
  <si>
    <t>0.181</t>
  </si>
  <si>
    <t>0.313</t>
  </si>
  <si>
    <t>0.202</t>
  </si>
  <si>
    <t>0.207</t>
  </si>
  <si>
    <t>0.113</t>
  </si>
  <si>
    <t>61.6</t>
  </si>
  <si>
    <t>28.0</t>
  </si>
  <si>
    <t>21.5</t>
  </si>
  <si>
    <t>26.2</t>
  </si>
  <si>
    <t>38.0</t>
  </si>
  <si>
    <t>11.3</t>
  </si>
  <si>
    <t>125</t>
  </si>
  <si>
    <t>347</t>
  </si>
  <si>
    <t>152</t>
  </si>
  <si>
    <t>624</t>
  </si>
  <si>
    <t>1.8</t>
  </si>
  <si>
    <t>0.4</t>
  </si>
  <si>
    <t>42</t>
  </si>
  <si>
    <t>51</t>
  </si>
  <si>
    <t>103</t>
  </si>
  <si>
    <t>37</t>
  </si>
  <si>
    <t>93</t>
  </si>
  <si>
    <t>0</t>
  </si>
  <si>
    <t>30</t>
  </si>
  <si>
    <t>15</t>
  </si>
  <si>
    <t>559</t>
  </si>
  <si>
    <t>142</t>
  </si>
  <si>
    <t>24</t>
  </si>
  <si>
    <t>120</t>
  </si>
  <si>
    <t>161</t>
  </si>
  <si>
    <t>25</t>
  </si>
  <si>
    <t>68</t>
  </si>
  <si>
    <t>478</t>
  </si>
  <si>
    <t>19</t>
  </si>
  <si>
    <t>66</t>
  </si>
  <si>
    <t>19.9</t>
  </si>
  <si>
    <t>15.2</t>
  </si>
  <si>
    <t>1.1</t>
  </si>
  <si>
    <t>29.5</t>
  </si>
  <si>
    <t>41.3</t>
  </si>
  <si>
    <t>43.9</t>
  </si>
  <si>
    <t>19.4</t>
  </si>
  <si>
    <t>9.9</t>
  </si>
  <si>
    <t>56.3</t>
  </si>
  <si>
    <t>33.7</t>
  </si>
  <si>
    <t>37.9</t>
  </si>
  <si>
    <t>21.1</t>
  </si>
  <si>
    <t>4.6</t>
  </si>
  <si>
    <t>40.3</t>
  </si>
  <si>
    <t>22.5</t>
  </si>
  <si>
    <t>54.4</t>
  </si>
  <si>
    <t>43.7</t>
  </si>
  <si>
    <t>29.7</t>
  </si>
  <si>
    <t>270</t>
  </si>
  <si>
    <t>150</t>
  </si>
  <si>
    <t>191</t>
  </si>
  <si>
    <t>124</t>
  </si>
  <si>
    <t>623</t>
  </si>
  <si>
    <t>18.6</t>
  </si>
  <si>
    <t>15.3</t>
  </si>
  <si>
    <t>49.7</t>
  </si>
  <si>
    <t>33.9</t>
  </si>
  <si>
    <t>33.8</t>
  </si>
  <si>
    <t>33.2</t>
  </si>
  <si>
    <t>278</t>
  </si>
  <si>
    <t>346</t>
  </si>
  <si>
    <t>631</t>
  </si>
  <si>
    <t>5 quantiles of tc_imp</t>
  </si>
  <si>
    <t>SWB.3 Looking ahead, would you expect your own personal living conditions to be</t>
  </si>
  <si>
    <t>SWB.6 Looking ahead, would you expect the economic conditions in South Sudan to</t>
  </si>
  <si>
    <t>0.087</t>
  </si>
  <si>
    <t>0.314</t>
  </si>
  <si>
    <t>0.147</t>
  </si>
  <si>
    <t>0.145</t>
  </si>
  <si>
    <t>0.075</t>
  </si>
  <si>
    <t>0.070</t>
  </si>
  <si>
    <t>0.159</t>
  </si>
  <si>
    <t>0.161</t>
  </si>
  <si>
    <t>0.216</t>
  </si>
  <si>
    <t>0.126</t>
  </si>
  <si>
    <t>0.217</t>
  </si>
  <si>
    <t>0.171</t>
  </si>
  <si>
    <t>0.257</t>
  </si>
  <si>
    <t>0.243</t>
  </si>
  <si>
    <t>0.249</t>
  </si>
  <si>
    <t>0.381</t>
  </si>
  <si>
    <t>0.106</t>
  </si>
  <si>
    <t>0.165</t>
  </si>
  <si>
    <t>0.213</t>
  </si>
  <si>
    <t>0.168</t>
  </si>
  <si>
    <t>0.367</t>
  </si>
  <si>
    <t>0.166</t>
  </si>
  <si>
    <t>0.149</t>
  </si>
  <si>
    <t>0.195</t>
  </si>
  <si>
    <t>0.189</t>
  </si>
  <si>
    <t>0.193</t>
  </si>
  <si>
    <t>0.264</t>
  </si>
  <si>
    <t>0.109</t>
  </si>
  <si>
    <t>0.155</t>
  </si>
  <si>
    <t>0.127</t>
  </si>
  <si>
    <t>0.044</t>
  </si>
  <si>
    <t>0.665</t>
  </si>
  <si>
    <t>0.230</t>
  </si>
  <si>
    <t>0.440</t>
  </si>
  <si>
    <t>0.099</t>
  </si>
  <si>
    <t>0.146</t>
  </si>
  <si>
    <t>0.467</t>
  </si>
  <si>
    <t>0.151</t>
  </si>
  <si>
    <t>0.296</t>
  </si>
  <si>
    <t>0.197</t>
  </si>
  <si>
    <t>0.021</t>
  </si>
  <si>
    <t>0.156</t>
  </si>
  <si>
    <t>0.253</t>
  </si>
  <si>
    <t>0.262</t>
  </si>
  <si>
    <t>0.148</t>
  </si>
  <si>
    <t>0.098</t>
  </si>
  <si>
    <t>0.184</t>
  </si>
  <si>
    <t>0.203</t>
  </si>
  <si>
    <t>0.255</t>
  </si>
  <si>
    <t>0.501</t>
  </si>
  <si>
    <t>0.103</t>
  </si>
  <si>
    <t>0.142</t>
  </si>
  <si>
    <t>0.481</t>
  </si>
  <si>
    <t>0.308</t>
  </si>
  <si>
    <t>0.131</t>
  </si>
  <si>
    <t>0.104</t>
  </si>
  <si>
    <t>0.495</t>
  </si>
  <si>
    <t>0.128</t>
  </si>
  <si>
    <t>0.290</t>
  </si>
  <si>
    <t>0.040</t>
  </si>
  <si>
    <t>0.527</t>
  </si>
  <si>
    <t>0.393</t>
  </si>
  <si>
    <t>0.068</t>
  </si>
  <si>
    <t>0.602</t>
  </si>
  <si>
    <t>0.500</t>
  </si>
  <si>
    <t>0.119</t>
  </si>
  <si>
    <t>0.220</t>
  </si>
  <si>
    <t>0.039</t>
  </si>
  <si>
    <t>0.333</t>
  </si>
  <si>
    <t>0.259</t>
  </si>
  <si>
    <t>0.084</t>
  </si>
  <si>
    <t>0.077</t>
  </si>
  <si>
    <t>0.073</t>
  </si>
  <si>
    <t>0.254</t>
  </si>
  <si>
    <t>0.111</t>
  </si>
  <si>
    <t>0.252</t>
  </si>
  <si>
    <t>0.309</t>
  </si>
  <si>
    <t>0.177</t>
  </si>
  <si>
    <t>0.179</t>
  </si>
  <si>
    <t>0.201</t>
  </si>
  <si>
    <t>0.236</t>
  </si>
  <si>
    <t>0.046</t>
  </si>
  <si>
    <t>0.350</t>
  </si>
  <si>
    <t>0.278</t>
  </si>
  <si>
    <t>0.141</t>
  </si>
  <si>
    <t>0.124</t>
  </si>
  <si>
    <t>0.192</t>
  </si>
  <si>
    <t>0.158</t>
  </si>
  <si>
    <t>0.434</t>
  </si>
  <si>
    <t>0.312</t>
  </si>
  <si>
    <t>0.056</t>
  </si>
  <si>
    <t>0.407</t>
  </si>
  <si>
    <t>0.150</t>
  </si>
  <si>
    <t>0.133</t>
  </si>
  <si>
    <t>0.228</t>
  </si>
  <si>
    <t>0.319</t>
  </si>
  <si>
    <t>0.076</t>
  </si>
  <si>
    <t>0.392</t>
  </si>
  <si>
    <t>0.138</t>
  </si>
  <si>
    <t>0.162</t>
  </si>
  <si>
    <t>0.225</t>
  </si>
  <si>
    <t>0.223</t>
  </si>
  <si>
    <t>0.435</t>
  </si>
  <si>
    <t>0.118</t>
  </si>
  <si>
    <t>0.416</t>
  </si>
  <si>
    <t>0.322</t>
  </si>
  <si>
    <t>0.212</t>
  </si>
  <si>
    <t>0.422</t>
  </si>
  <si>
    <t>0.082</t>
  </si>
  <si>
    <t>0.606</t>
  </si>
  <si>
    <t>0.242</t>
  </si>
  <si>
    <t>0.023</t>
  </si>
  <si>
    <t>0.326</t>
  </si>
  <si>
    <t>0.398</t>
  </si>
  <si>
    <t>0.441</t>
  </si>
  <si>
    <t>0.385</t>
  </si>
  <si>
    <t>0.646</t>
  </si>
  <si>
    <t>0.483</t>
  </si>
  <si>
    <t>0.330</t>
  </si>
  <si>
    <t>0.018</t>
  </si>
  <si>
    <t>0.204</t>
  </si>
  <si>
    <t>0.180</t>
  </si>
  <si>
    <t>0.188</t>
  </si>
  <si>
    <t>0.300</t>
  </si>
  <si>
    <t>0.505</t>
  </si>
  <si>
    <t>0.271</t>
  </si>
  <si>
    <t>0.251</t>
  </si>
  <si>
    <t>0.182</t>
  </si>
  <si>
    <t>0.291</t>
  </si>
  <si>
    <t>0.324</t>
  </si>
  <si>
    <t>0.417</t>
  </si>
  <si>
    <t>0.351</t>
  </si>
  <si>
    <t>0.218</t>
  </si>
  <si>
    <t>0.329</t>
  </si>
  <si>
    <t>0.114</t>
  </si>
  <si>
    <t>0.260</t>
  </si>
  <si>
    <t>0.198</t>
  </si>
  <si>
    <t>0.528</t>
  </si>
  <si>
    <t>0.245</t>
  </si>
  <si>
    <t>0.289</t>
  </si>
  <si>
    <t>0.275</t>
  </si>
  <si>
    <t>0.293</t>
  </si>
  <si>
    <t>0.335</t>
  </si>
  <si>
    <t>0.173</t>
  </si>
  <si>
    <t>0.394</t>
  </si>
  <si>
    <t>0.566</t>
  </si>
  <si>
    <t>0.215</t>
  </si>
  <si>
    <t>0.485</t>
  </si>
  <si>
    <t>0.194</t>
  </si>
  <si>
    <t>0.706</t>
  </si>
  <si>
    <t>0.343</t>
  </si>
  <si>
    <t>0.063</t>
  </si>
  <si>
    <t>0.535</t>
  </si>
  <si>
    <t>0.064</t>
  </si>
  <si>
    <t>0.458</t>
  </si>
  <si>
    <t>0.268</t>
  </si>
  <si>
    <t>0.238</t>
  </si>
  <si>
    <t>0.105</t>
  </si>
  <si>
    <t>0.135</t>
  </si>
  <si>
    <t>0.160</t>
  </si>
  <si>
    <t>0.206</t>
  </si>
  <si>
    <t>0.102</t>
  </si>
  <si>
    <t>0.345</t>
  </si>
  <si>
    <t>0.280</t>
  </si>
  <si>
    <t>0.272</t>
  </si>
  <si>
    <t>0.167</t>
  </si>
  <si>
    <t>0.092</t>
  </si>
  <si>
    <t>0.584</t>
  </si>
  <si>
    <t>0.183</t>
  </si>
  <si>
    <t>0.318</t>
  </si>
  <si>
    <t>0.234</t>
  </si>
  <si>
    <t>0.287</t>
  </si>
  <si>
    <t>0.163</t>
  </si>
  <si>
    <t>0.439</t>
  </si>
  <si>
    <t>0.469</t>
  </si>
  <si>
    <t>0.703</t>
  </si>
  <si>
    <t>0.534</t>
  </si>
  <si>
    <t>0.211</t>
  </si>
  <si>
    <t>0.315</t>
  </si>
  <si>
    <t>0.557</t>
  </si>
  <si>
    <t>0.248</t>
  </si>
  <si>
    <t>0.558</t>
  </si>
  <si>
    <t>0.117</t>
  </si>
  <si>
    <t>0.298</t>
  </si>
  <si>
    <t>0.157</t>
  </si>
  <si>
    <t>0.060</t>
  </si>
  <si>
    <t>0.037</t>
  </si>
  <si>
    <t>0.446</t>
  </si>
  <si>
    <t>0.395</t>
  </si>
  <si>
    <t>0.108</t>
  </si>
  <si>
    <t>0.355</t>
  </si>
  <si>
    <t>0.404</t>
  </si>
  <si>
    <t>0.427</t>
  </si>
  <si>
    <t>0.533</t>
  </si>
  <si>
    <t>0.502</t>
  </si>
  <si>
    <t>0.363</t>
  </si>
  <si>
    <t>0.657</t>
  </si>
  <si>
    <t>0.542</t>
  </si>
  <si>
    <t>0.338</t>
  </si>
  <si>
    <t>0.235</t>
  </si>
  <si>
    <t>0.224</t>
  </si>
  <si>
    <t>0.302</t>
  </si>
  <si>
    <t>0.282</t>
  </si>
  <si>
    <t>0.378</t>
  </si>
  <si>
    <t>0.221</t>
  </si>
  <si>
    <t>0.711</t>
  </si>
  <si>
    <t>0.624</t>
  </si>
  <si>
    <t>0.137</t>
  </si>
  <si>
    <t>0.176</t>
  </si>
  <si>
    <t>0.310</t>
  </si>
  <si>
    <t>0.396</t>
  </si>
  <si>
    <t>0.461</t>
  </si>
  <si>
    <t>0.470</t>
  </si>
  <si>
    <t>0.399</t>
  </si>
  <si>
    <t>0.327</t>
  </si>
  <si>
    <t>0.283</t>
  </si>
  <si>
    <t>0.582</t>
  </si>
  <si>
    <t>0.472</t>
  </si>
  <si>
    <t>0.610</t>
  </si>
  <si>
    <t>0.608</t>
  </si>
  <si>
    <t>0.143</t>
  </si>
  <si>
    <t>0.219</t>
  </si>
  <si>
    <t>0.261</t>
  </si>
  <si>
    <t>0.231</t>
  </si>
  <si>
    <t>0.623</t>
  </si>
  <si>
    <t>0.487</t>
  </si>
  <si>
    <t>0.336</t>
  </si>
  <si>
    <t>0.390</t>
  </si>
  <si>
    <t>0.411</t>
  </si>
  <si>
    <t>0.288</t>
  </si>
  <si>
    <t>0.433</t>
  </si>
  <si>
    <t>0.532</t>
  </si>
  <si>
    <t>0.266</t>
  </si>
  <si>
    <t>0.332</t>
  </si>
  <si>
    <t>0.074</t>
  </si>
  <si>
    <t>0.344</t>
  </si>
  <si>
    <t>0.301</t>
  </si>
  <si>
    <t>0.445</t>
  </si>
  <si>
    <t>0.607</t>
  </si>
  <si>
    <t>0.240</t>
  </si>
  <si>
    <t>0.284</t>
  </si>
  <si>
    <t>0.499</t>
  </si>
  <si>
    <t>0.546</t>
  </si>
  <si>
    <t>0.241</t>
  </si>
  <si>
    <t>0.233</t>
  </si>
  <si>
    <t>0.342</t>
  </si>
  <si>
    <t>0.380</t>
  </si>
  <si>
    <t>0.190</t>
  </si>
  <si>
    <t>0.408</t>
  </si>
  <si>
    <t>0.388</t>
  </si>
  <si>
    <t>0.463</t>
  </si>
  <si>
    <t>0.437</t>
  </si>
  <si>
    <t>0.537</t>
  </si>
  <si>
    <t>0.565</t>
  </si>
  <si>
    <t>0.709</t>
  </si>
  <si>
    <t>0.270</t>
  </si>
  <si>
    <t>0.540</t>
  </si>
  <si>
    <t>0.323</t>
  </si>
  <si>
    <t>0.579</t>
  </si>
  <si>
    <t>0.635</t>
  </si>
  <si>
    <t>0.401</t>
  </si>
  <si>
    <t>0.199</t>
  </si>
  <si>
    <t>0.274</t>
  </si>
  <si>
    <t>0.397</t>
  </si>
  <si>
    <t>0.507</t>
  </si>
  <si>
    <t>0.456</t>
  </si>
  <si>
    <t>0.244</t>
  </si>
  <si>
    <t>0.316</t>
  </si>
  <si>
    <t>0.299</t>
  </si>
  <si>
    <t>0.413</t>
  </si>
  <si>
    <t>0.347</t>
  </si>
  <si>
    <t>0.174</t>
  </si>
  <si>
    <t>0.112</t>
  </si>
  <si>
    <t>0.477</t>
  </si>
  <si>
    <t>0.526</t>
  </si>
  <si>
    <t>0.205</t>
  </si>
  <si>
    <t>0.362</t>
  </si>
  <si>
    <t>0.277</t>
  </si>
  <si>
    <t>0.371</t>
  </si>
  <si>
    <t>0.577</t>
  </si>
  <si>
    <t>0.209</t>
  </si>
  <si>
    <t>0.365</t>
  </si>
  <si>
    <t>0.559</t>
  </si>
  <si>
    <t>0.360</t>
  </si>
  <si>
    <t>0.443</t>
  </si>
  <si>
    <t>0.258</t>
  </si>
  <si>
    <t>0.424</t>
  </si>
  <si>
    <t>0.311</t>
  </si>
  <si>
    <t>0.340</t>
  </si>
  <si>
    <t>0.480</t>
  </si>
  <si>
    <t>0.379</t>
  </si>
  <si>
    <t>0.421</t>
  </si>
  <si>
    <t>0.667</t>
  </si>
  <si>
    <t>0.256</t>
  </si>
  <si>
    <t>0.0000</t>
  </si>
  <si>
    <t>0.494</t>
  </si>
  <si>
    <t>0.506</t>
  </si>
  <si>
    <t>0.475</t>
  </si>
  <si>
    <t>0.473</t>
  </si>
  <si>
    <t>149</t>
  </si>
  <si>
    <t>1,011</t>
  </si>
  <si>
    <t>263</t>
  </si>
  <si>
    <t>466</t>
  </si>
  <si>
    <t>148</t>
  </si>
  <si>
    <t>75</t>
  </si>
  <si>
    <t>248</t>
  </si>
  <si>
    <t>349</t>
  </si>
  <si>
    <t>83</t>
  </si>
  <si>
    <t>954</t>
  </si>
  <si>
    <t>0.3727</t>
  </si>
  <si>
    <t>0.7966</t>
  </si>
  <si>
    <t>816</t>
  </si>
  <si>
    <t>287</t>
  </si>
  <si>
    <t>92</t>
  </si>
  <si>
    <t>RECODE of lhood (D.20 What is the household's main source of livelihood?)</t>
  </si>
  <si>
    <t>Remittances/Aid/Others</t>
  </si>
  <si>
    <t>Remitances/Aid/Others</t>
  </si>
  <si>
    <t>Agricultural
 production</t>
  </si>
  <si>
    <t>Wages and
 salaries</t>
  </si>
  <si>
    <t>Own business
 enterprise</t>
  </si>
  <si>
    <t>Remitances/Aid
/Others</t>
  </si>
  <si>
    <t>RECODE of hunger_coping (D.19.1 What was your main strategy to cope with your la</t>
  </si>
  <si>
    <t>Reduce number of meals/portion size</t>
  </si>
  <si>
    <t>Restrict adult meals</t>
  </si>
  <si>
    <t>Skip entire days without meals</t>
  </si>
  <si>
    <t>Collect unusual/wild foods</t>
  </si>
  <si>
    <t>2016 coping strategies</t>
  </si>
  <si>
    <t>2015 coping strategies</t>
  </si>
  <si>
    <t>0.400</t>
  </si>
  <si>
    <t>0.575</t>
  </si>
  <si>
    <t>0.513</t>
  </si>
  <si>
    <t>0.247</t>
  </si>
  <si>
    <t>0.503</t>
  </si>
  <si>
    <t>0.364</t>
  </si>
  <si>
    <t>0.591</t>
  </si>
  <si>
    <t>87</t>
  </si>
  <si>
    <t>0.571</t>
  </si>
  <si>
    <t>0.366</t>
  </si>
  <si>
    <t>0.449</t>
  </si>
  <si>
    <t>41</t>
  </si>
  <si>
    <t>0.375</t>
  </si>
  <si>
    <t>Present living conditions</t>
  </si>
  <si>
    <t>Future living conditions
 (3 months)</t>
  </si>
  <si>
    <t>Present economic conditions</t>
  </si>
  <si>
    <t>Future economic conditions
(3 months)</t>
  </si>
  <si>
    <t>0.572</t>
  </si>
  <si>
    <t>0.621</t>
  </si>
  <si>
    <t>Labor force participation, 7 days reference period</t>
  </si>
  <si>
    <t>587</t>
  </si>
  <si>
    <t>1,345</t>
  </si>
  <si>
    <t>Employed and Enrolled</t>
  </si>
  <si>
    <t>Employed and enrolled</t>
  </si>
  <si>
    <t>s</t>
  </si>
  <si>
    <t>0.541</t>
  </si>
  <si>
    <t>0.442</t>
  </si>
  <si>
    <t>0.522</t>
  </si>
  <si>
    <t>0.4350</t>
  </si>
  <si>
    <t>0.2000</t>
  </si>
  <si>
    <t>12.960</t>
  </si>
  <si>
    <t>0.879</t>
  </si>
  <si>
    <t>0.511</t>
  </si>
  <si>
    <t>0.508</t>
  </si>
  <si>
    <t>0.751</t>
  </si>
  <si>
    <t>2.645</t>
  </si>
  <si>
    <t>0.370</t>
  </si>
  <si>
    <t>53</t>
  </si>
  <si>
    <t>70</t>
  </si>
  <si>
    <t>0.800</t>
  </si>
  <si>
    <t>0.376</t>
  </si>
  <si>
    <t>0.455</t>
  </si>
  <si>
    <t>54.2</t>
  </si>
  <si>
    <t>25.9</t>
  </si>
  <si>
    <t>24.0</t>
  </si>
  <si>
    <t>41.2</t>
  </si>
  <si>
    <t>15.1</t>
  </si>
  <si>
    <t>27.7</t>
  </si>
  <si>
    <t>32.0</t>
  </si>
  <si>
    <t>18.8</t>
  </si>
  <si>
    <t>53.2</t>
  </si>
  <si>
    <t>24.7</t>
  </si>
  <si>
    <t>0.373</t>
  </si>
  <si>
    <t>30.8</t>
  </si>
  <si>
    <t>40.7</t>
  </si>
  <si>
    <t>5.8</t>
  </si>
  <si>
    <t>48.9</t>
  </si>
  <si>
    <t>25.7</t>
  </si>
  <si>
    <t>10.4</t>
  </si>
  <si>
    <t>85.0</t>
  </si>
  <si>
    <t>38.2</t>
  </si>
  <si>
    <t>43.3</t>
  </si>
  <si>
    <t>20.3</t>
  </si>
  <si>
    <t>82.2</t>
  </si>
  <si>
    <t>8.5</t>
  </si>
  <si>
    <t>55.4</t>
  </si>
  <si>
    <t>27.1</t>
  </si>
  <si>
    <t>8.6</t>
  </si>
  <si>
    <t>5.5</t>
  </si>
  <si>
    <t>29.9</t>
  </si>
  <si>
    <t>3.9</t>
  </si>
  <si>
    <t>2.2</t>
  </si>
  <si>
    <t>16.3</t>
  </si>
  <si>
    <t>15.4</t>
  </si>
  <si>
    <t>49.5</t>
  </si>
  <si>
    <t>16.0</t>
  </si>
  <si>
    <t>47.8</t>
  </si>
  <si>
    <t>17.0</t>
  </si>
  <si>
    <t>47.3</t>
  </si>
  <si>
    <t>17.9</t>
  </si>
  <si>
    <t>56.7</t>
  </si>
  <si>
    <t>16.5</t>
  </si>
  <si>
    <t>3.4</t>
  </si>
  <si>
    <t>35.9</t>
  </si>
  <si>
    <t>7.2</t>
  </si>
  <si>
    <t>7.4</t>
  </si>
  <si>
    <t>79.5</t>
  </si>
  <si>
    <t>45.7</t>
  </si>
  <si>
    <t>24.9</t>
  </si>
  <si>
    <t>75.7</t>
  </si>
  <si>
    <t>43.4</t>
  </si>
  <si>
    <t>18.4</t>
  </si>
  <si>
    <t>51.0</t>
  </si>
  <si>
    <t>76.5</t>
  </si>
  <si>
    <t>51.1</t>
  </si>
  <si>
    <t>58.9</t>
  </si>
  <si>
    <t>32.2</t>
  </si>
  <si>
    <t>39.7</t>
  </si>
  <si>
    <t>49.0</t>
  </si>
  <si>
    <t>46.5</t>
  </si>
  <si>
    <t>23.4</t>
  </si>
  <si>
    <t>35.7</t>
  </si>
  <si>
    <t>59.0</t>
  </si>
  <si>
    <t>12.7</t>
  </si>
  <si>
    <t>14.1</t>
  </si>
  <si>
    <t>9.6</t>
  </si>
  <si>
    <t>50.8</t>
  </si>
  <si>
    <t>14.9</t>
  </si>
  <si>
    <t>11.6</t>
  </si>
  <si>
    <t>5.9</t>
  </si>
  <si>
    <t>14.7</t>
  </si>
  <si>
    <t>64.1</t>
  </si>
  <si>
    <t>62.3</t>
  </si>
  <si>
    <t>7.5</t>
  </si>
  <si>
    <t>32.9</t>
  </si>
  <si>
    <t>84.5</t>
  </si>
  <si>
    <t>17.3</t>
  </si>
  <si>
    <t>40.4</t>
  </si>
  <si>
    <t>26.4</t>
  </si>
  <si>
    <t>21.9</t>
  </si>
  <si>
    <t>24.6</t>
  </si>
  <si>
    <t>56.0</t>
  </si>
  <si>
    <t>35.0</t>
  </si>
  <si>
    <t>14.4</t>
  </si>
  <si>
    <t>15.7</t>
  </si>
  <si>
    <t>31.5</t>
  </si>
  <si>
    <t>61.5</t>
  </si>
  <si>
    <t>64.3</t>
  </si>
  <si>
    <t>0.548</t>
  </si>
  <si>
    <t>68.5</t>
  </si>
  <si>
    <t>32.3</t>
  </si>
  <si>
    <t>47.6</t>
  </si>
  <si>
    <t>0.383</t>
  </si>
  <si>
    <t>0.451</t>
  </si>
  <si>
    <t>0.598</t>
  </si>
  <si>
    <t>3.633</t>
  </si>
  <si>
    <t>3.919</t>
  </si>
  <si>
    <t>3.316</t>
  </si>
  <si>
    <t>0.466</t>
  </si>
  <si>
    <t>0.349</t>
  </si>
  <si>
    <t>0.374</t>
  </si>
  <si>
    <t>0.568</t>
  </si>
  <si>
    <t>0.468</t>
  </si>
  <si>
    <t>0.377</t>
  </si>
  <si>
    <t>0.574</t>
  </si>
  <si>
    <t>0.525</t>
  </si>
  <si>
    <t>0.794</t>
  </si>
  <si>
    <t>0.705</t>
  </si>
  <si>
    <t>0.517</t>
  </si>
  <si>
    <t>0.664</t>
  </si>
  <si>
    <t>0.668</t>
  </si>
  <si>
    <t>0.496</t>
  </si>
  <si>
    <t>0.632</t>
  </si>
  <si>
    <t>0.692</t>
  </si>
  <si>
    <t>0.697</t>
  </si>
  <si>
    <t>0.1872</t>
  </si>
  <si>
    <t>0.1409</t>
  </si>
  <si>
    <t>0.2664</t>
  </si>
  <si>
    <t>0.3672</t>
  </si>
  <si>
    <t>0.0219</t>
  </si>
  <si>
    <t>0.1150</t>
  </si>
  <si>
    <t>0.3791</t>
  </si>
  <si>
    <t>0.536</t>
  </si>
  <si>
    <t>0.2303</t>
  </si>
  <si>
    <t>0.0065</t>
  </si>
  <si>
    <t>0.4025</t>
  </si>
  <si>
    <t>0.0168</t>
  </si>
  <si>
    <t>0.7827</t>
  </si>
  <si>
    <t>0.1929</t>
  </si>
  <si>
    <t>0.0904</t>
  </si>
  <si>
    <t>0.0019</t>
  </si>
  <si>
    <t>0.0514</t>
  </si>
  <si>
    <t>0.0725</t>
  </si>
  <si>
    <t>0.3279</t>
  </si>
  <si>
    <t>0.1926</t>
  </si>
  <si>
    <t>0.1784</t>
  </si>
  <si>
    <t>0.7177</t>
  </si>
  <si>
    <t>0.3929</t>
  </si>
  <si>
    <t>0.2731</t>
  </si>
  <si>
    <t>0.7269</t>
  </si>
  <si>
    <t>0.8128</t>
  </si>
  <si>
    <t>0.7098</t>
  </si>
  <si>
    <t>0.2759</t>
  </si>
  <si>
    <t>0.7683</t>
  </si>
  <si>
    <t>0.1044</t>
  </si>
  <si>
    <t>0.7241</t>
  </si>
  <si>
    <t>0.2317</t>
  </si>
  <si>
    <t>0.1662</t>
  </si>
  <si>
    <t>0.2447</t>
  </si>
  <si>
    <t>0.7553</t>
  </si>
  <si>
    <t>0.2034</t>
  </si>
  <si>
    <t>0.7411</t>
  </si>
  <si>
    <t>0.7048</t>
  </si>
  <si>
    <t>0.730</t>
  </si>
  <si>
    <t>0.5136</t>
  </si>
  <si>
    <t>0.4864</t>
  </si>
  <si>
    <t>0.5617</t>
  </si>
  <si>
    <t>0.4859</t>
  </si>
  <si>
    <t>0.1866</t>
  </si>
  <si>
    <t>0.2200</t>
  </si>
  <si>
    <t>0.0986</t>
  </si>
  <si>
    <t>0.1116</t>
  </si>
  <si>
    <t>0.1038</t>
  </si>
  <si>
    <t>2.489</t>
  </si>
  <si>
    <t>4.082</t>
  </si>
  <si>
    <t>5.309</t>
  </si>
  <si>
    <t>6.538</t>
  </si>
  <si>
    <t>7.878</t>
  </si>
  <si>
    <t>9.269</t>
  </si>
  <si>
    <t>10.802</t>
  </si>
  <si>
    <t>16.819</t>
  </si>
  <si>
    <t>29.869</t>
  </si>
  <si>
    <t>10.576</t>
  </si>
  <si>
    <t>9.498</t>
  </si>
  <si>
    <t>12.883</t>
  </si>
  <si>
    <t>11.346</t>
  </si>
  <si>
    <t>8.143</t>
  </si>
  <si>
    <t>6.814</t>
  </si>
  <si>
    <t>10.554</t>
  </si>
  <si>
    <t>0.719</t>
  </si>
  <si>
    <t>0.5062</t>
  </si>
  <si>
    <t>0.6924</t>
  </si>
  <si>
    <t>0.3572</t>
  </si>
  <si>
    <t>0.4925</t>
  </si>
  <si>
    <t>0.1902</t>
  </si>
  <si>
    <t>0.4759</t>
  </si>
  <si>
    <t>0.0415</t>
  </si>
  <si>
    <t>0.0512</t>
  </si>
  <si>
    <t>0.0461</t>
  </si>
  <si>
    <t>0.0341</t>
  </si>
  <si>
    <t>0.0204</t>
  </si>
  <si>
    <t>0.0227</t>
  </si>
  <si>
    <t>0.0222</t>
  </si>
  <si>
    <t>0.0128</t>
  </si>
  <si>
    <t>0.0138</t>
  </si>
  <si>
    <t>1.511</t>
  </si>
  <si>
    <t>0.688</t>
  </si>
  <si>
    <t>0.907</t>
  </si>
  <si>
    <t>1.724</t>
  </si>
  <si>
    <t>0.856</t>
  </si>
  <si>
    <t>0.601</t>
  </si>
  <si>
    <t>0.0544</t>
  </si>
  <si>
    <t>0.0595</t>
  </si>
  <si>
    <t>0.0310</t>
  </si>
  <si>
    <t>0.0947</t>
  </si>
  <si>
    <t>0.0569</t>
  </si>
  <si>
    <t>0.0469</t>
  </si>
  <si>
    <t>0.4310</t>
  </si>
  <si>
    <t>0.4045</t>
  </si>
  <si>
    <t>0.3326</t>
  </si>
  <si>
    <t>0.4694</t>
  </si>
  <si>
    <t>0.4028</t>
  </si>
  <si>
    <t>0.1184</t>
  </si>
  <si>
    <t>0.1792</t>
  </si>
  <si>
    <t>0.1546</t>
  </si>
  <si>
    <t>0.0541</t>
  </si>
  <si>
    <t>0.0860</t>
  </si>
  <si>
    <t>0.0761</t>
  </si>
  <si>
    <t>2.333</t>
  </si>
  <si>
    <t>3.897</t>
  </si>
  <si>
    <t>5.116</t>
  </si>
  <si>
    <t>6.395</t>
  </si>
  <si>
    <t>7.737</t>
  </si>
  <si>
    <t>9.092</t>
  </si>
  <si>
    <t>10.641</t>
  </si>
  <si>
    <t>12.587</t>
  </si>
  <si>
    <t>16.368</t>
  </si>
  <si>
    <t>26.845</t>
  </si>
  <si>
    <t>9.380</t>
  </si>
  <si>
    <t>8.471</t>
  </si>
  <si>
    <t>11.069</t>
  </si>
  <si>
    <t>9.969</t>
  </si>
  <si>
    <t>4.694</t>
  </si>
  <si>
    <t>5.101</t>
  </si>
  <si>
    <t>9.350</t>
  </si>
  <si>
    <t>0.641</t>
  </si>
  <si>
    <t>0.3973</t>
  </si>
  <si>
    <t>0.5733</t>
  </si>
  <si>
    <t>0.2951</t>
  </si>
  <si>
    <t>0.3031</t>
  </si>
  <si>
    <t>0.0764</t>
  </si>
  <si>
    <t>0.3821</t>
  </si>
  <si>
    <t>0.4033</t>
  </si>
  <si>
    <t>0.5955</t>
  </si>
  <si>
    <t>0.5690</t>
  </si>
  <si>
    <t>0.5373</t>
  </si>
  <si>
    <t>0.6540</t>
  </si>
  <si>
    <t>0.2548</t>
  </si>
  <si>
    <t>0.2609</t>
  </si>
  <si>
    <t>0.2454</t>
  </si>
  <si>
    <t>0.1431</t>
  </si>
  <si>
    <t>0.1372</t>
  </si>
  <si>
    <t>0.1315</t>
  </si>
  <si>
    <t>4.267</t>
  </si>
  <si>
    <t>5.501</t>
  </si>
  <si>
    <t>6.680</t>
  </si>
  <si>
    <t>8.020</t>
  </si>
  <si>
    <t>9.446</t>
  </si>
  <si>
    <t>10.963</t>
  </si>
  <si>
    <t>13.333</t>
  </si>
  <si>
    <t>17.271</t>
  </si>
  <si>
    <t>32.893</t>
  </si>
  <si>
    <t>11.771</t>
  </si>
  <si>
    <t>10.525</t>
  </si>
  <si>
    <t>14.698</t>
  </si>
  <si>
    <t>12.723</t>
  </si>
  <si>
    <t>11.592</t>
  </si>
  <si>
    <t>8.526</t>
  </si>
  <si>
    <t>11.757</t>
  </si>
  <si>
    <t>0.986</t>
  </si>
  <si>
    <t>0.786</t>
  </si>
  <si>
    <t>0.708</t>
  </si>
  <si>
    <t>0.648</t>
  </si>
  <si>
    <t>0.594</t>
  </si>
  <si>
    <t>0.6151</t>
  </si>
  <si>
    <t>0.8115</t>
  </si>
  <si>
    <t>0.4192</t>
  </si>
  <si>
    <t>0.6820</t>
  </si>
  <si>
    <t>0.3041</t>
  </si>
  <si>
    <t>0.5697</t>
  </si>
  <si>
    <t>0.5694</t>
  </si>
  <si>
    <t>640</t>
  </si>
  <si>
    <t>367</t>
  </si>
  <si>
    <t>276</t>
  </si>
  <si>
    <t>643</t>
  </si>
  <si>
    <t>400</t>
  </si>
  <si>
    <t>242</t>
  </si>
  <si>
    <t>356</t>
  </si>
  <si>
    <t>286</t>
  </si>
  <si>
    <t>45</t>
  </si>
  <si>
    <t>44</t>
  </si>
  <si>
    <t>61</t>
  </si>
  <si>
    <t>82</t>
  </si>
  <si>
    <t>223</t>
  </si>
  <si>
    <t>94</t>
  </si>
  <si>
    <t>91</t>
  </si>
  <si>
    <t>639</t>
  </si>
  <si>
    <t>220</t>
  </si>
  <si>
    <t>228</t>
  </si>
  <si>
    <t>0.694</t>
  </si>
  <si>
    <t>0.769</t>
  </si>
  <si>
    <t>0.462</t>
  </si>
  <si>
    <t>137</t>
  </si>
  <si>
    <t>0.352</t>
  </si>
  <si>
    <t>0.592</t>
  </si>
  <si>
    <t>0.569</t>
  </si>
  <si>
    <t>0.753</t>
  </si>
  <si>
    <t>0.905</t>
  </si>
  <si>
    <t>0.884</t>
  </si>
  <si>
    <t>0.580</t>
  </si>
  <si>
    <t>222</t>
  </si>
  <si>
    <t>637</t>
  </si>
  <si>
    <t>638</t>
  </si>
  <si>
    <t>0.515</t>
  </si>
  <si>
    <t>29.4</t>
  </si>
  <si>
    <t>32.5</t>
  </si>
  <si>
    <t>39.8</t>
  </si>
  <si>
    <t>32.4</t>
  </si>
  <si>
    <t>42.0</t>
  </si>
  <si>
    <t>23.0</t>
  </si>
  <si>
    <t>39.9</t>
  </si>
  <si>
    <t>13.7</t>
  </si>
  <si>
    <t>52.7</t>
  </si>
  <si>
    <t>9.2</t>
  </si>
  <si>
    <t>60.6</t>
  </si>
  <si>
    <t>63.0</t>
  </si>
  <si>
    <t>37.4</t>
  </si>
  <si>
    <t>62.6</t>
  </si>
  <si>
    <t>28.5</t>
  </si>
  <si>
    <t>6.3</t>
  </si>
  <si>
    <t>79.6</t>
  </si>
  <si>
    <t>14.8</t>
  </si>
  <si>
    <t>10.6</t>
  </si>
  <si>
    <t>7.9</t>
  </si>
  <si>
    <t>3.2</t>
  </si>
  <si>
    <t>78.4</t>
  </si>
  <si>
    <t>63.9</t>
  </si>
  <si>
    <t>17.5</t>
  </si>
  <si>
    <t>72.6</t>
  </si>
  <si>
    <t>69.6</t>
  </si>
  <si>
    <t>72.0</t>
  </si>
  <si>
    <t>9.8</t>
  </si>
  <si>
    <t>55.1</t>
  </si>
  <si>
    <t>36.4</t>
  </si>
  <si>
    <t>7.7</t>
  </si>
  <si>
    <t>77.8</t>
  </si>
  <si>
    <t>65.4</t>
  </si>
  <si>
    <t>11.0</t>
  </si>
  <si>
    <t>5.4</t>
  </si>
  <si>
    <t>80.2</t>
  </si>
  <si>
    <t>62.8</t>
  </si>
  <si>
    <t>28.7</t>
  </si>
  <si>
    <t>12.1</t>
  </si>
  <si>
    <t>80.7</t>
  </si>
  <si>
    <t>55.0</t>
  </si>
  <si>
    <t>7.1</t>
  </si>
  <si>
    <t>87.0</t>
  </si>
  <si>
    <t>30.3</t>
  </si>
  <si>
    <t>17.1</t>
  </si>
  <si>
    <t>35.3</t>
  </si>
  <si>
    <t>0.9</t>
  </si>
  <si>
    <t>34.2</t>
  </si>
  <si>
    <t>12.0</t>
  </si>
  <si>
    <t>57.0</t>
  </si>
  <si>
    <t>23.5</t>
  </si>
  <si>
    <t>47.4</t>
  </si>
  <si>
    <t>52.8</t>
  </si>
  <si>
    <t>31.1</t>
  </si>
  <si>
    <t>22.7</t>
  </si>
  <si>
    <t>73.5</t>
  </si>
  <si>
    <t>72.9</t>
  </si>
  <si>
    <t>54.1</t>
  </si>
  <si>
    <t>14.6</t>
  </si>
  <si>
    <t>67.1</t>
  </si>
  <si>
    <t>14.2</t>
  </si>
  <si>
    <t>64.0</t>
  </si>
  <si>
    <t>10.2</t>
  </si>
  <si>
    <t>67.9</t>
  </si>
  <si>
    <t>17.7</t>
  </si>
  <si>
    <t>53.9</t>
  </si>
  <si>
    <t>8.4</t>
  </si>
  <si>
    <t>74.9</t>
  </si>
  <si>
    <t>18.5</t>
  </si>
  <si>
    <t>0.8</t>
  </si>
  <si>
    <t>16.2</t>
  </si>
  <si>
    <t>36.0</t>
  </si>
  <si>
    <t>83.1</t>
  </si>
  <si>
    <t>100</t>
  </si>
  <si>
    <t>21</t>
  </si>
  <si>
    <t>17</t>
  </si>
  <si>
    <t>407</t>
  </si>
  <si>
    <t>76</t>
  </si>
  <si>
    <t>201</t>
  </si>
  <si>
    <t>20</t>
  </si>
  <si>
    <t>108</t>
  </si>
  <si>
    <t>50</t>
  </si>
  <si>
    <t>29</t>
  </si>
  <si>
    <t>264</t>
  </si>
  <si>
    <t>194</t>
  </si>
  <si>
    <t>311</t>
  </si>
  <si>
    <t>12</t>
  </si>
  <si>
    <t>33.1</t>
  </si>
  <si>
    <t>30.0</t>
  </si>
  <si>
    <t>50.0</t>
  </si>
  <si>
    <t>46.4</t>
  </si>
  <si>
    <t>7.6</t>
  </si>
  <si>
    <t>23.9</t>
  </si>
  <si>
    <t>60.9</t>
  </si>
  <si>
    <t>26.7</t>
  </si>
  <si>
    <t>46.3</t>
  </si>
  <si>
    <t>68.9</t>
  </si>
  <si>
    <t>51.4</t>
  </si>
  <si>
    <t>44.5</t>
  </si>
  <si>
    <t>84.6</t>
  </si>
  <si>
    <t>62.0</t>
  </si>
  <si>
    <t>12.3</t>
  </si>
  <si>
    <t>82.9</t>
  </si>
  <si>
    <t>20.8</t>
  </si>
  <si>
    <t>77.5</t>
  </si>
  <si>
    <t>77.3</t>
  </si>
  <si>
    <t>8.8</t>
  </si>
  <si>
    <t>5.1</t>
  </si>
  <si>
    <t>78.8</t>
  </si>
  <si>
    <t>89.3</t>
  </si>
  <si>
    <t>49.6</t>
  </si>
  <si>
    <t>14.5</t>
  </si>
  <si>
    <t>87.3</t>
  </si>
  <si>
    <t>85.2</t>
  </si>
  <si>
    <t>20.4</t>
  </si>
  <si>
    <t>16.6</t>
  </si>
  <si>
    <t>38.6</t>
  </si>
  <si>
    <t>75.4</t>
  </si>
  <si>
    <t>66.8</t>
  </si>
  <si>
    <t>73.2</t>
  </si>
  <si>
    <t>41.7</t>
  </si>
  <si>
    <t>84.3</t>
  </si>
  <si>
    <t>48.5</t>
  </si>
  <si>
    <t>29.1</t>
  </si>
  <si>
    <t>6.9</t>
  </si>
  <si>
    <t>90.1</t>
  </si>
  <si>
    <t>49.8</t>
  </si>
  <si>
    <t>21.8</t>
  </si>
  <si>
    <t>30.1</t>
  </si>
  <si>
    <t>22.1</t>
  </si>
  <si>
    <t>57.7</t>
  </si>
  <si>
    <t>178</t>
  </si>
  <si>
    <t>423</t>
  </si>
  <si>
    <t>153</t>
  </si>
  <si>
    <t>440</t>
  </si>
  <si>
    <t>97</t>
  </si>
  <si>
    <t>504</t>
  </si>
  <si>
    <t>601</t>
  </si>
  <si>
    <t>18</t>
  </si>
  <si>
    <t>493</t>
  </si>
  <si>
    <t>596</t>
  </si>
  <si>
    <t>141</t>
  </si>
  <si>
    <t>418</t>
  </si>
  <si>
    <t>99</t>
  </si>
  <si>
    <t>451</t>
  </si>
  <si>
    <t>593</t>
  </si>
  <si>
    <t>233</t>
  </si>
  <si>
    <t>361</t>
  </si>
  <si>
    <t>594</t>
  </si>
  <si>
    <t>514</t>
  </si>
  <si>
    <t>590</t>
  </si>
  <si>
    <t>584</t>
  </si>
  <si>
    <t>497</t>
  </si>
  <si>
    <t>106</t>
  </si>
  <si>
    <t>534</t>
  </si>
  <si>
    <t>600</t>
  </si>
  <si>
    <t>24.4</t>
  </si>
  <si>
    <t>33.5</t>
  </si>
  <si>
    <t>11.1</t>
  </si>
  <si>
    <t>19.6</t>
  </si>
  <si>
    <t>43.0</t>
  </si>
  <si>
    <t>40.1</t>
  </si>
  <si>
    <t>46.7</t>
  </si>
  <si>
    <t>18.3</t>
  </si>
  <si>
    <t>17.8</t>
  </si>
  <si>
    <t>27.2</t>
  </si>
  <si>
    <t>47.7</t>
  </si>
  <si>
    <t>34.5</t>
  </si>
  <si>
    <t>43.1</t>
  </si>
  <si>
    <t>26.3</t>
  </si>
  <si>
    <t>45.5</t>
  </si>
  <si>
    <t>39.6</t>
  </si>
  <si>
    <t>24.3</t>
  </si>
  <si>
    <t>189</t>
  </si>
  <si>
    <t>306</t>
  </si>
  <si>
    <t>37.2</t>
  </si>
  <si>
    <t>25.8</t>
  </si>
  <si>
    <t>33.4</t>
  </si>
  <si>
    <t>20.0</t>
  </si>
  <si>
    <t>16.4</t>
  </si>
  <si>
    <t>57.8</t>
  </si>
  <si>
    <t>58.1</t>
  </si>
  <si>
    <t>48.2</t>
  </si>
  <si>
    <t>42.2</t>
  </si>
  <si>
    <t>67.6</t>
  </si>
  <si>
    <t>41.9</t>
  </si>
  <si>
    <t>67.7</t>
  </si>
  <si>
    <t>380</t>
  </si>
  <si>
    <t>579</t>
  </si>
  <si>
    <t>1,267</t>
  </si>
  <si>
    <t>272</t>
  </si>
  <si>
    <t>627</t>
  </si>
  <si>
    <t>227</t>
  </si>
  <si>
    <t>634</t>
  </si>
  <si>
    <t>0.471</t>
  </si>
  <si>
    <t>421</t>
  </si>
  <si>
    <t>439</t>
  </si>
  <si>
    <t>3.359</t>
  </si>
  <si>
    <t>2.428</t>
  </si>
  <si>
    <t>2.894</t>
  </si>
  <si>
    <t>2.473</t>
  </si>
  <si>
    <t>3.270</t>
  </si>
  <si>
    <t>3.125</t>
  </si>
  <si>
    <t>4.230</t>
  </si>
  <si>
    <t>3.574</t>
  </si>
  <si>
    <t>3.720</t>
  </si>
  <si>
    <t>2.876</t>
  </si>
  <si>
    <t>3.891</t>
  </si>
  <si>
    <t>2.641</t>
  </si>
  <si>
    <t>3.269</t>
  </si>
  <si>
    <t>3.854</t>
  </si>
  <si>
    <t>4.293</t>
  </si>
  <si>
    <t>4.072</t>
  </si>
  <si>
    <t>3.528</t>
  </si>
  <si>
    <t>2.432</t>
  </si>
  <si>
    <t>2.985</t>
  </si>
  <si>
    <t>2.814</t>
  </si>
  <si>
    <t>3.606</t>
  </si>
  <si>
    <t>3.113</t>
  </si>
  <si>
    <t>4.227</t>
  </si>
  <si>
    <t>3.714</t>
  </si>
  <si>
    <t>3.814</t>
  </si>
  <si>
    <t>3.109</t>
  </si>
  <si>
    <t>5.365</t>
  </si>
  <si>
    <t>3.987</t>
  </si>
  <si>
    <t>4.679</t>
  </si>
  <si>
    <t>4.428</t>
  </si>
  <si>
    <t>5.864</t>
  </si>
  <si>
    <t>4.407</t>
  </si>
  <si>
    <t>6.064</t>
  </si>
  <si>
    <t>5.752</t>
  </si>
  <si>
    <t>5.593</t>
  </si>
  <si>
    <t>4.990</t>
  </si>
  <si>
    <t>0.658</t>
  </si>
  <si>
    <t>0.551</t>
  </si>
  <si>
    <t>0.391</t>
  </si>
  <si>
    <t>0.700</t>
  </si>
  <si>
    <t>3.052</t>
  </si>
  <si>
    <t>2.167</t>
  </si>
  <si>
    <t>1.898</t>
  </si>
  <si>
    <t>2.620</t>
  </si>
  <si>
    <t>2.460</t>
  </si>
  <si>
    <t>3.650</t>
  </si>
  <si>
    <t>3.147</t>
  </si>
  <si>
    <t>3.407</t>
  </si>
  <si>
    <t>2.434</t>
  </si>
  <si>
    <t>3.422</t>
  </si>
  <si>
    <t>2.336</t>
  </si>
  <si>
    <t>2.912</t>
  </si>
  <si>
    <t>3.431</t>
  </si>
  <si>
    <t>3.846</t>
  </si>
  <si>
    <t>3.688</t>
  </si>
  <si>
    <t>3.260</t>
  </si>
  <si>
    <t>2.170</t>
  </si>
  <si>
    <t>2.746</t>
  </si>
  <si>
    <t>2.313</t>
  </si>
  <si>
    <t>3.022</t>
  </si>
  <si>
    <t>2.478</t>
  </si>
  <si>
    <t>3.756</t>
  </si>
  <si>
    <t>3.265</t>
  </si>
  <si>
    <t>3.507</t>
  </si>
  <si>
    <t>2.752</t>
  </si>
  <si>
    <t>5.021</t>
  </si>
  <si>
    <t>3.493</t>
  </si>
  <si>
    <t>4.313</t>
  </si>
  <si>
    <t>5.032</t>
  </si>
  <si>
    <t>3.614</t>
  </si>
  <si>
    <t>5.282</t>
  </si>
  <si>
    <t>5.206</t>
  </si>
  <si>
    <t>5.071</t>
  </si>
  <si>
    <t>4.455</t>
  </si>
  <si>
    <t>0.581</t>
  </si>
  <si>
    <t>3.666</t>
  </si>
  <si>
    <t>2.689</t>
  </si>
  <si>
    <t>3.049</t>
  </si>
  <si>
    <t>3.789</t>
  </si>
  <si>
    <t>4.811</t>
  </si>
  <si>
    <t>4.001</t>
  </si>
  <si>
    <t>4.033</t>
  </si>
  <si>
    <t>3.318</t>
  </si>
  <si>
    <t>4.359</t>
  </si>
  <si>
    <t>2.945</t>
  </si>
  <si>
    <t>3.625</t>
  </si>
  <si>
    <t>4.277</t>
  </si>
  <si>
    <t>4.741</t>
  </si>
  <si>
    <t>4.457</t>
  </si>
  <si>
    <t>3.796</t>
  </si>
  <si>
    <t>2.695</t>
  </si>
  <si>
    <t>3.224</t>
  </si>
  <si>
    <t>4.190</t>
  </si>
  <si>
    <t>3.748</t>
  </si>
  <si>
    <t>4.698</t>
  </si>
  <si>
    <t>4.163</t>
  </si>
  <si>
    <t>4.122</t>
  </si>
  <si>
    <t>3.466</t>
  </si>
  <si>
    <t>5.709</t>
  </si>
  <si>
    <t>4.482</t>
  </si>
  <si>
    <t>5.045</t>
  </si>
  <si>
    <t>5.223</t>
  </si>
  <si>
    <t>6.697</t>
  </si>
  <si>
    <t>5.201</t>
  </si>
  <si>
    <t>6.847</t>
  </si>
  <si>
    <t>6.298</t>
  </si>
  <si>
    <t>6.115</t>
  </si>
  <si>
    <t>5.524</t>
  </si>
  <si>
    <t>0.353</t>
  </si>
  <si>
    <t>0.670</t>
  </si>
  <si>
    <t>0.576</t>
  </si>
  <si>
    <t>0.420</t>
  </si>
  <si>
    <t>0.464</t>
  </si>
  <si>
    <t>0.436</t>
  </si>
  <si>
    <t>0.757</t>
  </si>
  <si>
    <t>0.655</t>
  </si>
  <si>
    <t>0.749</t>
  </si>
  <si>
    <t>0.671</t>
  </si>
  <si>
    <t>0.389</t>
  </si>
  <si>
    <t>0.609</t>
  </si>
  <si>
    <t>0.430</t>
  </si>
  <si>
    <t>0.531</t>
  </si>
  <si>
    <t>0.521</t>
  </si>
  <si>
    <t>0.410</t>
  </si>
  <si>
    <t>0.357</t>
  </si>
  <si>
    <t>0.713</t>
  </si>
  <si>
    <t>0.605</t>
  </si>
  <si>
    <t>0.567</t>
  </si>
  <si>
    <t>0.684</t>
  </si>
  <si>
    <t>0.831</t>
  </si>
  <si>
    <t>0.689</t>
  </si>
  <si>
    <t>0.562</t>
  </si>
  <si>
    <t>2.898</t>
  </si>
  <si>
    <t>2.990</t>
  </si>
  <si>
    <t>4.680</t>
  </si>
  <si>
    <t>0.459</t>
  </si>
  <si>
    <t>0.660</t>
  </si>
  <si>
    <t>2.644</t>
  </si>
  <si>
    <t>2.750</t>
  </si>
  <si>
    <t>0.460</t>
  </si>
  <si>
    <t>3.152</t>
  </si>
  <si>
    <t>3.230</t>
  </si>
  <si>
    <t>5.047</t>
  </si>
  <si>
    <t>0.752</t>
  </si>
  <si>
    <t>0.409</t>
  </si>
  <si>
    <t>0.368</t>
  </si>
  <si>
    <t>0.611</t>
  </si>
  <si>
    <t>0.795</t>
  </si>
  <si>
    <t>0.543</t>
  </si>
  <si>
    <t>0.651</t>
  </si>
  <si>
    <t>0.725</t>
  </si>
  <si>
    <t>0.680</t>
  </si>
  <si>
    <t>0.328</t>
  </si>
  <si>
    <t>0.739</t>
  </si>
  <si>
    <t>0.661</t>
  </si>
  <si>
    <t>0.805</t>
  </si>
  <si>
    <t>0.764</t>
  </si>
  <si>
    <t>0.737</t>
  </si>
  <si>
    <t>0.773</t>
  </si>
  <si>
    <t>0.834</t>
  </si>
  <si>
    <t>0.759</t>
  </si>
  <si>
    <t>0.561</t>
  </si>
  <si>
    <t>0.685</t>
  </si>
  <si>
    <t>0.799</t>
  </si>
  <si>
    <t>0.4994</t>
  </si>
  <si>
    <t>0.5006</t>
  </si>
  <si>
    <t>0.638</t>
  </si>
  <si>
    <t>0.7492</t>
  </si>
  <si>
    <t>0.1560</t>
  </si>
  <si>
    <t>0.0948</t>
  </si>
  <si>
    <t>0.7146</t>
  </si>
  <si>
    <t>0.1809</t>
  </si>
  <si>
    <t>0.1046</t>
  </si>
  <si>
    <t>0.7092</t>
  </si>
  <si>
    <t>0.1036</t>
  </si>
  <si>
    <t>0.7480</t>
  </si>
  <si>
    <t>0.1503</t>
  </si>
  <si>
    <t>0.1017</t>
  </si>
  <si>
    <t>0.7619</t>
  </si>
  <si>
    <t>0.0972</t>
  </si>
  <si>
    <t>0.2008</t>
  </si>
  <si>
    <t>0.3304</t>
  </si>
  <si>
    <t>0.1075</t>
  </si>
  <si>
    <t>0.0884</t>
  </si>
  <si>
    <t>0.2730</t>
  </si>
  <si>
    <t>0.3154</t>
  </si>
  <si>
    <t>0.1634</t>
  </si>
  <si>
    <t>0.1324</t>
  </si>
  <si>
    <t>0.0522</t>
  </si>
  <si>
    <t>0.3367</t>
  </si>
  <si>
    <t>0.2802</t>
  </si>
  <si>
    <t>0.0579</t>
  </si>
  <si>
    <t>0.0843</t>
  </si>
  <si>
    <t>0.2735</t>
  </si>
  <si>
    <t>0.2988</t>
  </si>
  <si>
    <t>0.1263</t>
  </si>
  <si>
    <t>0.0598</t>
  </si>
  <si>
    <t>0.2488</t>
  </si>
  <si>
    <t>0.0432</t>
  </si>
  <si>
    <t>0.5321</t>
  </si>
  <si>
    <t>0.0712</t>
  </si>
  <si>
    <t>0.1110</t>
  </si>
  <si>
    <t>0.2425</t>
  </si>
  <si>
    <t>0.3832</t>
  </si>
  <si>
    <t>0.0513</t>
  </si>
  <si>
    <t>0.4833</t>
  </si>
  <si>
    <t>0.0164</t>
  </si>
  <si>
    <t>0.0658</t>
  </si>
  <si>
    <t>0.0703</t>
  </si>
  <si>
    <t>0.3753</t>
  </si>
  <si>
    <t>0.1604</t>
  </si>
  <si>
    <t>0.0048</t>
  </si>
  <si>
    <t>0.4068</t>
  </si>
  <si>
    <t>0.0698</t>
  </si>
  <si>
    <t>0.3804</t>
  </si>
  <si>
    <t>0.0279</t>
  </si>
  <si>
    <t>0.3146</t>
  </si>
  <si>
    <t>0.0503</t>
  </si>
  <si>
    <t>0.5265</t>
  </si>
  <si>
    <t>0.0144</t>
  </si>
  <si>
    <t>0.0942</t>
  </si>
  <si>
    <t>0.0656</t>
  </si>
  <si>
    <t>0.5036</t>
  </si>
  <si>
    <t>0.0241</t>
  </si>
  <si>
    <t>0.0276</t>
  </si>
  <si>
    <t>0.4534</t>
  </si>
  <si>
    <t>0.4546</t>
  </si>
  <si>
    <t>0.7125</t>
  </si>
  <si>
    <t>0.1250</t>
  </si>
  <si>
    <t>0.0707</t>
  </si>
  <si>
    <t>0.7632</t>
  </si>
  <si>
    <t>0.1212</t>
  </si>
  <si>
    <t>0.1157</t>
  </si>
  <si>
    <t>0.7829</t>
  </si>
  <si>
    <t>0.1297</t>
  </si>
  <si>
    <t>0.0874</t>
  </si>
  <si>
    <t>0.7275</t>
  </si>
  <si>
    <t>0.7560</t>
  </si>
  <si>
    <t>0.1743</t>
  </si>
  <si>
    <t>0.0697</t>
  </si>
  <si>
    <t>0.7301</t>
  </si>
  <si>
    <t>0.1782</t>
  </si>
  <si>
    <t>0.0917</t>
  </si>
  <si>
    <t>0.2110</t>
  </si>
  <si>
    <t>0.1437</t>
  </si>
  <si>
    <t>0.0303</t>
  </si>
  <si>
    <t>0.3847</t>
  </si>
  <si>
    <t>0.1557</t>
  </si>
  <si>
    <t>0.2528</t>
  </si>
  <si>
    <t>0.1535</t>
  </si>
  <si>
    <t>0.0111</t>
  </si>
  <si>
    <t>0.4268</t>
  </si>
  <si>
    <t>0.1357</t>
  </si>
  <si>
    <t>0.3520</t>
  </si>
  <si>
    <t>0.1480</t>
  </si>
  <si>
    <t>0.0918</t>
  </si>
  <si>
    <t>0.2725</t>
  </si>
  <si>
    <t>0.1047</t>
  </si>
  <si>
    <t>0.3765</t>
  </si>
  <si>
    <t>0.0816</t>
  </si>
  <si>
    <t>0.1290</t>
  </si>
  <si>
    <t>0.3083</t>
  </si>
  <si>
    <t>0.1085</t>
  </si>
  <si>
    <t>0.2260</t>
  </si>
  <si>
    <t>0.2081</t>
  </si>
  <si>
    <t>0.3498</t>
  </si>
  <si>
    <t>0.4405</t>
  </si>
  <si>
    <t>0.0406</t>
  </si>
  <si>
    <t>0.4057</t>
  </si>
  <si>
    <t>0.0182</t>
  </si>
  <si>
    <t>0.0905</t>
  </si>
  <si>
    <t>0.0044</t>
  </si>
  <si>
    <t>0.5052</t>
  </si>
  <si>
    <t>0.0143</t>
  </si>
  <si>
    <t>0.4326</t>
  </si>
  <si>
    <t>0.0149</t>
  </si>
  <si>
    <t>0.0289</t>
  </si>
  <si>
    <t>0.0041</t>
  </si>
  <si>
    <t>0.3630</t>
  </si>
  <si>
    <t>0.0354</t>
  </si>
  <si>
    <t>0.5713</t>
  </si>
  <si>
    <t>0.0238</t>
  </si>
  <si>
    <t>0.0034</t>
  </si>
  <si>
    <t>0.4877</t>
  </si>
  <si>
    <t>0.0530</t>
  </si>
  <si>
    <t>0.4166</t>
  </si>
  <si>
    <t>0.0193</t>
  </si>
  <si>
    <t>0.0235</t>
  </si>
  <si>
    <t>0.5088</t>
  </si>
  <si>
    <t>0.0518</t>
  </si>
  <si>
    <t>0.0201</t>
  </si>
  <si>
    <t>0.5454</t>
  </si>
  <si>
    <t>0.5466</t>
  </si>
  <si>
    <t>0.647</t>
  </si>
  <si>
    <t>0.1260</t>
  </si>
  <si>
    <t>0.7401</t>
  </si>
  <si>
    <t>0.1494</t>
  </si>
  <si>
    <t>0.1104</t>
  </si>
  <si>
    <t>0.7644</t>
  </si>
  <si>
    <t>0.6926</t>
  </si>
  <si>
    <t>0.2170</t>
  </si>
  <si>
    <t>0.7489</t>
  </si>
  <si>
    <t>0.1562</t>
  </si>
  <si>
    <t>0.0949</t>
  </si>
  <si>
    <t>0.2153</t>
  </si>
  <si>
    <t>0.2716</t>
  </si>
  <si>
    <t>0.1253</t>
  </si>
  <si>
    <t>0.3280</t>
  </si>
  <si>
    <t>0.1992</t>
  </si>
  <si>
    <t>0.3311</t>
  </si>
  <si>
    <t>0.1077</t>
  </si>
  <si>
    <t>0.0886</t>
  </si>
  <si>
    <t>0.2152</t>
  </si>
  <si>
    <t>0.2542</t>
  </si>
  <si>
    <t>0.0701</t>
  </si>
  <si>
    <t>0.0641</t>
  </si>
  <si>
    <t>0.3964</t>
  </si>
  <si>
    <t>0.4080</t>
  </si>
  <si>
    <t>0.0467</t>
  </si>
  <si>
    <t>0.4497</t>
  </si>
  <si>
    <t>0.0171</t>
  </si>
  <si>
    <t>0.0765</t>
  </si>
  <si>
    <t>0.3838</t>
  </si>
  <si>
    <t>0.4825</t>
  </si>
  <si>
    <t>0.0659</t>
  </si>
  <si>
    <t>0.4931</t>
  </si>
  <si>
    <t>0.0360</t>
  </si>
  <si>
    <t>0.3716</t>
  </si>
  <si>
    <t>0.0176</t>
  </si>
  <si>
    <t>0.0817</t>
  </si>
  <si>
    <t>0.6472</t>
  </si>
  <si>
    <t>0.3528</t>
  </si>
  <si>
    <t>1,449</t>
  </si>
  <si>
    <t>783</t>
  </si>
  <si>
    <t>2,232</t>
  </si>
  <si>
    <t>1,017</t>
  </si>
  <si>
    <t>1,013</t>
  </si>
  <si>
    <t>2,030</t>
  </si>
  <si>
    <t>1,447</t>
  </si>
  <si>
    <t>2,230</t>
  </si>
  <si>
    <t>1,014</t>
  </si>
  <si>
    <t>1,012</t>
  </si>
  <si>
    <t>2,026</t>
  </si>
  <si>
    <t>113</t>
  </si>
  <si>
    <t>758</t>
  </si>
  <si>
    <t>105</t>
  </si>
  <si>
    <t>0.7365</t>
  </si>
  <si>
    <t>0.1213</t>
  </si>
  <si>
    <t>0.1421</t>
  </si>
  <si>
    <t>757</t>
  </si>
  <si>
    <t>334</t>
  </si>
  <si>
    <t>359</t>
  </si>
  <si>
    <t>1,400</t>
  </si>
  <si>
    <t>170</t>
  </si>
  <si>
    <t>661</t>
  </si>
  <si>
    <t>164</t>
  </si>
  <si>
    <t>211</t>
  </si>
  <si>
    <t>71</t>
  </si>
  <si>
    <t>218</t>
  </si>
  <si>
    <t>739</t>
  </si>
  <si>
    <t>163</t>
  </si>
  <si>
    <t>738</t>
  </si>
  <si>
    <t>0.2796</t>
  </si>
  <si>
    <t>0.3554</t>
  </si>
  <si>
    <t>0.0094</t>
  </si>
  <si>
    <t>0.1921</t>
  </si>
  <si>
    <t>612</t>
  </si>
  <si>
    <t>85</t>
  </si>
  <si>
    <t>735</t>
  </si>
  <si>
    <t>38</t>
  </si>
  <si>
    <t>151</t>
  </si>
  <si>
    <t>1,626</t>
  </si>
  <si>
    <t>671</t>
  </si>
  <si>
    <t>449</t>
  </si>
  <si>
    <t>955</t>
  </si>
  <si>
    <t>448</t>
  </si>
  <si>
    <t>0.1062</t>
  </si>
  <si>
    <t>0.2857</t>
  </si>
  <si>
    <t>0.0412</t>
  </si>
  <si>
    <t>0.5482</t>
  </si>
  <si>
    <t>0.0150</t>
  </si>
  <si>
    <t>0.1099</t>
  </si>
  <si>
    <t>0.6055</t>
  </si>
  <si>
    <t>0.3133</t>
  </si>
  <si>
    <t>0.6856</t>
  </si>
  <si>
    <t>0.1146</t>
  </si>
  <si>
    <t>0.0662</t>
  </si>
  <si>
    <t>0.8041</t>
  </si>
  <si>
    <t>0.1193</t>
  </si>
  <si>
    <t>0.0767</t>
  </si>
  <si>
    <t>0.2861</t>
  </si>
  <si>
    <t>0.1289</t>
  </si>
  <si>
    <t>0.1846</t>
  </si>
  <si>
    <t>0.2673</t>
  </si>
  <si>
    <t>0.0648</t>
  </si>
  <si>
    <t>0.5837</t>
  </si>
  <si>
    <t>0.0117</t>
  </si>
  <si>
    <t>0.6867</t>
  </si>
  <si>
    <t>0.3945</t>
  </si>
  <si>
    <t>0.7881</t>
  </si>
  <si>
    <t>0.5778</t>
  </si>
  <si>
    <t>0.4222</t>
  </si>
  <si>
    <t>0.7452</t>
  </si>
  <si>
    <t>0.1531</t>
  </si>
  <si>
    <t>0.5403</t>
  </si>
  <si>
    <t>0.3856</t>
  </si>
  <si>
    <t>0.1281</t>
  </si>
  <si>
    <t>0.0741</t>
  </si>
  <si>
    <t>0.6144</t>
  </si>
  <si>
    <t>0.4597</t>
  </si>
  <si>
    <t>0.7709</t>
  </si>
  <si>
    <t>0.1819</t>
  </si>
  <si>
    <t>0.1381</t>
  </si>
  <si>
    <t>2,466</t>
  </si>
  <si>
    <t>1,796</t>
  </si>
  <si>
    <t>4,262</t>
  </si>
  <si>
    <t>262</t>
  </si>
  <si>
    <t>188</t>
  </si>
  <si>
    <t>1,795</t>
  </si>
  <si>
    <t>0.2420</t>
  </si>
  <si>
    <t>0.7580</t>
  </si>
  <si>
    <t>0.2366</t>
  </si>
  <si>
    <t>0.7634</t>
  </si>
  <si>
    <t>0.2171</t>
  </si>
  <si>
    <t>0.2476</t>
  </si>
  <si>
    <t>0.7524</t>
  </si>
  <si>
    <t>0.1818</t>
  </si>
  <si>
    <t>0.8182</t>
  </si>
  <si>
    <t>0.6071</t>
  </si>
  <si>
    <t>0.2549</t>
  </si>
  <si>
    <t>0.7451</t>
  </si>
  <si>
    <t>0.2689</t>
  </si>
  <si>
    <t>0.7311</t>
  </si>
  <si>
    <t>0.2084</t>
  </si>
  <si>
    <t>0.7916</t>
  </si>
  <si>
    <t>0.1228</t>
  </si>
  <si>
    <t>0.8772</t>
  </si>
  <si>
    <t>0.1995</t>
  </si>
  <si>
    <t>0.1707</t>
  </si>
  <si>
    <t>0.6817</t>
  </si>
  <si>
    <t>0.1703</t>
  </si>
  <si>
    <t>0.1443</t>
  </si>
  <si>
    <t>0.7735</t>
  </si>
  <si>
    <t>0.4765</t>
  </si>
  <si>
    <t>0.2244</t>
  </si>
  <si>
    <t>0.6720</t>
  </si>
  <si>
    <t>0.2046</t>
  </si>
  <si>
    <t>0.6874</t>
  </si>
  <si>
    <t>0.2010</t>
  </si>
  <si>
    <t>0.6504</t>
  </si>
  <si>
    <t>0.1496</t>
  </si>
  <si>
    <t>0.6273</t>
  </si>
  <si>
    <t>0.0895</t>
  </si>
  <si>
    <t>0.8338</t>
  </si>
  <si>
    <t>0.2902</t>
  </si>
  <si>
    <t>0.8005</t>
  </si>
  <si>
    <t>0.3183</t>
  </si>
  <si>
    <t>0.8293</t>
  </si>
  <si>
    <t>0.8297</t>
  </si>
  <si>
    <t>0.2265</t>
  </si>
  <si>
    <t>0.8557</t>
  </si>
  <si>
    <t>0.5235</t>
  </si>
  <si>
    <t>0.7756</t>
  </si>
  <si>
    <t>0.3126</t>
  </si>
  <si>
    <t>0.7954</t>
  </si>
  <si>
    <t>0.3496</t>
  </si>
  <si>
    <t>0.7990</t>
  </si>
  <si>
    <t>0.8504</t>
  </si>
  <si>
    <t>0.8956</t>
  </si>
  <si>
    <t>0.9105</t>
  </si>
  <si>
    <t>0.2412</t>
  </si>
  <si>
    <t>0.7588</t>
  </si>
  <si>
    <t>0.2459</t>
  </si>
  <si>
    <t>0.7541</t>
  </si>
  <si>
    <t>0.2651</t>
  </si>
  <si>
    <t>0.7349</t>
  </si>
  <si>
    <t>0.2978</t>
  </si>
  <si>
    <t>0.7022</t>
  </si>
  <si>
    <t>0.2397</t>
  </si>
  <si>
    <t>0.7603</t>
  </si>
  <si>
    <t>0.2348</t>
  </si>
  <si>
    <t>0.7652</t>
  </si>
  <si>
    <t>0.2772</t>
  </si>
  <si>
    <t>0.7228</t>
  </si>
  <si>
    <t>0.2356</t>
  </si>
  <si>
    <t>0.2648</t>
  </si>
  <si>
    <t>0.7352</t>
  </si>
  <si>
    <t>0.2445</t>
  </si>
  <si>
    <t>0.7555</t>
  </si>
  <si>
    <t>0.1857</t>
  </si>
  <si>
    <t>0.6929</t>
  </si>
  <si>
    <t>0.1946</t>
  </si>
  <si>
    <t>0.6943</t>
  </si>
  <si>
    <t>0.2175</t>
  </si>
  <si>
    <t>0.6812</t>
  </si>
  <si>
    <t>0.6107</t>
  </si>
  <si>
    <t>0.1688</t>
  </si>
  <si>
    <t>0.6714</t>
  </si>
  <si>
    <t>0.7085</t>
  </si>
  <si>
    <t>0.1908</t>
  </si>
  <si>
    <t>0.7145</t>
  </si>
  <si>
    <t>0.2259</t>
  </si>
  <si>
    <t>0.6650</t>
  </si>
  <si>
    <t>0.1420</t>
  </si>
  <si>
    <t>0.6354</t>
  </si>
  <si>
    <t>0.1778</t>
  </si>
  <si>
    <t>0.6250</t>
  </si>
  <si>
    <t>0.1813</t>
  </si>
  <si>
    <t>0.6789</t>
  </si>
  <si>
    <t>0.3071</t>
  </si>
  <si>
    <t>0.8143</t>
  </si>
  <si>
    <t>0.3057</t>
  </si>
  <si>
    <t>0.8054</t>
  </si>
  <si>
    <t>0.3188</t>
  </si>
  <si>
    <t>0.7825</t>
  </si>
  <si>
    <t>0.3893</t>
  </si>
  <si>
    <t>0.7800</t>
  </si>
  <si>
    <t>0.3286</t>
  </si>
  <si>
    <t>0.8312</t>
  </si>
  <si>
    <t>0.2915</t>
  </si>
  <si>
    <t>0.2855</t>
  </si>
  <si>
    <t>0.8092</t>
  </si>
  <si>
    <t>0.3350</t>
  </si>
  <si>
    <t>0.7741</t>
  </si>
  <si>
    <t>0.3646</t>
  </si>
  <si>
    <t>0.8580</t>
  </si>
  <si>
    <t>0.3750</t>
  </si>
  <si>
    <t>0.8222</t>
  </si>
  <si>
    <t>0.3211</t>
  </si>
  <si>
    <t>0.8187</t>
  </si>
  <si>
    <t>0.2416</t>
  </si>
  <si>
    <t>0.7584</t>
  </si>
  <si>
    <t>0.2422</t>
  </si>
  <si>
    <t>0.7578</t>
  </si>
  <si>
    <t>0.2589</t>
  </si>
  <si>
    <t>0.2124</t>
  </si>
  <si>
    <t>0.7876</t>
  </si>
  <si>
    <t>0.1951</t>
  </si>
  <si>
    <t>0.1997</t>
  </si>
  <si>
    <t>0.7096</t>
  </si>
  <si>
    <t>0.1583</t>
  </si>
  <si>
    <t>0.2177</t>
  </si>
  <si>
    <t>0.6951</t>
  </si>
  <si>
    <t>0.1476</t>
  </si>
  <si>
    <t>0.7043</t>
  </si>
  <si>
    <t>0.2952</t>
  </si>
  <si>
    <t>0.8049</t>
  </si>
  <si>
    <t>0.2904</t>
  </si>
  <si>
    <t>0.8003</t>
  </si>
  <si>
    <t>0.8417</t>
  </si>
  <si>
    <t>0.3049</t>
  </si>
  <si>
    <t>0.7823</t>
  </si>
  <si>
    <t>0.2957</t>
  </si>
  <si>
    <t>0.8524</t>
  </si>
  <si>
    <t>2,617</t>
  </si>
  <si>
    <t>3,433</t>
  </si>
  <si>
    <t>411</t>
  </si>
  <si>
    <t>1,327</t>
  </si>
  <si>
    <t>1,738</t>
  </si>
  <si>
    <t>405</t>
  </si>
  <si>
    <t>1,290</t>
  </si>
  <si>
    <t>1,695</t>
  </si>
  <si>
    <t>1,289</t>
  </si>
  <si>
    <t>1,694</t>
  </si>
  <si>
    <t>0.8443</t>
  </si>
  <si>
    <t>564</t>
  </si>
  <si>
    <t>1,609</t>
  </si>
  <si>
    <t>2,173</t>
  </si>
  <si>
    <t>277</t>
  </si>
  <si>
    <t>819</t>
  </si>
  <si>
    <t>1,096</t>
  </si>
  <si>
    <t>790</t>
  </si>
  <si>
    <t>1,077</t>
  </si>
  <si>
    <t>252</t>
  </si>
  <si>
    <t>1,008</t>
  </si>
  <si>
    <t>1,260</t>
  </si>
  <si>
    <t>134</t>
  </si>
  <si>
    <t>508</t>
  </si>
  <si>
    <t>118</t>
  </si>
  <si>
    <t>500</t>
  </si>
  <si>
    <t>618</t>
  </si>
  <si>
    <t>0.7774</t>
  </si>
  <si>
    <t>0.2226</t>
  </si>
  <si>
    <t>0.8938</t>
  </si>
  <si>
    <t>0.1847</t>
  </si>
  <si>
    <t>0.8153</t>
  </si>
  <si>
    <t>0.1322</t>
  </si>
  <si>
    <t>0.2520</t>
  </si>
  <si>
    <t>0.8678</t>
  </si>
  <si>
    <t>Labor force participation, 12 months reference period</t>
  </si>
  <si>
    <t>0.770</t>
  </si>
  <si>
    <t>0.7196</t>
  </si>
  <si>
    <t>0.807</t>
  </si>
  <si>
    <t>0.717</t>
  </si>
  <si>
    <t>0.2804</t>
  </si>
  <si>
    <t>0.768</t>
  </si>
  <si>
    <t>0.4590</t>
  </si>
  <si>
    <t>0.5410</t>
  </si>
  <si>
    <t>1,087</t>
  </si>
  <si>
    <t>1,193</t>
  </si>
  <si>
    <t>2,280</t>
  </si>
  <si>
    <t>556</t>
  </si>
  <si>
    <t>1,572</t>
  </si>
  <si>
    <t>2,128</t>
  </si>
  <si>
    <t>1,191</t>
  </si>
  <si>
    <t>2,278</t>
  </si>
  <si>
    <t>554</t>
  </si>
  <si>
    <t>1,570</t>
  </si>
  <si>
    <t>2,124</t>
  </si>
  <si>
    <t>0.767</t>
  </si>
  <si>
    <t>0.3968</t>
  </si>
  <si>
    <t>0.4776</t>
  </si>
  <si>
    <t>0.5224</t>
  </si>
  <si>
    <t>0.6032</t>
  </si>
  <si>
    <t>0.3585</t>
  </si>
  <si>
    <t>0.6415</t>
  </si>
  <si>
    <t>0.3190</t>
  </si>
  <si>
    <t>0.6000</t>
  </si>
  <si>
    <t>0.4000</t>
  </si>
  <si>
    <t>0.6810</t>
  </si>
  <si>
    <t>1,643</t>
  </si>
  <si>
    <t>2,765</t>
  </si>
  <si>
    <t>4,408</t>
  </si>
  <si>
    <t>12 MONTHS REFERENCE PERIOD</t>
  </si>
  <si>
    <t>7 DAYS REFERENCE PERIOD</t>
  </si>
  <si>
    <t>0.7004</t>
  </si>
  <si>
    <t>0.2196</t>
  </si>
  <si>
    <t>0.384</t>
  </si>
  <si>
    <t>0.588</t>
  </si>
  <si>
    <t>0.0300</t>
  </si>
  <si>
    <t>0.3187</t>
  </si>
  <si>
    <t>0.620</t>
  </si>
  <si>
    <t>28.8</t>
  </si>
  <si>
    <t>71.2</t>
  </si>
  <si>
    <t>48.6</t>
  </si>
  <si>
    <t>39.2</t>
  </si>
  <si>
    <t>42.1</t>
  </si>
  <si>
    <t>57.9</t>
  </si>
  <si>
    <t>0.784</t>
  </si>
  <si>
    <t>0.578</t>
  </si>
  <si>
    <t>0.631</t>
  </si>
  <si>
    <t>0.599</t>
  </si>
  <si>
    <t>2.345</t>
  </si>
  <si>
    <t>2.782</t>
  </si>
  <si>
    <t>0.317</t>
  </si>
  <si>
    <t>0.279</t>
  </si>
  <si>
    <t>3.161</t>
  </si>
  <si>
    <t>2.375</t>
  </si>
  <si>
    <t>2.363</t>
  </si>
  <si>
    <t>3.192</t>
  </si>
  <si>
    <t>2.831</t>
  </si>
  <si>
    <t>3.604</t>
  </si>
  <si>
    <t>0.863</t>
  </si>
  <si>
    <t>0.490</t>
  </si>
  <si>
    <t>0.643</t>
  </si>
  <si>
    <t>0.788</t>
  </si>
  <si>
    <t>0.612</t>
  </si>
  <si>
    <t>0.0057</t>
  </si>
  <si>
    <t>0.0264</t>
  </si>
  <si>
    <t>0.4526</t>
  </si>
  <si>
    <t>0.2976</t>
  </si>
  <si>
    <t>0.3643</t>
  </si>
  <si>
    <t>The following tabs contain all figures and raw data. The sheets named Raw Data are automatically updated upon running the Stata do file. This then automatically updates the Figures and Tables</t>
  </si>
  <si>
    <t>Table 1: Poverty Statistics</t>
  </si>
  <si>
    <t>Table 2: Education, Access to Services, Hunger, Perceptions, Security</t>
  </si>
  <si>
    <t>Table 3: Labor Market Participation</t>
  </si>
  <si>
    <t>Table 4: Perceptions of Performance of Various Institutions</t>
  </si>
  <si>
    <t>2015 pct_10</t>
  </si>
  <si>
    <t>2016 pct_10</t>
  </si>
  <si>
    <t>Poorest Decile</t>
  </si>
  <si>
    <t>Richest Decile</t>
  </si>
  <si>
    <t>Consumption decile in 2016</t>
  </si>
  <si>
    <t>Consumption decile in 2015</t>
  </si>
  <si>
    <t>100.00</t>
  </si>
  <si>
    <t>0.00</t>
  </si>
  <si>
    <t>12.10</t>
  </si>
  <si>
    <t>8.74</t>
  </si>
  <si>
    <t>Teenagers (aged 14 to 18)</t>
  </si>
  <si>
    <t>Young children (aged 6 to 13)</t>
  </si>
  <si>
    <t>Consumption percentiles in 2015</t>
  </si>
  <si>
    <t>22</t>
  </si>
  <si>
    <t>39</t>
  </si>
  <si>
    <t>40</t>
  </si>
  <si>
    <t>43</t>
  </si>
  <si>
    <t>47</t>
  </si>
  <si>
    <t>48</t>
  </si>
  <si>
    <t>49</t>
  </si>
  <si>
    <t>Percentile in 2015</t>
  </si>
  <si>
    <t>Percent change</t>
  </si>
  <si>
    <t>Change in 2015 SSP</t>
  </si>
  <si>
    <t>55</t>
  </si>
  <si>
    <t>57</t>
  </si>
  <si>
    <t>58</t>
  </si>
  <si>
    <t>60</t>
  </si>
  <si>
    <t>62</t>
  </si>
  <si>
    <t>63</t>
  </si>
  <si>
    <t>65</t>
  </si>
  <si>
    <t>67</t>
  </si>
  <si>
    <t>69</t>
  </si>
  <si>
    <t>72</t>
  </si>
  <si>
    <t>73</t>
  </si>
  <si>
    <t>77</t>
  </si>
  <si>
    <t>78</t>
  </si>
  <si>
    <t>79</t>
  </si>
  <si>
    <t>80</t>
  </si>
  <si>
    <t>81</t>
  </si>
  <si>
    <t>84</t>
  </si>
  <si>
    <t>86</t>
  </si>
  <si>
    <t>95</t>
  </si>
  <si>
    <t>96</t>
  </si>
  <si>
    <t>98</t>
  </si>
  <si>
    <t>0.0438</t>
  </si>
  <si>
    <t>0.3649</t>
  </si>
  <si>
    <t>2.16</t>
  </si>
  <si>
    <t>57.3</t>
  </si>
  <si>
    <t>42.7</t>
  </si>
  <si>
    <t>48.7</t>
  </si>
  <si>
    <t>14.3</t>
  </si>
  <si>
    <t>34.1</t>
  </si>
  <si>
    <t>44.0</t>
  </si>
  <si>
    <t>43.6</t>
  </si>
  <si>
    <t>34.3</t>
  </si>
  <si>
    <t>11.2</t>
  </si>
  <si>
    <t>43.5</t>
  </si>
  <si>
    <t>39.3</t>
  </si>
  <si>
    <t>28.6</t>
  </si>
  <si>
    <t>13.6</t>
  </si>
  <si>
    <t>10.9</t>
  </si>
  <si>
    <t>8.9</t>
  </si>
  <si>
    <t>29.8</t>
  </si>
  <si>
    <t>38.8</t>
  </si>
  <si>
    <t>25.4</t>
  </si>
  <si>
    <t>13.9</t>
  </si>
  <si>
    <t>61.2</t>
  </si>
  <si>
    <t>20.1</t>
  </si>
  <si>
    <t>28.4</t>
  </si>
  <si>
    <t>35.5</t>
  </si>
  <si>
    <t>28.9</t>
  </si>
  <si>
    <t>30.7</t>
  </si>
  <si>
    <t>53.4</t>
  </si>
  <si>
    <t>31.9</t>
  </si>
  <si>
    <t>50.4</t>
  </si>
  <si>
    <t>52.5</t>
  </si>
  <si>
    <t>46.6</t>
  </si>
  <si>
    <t>40.9</t>
  </si>
  <si>
    <t>9.79</t>
  </si>
  <si>
    <t>17.25</t>
  </si>
  <si>
    <t>14.25</t>
  </si>
  <si>
    <t>13.65</t>
  </si>
  <si>
    <t>47.05</t>
  </si>
  <si>
    <t>25.05</t>
  </si>
  <si>
    <t>6.28</t>
  </si>
  <si>
    <t>50.19</t>
  </si>
  <si>
    <t>25.08</t>
  </si>
  <si>
    <t>74.92</t>
  </si>
  <si>
    <t>7.34</t>
  </si>
  <si>
    <t>34.23</t>
  </si>
  <si>
    <t>4.44</t>
  </si>
  <si>
    <t>12.99</t>
  </si>
  <si>
    <t>10.99</t>
  </si>
  <si>
    <t>34.41</t>
  </si>
  <si>
    <t>6.21</t>
  </si>
  <si>
    <t>26.99</t>
  </si>
  <si>
    <t>20.17</t>
  </si>
  <si>
    <t>7.67</t>
  </si>
  <si>
    <t>1.07</t>
  </si>
  <si>
    <t>0.0889</t>
  </si>
  <si>
    <t>-0.3866</t>
  </si>
  <si>
    <t>-0.4895</t>
  </si>
  <si>
    <t>-0.6271</t>
  </si>
  <si>
    <t>-0.4583</t>
  </si>
  <si>
    <t>16.66</t>
  </si>
  <si>
    <t>8.44</t>
  </si>
  <si>
    <t>18.39</t>
  </si>
  <si>
    <t>0.0358</t>
  </si>
  <si>
    <t>0.1781</t>
  </si>
  <si>
    <t>-0.2376</t>
  </si>
  <si>
    <t>0.1398</t>
  </si>
  <si>
    <t>-0.1773</t>
  </si>
  <si>
    <t>0.0620</t>
  </si>
  <si>
    <t>15.64</t>
  </si>
  <si>
    <t>15.48</t>
  </si>
  <si>
    <t>9.00</t>
  </si>
  <si>
    <t>36.21</t>
  </si>
  <si>
    <t>15.25</t>
  </si>
  <si>
    <t>11.73</t>
  </si>
  <si>
    <t>3.61</t>
  </si>
  <si>
    <t>11.58</t>
  </si>
  <si>
    <t>8.20</t>
  </si>
  <si>
    <t>13.86</t>
  </si>
  <si>
    <t>6.72</t>
  </si>
  <si>
    <t>13.09</t>
  </si>
  <si>
    <t>11.75</t>
  </si>
  <si>
    <t>11.80</t>
  </si>
  <si>
    <t>0.583</t>
  </si>
  <si>
    <t>0.6731</t>
  </si>
  <si>
    <t>0.7621</t>
  </si>
  <si>
    <t>0.3308</t>
  </si>
  <si>
    <t>0.4163</t>
  </si>
  <si>
    <t>0.1914</t>
  </si>
  <si>
    <t>0.2621</t>
  </si>
  <si>
    <t>3.985</t>
  </si>
  <si>
    <t>4.147</t>
  </si>
  <si>
    <t>5.950</t>
  </si>
  <si>
    <t>5.279</t>
  </si>
  <si>
    <t>6.549</t>
  </si>
  <si>
    <t>6.885</t>
  </si>
  <si>
    <t>9.899</t>
  </si>
  <si>
    <t>9.916</t>
  </si>
  <si>
    <t>9.867</t>
  </si>
  <si>
    <t>11.343</t>
  </si>
  <si>
    <t>7.546</t>
  </si>
  <si>
    <t>7.206</t>
  </si>
  <si>
    <t>8.371</t>
  </si>
  <si>
    <t>8.944</t>
  </si>
  <si>
    <t>18.936</t>
  </si>
  <si>
    <t>5.081</t>
  </si>
  <si>
    <t>7.590</t>
  </si>
  <si>
    <t>0.372</t>
  </si>
  <si>
    <t>0.7126</t>
  </si>
  <si>
    <t>0.8130</t>
  </si>
  <si>
    <t>0.5730</t>
  </si>
  <si>
    <t>0.6553</t>
  </si>
  <si>
    <t>0.4481</t>
  </si>
  <si>
    <t>0.8716</t>
  </si>
  <si>
    <t>0.0274</t>
  </si>
  <si>
    <t>0.0281</t>
  </si>
  <si>
    <t>0.0340</t>
  </si>
  <si>
    <t>0.0258</t>
  </si>
  <si>
    <t>0.0419</t>
  </si>
  <si>
    <t>0.0312</t>
  </si>
  <si>
    <t>0.910</t>
  </si>
  <si>
    <t>1.178</t>
  </si>
  <si>
    <t>0.723</t>
  </si>
  <si>
    <t>1.688</t>
  </si>
  <si>
    <t>1.105</t>
  </si>
  <si>
    <t>0.772</t>
  </si>
  <si>
    <t>2.218</t>
  </si>
  <si>
    <t>0.933</t>
  </si>
  <si>
    <t>3.357</t>
  </si>
  <si>
    <t>0.520</t>
  </si>
  <si>
    <t>0.0519</t>
  </si>
  <si>
    <t>0.0336</t>
  </si>
  <si>
    <t>0.0783</t>
  </si>
  <si>
    <t>0.1013</t>
  </si>
  <si>
    <t>0.0615</t>
  </si>
  <si>
    <t>0.0381</t>
  </si>
  <si>
    <t>0.2353</t>
  </si>
  <si>
    <t>0.6451</t>
  </si>
  <si>
    <t>0.6183</t>
  </si>
  <si>
    <t>0.6745</t>
  </si>
  <si>
    <t>0.6485</t>
  </si>
  <si>
    <t>0.2747</t>
  </si>
  <si>
    <t>0.3228</t>
  </si>
  <si>
    <t>0.2969</t>
  </si>
  <si>
    <t>0.1571</t>
  </si>
  <si>
    <t>3.221</t>
  </si>
  <si>
    <t>2.326</t>
  </si>
  <si>
    <t>3.593</t>
  </si>
  <si>
    <t>4.236</t>
  </si>
  <si>
    <t>5.102</t>
  </si>
  <si>
    <t>5.830</t>
  </si>
  <si>
    <t>6.522</t>
  </si>
  <si>
    <t>7.705</t>
  </si>
  <si>
    <t>8.323</t>
  </si>
  <si>
    <t>6.905</t>
  </si>
  <si>
    <t>6.584</t>
  </si>
  <si>
    <t>6.191</t>
  </si>
  <si>
    <t>6.982</t>
  </si>
  <si>
    <t>7.077</t>
  </si>
  <si>
    <t>12.219</t>
  </si>
  <si>
    <t>4.041</t>
  </si>
  <si>
    <t>6.619</t>
  </si>
  <si>
    <t>0.6088</t>
  </si>
  <si>
    <t>0.7457</t>
  </si>
  <si>
    <t>0.4164</t>
  </si>
  <si>
    <t>0.3250</t>
  </si>
  <si>
    <t>0.3549</t>
  </si>
  <si>
    <t>0.7647</t>
  </si>
  <si>
    <t>0.7278</t>
  </si>
  <si>
    <t>0.8496</t>
  </si>
  <si>
    <t>0.7685</t>
  </si>
  <si>
    <t>0.3870</t>
  </si>
  <si>
    <t>0.5098</t>
  </si>
  <si>
    <t>0.4330</t>
  </si>
  <si>
    <t>0.2430</t>
  </si>
  <si>
    <t>0.3460</t>
  </si>
  <si>
    <t>0.2820</t>
  </si>
  <si>
    <t>4.749</t>
  </si>
  <si>
    <t>5.968</t>
  </si>
  <si>
    <t>8.308</t>
  </si>
  <si>
    <t>6.322</t>
  </si>
  <si>
    <t>7.996</t>
  </si>
  <si>
    <t>7.940</t>
  </si>
  <si>
    <t>13.276</t>
  </si>
  <si>
    <t>12.127</t>
  </si>
  <si>
    <t>11.411</t>
  </si>
  <si>
    <t>15.781</t>
  </si>
  <si>
    <t>8.508</t>
  </si>
  <si>
    <t>8.221</t>
  </si>
  <si>
    <t>9.761</t>
  </si>
  <si>
    <t>10.811</t>
  </si>
  <si>
    <t>25.653</t>
  </si>
  <si>
    <t>6.120</t>
  </si>
  <si>
    <t>8.562</t>
  </si>
  <si>
    <t>0.491</t>
  </si>
  <si>
    <t>0.8163</t>
  </si>
  <si>
    <t>0.8803</t>
  </si>
  <si>
    <t>0.7296</t>
  </si>
  <si>
    <t>0.9477</t>
  </si>
  <si>
    <t>280</t>
  </si>
  <si>
    <t>360</t>
  </si>
  <si>
    <t>0.745</t>
  </si>
  <si>
    <t>0.615</t>
  </si>
  <si>
    <t>0.509</t>
  </si>
  <si>
    <t>0.550</t>
  </si>
  <si>
    <t>0.809</t>
  </si>
  <si>
    <t>0.762</t>
  </si>
  <si>
    <t>0.945</t>
  </si>
  <si>
    <t>0.763</t>
  </si>
  <si>
    <t>0.552</t>
  </si>
  <si>
    <t>43.2</t>
  </si>
  <si>
    <t>50.5</t>
  </si>
  <si>
    <t>41.6</t>
  </si>
  <si>
    <t>89.4</t>
  </si>
  <si>
    <t>47.5</t>
  </si>
  <si>
    <t>56.4</t>
  </si>
  <si>
    <t>58.3</t>
  </si>
  <si>
    <t>0.325</t>
  </si>
  <si>
    <t>72.3</t>
  </si>
  <si>
    <t>69.3</t>
  </si>
  <si>
    <t>56.8</t>
  </si>
  <si>
    <t>0.479</t>
  </si>
  <si>
    <t>65.7</t>
  </si>
  <si>
    <t>0.696</t>
  </si>
  <si>
    <t>0.677</t>
  </si>
  <si>
    <t>0.267</t>
  </si>
  <si>
    <t>0.418</t>
  </si>
  <si>
    <t>0.210</t>
  </si>
  <si>
    <t>0.779</t>
  </si>
  <si>
    <t>0.850</t>
  </si>
  <si>
    <t>0.690</t>
  </si>
  <si>
    <t>0.564</t>
  </si>
  <si>
    <t>1.617</t>
  </si>
  <si>
    <t>2.382</t>
  </si>
  <si>
    <t>2.701</t>
  </si>
  <si>
    <t>2.736</t>
  </si>
  <si>
    <t>2.260</t>
  </si>
  <si>
    <t>1.748</t>
  </si>
  <si>
    <t>2.342</t>
  </si>
  <si>
    <t>2.768</t>
  </si>
  <si>
    <t>2.679</t>
  </si>
  <si>
    <t>2.707</t>
  </si>
  <si>
    <t>2.273</t>
  </si>
  <si>
    <t>3.074</t>
  </si>
  <si>
    <t>2.998</t>
  </si>
  <si>
    <t>4.295</t>
  </si>
  <si>
    <t>4.555</t>
  </si>
  <si>
    <t>4.283</t>
  </si>
  <si>
    <t>4.350</t>
  </si>
  <si>
    <t>3.708</t>
  </si>
  <si>
    <t>0.628</t>
  </si>
  <si>
    <t>0.642</t>
  </si>
  <si>
    <t>0.718</t>
  </si>
  <si>
    <t>0.570</t>
  </si>
  <si>
    <t>0.563</t>
  </si>
  <si>
    <t>1.819</t>
  </si>
  <si>
    <t>1.882</t>
  </si>
  <si>
    <t>2.209</t>
  </si>
  <si>
    <t>2.334</t>
  </si>
  <si>
    <t>1.914</t>
  </si>
  <si>
    <t>1.037</t>
  </si>
  <si>
    <t>1.794</t>
  </si>
  <si>
    <t>1.901</t>
  </si>
  <si>
    <t>2.262</t>
  </si>
  <si>
    <t>2.357</t>
  </si>
  <si>
    <t>2.379</t>
  </si>
  <si>
    <t>1.916</t>
  </si>
  <si>
    <t>2.492</t>
  </si>
  <si>
    <t>2.042</t>
  </si>
  <si>
    <t>3.451</t>
  </si>
  <si>
    <t>3.701</t>
  </si>
  <si>
    <t>3.559</t>
  </si>
  <si>
    <t>3.680</t>
  </si>
  <si>
    <t>3.051</t>
  </si>
  <si>
    <t>0.603</t>
  </si>
  <si>
    <t>2.329</t>
  </si>
  <si>
    <t>2.907</t>
  </si>
  <si>
    <t>2.883</t>
  </si>
  <si>
    <t>3.137</t>
  </si>
  <si>
    <t>3.069</t>
  </si>
  <si>
    <t>2.606</t>
  </si>
  <si>
    <t>2.459</t>
  </si>
  <si>
    <t>2.889</t>
  </si>
  <si>
    <t>2.848</t>
  </si>
  <si>
    <t>3.274</t>
  </si>
  <si>
    <t>3.001</t>
  </si>
  <si>
    <t>3.034</t>
  </si>
  <si>
    <t>2.630</t>
  </si>
  <si>
    <t>3.656</t>
  </si>
  <si>
    <t>3.954</t>
  </si>
  <si>
    <t>5.139</t>
  </si>
  <si>
    <t>5.408</t>
  </si>
  <si>
    <t>5.008</t>
  </si>
  <si>
    <t>5.019</t>
  </si>
  <si>
    <t>4.365</t>
  </si>
  <si>
    <t>0.710</t>
  </si>
  <si>
    <t>0.810</t>
  </si>
  <si>
    <t>0.669</t>
  </si>
  <si>
    <t>0.613</t>
  </si>
  <si>
    <t>2.064</t>
  </si>
  <si>
    <t>2.822</t>
  </si>
  <si>
    <t>3.390</t>
  </si>
  <si>
    <t>3.311</t>
  </si>
  <si>
    <t>2.513</t>
  </si>
  <si>
    <t>2.286</t>
  </si>
  <si>
    <t>2.983</t>
  </si>
  <si>
    <t>2.767</t>
  </si>
  <si>
    <t>3.452</t>
  </si>
  <si>
    <t>3.208</t>
  </si>
  <si>
    <t>3.382</t>
  </si>
  <si>
    <t>2.609</t>
  </si>
  <si>
    <t>3.851</t>
  </si>
  <si>
    <t>4.347</t>
  </si>
  <si>
    <t>4.355</t>
  </si>
  <si>
    <t>5.300</t>
  </si>
  <si>
    <t>4.988</t>
  </si>
  <si>
    <t>5.086</t>
  </si>
  <si>
    <t>4.225</t>
  </si>
  <si>
    <t>0.720</t>
  </si>
  <si>
    <t>1.396</t>
  </si>
  <si>
    <t>2.928</t>
  </si>
  <si>
    <t>2.825</t>
  </si>
  <si>
    <t>3.047</t>
  </si>
  <si>
    <t>2.195</t>
  </si>
  <si>
    <t>1.686</t>
  </si>
  <si>
    <t>2.574</t>
  </si>
  <si>
    <t>3.046</t>
  </si>
  <si>
    <t>2.931</t>
  </si>
  <si>
    <t>2.308</t>
  </si>
  <si>
    <t>3.233</t>
  </si>
  <si>
    <t>3.494</t>
  </si>
  <si>
    <t>3.820</t>
  </si>
  <si>
    <t>4.638</t>
  </si>
  <si>
    <t>4.462</t>
  </si>
  <si>
    <t>4.578</t>
  </si>
  <si>
    <t>3.682</t>
  </si>
  <si>
    <t>2.732</t>
  </si>
  <si>
    <t>3.309</t>
  </si>
  <si>
    <t>3.182</t>
  </si>
  <si>
    <t>3.853</t>
  </si>
  <si>
    <t>3.478</t>
  </si>
  <si>
    <t>3.575</t>
  </si>
  <si>
    <t>2.885</t>
  </si>
  <si>
    <t>3.392</t>
  </si>
  <si>
    <t>3.189</t>
  </si>
  <si>
    <t>3.857</t>
  </si>
  <si>
    <t>3.484</t>
  </si>
  <si>
    <t>2.910</t>
  </si>
  <si>
    <t>4.470</t>
  </si>
  <si>
    <t>4.889</t>
  </si>
  <si>
    <t>5.962</t>
  </si>
  <si>
    <t>5.513</t>
  </si>
  <si>
    <t>5.594</t>
  </si>
  <si>
    <t>4.768</t>
  </si>
  <si>
    <t>0.744</t>
  </si>
  <si>
    <t>0.815</t>
  </si>
  <si>
    <t>0.617</t>
  </si>
  <si>
    <t>0.674</t>
  </si>
  <si>
    <t>0.354</t>
  </si>
  <si>
    <t>0.793</t>
  </si>
  <si>
    <t>0.530</t>
  </si>
  <si>
    <t>0.444</t>
  </si>
  <si>
    <t>0.707</t>
  </si>
  <si>
    <t>0.868</t>
  </si>
  <si>
    <t>0.523</t>
  </si>
  <si>
    <t>0.6258</t>
  </si>
  <si>
    <t>0.1040</t>
  </si>
  <si>
    <t>0.2702</t>
  </si>
  <si>
    <t>0.7717</t>
  </si>
  <si>
    <t>0.1536</t>
  </si>
  <si>
    <t>0.0747</t>
  </si>
  <si>
    <t>0.2972</t>
  </si>
  <si>
    <t>0.1793</t>
  </si>
  <si>
    <t>0.1119</t>
  </si>
  <si>
    <t>0.0718</t>
  </si>
  <si>
    <t>0.3398</t>
  </si>
  <si>
    <t>0.1063</t>
  </si>
  <si>
    <t>0.2433</t>
  </si>
  <si>
    <t>0.1404</t>
  </si>
  <si>
    <t>0.5101</t>
  </si>
  <si>
    <t>0.0654</t>
  </si>
  <si>
    <t>0.3910</t>
  </si>
  <si>
    <t>0.0402</t>
  </si>
  <si>
    <t>0.1352</t>
  </si>
  <si>
    <t>0.0039</t>
  </si>
  <si>
    <t>0.5532</t>
  </si>
  <si>
    <t>0.0192</t>
  </si>
  <si>
    <t>0.3638</t>
  </si>
  <si>
    <t>0.0638</t>
  </si>
  <si>
    <t>0.675</t>
  </si>
  <si>
    <t>0.6908</t>
  </si>
  <si>
    <t>0.1943</t>
  </si>
  <si>
    <t>0.1149</t>
  </si>
  <si>
    <t>0.7205</t>
  </si>
  <si>
    <t>0.1468</t>
  </si>
  <si>
    <t>0.1327</t>
  </si>
  <si>
    <t>0.1869</t>
  </si>
  <si>
    <t>0.2316</t>
  </si>
  <si>
    <t>0.1643</t>
  </si>
  <si>
    <t>0.4139</t>
  </si>
  <si>
    <t>0.1196</t>
  </si>
  <si>
    <t>0.3512</t>
  </si>
  <si>
    <t>0.0077</t>
  </si>
  <si>
    <t>0.2728</t>
  </si>
  <si>
    <t>0.4920</t>
  </si>
  <si>
    <t>0.4157</t>
  </si>
  <si>
    <t>0.0033</t>
  </si>
  <si>
    <t>0.0603</t>
  </si>
  <si>
    <t>0.4579</t>
  </si>
  <si>
    <t>0.4803</t>
  </si>
  <si>
    <t>0.0194</t>
  </si>
  <si>
    <t>0.0116</t>
  </si>
  <si>
    <t>0.7537</t>
  </si>
  <si>
    <t>0.1655</t>
  </si>
  <si>
    <t>0.0807</t>
  </si>
  <si>
    <t>0.1771</t>
  </si>
  <si>
    <t>0.1751</t>
  </si>
  <si>
    <t>0.0045</t>
  </si>
  <si>
    <t>0.3785</t>
  </si>
  <si>
    <t>0.4361</t>
  </si>
  <si>
    <t>0.0083</t>
  </si>
  <si>
    <t>0.4576</t>
  </si>
  <si>
    <t>0.0030</t>
  </si>
  <si>
    <t>0.0951</t>
  </si>
  <si>
    <t>0.7880</t>
  </si>
  <si>
    <t>0.1089</t>
  </si>
  <si>
    <t>0.1031</t>
  </si>
  <si>
    <t>0.2819</t>
  </si>
  <si>
    <t>0.1415</t>
  </si>
  <si>
    <t>0.4331</t>
  </si>
  <si>
    <t>0.4391</t>
  </si>
  <si>
    <t>0.0762</t>
  </si>
  <si>
    <t>0.3515</t>
  </si>
  <si>
    <t>0.0177</t>
  </si>
  <si>
    <t>0.1067</t>
  </si>
  <si>
    <t>0.0088</t>
  </si>
  <si>
    <t>0.7678</t>
  </si>
  <si>
    <t>0.1623</t>
  </si>
  <si>
    <t>0.0699</t>
  </si>
  <si>
    <t>0.2816</t>
  </si>
  <si>
    <t>0.2059</t>
  </si>
  <si>
    <t>0.0797</t>
  </si>
  <si>
    <t>0.3439</t>
  </si>
  <si>
    <t>0.3817</t>
  </si>
  <si>
    <t>0.3966</t>
  </si>
  <si>
    <t>0.0453</t>
  </si>
  <si>
    <t>0.1218</t>
  </si>
  <si>
    <t>0.0027</t>
  </si>
  <si>
    <t>0.2501</t>
  </si>
  <si>
    <t>0.7499</t>
  </si>
  <si>
    <t>0.3033</t>
  </si>
  <si>
    <t>0.6967</t>
  </si>
  <si>
    <t>0.1597</t>
  </si>
  <si>
    <t>0.6308</t>
  </si>
  <si>
    <t>0.2180</t>
  </si>
  <si>
    <t>0.5953</t>
  </si>
  <si>
    <t>0.3692</t>
  </si>
  <si>
    <t>0.8403</t>
  </si>
  <si>
    <t>0.4047</t>
  </si>
  <si>
    <t>0.7820</t>
  </si>
  <si>
    <t>0.2376</t>
  </si>
  <si>
    <t>0.7624</t>
  </si>
  <si>
    <t>0.8396</t>
  </si>
  <si>
    <t>0.1804</t>
  </si>
  <si>
    <t>0.6938</t>
  </si>
  <si>
    <t>0.7620</t>
  </si>
  <si>
    <t>0.3062</t>
  </si>
  <si>
    <t>0.8196</t>
  </si>
  <si>
    <t>0.2380</t>
  </si>
  <si>
    <t>0.8953</t>
  </si>
  <si>
    <t>0.2546</t>
  </si>
  <si>
    <t>0.7454</t>
  </si>
  <si>
    <t>0.1763</t>
  </si>
  <si>
    <t>0.6471</t>
  </si>
  <si>
    <t>0.3529</t>
  </si>
  <si>
    <t>0.8237</t>
  </si>
  <si>
    <t>0.8218</t>
  </si>
  <si>
    <t>0.1269</t>
  </si>
  <si>
    <t>0.7554</t>
  </si>
  <si>
    <t>0.2446</t>
  </si>
  <si>
    <t>0.8731</t>
  </si>
  <si>
    <t>0.3096</t>
  </si>
  <si>
    <t>0.6904</t>
  </si>
  <si>
    <t>0.5328</t>
  </si>
  <si>
    <t>0.4672</t>
  </si>
  <si>
    <t>0.8134</t>
  </si>
  <si>
    <t>72.97</t>
  </si>
  <si>
    <t>1.6061</t>
  </si>
  <si>
    <t>0.5558</t>
  </si>
  <si>
    <t>0.5430</t>
  </si>
  <si>
    <t>0.1470</t>
  </si>
  <si>
    <t>1.5041</t>
  </si>
  <si>
    <t>1.0798</t>
  </si>
  <si>
    <t>0.5202</t>
  </si>
  <si>
    <t>0.2450</t>
  </si>
  <si>
    <t>1.1778</t>
  </si>
  <si>
    <t>0.4479</t>
  </si>
  <si>
    <t>1.0646</t>
  </si>
  <si>
    <t>0.5571</t>
  </si>
  <si>
    <t>0.1637</t>
  </si>
  <si>
    <t>-0.3752</t>
  </si>
  <si>
    <t>-0.3787</t>
  </si>
  <si>
    <t>-0.5248</t>
  </si>
  <si>
    <t>0.5060</t>
  </si>
  <si>
    <t>0.3607</t>
  </si>
  <si>
    <t>0.2127</t>
  </si>
  <si>
    <t>-0.3979</t>
  </si>
  <si>
    <t>0.2722</t>
  </si>
  <si>
    <t>1.0079</t>
  </si>
  <si>
    <t>0.9864</t>
  </si>
  <si>
    <t>-0.1777</t>
  </si>
  <si>
    <t>-0.1936</t>
  </si>
  <si>
    <t>-0.3994</t>
  </si>
  <si>
    <t>-0.0240</t>
  </si>
  <si>
    <t>-0.4024</t>
  </si>
  <si>
    <t>-0.4663</t>
  </si>
  <si>
    <t>-0.5039</t>
  </si>
  <si>
    <t>-0.1089</t>
  </si>
  <si>
    <t>-0.0949</t>
  </si>
  <si>
    <t>0.3555</t>
  </si>
  <si>
    <t>0.0561</t>
  </si>
  <si>
    <t>-0.2446</t>
  </si>
  <si>
    <t>-0.0550</t>
  </si>
  <si>
    <t>-0.2749</t>
  </si>
  <si>
    <t>-0.0451</t>
  </si>
  <si>
    <t>0.0414</t>
  </si>
  <si>
    <t>-0.1639</t>
  </si>
  <si>
    <t>0.3243</t>
  </si>
  <si>
    <t>-0.2905</t>
  </si>
  <si>
    <t>0.1660</t>
  </si>
  <si>
    <t>0.1316</t>
  </si>
  <si>
    <t>-0.6558</t>
  </si>
  <si>
    <t>-0.1988</t>
  </si>
  <si>
    <t>0.0881</t>
  </si>
  <si>
    <t>-0.2287</t>
  </si>
  <si>
    <t>-0.1579</t>
  </si>
  <si>
    <t>-0.2201</t>
  </si>
  <si>
    <t>-0.2650</t>
  </si>
  <si>
    <t>-0.2397</t>
  </si>
  <si>
    <t>-0.3728</t>
  </si>
  <si>
    <t>-0.3070</t>
  </si>
  <si>
    <t>-0.0957</t>
  </si>
  <si>
    <t>-0.6078</t>
  </si>
  <si>
    <t>0.5395</t>
  </si>
  <si>
    <t>-0.4304</t>
  </si>
  <si>
    <t>-0.5002</t>
  </si>
  <si>
    <t>-0.2912</t>
  </si>
  <si>
    <t>0.2751</t>
  </si>
  <si>
    <t>-0.1809</t>
  </si>
  <si>
    <t>-0.3893</t>
  </si>
  <si>
    <t>-0.3446</t>
  </si>
  <si>
    <t>0.0016</t>
  </si>
  <si>
    <t>-0.0769</t>
  </si>
  <si>
    <t>-0.2285</t>
  </si>
  <si>
    <t>-0.3845</t>
  </si>
  <si>
    <t>-0.0961</t>
  </si>
  <si>
    <t>-0.1798</t>
  </si>
  <si>
    <t>-0.5319</t>
  </si>
  <si>
    <t>-0.2789</t>
  </si>
  <si>
    <t>-0.2307</t>
  </si>
  <si>
    <t>-0.3551</t>
  </si>
  <si>
    <t>-0.1364</t>
  </si>
  <si>
    <t>-0.2927</t>
  </si>
  <si>
    <t>-0.5401</t>
  </si>
  <si>
    <t>-0.5137</t>
  </si>
  <si>
    <t>-0.3754</t>
  </si>
  <si>
    <t>-0.4969</t>
  </si>
  <si>
    <t>-0.4800</t>
  </si>
  <si>
    <t>-0.1837</t>
  </si>
  <si>
    <t>-0.4964</t>
  </si>
  <si>
    <t>-0.4820</t>
  </si>
  <si>
    <t>-0.7096</t>
  </si>
  <si>
    <t>-0.3663</t>
  </si>
  <si>
    <t>-0.2858</t>
  </si>
  <si>
    <t>-0.4790</t>
  </si>
  <si>
    <t>-0.4231</t>
  </si>
  <si>
    <t>-0.5874</t>
  </si>
  <si>
    <t>-0.5860</t>
  </si>
  <si>
    <t>-0.0383</t>
  </si>
  <si>
    <t>1.1360</t>
  </si>
  <si>
    <t>1.1284</t>
  </si>
  <si>
    <t>1.1815</t>
  </si>
  <si>
    <t>0.3287</t>
  </si>
  <si>
    <t>3.4612</t>
  </si>
  <si>
    <t>2.7868</t>
  </si>
  <si>
    <t>1.3995</t>
  </si>
  <si>
    <t>0.7290</t>
  </si>
  <si>
    <t>3.7235</t>
  </si>
  <si>
    <t>1.4642</t>
  </si>
  <si>
    <t>3.5954</t>
  </si>
  <si>
    <t>2.0346</t>
  </si>
  <si>
    <t>0.6477</t>
  </si>
  <si>
    <t>-1.8622</t>
  </si>
  <si>
    <t>-1.5413</t>
  </si>
  <si>
    <t>-1.6408</t>
  </si>
  <si>
    <t>-2.2811</t>
  </si>
  <si>
    <t>2.2128</t>
  </si>
  <si>
    <t>1.6068</t>
  </si>
  <si>
    <t>0.9605</t>
  </si>
  <si>
    <t>-1.8543</t>
  </si>
  <si>
    <t>1.3095</t>
  </si>
  <si>
    <t>0.2831</t>
  </si>
  <si>
    <t>5.2857</t>
  </si>
  <si>
    <t>3.7431</t>
  </si>
  <si>
    <t>5.4400</t>
  </si>
  <si>
    <t>-0.9809</t>
  </si>
  <si>
    <t>-1.1042</t>
  </si>
  <si>
    <t>-2.3970</t>
  </si>
  <si>
    <t>-0.1441</t>
  </si>
  <si>
    <t>-2.4626</t>
  </si>
  <si>
    <t>-2.8890</t>
  </si>
  <si>
    <t>-3.1691</t>
  </si>
  <si>
    <t>-0.6906</t>
  </si>
  <si>
    <t>-0.6199</t>
  </si>
  <si>
    <t>2.3530</t>
  </si>
  <si>
    <t>0.3816</t>
  </si>
  <si>
    <t>-1.7001</t>
  </si>
  <si>
    <t>-1.9330</t>
  </si>
  <si>
    <t>-0.3533</t>
  </si>
  <si>
    <t>0.2853</t>
  </si>
  <si>
    <t>-1.2685</t>
  </si>
  <si>
    <t>-3.8657</t>
  </si>
  <si>
    <t>2.6564</t>
  </si>
  <si>
    <t>-2.3873</t>
  </si>
  <si>
    <t>1.3762</t>
  </si>
  <si>
    <t>1.0951</t>
  </si>
  <si>
    <t>-5.4768</t>
  </si>
  <si>
    <t>-1.6826</t>
  </si>
  <si>
    <t>0.8033</t>
  </si>
  <si>
    <t>-1.9897</t>
  </si>
  <si>
    <t>-1.4274</t>
  </si>
  <si>
    <t>-2.0127</t>
  </si>
  <si>
    <t>-2.4529</t>
  </si>
  <si>
    <t>-2.3221</t>
  </si>
  <si>
    <t>-3.6381</t>
  </si>
  <si>
    <t>-2.3305</t>
  </si>
  <si>
    <t>-3.0496</t>
  </si>
  <si>
    <t>-1.0001</t>
  </si>
  <si>
    <t>-6.3435</t>
  </si>
  <si>
    <t>5.6961</t>
  </si>
  <si>
    <t>-4.5637</t>
  </si>
  <si>
    <t>-5.3268</t>
  </si>
  <si>
    <t>9.3964</t>
  </si>
  <si>
    <t>-3.2355</t>
  </si>
  <si>
    <t>3.1285</t>
  </si>
  <si>
    <t>-2.0692</t>
  </si>
  <si>
    <t>-4.5498</t>
  </si>
  <si>
    <t>-4.1046</t>
  </si>
  <si>
    <t>-0.0118</t>
  </si>
  <si>
    <t>3.6372</t>
  </si>
  <si>
    <t>-0.9608</t>
  </si>
  <si>
    <t>-2.9636</t>
  </si>
  <si>
    <t>-5.2039</t>
  </si>
  <si>
    <t>-1.3829</t>
  </si>
  <si>
    <t>-2.5629</t>
  </si>
  <si>
    <t>-7.6424</t>
  </si>
  <si>
    <t>-4.1028</t>
  </si>
  <si>
    <t>-3.4611</t>
  </si>
  <si>
    <t>-5.5498</t>
  </si>
  <si>
    <t>-2.1783</t>
  </si>
  <si>
    <t>-4.8705</t>
  </si>
  <si>
    <t>-9.2522</t>
  </si>
  <si>
    <t>-8.9817</t>
  </si>
  <si>
    <t>-6.7242</t>
  </si>
  <si>
    <t>-9.2291</t>
  </si>
  <si>
    <t>-9.1641</t>
  </si>
  <si>
    <t>-3.5788</t>
  </si>
  <si>
    <t>-10.1860</t>
  </si>
  <si>
    <t>-10.2353</t>
  </si>
  <si>
    <t>-15.9362</t>
  </si>
  <si>
    <t>-8.8806</t>
  </si>
  <si>
    <t>-7.7604</t>
  </si>
  <si>
    <t>-14.4257</t>
  </si>
  <si>
    <t>-13.8319</t>
  </si>
  <si>
    <t>-23.3560</t>
  </si>
  <si>
    <t>-39.0689</t>
  </si>
  <si>
    <t>-2.3625</t>
  </si>
  <si>
    <t>5.69</t>
  </si>
  <si>
    <t>37.84</t>
  </si>
  <si>
    <t>21.19</t>
  </si>
  <si>
    <t>8.72</t>
  </si>
  <si>
    <t>43.18</t>
  </si>
  <si>
    <t>26.90</t>
  </si>
  <si>
    <t>-0.2442</t>
  </si>
  <si>
    <t>0.1808</t>
  </si>
  <si>
    <t>0.3517</t>
  </si>
  <si>
    <t>-0.2513</t>
  </si>
  <si>
    <t>-0.5511</t>
  </si>
  <si>
    <t>0.2443</t>
  </si>
  <si>
    <t>-0.2585</t>
  </si>
  <si>
    <t>0.1257</t>
  </si>
  <si>
    <t>-0.4544</t>
  </si>
  <si>
    <t>-0.0070</t>
  </si>
  <si>
    <t>-0.1031</t>
  </si>
  <si>
    <t>-0.1348</t>
  </si>
  <si>
    <t>-0.5012</t>
  </si>
  <si>
    <t>-0.5851</t>
  </si>
  <si>
    <t>-0.8668</t>
  </si>
  <si>
    <t>-0.5941</t>
  </si>
  <si>
    <t>-0.6642</t>
  </si>
  <si>
    <t>-0.2827</t>
  </si>
  <si>
    <t>-0.4560</t>
  </si>
  <si>
    <t>-0.2994</t>
  </si>
  <si>
    <t>-0.4375</t>
  </si>
  <si>
    <t>-1.6031</t>
  </si>
  <si>
    <t>0.0262</t>
  </si>
  <si>
    <t>-1.0116</t>
  </si>
  <si>
    <t>-0.2223</t>
  </si>
  <si>
    <t>-0.3989</t>
  </si>
  <si>
    <t>-0.8119</t>
  </si>
  <si>
    <t>-0.1486</t>
  </si>
  <si>
    <t>-0.4493</t>
  </si>
  <si>
    <t>-0.5245</t>
  </si>
  <si>
    <t>-0.7058</t>
  </si>
  <si>
    <t>-0.5477</t>
  </si>
  <si>
    <t>-0.1663</t>
  </si>
  <si>
    <t>-0.3923</t>
  </si>
  <si>
    <t>-0.4768</t>
  </si>
  <si>
    <t>-0.1443</t>
  </si>
  <si>
    <t>-0.6410</t>
  </si>
  <si>
    <t>-0.4089</t>
  </si>
  <si>
    <t>-0.6798</t>
  </si>
  <si>
    <t>-0.9585</t>
  </si>
  <si>
    <t>-0.5964</t>
  </si>
  <si>
    <t>-0.5466</t>
  </si>
  <si>
    <t>-0.4833</t>
  </si>
  <si>
    <t>-0.2176</t>
  </si>
  <si>
    <t>-0.0009</t>
  </si>
  <si>
    <t>-0.9255</t>
  </si>
  <si>
    <t>-0.8568</t>
  </si>
  <si>
    <t>-0.3256</t>
  </si>
  <si>
    <t>-0.6664</t>
  </si>
  <si>
    <t>-0.3215</t>
  </si>
  <si>
    <t>-0.7615</t>
  </si>
  <si>
    <t>-0.5271</t>
  </si>
  <si>
    <t>-0.4980</t>
  </si>
  <si>
    <t>-0.4037</t>
  </si>
  <si>
    <t>-0.5201</t>
  </si>
  <si>
    <t>-0.4431</t>
  </si>
  <si>
    <t>-0.7125</t>
  </si>
  <si>
    <t>0.4136</t>
  </si>
  <si>
    <t>-0.5915</t>
  </si>
  <si>
    <t>-0.7267</t>
  </si>
  <si>
    <t>-0.9388</t>
  </si>
  <si>
    <t>-0.8672</t>
  </si>
  <si>
    <t>0.1049</t>
  </si>
  <si>
    <t>-0.7005</t>
  </si>
  <si>
    <t>-0.8196</t>
  </si>
  <si>
    <t>-0.4759</t>
  </si>
  <si>
    <t>-0.5294</t>
  </si>
  <si>
    <t>-0.6148</t>
  </si>
  <si>
    <t>-0.3762</t>
  </si>
  <si>
    <t>-0.6109</t>
  </si>
  <si>
    <t>-0.6660</t>
  </si>
  <si>
    <t>-0.4361</t>
  </si>
  <si>
    <t>-0.4942</t>
  </si>
  <si>
    <t>-0.8009</t>
  </si>
  <si>
    <t>-0.5230</t>
  </si>
  <si>
    <t>-0.7303</t>
  </si>
  <si>
    <t>-0.5486</t>
  </si>
  <si>
    <t>-0.4551</t>
  </si>
  <si>
    <t>-0.4281</t>
  </si>
  <si>
    <t>-0.6359</t>
  </si>
  <si>
    <t>-0.7497</t>
  </si>
  <si>
    <t>-0.7891</t>
  </si>
  <si>
    <t>-0.7154</t>
  </si>
  <si>
    <t>-0.6745</t>
  </si>
  <si>
    <t>-0.4213</t>
  </si>
  <si>
    <t>-0.9751</t>
  </si>
  <si>
    <t>-0.8458</t>
  </si>
  <si>
    <t>-0.8855</t>
  </si>
  <si>
    <t>-0.5467</t>
  </si>
  <si>
    <t>-0.6144</t>
  </si>
  <si>
    <t>-0.6703</t>
  </si>
  <si>
    <t>-0.8870</t>
  </si>
  <si>
    <t>-0.7785</t>
  </si>
  <si>
    <t>-0.1325</t>
  </si>
  <si>
    <t>0.1393</t>
  </si>
  <si>
    <t>0.3766</t>
  </si>
  <si>
    <t>0.7552</t>
  </si>
  <si>
    <t>-0.5616</t>
  </si>
  <si>
    <t>-1.2690</t>
  </si>
  <si>
    <t>0.6338</t>
  </si>
  <si>
    <t>-0.6914</t>
  </si>
  <si>
    <t>0.3712</t>
  </si>
  <si>
    <t>-1.4620</t>
  </si>
  <si>
    <t>-0.0220</t>
  </si>
  <si>
    <t>0.2694</t>
  </si>
  <si>
    <t>-0.3667</t>
  </si>
  <si>
    <t>-0.5508</t>
  </si>
  <si>
    <t>-2.0349</t>
  </si>
  <si>
    <t>-2.4030</t>
  </si>
  <si>
    <t>-3.7242</t>
  </si>
  <si>
    <t>-2.5833</t>
  </si>
  <si>
    <t>-2.9156</t>
  </si>
  <si>
    <t>0.1489</t>
  </si>
  <si>
    <t>-1.2890</t>
  </si>
  <si>
    <t>-2.1242</t>
  </si>
  <si>
    <t>-1.4813</t>
  </si>
  <si>
    <t>-2.2102</t>
  </si>
  <si>
    <t>-8.4421</t>
  </si>
  <si>
    <t>0.1449</t>
  </si>
  <si>
    <t>-5.5333</t>
  </si>
  <si>
    <t>-1.2240</t>
  </si>
  <si>
    <t>-2.2703</t>
  </si>
  <si>
    <t>-4.8560</t>
  </si>
  <si>
    <t>-0.8967</t>
  </si>
  <si>
    <t>-2.7672</t>
  </si>
  <si>
    <t>-3.2356</t>
  </si>
  <si>
    <t>-4.4422</t>
  </si>
  <si>
    <t>-3.4977</t>
  </si>
  <si>
    <t>-1.0847</t>
  </si>
  <si>
    <t>-2.6167</t>
  </si>
  <si>
    <t>-1.2134</t>
  </si>
  <si>
    <t>-3.3026</t>
  </si>
  <si>
    <t>-1.0095</t>
  </si>
  <si>
    <t>-4.5161</t>
  </si>
  <si>
    <t>-2.9859</t>
  </si>
  <si>
    <t>-5.1721</t>
  </si>
  <si>
    <t>-7.5056</t>
  </si>
  <si>
    <t>-4.7167</t>
  </si>
  <si>
    <t>-4.4257</t>
  </si>
  <si>
    <t>-3.9718</t>
  </si>
  <si>
    <t>-1.8022</t>
  </si>
  <si>
    <t>-0.0045</t>
  </si>
  <si>
    <t>-7.7285</t>
  </si>
  <si>
    <t>-7.2446</t>
  </si>
  <si>
    <t>-2.7676</t>
  </si>
  <si>
    <t>-5.8630</t>
  </si>
  <si>
    <t>-2.8998</t>
  </si>
  <si>
    <t>-5.7426</t>
  </si>
  <si>
    <t>-7.1355</t>
  </si>
  <si>
    <t>-5.1030</t>
  </si>
  <si>
    <t>-4.8604</t>
  </si>
  <si>
    <t>-3.9642</t>
  </si>
  <si>
    <t>-5.1699</t>
  </si>
  <si>
    <t>-4.5535</t>
  </si>
  <si>
    <t>-7.4398</t>
  </si>
  <si>
    <t>4.3691</t>
  </si>
  <si>
    <t>-6.2755</t>
  </si>
  <si>
    <t>-7.7377</t>
  </si>
  <si>
    <t>-10.2926</t>
  </si>
  <si>
    <t>-9.6423</t>
  </si>
  <si>
    <t>1.1944</t>
  </si>
  <si>
    <t>-8.0769</t>
  </si>
  <si>
    <t>-9.5729</t>
  </si>
  <si>
    <t>-5.6698</t>
  </si>
  <si>
    <t>-6.4030</t>
  </si>
  <si>
    <t>-7.6455</t>
  </si>
  <si>
    <t>-4.7445</t>
  </si>
  <si>
    <t>-7.9359</t>
  </si>
  <si>
    <t>-9.0416</t>
  </si>
  <si>
    <t>-6.0935</t>
  </si>
  <si>
    <t>-7.0250</t>
  </si>
  <si>
    <t>-11.4949</t>
  </si>
  <si>
    <t>-7.6831</t>
  </si>
  <si>
    <t>-11.0946</t>
  </si>
  <si>
    <t>-8.5767</t>
  </si>
  <si>
    <t>-7.2343</t>
  </si>
  <si>
    <t>-7.0843</t>
  </si>
  <si>
    <t>-10.8611</t>
  </si>
  <si>
    <t>-13.1372</t>
  </si>
  <si>
    <t>-14.1831</t>
  </si>
  <si>
    <t>-13.3037</t>
  </si>
  <si>
    <t>-12.8602</t>
  </si>
  <si>
    <t>-8.2304</t>
  </si>
  <si>
    <t>-19.9847</t>
  </si>
  <si>
    <t>-17.9475</t>
  </si>
  <si>
    <t>-20.0852</t>
  </si>
  <si>
    <t>-13.3012</t>
  </si>
  <si>
    <t>-16.6521</t>
  </si>
  <si>
    <t>-20.4041</t>
  </si>
  <si>
    <t>-20.0979</t>
  </si>
  <si>
    <t>-36.1408</t>
  </si>
  <si>
    <t>-53.4228</t>
  </si>
  <si>
    <t>-3.2489</t>
  </si>
  <si>
    <t>23.87</t>
  </si>
  <si>
    <t>32.65</t>
  </si>
  <si>
    <t>44.61</t>
  </si>
  <si>
    <t>47.61</t>
  </si>
  <si>
    <t>7.78</t>
  </si>
  <si>
    <t>3.4564</t>
  </si>
  <si>
    <t>0.9308</t>
  </si>
  <si>
    <t>0.7343</t>
  </si>
  <si>
    <t>3.5593</t>
  </si>
  <si>
    <t>1.9153</t>
  </si>
  <si>
    <t>1.2989</t>
  </si>
  <si>
    <t>2.8099</t>
  </si>
  <si>
    <t>0.9029</t>
  </si>
  <si>
    <t>2.0525</t>
  </si>
  <si>
    <t>1.2173</t>
  </si>
  <si>
    <t>0.4621</t>
  </si>
  <si>
    <t>-0.4154</t>
  </si>
  <si>
    <t>-0.1652</t>
  </si>
  <si>
    <t>0.1094</t>
  </si>
  <si>
    <t>-0.4554</t>
  </si>
  <si>
    <t>1.6762</t>
  </si>
  <si>
    <t>0.7082</t>
  </si>
  <si>
    <t>-0.3398</t>
  </si>
  <si>
    <t>0.8438</t>
  </si>
  <si>
    <t>0.5463</t>
  </si>
  <si>
    <t>3.6190</t>
  </si>
  <si>
    <t>1.3746</t>
  </si>
  <si>
    <t>2.9845</t>
  </si>
  <si>
    <t>-0.1331</t>
  </si>
  <si>
    <t>0.0131</t>
  </si>
  <si>
    <t>0.1006</t>
  </si>
  <si>
    <t>-0.3555</t>
  </si>
  <si>
    <t>-0.4080</t>
  </si>
  <si>
    <t>-0.3020</t>
  </si>
  <si>
    <t>0.3300</t>
  </si>
  <si>
    <t>-0.0235</t>
  </si>
  <si>
    <t>1.1033</t>
  </si>
  <si>
    <t>0.2894</t>
  </si>
  <si>
    <t>-0.0124</t>
  </si>
  <si>
    <t>0.0343</t>
  </si>
  <si>
    <t>0.0911</t>
  </si>
  <si>
    <t>0.7627</t>
  </si>
  <si>
    <t>0.6307</t>
  </si>
  <si>
    <t>-0.3826</t>
  </si>
  <si>
    <t>1.1952</t>
  </si>
  <si>
    <t>-0.0977</t>
  </si>
  <si>
    <t>0.5496</t>
  </si>
  <si>
    <t>0.2640</t>
  </si>
  <si>
    <t>-0.3860</t>
  </si>
  <si>
    <t>0.4592</t>
  </si>
  <si>
    <t>0.5017</t>
  </si>
  <si>
    <t>0.2089</t>
  </si>
  <si>
    <t>0.1868</t>
  </si>
  <si>
    <t>0.2315</t>
  </si>
  <si>
    <t>0.0477</t>
  </si>
  <si>
    <t>-0.2477</t>
  </si>
  <si>
    <t>-0.0715</t>
  </si>
  <si>
    <t>-0.0938</t>
  </si>
  <si>
    <t>0.2518</t>
  </si>
  <si>
    <t>-0.5031</t>
  </si>
  <si>
    <t>0.6654</t>
  </si>
  <si>
    <t>-0.2692</t>
  </si>
  <si>
    <t>-0.2737</t>
  </si>
  <si>
    <t>2.6435</t>
  </si>
  <si>
    <t>0.2848</t>
  </si>
  <si>
    <t>0.4453</t>
  </si>
  <si>
    <t>0.3388</t>
  </si>
  <si>
    <t>0.0409</t>
  </si>
  <si>
    <t>-0.2133</t>
  </si>
  <si>
    <t>0.5325</t>
  </si>
  <si>
    <t>1.2099</t>
  </si>
  <si>
    <t>0.2223</t>
  </si>
  <si>
    <t>0.1538</t>
  </si>
  <si>
    <t>-0.1030</t>
  </si>
  <si>
    <t>0.2438</t>
  </si>
  <si>
    <t>0.1346</t>
  </si>
  <si>
    <t>-0.2630</t>
  </si>
  <si>
    <t>-0.0348</t>
  </si>
  <si>
    <t>0.2688</t>
  </si>
  <si>
    <t>-0.1615</t>
  </si>
  <si>
    <t>0.1823</t>
  </si>
  <si>
    <t>-0.1572</t>
  </si>
  <si>
    <t>-0.4444</t>
  </si>
  <si>
    <t>-0.2778</t>
  </si>
  <si>
    <t>0.0382</t>
  </si>
  <si>
    <t>-0.2785</t>
  </si>
  <si>
    <t>-0.2854</t>
  </si>
  <si>
    <t>0.0539</t>
  </si>
  <si>
    <t>-0.0177</t>
  </si>
  <si>
    <t>-0.1181</t>
  </si>
  <si>
    <t>-0.5337</t>
  </si>
  <si>
    <t>-0.1858</t>
  </si>
  <si>
    <t>0.0427</t>
  </si>
  <si>
    <t>-0.2876</t>
  </si>
  <si>
    <t>-0.2263</t>
  </si>
  <si>
    <t>-0.2878</t>
  </si>
  <si>
    <t>-0.3935</t>
  </si>
  <si>
    <t>0.0558</t>
  </si>
  <si>
    <t>2.1327</t>
  </si>
  <si>
    <t>1.8802</t>
  </si>
  <si>
    <t>1.6078</t>
  </si>
  <si>
    <t>1.2190</t>
  </si>
  <si>
    <t>8.1915</t>
  </si>
  <si>
    <t>4.9397</t>
  </si>
  <si>
    <t>3.4903</t>
  </si>
  <si>
    <t>1.0867</t>
  </si>
  <si>
    <t>8.9091</t>
  </si>
  <si>
    <t>2.9505</t>
  </si>
  <si>
    <t>6.9214</t>
  </si>
  <si>
    <t>4.4358</t>
  </si>
  <si>
    <t>1.8463</t>
  </si>
  <si>
    <t>-1.6896</t>
  </si>
  <si>
    <t>-0.6795</t>
  </si>
  <si>
    <t>0.4427</t>
  </si>
  <si>
    <t>-1.9789</t>
  </si>
  <si>
    <t>7.3412</t>
  </si>
  <si>
    <t>3.0647</t>
  </si>
  <si>
    <t>3.2100</t>
  </si>
  <si>
    <t>-1.5843</t>
  </si>
  <si>
    <t>4.1003</t>
  </si>
  <si>
    <t>2.7764</t>
  </si>
  <si>
    <t>19.0135</t>
  </si>
  <si>
    <t>7.3413</t>
  </si>
  <si>
    <t>16.4132</t>
  </si>
  <si>
    <t>-0.7378</t>
  </si>
  <si>
    <t>0.0619</t>
  </si>
  <si>
    <t>0.6085</t>
  </si>
  <si>
    <t>-2.1579</t>
  </si>
  <si>
    <t>-2.5424</t>
  </si>
  <si>
    <t>-1.8960</t>
  </si>
  <si>
    <t>2.1166</t>
  </si>
  <si>
    <t>-0.1551</t>
  </si>
  <si>
    <t>7.3228</t>
  </si>
  <si>
    <t>1.9766</t>
  </si>
  <si>
    <t>-0.0976</t>
  </si>
  <si>
    <t>0.2363</t>
  </si>
  <si>
    <t>0.6501</t>
  </si>
  <si>
    <t>2.2792</t>
  </si>
  <si>
    <t>5.7427</t>
  </si>
  <si>
    <t>4.9687</t>
  </si>
  <si>
    <t>-3.0147</t>
  </si>
  <si>
    <t>9.7385</t>
  </si>
  <si>
    <t>-0.8028</t>
  </si>
  <si>
    <t>4.5546</t>
  </si>
  <si>
    <t>2.1948</t>
  </si>
  <si>
    <t>-3.2250</t>
  </si>
  <si>
    <t>3.8795</t>
  </si>
  <si>
    <t>4.3742</t>
  </si>
  <si>
    <t>1.8836</t>
  </si>
  <si>
    <t>0.0449</t>
  </si>
  <si>
    <t>1.7173</t>
  </si>
  <si>
    <t>2.2296</t>
  </si>
  <si>
    <t>0.4589</t>
  </si>
  <si>
    <t>-2.4158</t>
  </si>
  <si>
    <t>-0.6967</t>
  </si>
  <si>
    <t>-0.9293</t>
  </si>
  <si>
    <t>2.5533</t>
  </si>
  <si>
    <t>-5.2471</t>
  </si>
  <si>
    <t>7.0230</t>
  </si>
  <si>
    <t>-2.8518</t>
  </si>
  <si>
    <t>-2.9158</t>
  </si>
  <si>
    <t>29.0854</t>
  </si>
  <si>
    <t>3.1712</t>
  </si>
  <si>
    <t>5.0625</t>
  </si>
  <si>
    <t>3.9386</t>
  </si>
  <si>
    <t>0.4733</t>
  </si>
  <si>
    <t>-2.5395</t>
  </si>
  <si>
    <t>6.3795</t>
  </si>
  <si>
    <t>14.9199</t>
  </si>
  <si>
    <t>2.8230</t>
  </si>
  <si>
    <t>2.0086</t>
  </si>
  <si>
    <t>-1.3663</t>
  </si>
  <si>
    <t>3.3276</t>
  </si>
  <si>
    <t>1.8993</t>
  </si>
  <si>
    <t>-3.7898</t>
  </si>
  <si>
    <t>-0.5225</t>
  </si>
  <si>
    <t>4.1724</t>
  </si>
  <si>
    <t>-2.5229</t>
  </si>
  <si>
    <t>2.8777</t>
  </si>
  <si>
    <t>-2.6567</t>
  </si>
  <si>
    <t>-7.6432</t>
  </si>
  <si>
    <t>-4.8262</t>
  </si>
  <si>
    <t>0.7347</t>
  </si>
  <si>
    <t>-5.1545</t>
  </si>
  <si>
    <t>-5.4681</t>
  </si>
  <si>
    <t>1.0728</t>
  </si>
  <si>
    <t>-0.3874</t>
  </si>
  <si>
    <t>-2.5231</t>
  </si>
  <si>
    <t>-11.7873</t>
  </si>
  <si>
    <t>-4.4600</t>
  </si>
  <si>
    <t>1.1314</t>
  </si>
  <si>
    <t>-8.4474</t>
  </si>
  <si>
    <t>-7.5659</t>
  </si>
  <si>
    <t>-10.5713</t>
  </si>
  <si>
    <t>-24.7149</t>
  </si>
  <si>
    <t>-1.4762</t>
  </si>
  <si>
    <t>41.89</t>
  </si>
  <si>
    <t>22.44</t>
  </si>
  <si>
    <t>11.39</t>
  </si>
  <si>
    <t>8.81</t>
  </si>
  <si>
    <t>15.47</t>
  </si>
  <si>
    <t>25.19</t>
  </si>
  <si>
    <t>28.80</t>
  </si>
  <si>
    <t>36.53</t>
  </si>
  <si>
    <t>30.94</t>
  </si>
  <si>
    <t>16.27</t>
  </si>
  <si>
    <t>9.44</t>
  </si>
  <si>
    <t>4.81</t>
  </si>
  <si>
    <t>41.29</t>
  </si>
  <si>
    <t>29.99</t>
  </si>
  <si>
    <t>12.64</t>
  </si>
  <si>
    <t>16.09</t>
  </si>
  <si>
    <t>37.43</t>
  </si>
  <si>
    <t>1.88</t>
  </si>
  <si>
    <t>47.36</t>
  </si>
  <si>
    <t>6.30</t>
  </si>
  <si>
    <t>27.98</t>
  </si>
  <si>
    <t>18.36</t>
  </si>
  <si>
    <t>15.13</t>
  </si>
  <si>
    <t>7.57</t>
  </si>
  <si>
    <t>19.79</t>
  </si>
  <si>
    <t>12.58</t>
  </si>
  <si>
    <t>27.60</t>
  </si>
  <si>
    <t>10.84</t>
  </si>
  <si>
    <t>12.98</t>
  </si>
  <si>
    <t>4.22</t>
  </si>
  <si>
    <t>9.08</t>
  </si>
  <si>
    <t>15.61</t>
  </si>
  <si>
    <t>18.83</t>
  </si>
  <si>
    <t>0.84</t>
  </si>
  <si>
    <t>25.79</t>
  </si>
  <si>
    <t>3.96</t>
  </si>
  <si>
    <t>23.19</t>
  </si>
  <si>
    <t>26.89</t>
  </si>
  <si>
    <t>12.01</t>
  </si>
  <si>
    <t>3.06</t>
  </si>
  <si>
    <t>16.26</t>
  </si>
  <si>
    <t>8.08</t>
  </si>
  <si>
    <t>15.18</t>
  </si>
  <si>
    <t>33.41</t>
  </si>
  <si>
    <t>7.54</t>
  </si>
  <si>
    <t>14.87</t>
  </si>
  <si>
    <t>9.91</t>
  </si>
  <si>
    <t>58.93</t>
  </si>
  <si>
    <t>9.84</t>
  </si>
  <si>
    <t>12.03</t>
  </si>
  <si>
    <t>34.29</t>
  </si>
  <si>
    <t>5.35</t>
  </si>
  <si>
    <t>6.95</t>
  </si>
  <si>
    <t>20.18</t>
  </si>
  <si>
    <t>5.47</t>
  </si>
  <si>
    <t>10.91</t>
  </si>
  <si>
    <t>2.61</t>
  </si>
  <si>
    <t>14.90</t>
  </si>
  <si>
    <t>9.74</t>
  </si>
  <si>
    <t>20.28</t>
  </si>
</sst>
</file>

<file path=xl/styles.xml><?xml version="1.0" encoding="utf-8"?>
<styleSheet xmlns="http://schemas.openxmlformats.org/spreadsheetml/2006/main">
  <numFmts count="1">
    <numFmt numFmtId="164" formatCode="0.0"/>
  </numFmts>
  <fonts count="11">
    <font>
      <sz val="11"/>
      <color theme="1"/>
      <name val="Calibri"/>
      <family val="2"/>
      <scheme val="minor"/>
    </font>
    <font>
      <sz val="11"/>
      <color theme="1"/>
      <name val="Calibri"/>
      <family val="2"/>
      <scheme val="minor"/>
    </font>
    <font>
      <sz val="11"/>
      <name val="Calibri"/>
      <family val="2"/>
    </font>
    <font>
      <sz val="12"/>
      <color theme="1"/>
      <name val="Calibri"/>
      <family val="2"/>
      <scheme val="minor"/>
    </font>
    <font>
      <sz val="11"/>
      <name val="Calibri"/>
      <family val="2"/>
    </font>
    <font>
      <u/>
      <sz val="11"/>
      <color theme="10"/>
      <name val="Calibri"/>
      <family val="2"/>
    </font>
    <font>
      <b/>
      <sz val="9"/>
      <name val="Garamond"/>
      <family val="1"/>
    </font>
    <font>
      <b/>
      <u/>
      <sz val="11"/>
      <name val="Calibri"/>
      <family val="2"/>
    </font>
    <font>
      <sz val="9"/>
      <name val="Calibri"/>
      <family val="2"/>
    </font>
    <font>
      <sz val="10"/>
      <name val="Calibri"/>
      <family val="2"/>
      <scheme val="minor"/>
    </font>
    <font>
      <sz val="11"/>
      <name val="Calibri"/>
      <family val="2"/>
    </font>
  </fonts>
  <fills count="3">
    <fill>
      <patternFill patternType="none"/>
    </fill>
    <fill>
      <patternFill patternType="gray125"/>
    </fill>
    <fill>
      <patternFill patternType="solid">
        <fgColor theme="9" tint="0.79995117038484"/>
        <bgColor indexed="64"/>
      </patternFill>
    </fill>
  </fills>
  <borders count="1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0" fontId="2" fillId="0" borderId="0"/>
    <xf numFmtId="0" fontId="3" fillId="0" borderId="0"/>
    <xf numFmtId="0" fontId="1" fillId="0" borderId="0"/>
    <xf numFmtId="0" fontId="5" fillId="0" borderId="0" applyNumberFormat="false" applyFill="false" applyBorder="false" applyAlignment="false" applyProtection="false"/>
    <xf numFmtId="9" fontId="4" fillId="0" borderId="0" applyFont="false" applyFill="false" applyBorder="false" applyAlignment="false" applyProtection="false"/>
    <xf numFmtId="0" fontId="10" fillId="0" borderId="0"/>
    <xf numFmtId="9" fontId="2" fillId="0" borderId="0" applyFont="false" applyFill="false" applyBorder="false" applyAlignment="false" applyProtection="false"/>
  </cellStyleXfs>
  <cellXfs count="77">
    <xf numFmtId="0" fontId="0" fillId="0" borderId="0" xfId="0"/>
    <xf numFmtId="0" fontId="2" fillId="0" borderId="0" xfId="1" applyBorder="true"/>
    <xf numFmtId="0" fontId="2" fillId="0" borderId="0" xfId="1"/>
    <xf numFmtId="0" fontId="2" fillId="0" borderId="1" xfId="1" applyBorder="true"/>
    <xf numFmtId="0" fontId="2" fillId="0" borderId="3" xfId="1" applyBorder="true"/>
    <xf numFmtId="0" fontId="2" fillId="0" borderId="3" xfId="1" applyFill="true" applyBorder="true"/>
    <xf numFmtId="0" fontId="2" fillId="0" borderId="4" xfId="1" applyBorder="true"/>
    <xf numFmtId="0" fontId="2" fillId="0" borderId="5" xfId="1" applyFill="true" applyBorder="true"/>
    <xf numFmtId="0" fontId="2" fillId="0" borderId="6" xfId="1" applyBorder="true"/>
    <xf numFmtId="0" fontId="2" fillId="0" borderId="1" xfId="1" applyFill="true" applyBorder="true"/>
    <xf numFmtId="0" fontId="2" fillId="0" borderId="7" xfId="1" applyBorder="true"/>
    <xf numFmtId="0" fontId="2" fillId="0" borderId="8" xfId="1" applyFill="true" applyBorder="true"/>
    <xf numFmtId="0" fontId="2" fillId="0" borderId="0" xfId="1" applyFill="true" applyBorder="true"/>
    <xf numFmtId="0" fontId="2" fillId="0" borderId="2" xfId="1" applyBorder="true"/>
    <xf numFmtId="0" fontId="2" fillId="0" borderId="5" xfId="1" applyBorder="true"/>
    <xf numFmtId="0" fontId="2" fillId="0" borderId="8" xfId="1" applyBorder="true"/>
    <xf numFmtId="0" fontId="4" fillId="0" borderId="3" xfId="1" applyFont="true" applyBorder="true"/>
    <xf numFmtId="0" fontId="4" fillId="0" borderId="0" xfId="1" applyFont="true" applyBorder="true"/>
    <xf numFmtId="0" fontId="2" fillId="0" borderId="9" xfId="1" applyBorder="true"/>
    <xf numFmtId="0" fontId="2" fillId="0" borderId="10" xfId="1" applyBorder="true"/>
    <xf numFmtId="0" fontId="2" fillId="0" borderId="6" xfId="1" applyFill="true" applyBorder="true"/>
    <xf numFmtId="0" fontId="2" fillId="0" borderId="7" xfId="1" applyFill="true" applyBorder="true"/>
    <xf numFmtId="0" fontId="4" fillId="0" borderId="4" xfId="1" applyFont="true" applyBorder="true"/>
    <xf numFmtId="0" fontId="4" fillId="0" borderId="0" xfId="1" applyFont="true" applyFill="true" applyBorder="true"/>
    <xf numFmtId="1" fontId="0" fillId="0" borderId="0" xfId="5" applyNumberFormat="true" applyFont="true" applyBorder="true"/>
    <xf numFmtId="9" fontId="2" fillId="0" borderId="0" xfId="1" applyNumberFormat="true"/>
    <xf numFmtId="10" fontId="2" fillId="0" borderId="0" xfId="1" applyNumberFormat="true"/>
    <xf numFmtId="0" fontId="4" fillId="0" borderId="0" xfId="1" applyFont="true"/>
    <xf numFmtId="0" fontId="0" fillId="0" borderId="3" xfId="0" applyBorder="true"/>
    <xf numFmtId="0" fontId="0" fillId="0" borderId="0" xfId="0" applyBorder="true"/>
    <xf numFmtId="0" fontId="0" fillId="0" borderId="6" xfId="0" applyBorder="true"/>
    <xf numFmtId="9" fontId="0" fillId="0" borderId="0" xfId="0" applyNumberFormat="true" applyBorder="true"/>
    <xf numFmtId="9" fontId="0" fillId="0" borderId="6" xfId="0" applyNumberFormat="true" applyBorder="true"/>
    <xf numFmtId="9" fontId="2" fillId="0" borderId="1" xfId="1" applyNumberFormat="true" applyBorder="true"/>
    <xf numFmtId="9" fontId="0" fillId="0" borderId="1" xfId="0" applyNumberFormat="true" applyBorder="true"/>
    <xf numFmtId="9" fontId="2" fillId="0" borderId="7" xfId="1" applyNumberFormat="true" applyBorder="true"/>
    <xf numFmtId="0" fontId="0" fillId="0" borderId="2" xfId="0" applyBorder="true"/>
    <xf numFmtId="0" fontId="0" fillId="0" borderId="5" xfId="0" applyBorder="true"/>
    <xf numFmtId="0" fontId="0" fillId="0" borderId="1" xfId="0" applyBorder="true"/>
    <xf numFmtId="0" fontId="0" fillId="0" borderId="8" xfId="0" applyBorder="true"/>
    <xf numFmtId="9" fontId="2" fillId="0" borderId="0" xfId="1" applyNumberFormat="true" applyBorder="true"/>
    <xf numFmtId="9" fontId="2" fillId="0" borderId="6" xfId="1" applyNumberFormat="true" applyBorder="true"/>
    <xf numFmtId="0" fontId="2" fillId="0" borderId="0" xfId="1" applyAlignment="true">
      <alignment wrapText="true"/>
    </xf>
    <xf numFmtId="0" fontId="2" fillId="0" borderId="0" xfId="1" applyAlignment="true">
      <alignment horizontal="left" wrapText="true"/>
    </xf>
    <xf numFmtId="0" fontId="2" fillId="2" borderId="0" xfId="1" applyFill="true"/>
    <xf numFmtId="0" fontId="2" fillId="2" borderId="0" xfId="1" applyFill="true" applyAlignment="true">
      <alignment horizontal="left" wrapText="true"/>
    </xf>
    <xf numFmtId="0" fontId="5" fillId="0" borderId="0" xfId="4"/>
    <xf numFmtId="14" fontId="2" fillId="0" borderId="0" xfId="1" applyNumberFormat="true"/>
    <xf numFmtId="0" fontId="7" fillId="0" borderId="0" xfId="1" applyFont="true"/>
    <xf numFmtId="0" fontId="8" fillId="0" borderId="0" xfId="1" applyFont="true"/>
    <xf numFmtId="0" fontId="2" fillId="0" borderId="0" xfId="1" applyFill="true"/>
    <xf numFmtId="0" fontId="9" fillId="0" borderId="0" xfId="2" applyFont="true" applyFill="true" applyBorder="true" applyAlignment="true">
      <alignment horizontal="left" vertical="top"/>
    </xf>
    <xf numFmtId="0" fontId="2" fillId="0" borderId="2" xfId="1" applyFill="true" applyBorder="true"/>
    <xf numFmtId="0" fontId="2" fillId="0" borderId="0" xfId="1" applyBorder="true" applyAlignment="true">
      <alignment wrapText="true"/>
    </xf>
    <xf numFmtId="0" fontId="2" fillId="0" borderId="6" xfId="1" applyBorder="true" applyAlignment="true">
      <alignment wrapText="true"/>
    </xf>
    <xf numFmtId="0" fontId="2" fillId="0" borderId="5" xfId="1" applyFill="true" applyBorder="true" applyAlignment="true">
      <alignment wrapText="true"/>
    </xf>
    <xf numFmtId="0" fontId="2" fillId="0" borderId="9" xfId="1" applyNumberFormat="true" applyBorder="true"/>
    <xf numFmtId="0" fontId="2" fillId="0" borderId="0" xfId="1" applyFill="true" applyBorder="true" applyAlignment="true"/>
    <xf numFmtId="0" fontId="4" fillId="0" borderId="4" xfId="1" applyFont="true" applyBorder="true" applyAlignment="true">
      <alignment wrapText="true"/>
    </xf>
    <xf numFmtId="0" fontId="4" fillId="0" borderId="2" xfId="1" applyFont="true" applyBorder="true"/>
    <xf numFmtId="0" fontId="2" fillId="0" borderId="4" xfId="1" applyFill="true" applyBorder="true"/>
    <xf numFmtId="0" fontId="2" fillId="0" borderId="4" xfId="1" applyBorder="true" applyAlignment="true">
      <alignment wrapText="true"/>
    </xf>
    <xf numFmtId="0" fontId="5" fillId="0" borderId="0" xfId="4" applyBorder="true"/>
    <xf numFmtId="164" fontId="2" fillId="0" borderId="0" xfId="1" applyNumberFormat="true" applyBorder="true"/>
    <xf numFmtId="0" fontId="1" fillId="0" borderId="0" xfId="3"/>
    <xf numFmtId="0" fontId="0" fillId="0" borderId="5" xfId="0" applyBorder="true" applyAlignment="true">
      <alignment wrapText="true"/>
    </xf>
    <xf numFmtId="0" fontId="2" fillId="0" borderId="3" xfId="1" applyBorder="true" applyAlignment="true">
      <alignment wrapText="true"/>
    </xf>
    <xf numFmtId="0" fontId="10" fillId="0" borderId="0" xfId="6"/>
    <xf numFmtId="0" fontId="6" fillId="2" borderId="0" xfId="0" applyFont="true" applyFill="true" applyAlignment="true">
      <alignment horizontal="left" vertical="center"/>
    </xf>
    <xf numFmtId="0" fontId="0" fillId="0" borderId="14" xfId="0" applyBorder="true"/>
    <xf numFmtId="9" fontId="0" fillId="0" borderId="0" xfId="0" applyNumberFormat="true"/>
    <xf numFmtId="0" fontId="2" fillId="0" borderId="0" xfId="1" applyAlignment="true">
      <alignment horizontal="left" vertical="center" wrapText="true"/>
    </xf>
    <xf numFmtId="0" fontId="2" fillId="0" borderId="0" xfId="1" applyAlignment="true">
      <alignment horizontal="left" wrapText="true"/>
    </xf>
    <xf numFmtId="0" fontId="10" fillId="0" borderId="11" xfId="6" applyBorder="true" applyAlignment="true">
      <alignment horizontal="left" wrapText="true"/>
    </xf>
    <xf numFmtId="0" fontId="10" fillId="0" borderId="12" xfId="6" applyBorder="true" applyAlignment="true">
      <alignment horizontal="left" wrapText="true"/>
    </xf>
    <xf numFmtId="0" fontId="10" fillId="0" borderId="13" xfId="6" applyBorder="true" applyAlignment="true">
      <alignment horizontal="left" wrapText="true"/>
    </xf>
    <xf numFmtId="0" fontId="2" fillId="0" borderId="1" xfId="1" applyBorder="true" applyAlignment="true">
      <alignment horizontal="center"/>
    </xf>
  </cellXfs>
  <cellStyles count="8">
    <cellStyle name="Hyperlink" xfId="4" builtinId="8"/>
    <cellStyle name="Normal" xfId="0" builtinId="0"/>
    <cellStyle name="Normal 2" xfId="1"/>
    <cellStyle name="Normal 2 2" xfId="2"/>
    <cellStyle name="Normal 2 3" xfId="3"/>
    <cellStyle name="Normal 3" xfId="6"/>
    <cellStyle name="Percent 2" xfId="5"/>
    <cellStyle name="Percent 3" xfId="7"/>
  </cellStyles>
  <dxfs count="81">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
      <fill>
        <patternFill>
          <bgColor rgb="FFF5FAFF"/>
        </patternFill>
      </fill>
    </dxf>
    <dxf>
      <fill>
        <patternFill>
          <bgColor rgb="FFEBF5FF"/>
        </patternFill>
      </fill>
    </dxf>
    <dxf>
      <fill>
        <patternFill>
          <bgColor rgb="FFE1F0FF"/>
        </patternFill>
      </fill>
    </dxf>
    <dxf>
      <fill>
        <patternFill>
          <bgColor rgb="FFD7EBFF"/>
        </patternFill>
      </fill>
    </dxf>
    <dxf>
      <fill>
        <patternFill>
          <bgColor rgb="FFCDE6FF"/>
        </patternFill>
      </fill>
    </dxf>
    <dxf>
      <font>
        <b/>
        <i val="false"/>
      </font>
      <border>
        <top style="thin">
          <color auto="true"/>
        </top>
        <vertical/>
        <horizontal/>
      </border>
    </dxf>
    <dxf>
      <font>
        <b/>
        <i val="false"/>
      </font>
      <border>
        <bottom style="thin">
          <color auto="true"/>
        </bottom>
        <vertical/>
        <horizontal/>
      </border>
    </dxf>
    <dxf>
      <fill>
        <patternFill>
          <bgColor rgb="FFF5F5F5"/>
        </patternFill>
      </fill>
    </dxf>
    <dxf>
      <font>
        <b/>
        <i val="false"/>
      </font>
      <fill>
        <patternFill>
          <bgColor rgb="FF92D050"/>
        </patternFill>
      </fill>
      <border>
        <top style="thin">
          <color auto="true"/>
        </top>
        <bottom style="thin">
          <color auto="true"/>
        </bottom>
      </border>
    </dxf>
  </dxfs>
  <tableStyles count="0" defaultTableStyle="TableStyleMedium2" defaultPivotStyle="PivotStyleLight16"/>
  <colors>
    <mruColors>
      <color rgb="FF4F6228"/>
      <color rgb="FF632723"/>
      <color rgb="FFEBBBB9"/>
      <color rgb="FFFBE5D6"/>
    </mruColors>
  </colors>
</styleSheet>
</file>

<file path=xl/_rels/workbook.xml.rels><?xml version="1.0" encoding="UTF-8"?><Relationships xmlns="http://schemas.openxmlformats.org/package/2006/relationships"><Relationship Target="worksheets/sheet8.xml" Type="http://schemas.openxmlformats.org/officeDocument/2006/relationships/worksheet" Id="rId8"/><Relationship Target="worksheets/sheet13.xml" Type="http://schemas.openxmlformats.org/officeDocument/2006/relationships/worksheet" Id="rId13"/><Relationship Target="worksheets/sheet18.xml" Type="http://schemas.openxmlformats.org/officeDocument/2006/relationships/worksheet" Id="rId18"/><Relationship Target="worksheets/sheet3.xml" Type="http://schemas.openxmlformats.org/officeDocument/2006/relationships/worksheet" Id="rId3"/><Relationship Target="externalLinks/externalLink1.xml" Type="http://schemas.openxmlformats.org/officeDocument/2006/relationships/externalLink" Id="rId21"/><Relationship Target="worksheets/sheet7.xml" Type="http://schemas.openxmlformats.org/officeDocument/2006/relationships/worksheet" Id="rId7"/><Relationship Target="worksheets/sheet12.xml" Type="http://schemas.openxmlformats.org/officeDocument/2006/relationships/worksheet" Id="rId12"/><Relationship Target="worksheets/sheet17.xml" Type="http://schemas.openxmlformats.org/officeDocument/2006/relationships/worksheet" Id="rId17"/><Relationship Target="sharedStrings.xml" Type="http://schemas.openxmlformats.org/officeDocument/2006/relationships/sharedStrings" Id="rId25"/><Relationship Target="worksheets/sheet2.xml" Type="http://schemas.openxmlformats.org/officeDocument/2006/relationships/worksheet" Id="rId2"/><Relationship Target="worksheets/sheet16.xml" Type="http://schemas.openxmlformats.org/officeDocument/2006/relationships/worksheet" Id="rId16"/><Relationship Target="worksheets/sheet20.xml" Type="http://schemas.openxmlformats.org/officeDocument/2006/relationships/worksheet" Id="rId20"/><Relationship Target="worksheets/sheet1.xml" Type="http://schemas.openxmlformats.org/officeDocument/2006/relationships/worksheet" Id="rId1"/><Relationship Target="worksheets/sheet6.xml" Type="http://schemas.openxmlformats.org/officeDocument/2006/relationships/worksheet" Id="rId6"/><Relationship Target="worksheets/sheet11.xml" Type="http://schemas.openxmlformats.org/officeDocument/2006/relationships/worksheet" Id="rId11"/><Relationship Target="styles.xml" Type="http://schemas.openxmlformats.org/officeDocument/2006/relationships/styles" Id="rId24"/><Relationship Target="worksheets/sheet5.xml" Type="http://schemas.openxmlformats.org/officeDocument/2006/relationships/worksheet" Id="rId5"/><Relationship Target="worksheets/sheet15.xml" Type="http://schemas.openxmlformats.org/officeDocument/2006/relationships/worksheet" Id="rId15"/><Relationship Target="theme/theme1.xml" Type="http://schemas.openxmlformats.org/officeDocument/2006/relationships/theme" Id="rId23"/><Relationship Target="worksheets/sheet10.xml" Type="http://schemas.openxmlformats.org/officeDocument/2006/relationships/worksheet" Id="rId10"/><Relationship Target="worksheets/sheet19.xml" Type="http://schemas.openxmlformats.org/officeDocument/2006/relationships/worksheet" Id="rId19"/><Relationship Target="worksheets/sheet4.xml" Type="http://schemas.openxmlformats.org/officeDocument/2006/relationships/worksheet" Id="rId4"/><Relationship Target="worksheets/sheet9.xml" Type="http://schemas.openxmlformats.org/officeDocument/2006/relationships/worksheet" Id="rId9"/><Relationship Target="worksheets/sheet14.xml" Type="http://schemas.openxmlformats.org/officeDocument/2006/relationships/worksheet" Id="rId14"/><Relationship Target="externalLinks/externalLink2.xml" Type="http://schemas.openxmlformats.org/officeDocument/2006/relationships/externalLink" Id="rId22"/></Relationships>
</file>

<file path=xl/charts/_rels/chart1.xml.rels><?xml version="1.0" encoding="UTF-8"?><Relationships xmlns="http://schemas.openxmlformats.org/package/2006/relationships"><Relationship Target="colors1.xml" Type="http://schemas.microsoft.com/office/2011/relationships/chartColorStyle" Id="rId2"/><Relationship Target="style1.xml" Type="http://schemas.microsoft.com/office/2011/relationships/chartStyle" Id="rId1"/></Relationships>
</file>

<file path=xl/charts/_rels/chart2.xml.rels><?xml version="1.0" encoding="UTF-8"?><Relationships xmlns="http://schemas.openxmlformats.org/package/2006/relationships"><Relationship Target="colors2.xml" Type="http://schemas.microsoft.com/office/2011/relationships/chartColorStyle" Id="rId2"/><Relationship Target="style2.xml" Type="http://schemas.microsoft.com/office/2011/relationships/chartStyle" Id="rId1"/></Relationships>
</file>

<file path=xl/charts/_rels/chart3.xml.rels><?xml version="1.0" encoding="UTF-8"?><Relationships xmlns="http://schemas.openxmlformats.org/package/2006/relationships"><Relationship Target="colors3.xml" Type="http://schemas.microsoft.com/office/2011/relationships/chartColorStyle" Id="rId2"/><Relationship Target="style3.xml" Type="http://schemas.microsoft.com/office/2011/relationships/chartStyle" Id="rId1"/></Relationships>
</file>

<file path=xl/charts/_rels/chart4.xml.rels><?xml version="1.0" encoding="UTF-8"?><Relationships xmlns="http://schemas.openxmlformats.org/package/2006/relationships"><Relationship Target="../drawings/drawing3.xml" Type="http://schemas.openxmlformats.org/officeDocument/2006/relationships/chartUserShapes" Id="rId3"/><Relationship Target="colors4.xml" Type="http://schemas.microsoft.com/office/2011/relationships/chartColorStyle" Id="rId2"/><Relationship Target="style4.xml" Type="http://schemas.microsoft.com/office/2011/relationships/chartStyle" Id="rId1"/></Relationships>
</file>

<file path=xl/charts/_rels/chart5.xml.rels><?xml version="1.0" encoding="UTF-8"?><Relationships xmlns="http://schemas.openxmlformats.org/package/2006/relationships"><Relationship Target="../drawings/drawing4.xml" Type="http://schemas.openxmlformats.org/officeDocument/2006/relationships/chartUserShapes" Id="rId3"/><Relationship Target="colors5.xml" Type="http://schemas.microsoft.com/office/2011/relationships/chartColorStyle" Id="rId2"/><Relationship Target="style5.xml" Type="http://schemas.microsoft.com/office/2011/relationships/chartStyle" Id="rId1"/></Relationships>
</file>

<file path=xl/charts/_rels/chart6.xml.rels><?xml version="1.0" encoding="UTF-8"?><Relationships xmlns="http://schemas.openxmlformats.org/package/2006/relationships"><Relationship Target="colors6.xml" Type="http://schemas.microsoft.com/office/2011/relationships/chartColorStyle" Id="rId2"/><Relationship Target="style6.xml" Type="http://schemas.microsoft.com/office/2011/relationships/chartStyle" Id="rId1"/></Relationships>
</file>

<file path=xl/charts/_rels/chart7.xml.rels><?xml version="1.0" encoding="UTF-8"?><Relationships xmlns="http://schemas.openxmlformats.org/package/2006/relationships"><Relationship Target="../drawings/drawing5.xml" Type="http://schemas.openxmlformats.org/officeDocument/2006/relationships/chartUserShapes" Id="rId3"/><Relationship Target="colors7.xml" Type="http://schemas.microsoft.com/office/2011/relationships/chartColorStyle" Id="rId2"/><Relationship Target="style7.xml" Type="http://schemas.microsoft.com/office/2011/relationships/chartStyle" Id="rId1"/></Relationships>
</file>

<file path=xl/charts/_rels/chart8.xml.rels><?xml version="1.0" encoding="UTF-8"?><Relationships xmlns="http://schemas.openxmlformats.org/package/2006/relationships"><Relationship Target="colors8.xml" Type="http://schemas.microsoft.com/office/2011/relationships/chartColorStyle" Id="rId2"/><Relationship Target="style8.xml" Type="http://schemas.microsoft.com/office/2011/relationships/chartStyle" Id="rId1"/></Relationships>
</file>

<file path=xl/charts/_rels/chart9.xml.rels><?xml version="1.0" encoding="UTF-8"?><Relationships xmlns="http://schemas.openxmlformats.org/package/2006/relationships"><Relationship Target="colors9.xml" Type="http://schemas.microsoft.com/office/2011/relationships/chartColorStyle" Id="rId2"/><Relationship Target="style9.xml" Type="http://schemas.microsoft.com/office/2011/relationships/chartStyle" Id="rId1"/></Relationships>
</file>

<file path=xl/charts/_rels/chart10.xml.rels><?xml version="1.0" encoding="UTF-8"?><Relationships xmlns="http://schemas.openxmlformats.org/package/2006/relationships"><Relationship Target="colors10.xml" Type="http://schemas.microsoft.com/office/2011/relationships/chartColorStyle" Id="rId2"/><Relationship Target="style10.xml" Type="http://schemas.microsoft.com/office/2011/relationships/chartStyle" Id="rId1"/></Relationships>
</file>

<file path=xl/charts/_rels/chart11.xml.rels><?xml version="1.0" encoding="UTF-8"?><Relationships xmlns="http://schemas.openxmlformats.org/package/2006/relationships"><Relationship Target="colors11.xml" Type="http://schemas.microsoft.com/office/2011/relationships/chartColorStyle" Id="rId2"/><Relationship Target="style11.xml" Type="http://schemas.microsoft.com/office/2011/relationships/chartStyle" Id="rId1"/></Relationships>
</file>

<file path=xl/charts/_rels/chart12.xml.rels><?xml version="1.0" encoding="UTF-8"?><Relationships xmlns="http://schemas.openxmlformats.org/package/2006/relationships"><Relationship Target="colors12.xml" Type="http://schemas.microsoft.com/office/2011/relationships/chartColorStyle" Id="rId2"/><Relationship Target="style12.xml" Type="http://schemas.microsoft.com/office/2011/relationships/chartStyle" Id="rId1"/></Relationships>
</file>

<file path=xl/charts/_rels/chart13.xml.rels><?xml version="1.0" encoding="UTF-8"?><Relationships xmlns="http://schemas.openxmlformats.org/package/2006/relationships"><Relationship Target="colors13.xml" Type="http://schemas.microsoft.com/office/2011/relationships/chartColorStyle" Id="rId2"/><Relationship Target="style13.xml" Type="http://schemas.microsoft.com/office/2011/relationships/chartStyle" Id="rId1"/></Relationships>
</file>

<file path=xl/charts/_rels/chart14.xml.rels><?xml version="1.0" encoding="UTF-8"?><Relationships xmlns="http://schemas.openxmlformats.org/package/2006/relationships"><Relationship Target="colors14.xml" Type="http://schemas.microsoft.com/office/2011/relationships/chartColorStyle" Id="rId2"/><Relationship Target="style14.xml" Type="http://schemas.microsoft.com/office/2011/relationships/chartStyle" Id="rId1"/></Relationships>
</file>

<file path=xl/charts/_rels/chart15.xml.rels><?xml version="1.0" encoding="UTF-8"?><Relationships xmlns="http://schemas.openxmlformats.org/package/2006/relationships"><Relationship Target="colors15.xml" Type="http://schemas.microsoft.com/office/2011/relationships/chartColorStyle" Id="rId2"/><Relationship Target="style15.xml" Type="http://schemas.microsoft.com/office/2011/relationships/chartStyle" Id="rId1"/></Relationships>
</file>

<file path=xl/charts/_rels/chart16.xml.rels><?xml version="1.0" encoding="UTF-8"?><Relationships xmlns="http://schemas.openxmlformats.org/package/2006/relationships"><Relationship Target="colors16.xml" Type="http://schemas.microsoft.com/office/2011/relationships/chartColorStyle" Id="rId2"/><Relationship Target="style16.xml" Type="http://schemas.microsoft.com/office/2011/relationships/chartStyle" Id="rId1"/></Relationships>
</file>

<file path=xl/charts/_rels/chart17.xml.rels><?xml version="1.0" encoding="UTF-8"?><Relationships xmlns="http://schemas.openxmlformats.org/package/2006/relationships"><Relationship Target="colors17.xml" Type="http://schemas.microsoft.com/office/2011/relationships/chartColorStyle" Id="rId2"/><Relationship Target="style17.xml" Type="http://schemas.microsoft.com/office/2011/relationships/chartStyle" Id="rId1"/></Relationships>
</file>

<file path=xl/charts/_rels/chart18.xml.rels><?xml version="1.0" encoding="UTF-8"?><Relationships xmlns="http://schemas.openxmlformats.org/package/2006/relationships"><Relationship Target="colors18.xml" Type="http://schemas.microsoft.com/office/2011/relationships/chartColorStyle" Id="rId2"/><Relationship Target="style18.xml" Type="http://schemas.microsoft.com/office/2011/relationships/chartStyle" Id="rId1"/></Relationships>
</file>

<file path=xl/charts/_rels/chart19.xml.rels><?xml version="1.0" encoding="UTF-8"?><Relationships xmlns="http://schemas.openxmlformats.org/package/2006/relationships"><Relationship Target="colors19.xml" Type="http://schemas.microsoft.com/office/2011/relationships/chartColorStyle" Id="rId2"/><Relationship Target="style19.xml" Type="http://schemas.microsoft.com/office/2011/relationships/chartStyle" Id="rId1"/></Relationships>
</file>

<file path=xl/charts/_rels/chart20.xml.rels><?xml version="1.0" encoding="UTF-8"?><Relationships xmlns="http://schemas.openxmlformats.org/package/2006/relationships"><Relationship Target="colors20.xml" Type="http://schemas.microsoft.com/office/2011/relationships/chartColorStyle" Id="rId2"/><Relationship Target="style20.xml" Type="http://schemas.microsoft.com/office/2011/relationships/chartStyle" Id="rId1"/></Relationships>
</file>

<file path=xl/charts/_rels/chart21.xml.rels><?xml version="1.0" encoding="UTF-8"?><Relationships xmlns="http://schemas.openxmlformats.org/package/2006/relationships"><Relationship Target="colors21.xml" Type="http://schemas.microsoft.com/office/2011/relationships/chartColorStyle" Id="rId2"/><Relationship Target="style21.xml" Type="http://schemas.microsoft.com/office/2011/relationships/chartStyle" Id="rId1"/></Relationships>
</file>

<file path=xl/charts/_rels/chart22.xml.rels><?xml version="1.0" encoding="UTF-8"?><Relationships xmlns="http://schemas.openxmlformats.org/package/2006/relationships"><Relationship Target="colors22.xml" Type="http://schemas.microsoft.com/office/2011/relationships/chartColorStyle" Id="rId2"/><Relationship Target="style22.xml" Type="http://schemas.microsoft.com/office/2011/relationships/chartStyle" Id="rId1"/></Relationships>
</file>

<file path=xl/charts/_rels/chart23.xml.rels><?xml version="1.0" encoding="UTF-8"?><Relationships xmlns="http://schemas.openxmlformats.org/package/2006/relationships"><Relationship Target="colors23.xml" Type="http://schemas.microsoft.com/office/2011/relationships/chartColorStyle" Id="rId2"/><Relationship Target="style23.xml" Type="http://schemas.microsoft.com/office/2011/relationships/chartStyle" Id="rId1"/></Relationships>
</file>

<file path=xl/charts/_rels/chart24.xml.rels><?xml version="1.0" encoding="UTF-8"?><Relationships xmlns="http://schemas.openxmlformats.org/package/2006/relationships"><Relationship Target="colors24.xml" Type="http://schemas.microsoft.com/office/2011/relationships/chartColorStyle" Id="rId2"/><Relationship Target="style24.xml" Type="http://schemas.microsoft.com/office/2011/relationships/chartStyle" Id="rId1"/></Relationships>
</file>

<file path=xl/charts/_rels/chart25.xml.rels><?xml version="1.0" encoding="UTF-8"?><Relationships xmlns="http://schemas.openxmlformats.org/package/2006/relationships"><Relationship Target="colors25.xml" Type="http://schemas.microsoft.com/office/2011/relationships/chartColorStyle" Id="rId2"/><Relationship Target="style25.xml" Type="http://schemas.microsoft.com/office/2011/relationships/chartStyle" Id="rId1"/></Relationships>
</file>

<file path=xl/charts/_rels/chart26.xml.rels><?xml version="1.0" encoding="UTF-8"?><Relationships xmlns="http://schemas.openxmlformats.org/package/2006/relationships"><Relationship Target="colors26.xml" Type="http://schemas.microsoft.com/office/2011/relationships/chartColorStyle" Id="rId2"/><Relationship Target="style26.xml" Type="http://schemas.microsoft.com/office/2011/relationships/chartStyle" Id="rId1"/></Relationships>
</file>

<file path=xl/charts/_rels/chart27.xml.rels><?xml version="1.0" encoding="UTF-8"?><Relationships xmlns="http://schemas.openxmlformats.org/package/2006/relationships"><Relationship Target="colors27.xml" Type="http://schemas.microsoft.com/office/2011/relationships/chartColorStyle" Id="rId2"/><Relationship Target="style27.xml" Type="http://schemas.microsoft.com/office/2011/relationships/chartStyle" Id="rId1"/></Relationships>
</file>

<file path=xl/charts/_rels/chart28.xml.rels><?xml version="1.0" encoding="UTF-8"?><Relationships xmlns="http://schemas.openxmlformats.org/package/2006/relationships"><Relationship Target="colors28.xml" Type="http://schemas.microsoft.com/office/2011/relationships/chartColorStyle" Id="rId2"/><Relationship Target="style28.xml" Type="http://schemas.microsoft.com/office/2011/relationships/chartStyle" Id="rId1"/></Relationships>
</file>

<file path=xl/charts/_rels/chart29.xml.rels><?xml version="1.0" encoding="UTF-8"?><Relationships xmlns="http://schemas.openxmlformats.org/package/2006/relationships"><Relationship Target="colors29.xml" Type="http://schemas.microsoft.com/office/2011/relationships/chartColorStyle" Id="rId2"/><Relationship Target="style29.xml" Type="http://schemas.microsoft.com/office/2011/relationships/chartStyle" Id="rId1"/></Relationships>
</file>

<file path=xl/charts/_rels/chart30.xml.rels><?xml version="1.0" encoding="UTF-8"?><Relationships xmlns="http://schemas.openxmlformats.org/package/2006/relationships"><Relationship Target="colors30.xml" Type="http://schemas.microsoft.com/office/2011/relationships/chartColorStyle" Id="rId2"/><Relationship Target="style30.xml" Type="http://schemas.microsoft.com/office/2011/relationships/chartStyle" Id="rId1"/></Relationships>
</file>

<file path=xl/charts/_rels/chart31.xml.rels><?xml version="1.0" encoding="UTF-8"?><Relationships xmlns="http://schemas.openxmlformats.org/package/2006/relationships"><Relationship Target="colors31.xml" Type="http://schemas.microsoft.com/office/2011/relationships/chartColorStyle" Id="rId2"/><Relationship Target="style31.xml" Type="http://schemas.microsoft.com/office/2011/relationships/chartStyle" Id="rId1"/></Relationships>
</file>

<file path=xl/charts/_rels/chart32.xml.rels><?xml version="1.0" encoding="UTF-8"?><Relationships xmlns="http://schemas.openxmlformats.org/package/2006/relationships"><Relationship Target="colors32.xml" Type="http://schemas.microsoft.com/office/2011/relationships/chartColorStyle" Id="rId2"/><Relationship Target="style32.xml" Type="http://schemas.microsoft.com/office/2011/relationships/chartStyle" Id="rId1"/></Relationships>
</file>

<file path=xl/charts/_rels/chart33.xml.rels><?xml version="1.0" encoding="UTF-8"?><Relationships xmlns="http://schemas.openxmlformats.org/package/2006/relationships"><Relationship Target="colors33.xml" Type="http://schemas.microsoft.com/office/2011/relationships/chartColorStyle" Id="rId2"/><Relationship Target="style33.xml" Type="http://schemas.microsoft.com/office/2011/relationships/chartStyle" Id="rId1"/></Relationships>
</file>

<file path=xl/charts/_rels/chart34.xml.rels><?xml version="1.0" encoding="UTF-8"?><Relationships xmlns="http://schemas.openxmlformats.org/package/2006/relationships"><Relationship Target="colors34.xml" Type="http://schemas.microsoft.com/office/2011/relationships/chartColorStyle" Id="rId2"/><Relationship Target="style34.xml" Type="http://schemas.microsoft.com/office/2011/relationships/chartStyle" Id="rId1"/></Relationships>
</file>

<file path=xl/charts/_rels/chart35.xml.rels><?xml version="1.0" encoding="UTF-8"?><Relationships xmlns="http://schemas.openxmlformats.org/package/2006/relationships"><Relationship Target="colors35.xml" Type="http://schemas.microsoft.com/office/2011/relationships/chartColorStyle" Id="rId2"/><Relationship Target="style35.xml" Type="http://schemas.microsoft.com/office/2011/relationships/chartStyle" Id="rId1"/></Relationships>
</file>

<file path=xl/charts/_rels/chart36.xml.rels><?xml version="1.0" encoding="UTF-8"?><Relationships xmlns="http://schemas.openxmlformats.org/package/2006/relationships"><Relationship Target="colors36.xml" Type="http://schemas.microsoft.com/office/2011/relationships/chartColorStyle" Id="rId2"/><Relationship Target="style36.xml" Type="http://schemas.microsoft.com/office/2011/relationships/chartStyle" Id="rId1"/></Relationships>
</file>

<file path=xl/charts/_rels/chart37.xml.rels><?xml version="1.0" encoding="UTF-8"?><Relationships xmlns="http://schemas.openxmlformats.org/package/2006/relationships"><Relationship Target="colors37.xml" Type="http://schemas.microsoft.com/office/2011/relationships/chartColorStyle" Id="rId2"/><Relationship Target="style37.xml" Type="http://schemas.microsoft.com/office/2011/relationships/chartStyle" Id="rId1"/></Relationships>
</file>

<file path=xl/charts/_rels/chart38.xml.rels><?xml version="1.0" encoding="UTF-8"?><Relationships xmlns="http://schemas.openxmlformats.org/package/2006/relationships"><Relationship Target="colors38.xml" Type="http://schemas.microsoft.com/office/2011/relationships/chartColorStyle" Id="rId2"/><Relationship Target="style38.xml" Type="http://schemas.microsoft.com/office/2011/relationships/chartStyle" Id="rId1"/></Relationships>
</file>

<file path=xl/charts/_rels/chart39.xml.rels><?xml version="1.0" encoding="UTF-8"?><Relationships xmlns="http://schemas.openxmlformats.org/package/2006/relationships"><Relationship Target="colors39.xml" Type="http://schemas.microsoft.com/office/2011/relationships/chartColorStyle" Id="rId2"/><Relationship Target="style39.xml" Type="http://schemas.microsoft.com/office/2011/relationships/chartStyle" Id="rId1"/></Relationships>
</file>

<file path=xl/charts/_rels/chart40.xml.rels><?xml version="1.0" encoding="UTF-8"?><Relationships xmlns="http://schemas.openxmlformats.org/package/2006/relationships"><Relationship Target="colors40.xml" Type="http://schemas.microsoft.com/office/2011/relationships/chartColorStyle" Id="rId2"/><Relationship Target="style40.xml" Type="http://schemas.microsoft.com/office/2011/relationships/chartStyle" Id="rId1"/></Relationships>
</file>

<file path=xl/charts/_rels/chart41.xml.rels><?xml version="1.0" encoding="UTF-8"?><Relationships xmlns="http://schemas.openxmlformats.org/package/2006/relationships"><Relationship Target="colors41.xml" Type="http://schemas.microsoft.com/office/2011/relationships/chartColorStyle" Id="rId2"/><Relationship Target="style41.xml" Type="http://schemas.microsoft.com/office/2011/relationships/chartStyle" Id="rId1"/></Relationships>
</file>

<file path=xl/charts/_rels/chart42.xml.rels><?xml version="1.0" encoding="UTF-8"?><Relationships xmlns="http://schemas.openxmlformats.org/package/2006/relationships"><Relationship Target="colors42.xml" Type="http://schemas.microsoft.com/office/2011/relationships/chartColorStyle" Id="rId2"/><Relationship Target="style42.xml" Type="http://schemas.microsoft.com/office/2011/relationships/chartStyle" Id="rId1"/></Relationships>
</file>

<file path=xl/charts/_rels/chart43.xml.rels><?xml version="1.0" encoding="UTF-8"?><Relationships xmlns="http://schemas.openxmlformats.org/package/2006/relationships"><Relationship Target="colors43.xml" Type="http://schemas.microsoft.com/office/2011/relationships/chartColorStyle" Id="rId2"/><Relationship Target="style43.xml" Type="http://schemas.microsoft.com/office/2011/relationships/chartStyle" Id="rId1"/></Relationships>
</file>

<file path=xl/charts/_rels/chart44.xml.rels><?xml version="1.0" encoding="UTF-8"?><Relationships xmlns="http://schemas.openxmlformats.org/package/2006/relationships"><Relationship Target="colors44.xml" Type="http://schemas.microsoft.com/office/2011/relationships/chartColorStyle" Id="rId2"/><Relationship Target="style44.xml" Type="http://schemas.microsoft.com/office/2011/relationships/chartStyle" Id="rId1"/></Relationships>
</file>

<file path=xl/charts/_rels/chart45.xml.rels><?xml version="1.0" encoding="UTF-8"?><Relationships xmlns="http://schemas.openxmlformats.org/package/2006/relationships"><Relationship Target="colors45.xml" Type="http://schemas.microsoft.com/office/2011/relationships/chartColorStyle" Id="rId2"/><Relationship Target="style45.xml" Type="http://schemas.microsoft.com/office/2011/relationships/chartStyle" Id="rId1"/></Relationships>
</file>

<file path=xl/charts/_rels/chart46.xml.rels><?xml version="1.0" encoding="UTF-8"?><Relationships xmlns="http://schemas.openxmlformats.org/package/2006/relationships"><Relationship Target="colors46.xml" Type="http://schemas.microsoft.com/office/2011/relationships/chartColorStyle" Id="rId2"/><Relationship Target="style46.xml" Type="http://schemas.microsoft.com/office/2011/relationships/chartStyle" Id="rId1"/></Relationships>
</file>

<file path=xl/charts/_rels/chart47.xml.rels><?xml version="1.0" encoding="UTF-8"?><Relationships xmlns="http://schemas.openxmlformats.org/package/2006/relationships"><Relationship Target="colors47.xml" Type="http://schemas.microsoft.com/office/2011/relationships/chartColorStyle" Id="rId2"/><Relationship Target="style47.xml" Type="http://schemas.microsoft.com/office/2011/relationships/chartStyle" Id="rId1"/></Relationships>
</file>

<file path=xl/charts/_rels/chart48.xml.rels><?xml version="1.0" encoding="UTF-8"?><Relationships xmlns="http://schemas.openxmlformats.org/package/2006/relationships"><Relationship Target="colors48.xml" Type="http://schemas.microsoft.com/office/2011/relationships/chartColorStyle" Id="rId2"/><Relationship Target="style48.xml" Type="http://schemas.microsoft.com/office/2011/relationships/chartStyle" Id="rId1"/></Relationships>
</file>

<file path=xl/charts/_rels/chart49.xml.rels><?xml version="1.0" encoding="UTF-8"?><Relationships xmlns="http://schemas.openxmlformats.org/package/2006/relationships"><Relationship Target="colors49.xml" Type="http://schemas.microsoft.com/office/2011/relationships/chartColorStyle" Id="rId2"/><Relationship Target="style49.xml" Type="http://schemas.microsoft.com/office/2011/relationships/chartStyle" Id="rId1"/></Relationships>
</file>

<file path=xl/charts/_rels/chart50.xml.rels><?xml version="1.0" encoding="UTF-8"?><Relationships xmlns="http://schemas.openxmlformats.org/package/2006/relationships"><Relationship Target="colors50.xml" Type="http://schemas.microsoft.com/office/2011/relationships/chartColorStyle" Id="rId2"/><Relationship Target="style50.xml" Type="http://schemas.microsoft.com/office/2011/relationships/chartStyle" Id="rId1"/></Relationships>
</file>

<file path=xl/charts/_rels/chart51.xml.rels><?xml version="1.0" encoding="UTF-8"?><Relationships xmlns="http://schemas.openxmlformats.org/package/2006/relationships"><Relationship Target="colors51.xml" Type="http://schemas.microsoft.com/office/2011/relationships/chartColorStyle" Id="rId2"/><Relationship Target="style51.xml" Type="http://schemas.microsoft.com/office/2011/relationships/chartStyle" Id="rId1"/></Relationships>
</file>

<file path=xl/charts/_rels/chart52.xml.rels><?xml version="1.0" encoding="UTF-8"?><Relationships xmlns="http://schemas.openxmlformats.org/package/2006/relationships"><Relationship Target="colors52.xml" Type="http://schemas.microsoft.com/office/2011/relationships/chartColorStyle" Id="rId2"/><Relationship Target="style52.xml" Type="http://schemas.microsoft.com/office/2011/relationships/chartStyle" Id="rId1"/></Relationships>
</file>

<file path=xl/charts/_rels/chart53.xml.rels><?xml version="1.0" encoding="UTF-8"?><Relationships xmlns="http://schemas.openxmlformats.org/package/2006/relationships"><Relationship Target="colors53.xml" Type="http://schemas.microsoft.com/office/2011/relationships/chartColorStyle" Id="rId2"/><Relationship Target="style53.xml" Type="http://schemas.microsoft.com/office/2011/relationships/chartStyle" Id="rId1"/></Relationships>
</file>

<file path=xl/charts/_rels/chart54.xml.rels><?xml version="1.0" encoding="UTF-8"?><Relationships xmlns="http://schemas.openxmlformats.org/package/2006/relationships"><Relationship Target="colors54.xml" Type="http://schemas.microsoft.com/office/2011/relationships/chartColorStyle" Id="rId2"/><Relationship Target="style54.xml" Type="http://schemas.microsoft.com/office/2011/relationships/chartStyle" Id="rId1"/></Relationships>
</file>

<file path=xl/charts/_rels/chart55.xml.rels><?xml version="1.0" encoding="UTF-8"?><Relationships xmlns="http://schemas.openxmlformats.org/package/2006/relationships"><Relationship Target="colors55.xml" Type="http://schemas.microsoft.com/office/2011/relationships/chartColorStyle" Id="rId2"/><Relationship Target="style55.xml" Type="http://schemas.microsoft.com/office/2011/relationships/chartStyle" Id="rId1"/></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0067866516685415"/>
          <c:y val="5.876068376068376E-2"/>
          <c:w val="0.75567054118235222"/>
          <c:h val="0.69916801265226458"/>
        </c:manualLayout>
      </c:layout>
      <c:barChart>
        <c:barDir val="col"/>
        <c:grouping val="percentStacked"/>
        <c:varyColors val="0"/>
        <c:ser>
          <c:idx val="1"/>
          <c:order val="0"/>
          <c:tx>
            <c:strRef>
              <c:f>'Poverty Graphs'!$A$4</c:f>
              <c:strCache>
                <c:ptCount val="1"/>
                <c:pt idx="0">
                  <c:v>Poor</c:v>
                </c:pt>
              </c:strCache>
            </c:strRef>
          </c:tx>
          <c:spPr>
            <a:solidFill>
              <a:schemeClr val="accent5">
                <a:lumMod val="50000"/>
              </a:schemeClr>
            </a:solidFill>
            <a:ln>
              <a:solidFill>
                <a:schemeClr val="tx1">
                  <a:lumMod val="50000"/>
                  <a:lumOff val="50000"/>
                </a:schemeClr>
              </a:solidFill>
            </a:ln>
            <a:effectLst/>
          </c:spPr>
          <c:invertIfNegative val="0"/>
          <c:dPt>
            <c:idx val="0"/>
            <c:invertIfNegative val="0"/>
            <c:bubble3D val="0"/>
            <c:spPr>
              <a:solidFill>
                <a:schemeClr val="accent1">
                  <a:lumMod val="20000"/>
                  <a:lumOff val="80000"/>
                </a:schemeClr>
              </a:solidFill>
              <a:ln>
                <a:solidFill>
                  <a:schemeClr val="tx1">
                    <a:lumMod val="50000"/>
                    <a:lumOff val="50000"/>
                  </a:schemeClr>
                </a:solidFill>
              </a:ln>
              <a:effectLst/>
            </c:spPr>
            <c:extLst>
              <c:ext xmlns:c16="http://schemas.microsoft.com/office/drawing/2014/chart" uri="{C3380CC4-5D6E-409C-BE32-E72D297353CC}">
                <c16:uniqueId val="{00000001-0C94-4EFB-8D24-7A26800C9DF3}"/>
              </c:ext>
            </c:extLst>
          </c:dPt>
          <c:dPt>
            <c:idx val="2"/>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3-0C94-4EFB-8D24-7A26800C9DF3}"/>
              </c:ext>
            </c:extLst>
          </c:dPt>
          <c:dPt>
            <c:idx val="5"/>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5-0C94-4EFB-8D24-7A26800C9DF3}"/>
              </c:ext>
            </c:extLst>
          </c:dPt>
          <c:dPt>
            <c:idx val="7"/>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7-0C94-4EFB-8D24-7A26800C9DF3}"/>
              </c:ext>
            </c:extLst>
          </c:dPt>
          <c:errBars>
            <c:errBarType val="both"/>
            <c:errValType val="cust"/>
            <c:noEndCap val="0"/>
            <c:plus>
              <c:numRef>
                <c:f>'Poverty Graphs'!$B$9:$J$9</c:f>
                <c:numCache>
                  <c:formatCode>General</c:formatCode>
                  <c:ptCount val="9"/>
                  <c:pt idx="0">
                    <c:v>4.5</c:v>
                  </c:pt>
                  <c:pt idx="2">
                    <c:v>8.2599999999999945</c:v>
                  </c:pt>
                  <c:pt idx="3">
                    <c:v>5.6200000000000028</c:v>
                  </c:pt>
                  <c:pt idx="5">
                    <c:v>10.23</c:v>
                  </c:pt>
                  <c:pt idx="6">
                    <c:v>5.4699999999999971</c:v>
                  </c:pt>
                  <c:pt idx="7">
                    <c:v>9.230000000000004</c:v>
                  </c:pt>
                  <c:pt idx="8">
                    <c:v>8.7500000000000018</c:v>
                  </c:pt>
                </c:numCache>
              </c:numRef>
            </c:plus>
            <c:minus>
              <c:numRef>
                <c:f>'Poverty Graphs'!$B$10:$J$10</c:f>
                <c:numCache>
                  <c:formatCode>General</c:formatCode>
                  <c:ptCount val="9"/>
                  <c:pt idx="0">
                    <c:v>4.5</c:v>
                  </c:pt>
                  <c:pt idx="2">
                    <c:v>8.1899999999999977</c:v>
                  </c:pt>
                  <c:pt idx="3">
                    <c:v>6.3400000000000016</c:v>
                  </c:pt>
                  <c:pt idx="5">
                    <c:v>10.23</c:v>
                  </c:pt>
                  <c:pt idx="6">
                    <c:v>5.4699999999999971</c:v>
                  </c:pt>
                  <c:pt idx="7">
                    <c:v>9.230000000000004</c:v>
                  </c:pt>
                  <c:pt idx="8">
                    <c:v>8.7500000000000018</c:v>
                  </c:pt>
                </c:numCache>
              </c:numRef>
            </c:minus>
            <c:spPr>
              <a:noFill/>
              <a:ln w="9525" cap="flat" cmpd="sng" algn="ctr">
                <a:solidFill>
                  <a:schemeClr val="tx1">
                    <a:lumMod val="65000"/>
                    <a:lumOff val="35000"/>
                  </a:schemeClr>
                </a:solidFill>
                <a:round/>
              </a:ln>
              <a:effectLst/>
            </c:spPr>
          </c:errBars>
          <c:cat>
            <c:multiLvlStrRef>
              <c:f>'Poverty Graphs'!$B$1:$J$2</c:f>
              <c:multiLvlStrCache>
                <c:ptCount val="9"/>
                <c:lvl>
                  <c:pt idx="0">
                    <c:v>2009</c:v>
                  </c:pt>
                  <c:pt idx="2">
                    <c:v>2015</c:v>
                  </c:pt>
                  <c:pt idx="3">
                    <c:v>2016</c:v>
                  </c:pt>
                  <c:pt idx="5">
                    <c:v>2015</c:v>
                  </c:pt>
                  <c:pt idx="6">
                    <c:v>2016</c:v>
                  </c:pt>
                  <c:pt idx="7">
                    <c:v>2015</c:v>
                  </c:pt>
                  <c:pt idx="8">
                    <c:v>2016</c:v>
                  </c:pt>
                </c:lvl>
                <c:lvl>
                  <c:pt idx="0">
                    <c:v>Total</c:v>
                  </c:pt>
                  <c:pt idx="4">
                    <c:v> </c:v>
                  </c:pt>
                  <c:pt idx="5">
                    <c:v>Male Head</c:v>
                  </c:pt>
                  <c:pt idx="7">
                    <c:v>Female Head</c:v>
                  </c:pt>
                </c:lvl>
              </c:multiLvlStrCache>
            </c:multiLvlStrRef>
          </c:cat>
          <c:val>
            <c:numRef>
              <c:f>'Poverty Graphs'!$B$4:$J$4</c:f>
              <c:numCache>
                <c:formatCode>General</c:formatCode>
                <c:ptCount val="9"/>
                <c:pt idx="0">
                  <c:v>25</c:v>
                </c:pt>
                <c:pt idx="2">
                  <c:v>48.64</c:v>
                </c:pt>
                <c:pt idx="3">
                  <c:v>70.850000000000009</c:v>
                </c:pt>
                <c:pt idx="5">
                  <c:v>43.5</c:v>
                </c:pt>
                <c:pt idx="6">
                  <c:v>67.31</c:v>
                </c:pt>
                <c:pt idx="7">
                  <c:v>56.169999999999995</c:v>
                </c:pt>
                <c:pt idx="8">
                  <c:v>76.209999999999994</c:v>
                </c:pt>
              </c:numCache>
            </c:numRef>
          </c:val>
          <c:extLst>
            <c:ext xmlns:c16="http://schemas.microsoft.com/office/drawing/2014/chart" uri="{C3380CC4-5D6E-409C-BE32-E72D297353CC}">
              <c16:uniqueId val="{00000008-0C94-4EFB-8D24-7A26800C9DF3}"/>
            </c:ext>
          </c:extLst>
        </c:ser>
        <c:ser>
          <c:idx val="0"/>
          <c:order val="1"/>
          <c:tx>
            <c:strRef>
              <c:f>'Poverty Graphs'!$A$3</c:f>
              <c:strCache>
                <c:ptCount val="1"/>
                <c:pt idx="0">
                  <c:v>Non-Poor</c:v>
                </c:pt>
              </c:strCache>
            </c:strRef>
          </c:tx>
          <c:spPr>
            <a:noFill/>
            <a:ln>
              <a:noFill/>
            </a:ln>
            <a:effectLst/>
          </c:spPr>
          <c:invertIfNegative val="0"/>
          <c:cat>
            <c:multiLvlStrRef>
              <c:f>'Poverty Graphs'!$B$1:$J$2</c:f>
              <c:multiLvlStrCache>
                <c:ptCount val="9"/>
                <c:lvl>
                  <c:pt idx="0">
                    <c:v>2009</c:v>
                  </c:pt>
                  <c:pt idx="2">
                    <c:v>2015</c:v>
                  </c:pt>
                  <c:pt idx="3">
                    <c:v>2016</c:v>
                  </c:pt>
                  <c:pt idx="5">
                    <c:v>2015</c:v>
                  </c:pt>
                  <c:pt idx="6">
                    <c:v>2016</c:v>
                  </c:pt>
                  <c:pt idx="7">
                    <c:v>2015</c:v>
                  </c:pt>
                  <c:pt idx="8">
                    <c:v>2016</c:v>
                  </c:pt>
                </c:lvl>
                <c:lvl>
                  <c:pt idx="0">
                    <c:v>Total</c:v>
                  </c:pt>
                  <c:pt idx="4">
                    <c:v> </c:v>
                  </c:pt>
                  <c:pt idx="5">
                    <c:v>Male Head</c:v>
                  </c:pt>
                  <c:pt idx="7">
                    <c:v>Female Head</c:v>
                  </c:pt>
                </c:lvl>
              </c:multiLvlStrCache>
            </c:multiLvlStrRef>
          </c:cat>
          <c:val>
            <c:numRef>
              <c:f>'Poverty Graphs'!$B$3:$J$3</c:f>
              <c:numCache>
                <c:formatCode>General</c:formatCode>
                <c:ptCount val="9"/>
                <c:pt idx="0">
                  <c:v>75</c:v>
                </c:pt>
                <c:pt idx="2">
                  <c:v>51.36</c:v>
                </c:pt>
                <c:pt idx="3">
                  <c:v>29.149999999999991</c:v>
                </c:pt>
                <c:pt idx="5">
                  <c:v>56.5</c:v>
                </c:pt>
                <c:pt idx="6">
                  <c:v>32.69</c:v>
                </c:pt>
                <c:pt idx="7">
                  <c:v>43.830000000000005</c:v>
                </c:pt>
                <c:pt idx="8">
                  <c:v>23.790000000000006</c:v>
                </c:pt>
              </c:numCache>
            </c:numRef>
          </c:val>
          <c:extLst>
            <c:ext xmlns:c16="http://schemas.microsoft.com/office/drawing/2014/chart" uri="{C3380CC4-5D6E-409C-BE32-E72D297353CC}">
              <c16:uniqueId val="{00000009-0C94-4EFB-8D24-7A26800C9DF3}"/>
            </c:ext>
          </c:extLst>
        </c:ser>
        <c:dLbls>
          <c:showLegendKey val="0"/>
          <c:showVal val="0"/>
          <c:showCatName val="0"/>
          <c:showSerName val="0"/>
          <c:showPercent val="0"/>
          <c:showBubbleSize val="0"/>
        </c:dLbls>
        <c:gapWidth val="50"/>
        <c:overlap val="100"/>
        <c:axId val="278355968"/>
        <c:axId val="278356360"/>
      </c:barChart>
      <c:catAx>
        <c:axId val="278355968"/>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6360"/>
        <c:crosses val="autoZero"/>
        <c:auto val="1"/>
        <c:lblAlgn val="ctr"/>
        <c:lblOffset val="100"/>
        <c:noMultiLvlLbl val="0"/>
      </c:catAx>
      <c:valAx>
        <c:axId val="278356360"/>
        <c:scaling>
          <c:orientation val="minMax"/>
          <c:max val="1"/>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5968"/>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2474596925384327"/>
          <c:y val="5.876068376068376E-2"/>
          <c:w val="0.73160323709536312"/>
          <c:h val="0.76313177199003968"/>
        </c:manualLayout>
      </c:layout>
      <c:barChart>
        <c:barDir val="col"/>
        <c:grouping val="clustered"/>
        <c:varyColors val="0"/>
        <c:ser>
          <c:idx val="0"/>
          <c:order val="0"/>
          <c:spPr>
            <a:solidFill>
              <a:schemeClr val="accent1"/>
            </a:solidFill>
            <a:ln>
              <a:noFill/>
            </a:ln>
            <a:effectLst/>
          </c:spPr>
          <c:invertIfNegative val="0"/>
          <c:dPt>
            <c:idx val="0"/>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1-C6FB-4628-B315-E841E64F36A8}"/>
              </c:ext>
            </c:extLst>
          </c:dPt>
          <c:dPt>
            <c:idx val="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3-C6FB-4628-B315-E841E64F36A8}"/>
              </c:ext>
            </c:extLst>
          </c:dPt>
          <c:dPt>
            <c:idx val="2"/>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5-C6FB-4628-B315-E841E64F36A8}"/>
              </c:ext>
            </c:extLst>
          </c:dPt>
          <c:dPt>
            <c:idx val="3"/>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7-C6FB-4628-B315-E841E64F36A8}"/>
              </c:ext>
            </c:extLst>
          </c:dPt>
          <c:dPt>
            <c:idx val="4"/>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9-C6FB-4628-B315-E841E64F36A8}"/>
              </c:ext>
            </c:extLst>
          </c:dPt>
          <c:dPt>
            <c:idx val="5"/>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B-C6FB-4628-B315-E841E64F36A8}"/>
              </c:ext>
            </c:extLst>
          </c:dPt>
          <c:dPt>
            <c:idx val="6"/>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D-C6FB-4628-B315-E841E64F36A8}"/>
              </c:ext>
            </c:extLst>
          </c:dPt>
          <c:dPt>
            <c:idx val="7"/>
            <c:invertIfNegative val="0"/>
            <c:bubble3D val="0"/>
            <c:spPr>
              <a:solidFill>
                <a:schemeClr val="tx2"/>
              </a:solidFill>
              <a:ln>
                <a:solidFill>
                  <a:schemeClr val="tx1">
                    <a:lumMod val="50000"/>
                    <a:lumOff val="50000"/>
                  </a:schemeClr>
                </a:solidFill>
              </a:ln>
              <a:effectLst/>
            </c:spPr>
            <c:extLst>
              <c:ext xmlns:c16="http://schemas.microsoft.com/office/drawing/2014/chart" uri="{C3380CC4-5D6E-409C-BE32-E72D297353CC}">
                <c16:uniqueId val="{0000000F-C6FB-4628-B315-E841E64F36A8}"/>
              </c:ext>
            </c:extLst>
          </c:dPt>
          <c:dPt>
            <c:idx val="8"/>
            <c:invertIfNegative val="0"/>
            <c:bubble3D val="0"/>
            <c:spPr>
              <a:solidFill>
                <a:schemeClr val="accent5">
                  <a:lumMod val="20000"/>
                  <a:lumOff val="80000"/>
                </a:schemeClr>
              </a:solidFill>
              <a:ln>
                <a:solidFill>
                  <a:schemeClr val="tx1">
                    <a:lumMod val="50000"/>
                    <a:lumOff val="50000"/>
                  </a:schemeClr>
                </a:solidFill>
              </a:ln>
              <a:effectLst/>
            </c:spPr>
            <c:extLst>
              <c:ext xmlns:c16="http://schemas.microsoft.com/office/drawing/2014/chart" uri="{C3380CC4-5D6E-409C-BE32-E72D297353CC}">
                <c16:uniqueId val="{00000011-C6FB-4628-B315-E841E64F36A8}"/>
              </c:ext>
            </c:extLst>
          </c:dPt>
          <c:dPt>
            <c:idx val="9"/>
            <c:invertIfNegative val="0"/>
            <c:bubble3D val="0"/>
            <c:spPr>
              <a:solidFill>
                <a:schemeClr val="accent5"/>
              </a:solidFill>
              <a:ln>
                <a:solidFill>
                  <a:schemeClr val="tx1">
                    <a:lumMod val="50000"/>
                    <a:lumOff val="50000"/>
                  </a:schemeClr>
                </a:solidFill>
              </a:ln>
              <a:effectLst/>
            </c:spPr>
            <c:extLst>
              <c:ext xmlns:c16="http://schemas.microsoft.com/office/drawing/2014/chart" uri="{C3380CC4-5D6E-409C-BE32-E72D297353CC}">
                <c16:uniqueId val="{00000013-C6FB-4628-B315-E841E64F36A8}"/>
              </c:ext>
            </c:extLst>
          </c:dPt>
          <c:dPt>
            <c:idx val="10"/>
            <c:invertIfNegative val="0"/>
            <c:bubble3D val="0"/>
            <c:spPr>
              <a:solidFill>
                <a:schemeClr val="accent5"/>
              </a:solidFill>
              <a:ln>
                <a:solidFill>
                  <a:schemeClr val="tx1">
                    <a:lumMod val="50000"/>
                    <a:lumOff val="50000"/>
                  </a:schemeClr>
                </a:solidFill>
              </a:ln>
              <a:effectLst/>
            </c:spPr>
            <c:extLst>
              <c:ext xmlns:c16="http://schemas.microsoft.com/office/drawing/2014/chart" uri="{C3380CC4-5D6E-409C-BE32-E72D297353CC}">
                <c16:uniqueId val="{00000015-C6FB-4628-B315-E841E64F36A8}"/>
              </c:ext>
            </c:extLst>
          </c:dPt>
          <c:dPt>
            <c:idx val="11"/>
            <c:invertIfNegative val="0"/>
            <c:bubble3D val="0"/>
            <c:spPr>
              <a:solidFill>
                <a:schemeClr val="tx1">
                  <a:lumMod val="50000"/>
                  <a:lumOff val="50000"/>
                </a:schemeClr>
              </a:solidFill>
              <a:ln>
                <a:solidFill>
                  <a:schemeClr val="tx1">
                    <a:lumMod val="50000"/>
                    <a:lumOff val="50000"/>
                  </a:schemeClr>
                </a:solidFill>
              </a:ln>
              <a:effectLst/>
            </c:spPr>
            <c:extLst>
              <c:ext xmlns:c16="http://schemas.microsoft.com/office/drawing/2014/chart" uri="{C3380CC4-5D6E-409C-BE32-E72D297353CC}">
                <c16:uniqueId val="{00000017-C6FB-4628-B315-E841E64F36A8}"/>
              </c:ext>
            </c:extLst>
          </c:dPt>
          <c:dPt>
            <c:idx val="12"/>
            <c:invertIfNegative val="0"/>
            <c:bubble3D val="0"/>
            <c:spPr>
              <a:solidFill>
                <a:schemeClr val="tx1">
                  <a:lumMod val="50000"/>
                  <a:lumOff val="50000"/>
                </a:schemeClr>
              </a:solidFill>
              <a:ln>
                <a:solidFill>
                  <a:schemeClr val="tx1">
                    <a:lumMod val="50000"/>
                    <a:lumOff val="50000"/>
                  </a:schemeClr>
                </a:solidFill>
              </a:ln>
              <a:effectLst/>
            </c:spPr>
            <c:extLst>
              <c:ext xmlns:c16="http://schemas.microsoft.com/office/drawing/2014/chart" uri="{C3380CC4-5D6E-409C-BE32-E72D297353CC}">
                <c16:uniqueId val="{00000019-C6FB-4628-B315-E841E64F36A8}"/>
              </c:ext>
            </c:extLst>
          </c:dPt>
          <c:errBars>
            <c:errBarType val="both"/>
            <c:errValType val="cust"/>
            <c:noEndCap val="0"/>
            <c:plus>
              <c:numRef>
                <c:f>'Poverty Graphs'!$E$41:$E$47</c:f>
                <c:numCache>
                  <c:formatCode>General</c:formatCode>
                  <c:ptCount val="7"/>
                  <c:pt idx="0">
                    <c:v>2.7700000000000002E-2</c:v>
                  </c:pt>
                  <c:pt idx="1">
                    <c:v>4.5399999999999996E-2</c:v>
                  </c:pt>
                  <c:pt idx="3">
                    <c:v>4.4500000000000012E-2</c:v>
                  </c:pt>
                  <c:pt idx="4">
                    <c:v>6.8200000000000038E-2</c:v>
                  </c:pt>
                  <c:pt idx="5">
                    <c:v>2.5599999999999984E-2</c:v>
                  </c:pt>
                  <c:pt idx="6">
                    <c:v>4.090000000000002E-2</c:v>
                  </c:pt>
                </c:numCache>
              </c:numRef>
            </c:plus>
            <c:minus>
              <c:numRef>
                <c:f>'Poverty Graphs'!$E$41:$E$47</c:f>
                <c:numCache>
                  <c:formatCode>General</c:formatCode>
                  <c:ptCount val="7"/>
                  <c:pt idx="0">
                    <c:v>2.7700000000000002E-2</c:v>
                  </c:pt>
                  <c:pt idx="1">
                    <c:v>4.5399999999999996E-2</c:v>
                  </c:pt>
                  <c:pt idx="3">
                    <c:v>4.4500000000000012E-2</c:v>
                  </c:pt>
                  <c:pt idx="4">
                    <c:v>6.8200000000000038E-2</c:v>
                  </c:pt>
                  <c:pt idx="5">
                    <c:v>2.5599999999999984E-2</c:v>
                  </c:pt>
                  <c:pt idx="6">
                    <c:v>4.090000000000002E-2</c:v>
                  </c:pt>
                </c:numCache>
              </c:numRef>
            </c:minus>
            <c:spPr>
              <a:noFill/>
              <a:ln w="9525" cap="flat" cmpd="sng" algn="ctr">
                <a:solidFill>
                  <a:schemeClr val="tx1">
                    <a:lumMod val="65000"/>
                    <a:lumOff val="35000"/>
                  </a:schemeClr>
                </a:solidFill>
                <a:round/>
              </a:ln>
              <a:effectLst/>
            </c:spPr>
          </c:errBars>
          <c:cat>
            <c:multiLvlStrRef>
              <c:f>'Poverty Graphs'!$B$41:$C$47</c:f>
              <c:multiLvlStrCache>
                <c:ptCount val="7"/>
                <c:lvl>
                  <c:pt idx="0">
                    <c:v>2015</c:v>
                  </c:pt>
                  <c:pt idx="1">
                    <c:v>2016</c:v>
                  </c:pt>
                  <c:pt idx="3">
                    <c:v>2015</c:v>
                  </c:pt>
                  <c:pt idx="4">
                    <c:v>2016</c:v>
                  </c:pt>
                  <c:pt idx="5">
                    <c:v>2015</c:v>
                  </c:pt>
                  <c:pt idx="6">
                    <c:v>2016</c:v>
                  </c:pt>
                </c:lvl>
                <c:lvl>
                  <c:pt idx="0">
                    <c:v>Total</c:v>
                  </c:pt>
                  <c:pt idx="2">
                    <c:v> </c:v>
                  </c:pt>
                  <c:pt idx="3">
                    <c:v>Male Head</c:v>
                  </c:pt>
                  <c:pt idx="5">
                    <c:v>Female Head</c:v>
                  </c:pt>
                </c:lvl>
              </c:multiLvlStrCache>
            </c:multiLvlStrRef>
          </c:cat>
          <c:val>
            <c:numRef>
              <c:f>'Poverty Graphs'!$D$41:$D$47</c:f>
              <c:numCache>
                <c:formatCode>General</c:formatCode>
                <c:ptCount val="7"/>
                <c:pt idx="0">
                  <c:v>0.1038</c:v>
                </c:pt>
                <c:pt idx="1">
                  <c:v>0.2</c:v>
                </c:pt>
                <c:pt idx="3">
                  <c:v>9.8599999999999993E-2</c:v>
                </c:pt>
                <c:pt idx="4">
                  <c:v>0.18659999999999999</c:v>
                </c:pt>
                <c:pt idx="5">
                  <c:v>0.1116</c:v>
                </c:pt>
                <c:pt idx="6">
                  <c:v>0.22</c:v>
                </c:pt>
              </c:numCache>
            </c:numRef>
          </c:val>
          <c:extLst>
            <c:ext xmlns:c16="http://schemas.microsoft.com/office/drawing/2014/chart" uri="{C3380CC4-5D6E-409C-BE32-E72D297353CC}">
              <c16:uniqueId val="{0000001A-C6FB-4628-B315-E841E64F36A8}"/>
            </c:ext>
          </c:extLst>
        </c:ser>
        <c:dLbls>
          <c:showLegendKey val="0"/>
          <c:showVal val="0"/>
          <c:showCatName val="0"/>
          <c:showSerName val="0"/>
          <c:showPercent val="0"/>
          <c:showBubbleSize val="0"/>
        </c:dLbls>
        <c:gapWidth val="50"/>
        <c:axId val="278357144"/>
        <c:axId val="278357536"/>
      </c:barChart>
      <c:catAx>
        <c:axId val="278357144"/>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7536"/>
        <c:crosses val="autoZero"/>
        <c:auto val="1"/>
        <c:lblAlgn val="ctr"/>
        <c:lblOffset val="100"/>
        <c:noMultiLvlLbl val="0"/>
      </c:catAx>
      <c:valAx>
        <c:axId val="278357536"/>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800"/>
                  <a:t>Poverty Sevverity in SSP </a:t>
                </a:r>
              </a:p>
              <a:p>
                <a:pPr>
                  <a:defRPr/>
                </a:pPr>
                <a:r>
                  <a:rPr lang="en-US" sz="800"/>
                  <a:t>(Squared Poverty</a:t>
                </a:r>
                <a:r>
                  <a:rPr lang="en-US" sz="800" baseline="0"/>
                  <a:t> Gap)</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714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0063867016622922"/>
          <c:y val="0.16382116898849181"/>
          <c:w val="0.75571053618297712"/>
          <c:h val="0.67409692778787267"/>
        </c:manualLayout>
      </c:layout>
      <c:barChart>
        <c:barDir val="col"/>
        <c:grouping val="stacked"/>
        <c:varyColors val="0"/>
        <c:ser>
          <c:idx val="0"/>
          <c:order val="0"/>
          <c:tx>
            <c:strRef>
              <c:f>'Poverty Graphs'!$L$28</c:f>
              <c:strCache>
                <c:ptCount val="1"/>
                <c:pt idx="0">
                  <c:v>Mean aggregate income</c:v>
                </c:pt>
              </c:strCache>
            </c:strRef>
          </c:tx>
          <c:spPr>
            <a:solidFill>
              <a:schemeClr val="bg1">
                <a:lumMod val="85000"/>
              </a:schemeClr>
            </a:solidFill>
            <a:ln>
              <a:solidFill>
                <a:schemeClr val="tx1">
                  <a:lumMod val="50000"/>
                  <a:lumOff val="50000"/>
                </a:schemeClr>
              </a:solidFill>
            </a:ln>
            <a:effectLst/>
          </c:spPr>
          <c:invertIfNegative val="0"/>
          <c:dPt>
            <c:idx val="0"/>
            <c:invertIfNegative val="0"/>
            <c:bubble3D val="0"/>
            <c:extLst>
              <c:ext xmlns:c16="http://schemas.microsoft.com/office/drawing/2014/chart" uri="{C3380CC4-5D6E-409C-BE32-E72D297353CC}">
                <c16:uniqueId val="{00000000-24DB-43F7-9F63-F82DD02F2B6B}"/>
              </c:ext>
            </c:extLst>
          </c:dPt>
          <c:dPt>
            <c:idx val="1"/>
            <c:invertIfNegative val="0"/>
            <c:bubble3D val="0"/>
            <c:extLst>
              <c:ext xmlns:c16="http://schemas.microsoft.com/office/drawing/2014/chart" uri="{C3380CC4-5D6E-409C-BE32-E72D297353CC}">
                <c16:uniqueId val="{00000001-24DB-43F7-9F63-F82DD02F2B6B}"/>
              </c:ext>
            </c:extLst>
          </c:dPt>
          <c:dPt>
            <c:idx val="2"/>
            <c:invertIfNegative val="0"/>
            <c:bubble3D val="0"/>
            <c:extLst>
              <c:ext xmlns:c16="http://schemas.microsoft.com/office/drawing/2014/chart" uri="{C3380CC4-5D6E-409C-BE32-E72D297353CC}">
                <c16:uniqueId val="{00000002-24DB-43F7-9F63-F82DD02F2B6B}"/>
              </c:ext>
            </c:extLst>
          </c:dPt>
          <c:dPt>
            <c:idx val="3"/>
            <c:invertIfNegative val="0"/>
            <c:bubble3D val="0"/>
            <c:extLst>
              <c:ext xmlns:c16="http://schemas.microsoft.com/office/drawing/2014/chart" uri="{C3380CC4-5D6E-409C-BE32-E72D297353CC}">
                <c16:uniqueId val="{00000003-24DB-43F7-9F63-F82DD02F2B6B}"/>
              </c:ext>
            </c:extLst>
          </c:dPt>
          <c:dPt>
            <c:idx val="4"/>
            <c:invertIfNegative val="0"/>
            <c:bubble3D val="0"/>
            <c:extLst>
              <c:ext xmlns:c16="http://schemas.microsoft.com/office/drawing/2014/chart" uri="{C3380CC4-5D6E-409C-BE32-E72D297353CC}">
                <c16:uniqueId val="{00000004-24DB-43F7-9F63-F82DD02F2B6B}"/>
              </c:ext>
            </c:extLst>
          </c:dPt>
          <c:dPt>
            <c:idx val="5"/>
            <c:invertIfNegative val="0"/>
            <c:bubble3D val="0"/>
            <c:extLst>
              <c:ext xmlns:c16="http://schemas.microsoft.com/office/drawing/2014/chart" uri="{C3380CC4-5D6E-409C-BE32-E72D297353CC}">
                <c16:uniqueId val="{00000005-24DB-43F7-9F63-F82DD02F2B6B}"/>
              </c:ext>
            </c:extLst>
          </c:dPt>
          <c:dPt>
            <c:idx val="6"/>
            <c:invertIfNegative val="0"/>
            <c:bubble3D val="0"/>
            <c:extLst>
              <c:ext xmlns:c16="http://schemas.microsoft.com/office/drawing/2014/chart" uri="{C3380CC4-5D6E-409C-BE32-E72D297353CC}">
                <c16:uniqueId val="{00000006-24DB-43F7-9F63-F82DD02F2B6B}"/>
              </c:ext>
            </c:extLst>
          </c:dPt>
          <c:dPt>
            <c:idx val="7"/>
            <c:invertIfNegative val="0"/>
            <c:bubble3D val="0"/>
            <c:extLst>
              <c:ext xmlns:c16="http://schemas.microsoft.com/office/drawing/2014/chart" uri="{C3380CC4-5D6E-409C-BE32-E72D297353CC}">
                <c16:uniqueId val="{00000007-24DB-43F7-9F63-F82DD02F2B6B}"/>
              </c:ext>
            </c:extLst>
          </c:dPt>
          <c:dPt>
            <c:idx val="8"/>
            <c:invertIfNegative val="0"/>
            <c:bubble3D val="0"/>
            <c:extLst>
              <c:ext xmlns:c16="http://schemas.microsoft.com/office/drawing/2014/chart" uri="{C3380CC4-5D6E-409C-BE32-E72D297353CC}">
                <c16:uniqueId val="{00000008-24DB-43F7-9F63-F82DD02F2B6B}"/>
              </c:ext>
            </c:extLst>
          </c:dPt>
          <c:dPt>
            <c:idx val="9"/>
            <c:invertIfNegative val="0"/>
            <c:bubble3D val="0"/>
            <c:extLst>
              <c:ext xmlns:c16="http://schemas.microsoft.com/office/drawing/2014/chart" uri="{C3380CC4-5D6E-409C-BE32-E72D297353CC}">
                <c16:uniqueId val="{00000009-24DB-43F7-9F63-F82DD02F2B6B}"/>
              </c:ext>
            </c:extLst>
          </c:dPt>
          <c:dPt>
            <c:idx val="10"/>
            <c:invertIfNegative val="0"/>
            <c:bubble3D val="0"/>
            <c:extLst>
              <c:ext xmlns:c16="http://schemas.microsoft.com/office/drawing/2014/chart" uri="{C3380CC4-5D6E-409C-BE32-E72D297353CC}">
                <c16:uniqueId val="{0000000A-24DB-43F7-9F63-F82DD02F2B6B}"/>
              </c:ext>
            </c:extLst>
          </c:dPt>
          <c:dPt>
            <c:idx val="11"/>
            <c:invertIfNegative val="0"/>
            <c:bubble3D val="0"/>
            <c:extLst>
              <c:ext xmlns:c16="http://schemas.microsoft.com/office/drawing/2014/chart" uri="{C3380CC4-5D6E-409C-BE32-E72D297353CC}">
                <c16:uniqueId val="{0000000B-24DB-43F7-9F63-F82DD02F2B6B}"/>
              </c:ext>
            </c:extLst>
          </c:dPt>
          <c:dPt>
            <c:idx val="12"/>
            <c:invertIfNegative val="0"/>
            <c:bubble3D val="0"/>
            <c:extLst>
              <c:ext xmlns:c16="http://schemas.microsoft.com/office/drawing/2014/chart" uri="{C3380CC4-5D6E-409C-BE32-E72D297353CC}">
                <c16:uniqueId val="{0000000C-24DB-43F7-9F63-F82DD02F2B6B}"/>
              </c:ext>
            </c:extLst>
          </c:dPt>
          <c:cat>
            <c:multiLvlStrRef>
              <c:f>'Poverty Graphs'!$I$29:$J$35</c:f>
              <c:multiLvlStrCache>
                <c:ptCount val="7"/>
                <c:lvl>
                  <c:pt idx="0">
                    <c:v>2015</c:v>
                  </c:pt>
                  <c:pt idx="1">
                    <c:v>2016</c:v>
                  </c:pt>
                  <c:pt idx="3">
                    <c:v>2015</c:v>
                  </c:pt>
                  <c:pt idx="4">
                    <c:v>2016</c:v>
                  </c:pt>
                  <c:pt idx="5">
                    <c:v>2015</c:v>
                  </c:pt>
                  <c:pt idx="6">
                    <c:v>2016</c:v>
                  </c:pt>
                </c:lvl>
                <c:lvl>
                  <c:pt idx="0">
                    <c:v>Total</c:v>
                  </c:pt>
                  <c:pt idx="2">
                    <c:v> </c:v>
                  </c:pt>
                  <c:pt idx="3">
                    <c:v>Male Head</c:v>
                  </c:pt>
                  <c:pt idx="5">
                    <c:v>Female Head</c:v>
                  </c:pt>
                </c:lvl>
              </c:multiLvlStrCache>
            </c:multiLvlStrRef>
          </c:cat>
          <c:val>
            <c:numRef>
              <c:f>'Poverty Graphs'!$L$29:$L$35</c:f>
              <c:numCache>
                <c:formatCode>General</c:formatCode>
                <c:ptCount val="7"/>
                <c:pt idx="0">
                  <c:v>6.7972840000000012</c:v>
                </c:pt>
                <c:pt idx="1">
                  <c:v>5.531721000000001</c:v>
                </c:pt>
                <c:pt idx="3">
                  <c:v>7.0429060000000003</c:v>
                </c:pt>
                <c:pt idx="4">
                  <c:v>5.8287320000000005</c:v>
                </c:pt>
                <c:pt idx="5">
                  <c:v>6.4271090000000006</c:v>
                </c:pt>
                <c:pt idx="6">
                  <c:v>5.0840270000000007</c:v>
                </c:pt>
              </c:numCache>
            </c:numRef>
          </c:val>
          <c:extLst>
            <c:ext xmlns:c16="http://schemas.microsoft.com/office/drawing/2014/chart" uri="{C3380CC4-5D6E-409C-BE32-E72D297353CC}">
              <c16:uniqueId val="{0000000D-24DB-43F7-9F63-F82DD02F2B6B}"/>
            </c:ext>
          </c:extLst>
        </c:ser>
        <c:ser>
          <c:idx val="1"/>
          <c:order val="1"/>
          <c:tx>
            <c:strRef>
              <c:f>'Poverty Graphs'!$M$28</c:f>
              <c:strCache>
                <c:ptCount val="1"/>
                <c:pt idx="0">
                  <c:v>Poverty gap</c:v>
                </c:pt>
              </c:strCache>
            </c:strRef>
          </c:tx>
          <c:spPr>
            <a:solidFill>
              <a:schemeClr val="accent5">
                <a:lumMod val="50000"/>
              </a:schemeClr>
            </a:solidFill>
            <a:ln w="9525">
              <a:solidFill>
                <a:schemeClr val="tx1">
                  <a:lumMod val="50000"/>
                  <a:lumOff val="50000"/>
                </a:schemeClr>
              </a:solidFill>
              <a:prstDash val="solid"/>
            </a:ln>
            <a:effectLst/>
          </c:spPr>
          <c:invertIfNegative val="0"/>
          <c:dLbls>
            <c:dLbl>
              <c:idx val="0"/>
              <c:tx>
                <c:rich>
                  <a:bodyPr/>
                  <a:lstStyle/>
                  <a:p>
                    <a:fld id="{B42665C9-0284-4471-B734-05F87D67F41E}"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24DB-43F7-9F63-F82DD02F2B6B}"/>
                </c:ext>
              </c:extLst>
            </c:dLbl>
            <c:dLbl>
              <c:idx val="1"/>
              <c:tx>
                <c:rich>
                  <a:bodyPr/>
                  <a:lstStyle/>
                  <a:p>
                    <a:fld id="{FB926A1B-EB04-4FA3-B7A8-1EAD1C62765C}"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24DB-43F7-9F63-F82DD02F2B6B}"/>
                </c:ext>
              </c:extLst>
            </c:dLbl>
            <c:dLbl>
              <c:idx val="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24DB-43F7-9F63-F82DD02F2B6B}"/>
                </c:ext>
              </c:extLst>
            </c:dLbl>
            <c:dLbl>
              <c:idx val="3"/>
              <c:tx>
                <c:rich>
                  <a:bodyPr/>
                  <a:lstStyle/>
                  <a:p>
                    <a:fld id="{25FE7C4F-A026-4F79-A9D4-5109500334B8}"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24DB-43F7-9F63-F82DD02F2B6B}"/>
                </c:ext>
              </c:extLst>
            </c:dLbl>
            <c:dLbl>
              <c:idx val="4"/>
              <c:tx>
                <c:rich>
                  <a:bodyPr/>
                  <a:lstStyle/>
                  <a:p>
                    <a:fld id="{DDA0BABE-78ED-405C-B762-96898F9F72D1}"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24DB-43F7-9F63-F82DD02F2B6B}"/>
                </c:ext>
              </c:extLst>
            </c:dLbl>
            <c:dLbl>
              <c:idx val="5"/>
              <c:tx>
                <c:rich>
                  <a:bodyPr/>
                  <a:lstStyle/>
                  <a:p>
                    <a:fld id="{745B1520-39F1-4F6A-A749-2DE3E9D0E161}"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24DB-43F7-9F63-F82DD02F2B6B}"/>
                </c:ext>
              </c:extLst>
            </c:dLbl>
            <c:dLbl>
              <c:idx val="6"/>
              <c:tx>
                <c:rich>
                  <a:bodyPr/>
                  <a:lstStyle/>
                  <a:p>
                    <a:fld id="{66BECF0B-184A-44D0-811A-A73070A1024C}"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24DB-43F7-9F63-F82DD02F2B6B}"/>
                </c:ext>
              </c:extLst>
            </c:dLbl>
            <c:dLbl>
              <c:idx val="7"/>
              <c:tx>
                <c:rich>
                  <a:bodyPr/>
                  <a:lstStyle/>
                  <a:p>
                    <a:fld id="{51742A5A-291F-4EE4-ACEC-8F50BE9DFA85}" type="VALUE">
                      <a:rPr lang="en-US">
                        <a:solidFill>
                          <a:schemeClr val="bg1"/>
                        </a:solidFill>
                      </a:rPr>
                      <a:pPr/>
                      <a:t>[VALUE]</a:t>
                    </a:fld>
                    <a:endParaRPr lang="en-US"/>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5-24DB-43F7-9F63-F82DD02F2B6B}"/>
                </c:ext>
              </c:extLst>
            </c:dLbl>
            <c:numFmt formatCode="#,##0.00" sourceLinked="0"/>
            <c:spPr>
              <a:solidFill>
                <a:schemeClr val="tx1">
                  <a:lumMod val="95000"/>
                  <a:lumOff val="5000"/>
                </a:schemeClr>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n-US"/>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multiLvlStrRef>
              <c:f>'Poverty Graphs'!$I$29:$J$35</c:f>
              <c:multiLvlStrCache>
                <c:ptCount val="7"/>
                <c:lvl>
                  <c:pt idx="0">
                    <c:v>2015</c:v>
                  </c:pt>
                  <c:pt idx="1">
                    <c:v>2016</c:v>
                  </c:pt>
                  <c:pt idx="3">
                    <c:v>2015</c:v>
                  </c:pt>
                  <c:pt idx="4">
                    <c:v>2016</c:v>
                  </c:pt>
                  <c:pt idx="5">
                    <c:v>2015</c:v>
                  </c:pt>
                  <c:pt idx="6">
                    <c:v>2016</c:v>
                  </c:pt>
                </c:lvl>
                <c:lvl>
                  <c:pt idx="0">
                    <c:v>Total</c:v>
                  </c:pt>
                  <c:pt idx="2">
                    <c:v> </c:v>
                  </c:pt>
                  <c:pt idx="3">
                    <c:v>Male Head</c:v>
                  </c:pt>
                  <c:pt idx="5">
                    <c:v>Female Head</c:v>
                  </c:pt>
                </c:lvl>
              </c:multiLvlStrCache>
            </c:multiLvlStrRef>
          </c:cat>
          <c:val>
            <c:numRef>
              <c:f>'Poverty Graphs'!$M$29:$M$35</c:f>
              <c:numCache>
                <c:formatCode>General</c:formatCode>
                <c:ptCount val="7"/>
                <c:pt idx="0">
                  <c:v>1.9127160000000001</c:v>
                </c:pt>
                <c:pt idx="1">
                  <c:v>3.1782790000000003</c:v>
                </c:pt>
                <c:pt idx="3">
                  <c:v>1.6670940000000001</c:v>
                </c:pt>
                <c:pt idx="4">
                  <c:v>2.8812679999999999</c:v>
                </c:pt>
                <c:pt idx="5">
                  <c:v>2.2828910000000002</c:v>
                </c:pt>
                <c:pt idx="6">
                  <c:v>3.6259730000000006</c:v>
                </c:pt>
              </c:numCache>
            </c:numRef>
          </c:val>
          <c:extLst>
            <c:ext xmlns:c15="http://schemas.microsoft.com/office/drawing/2012/chart" uri="{02D57815-91ED-43cb-92C2-25804820EDAC}">
              <c15:datalabelsRange>
                <c15:f>'Poverty Graphs'!$O$29:$O$35</c15:f>
                <c15:dlblRangeCache>
                  <c:ptCount val="7"/>
                  <c:pt idx="0">
                    <c:v>22%</c:v>
                  </c:pt>
                  <c:pt idx="1">
                    <c:v>36%</c:v>
                  </c:pt>
                  <c:pt idx="3">
                    <c:v>19%</c:v>
                  </c:pt>
                  <c:pt idx="4">
                    <c:v>33%</c:v>
                  </c:pt>
                  <c:pt idx="5">
                    <c:v>26%</c:v>
                  </c:pt>
                  <c:pt idx="6">
                    <c:v>42%</c:v>
                  </c:pt>
                </c15:dlblRangeCache>
              </c15:datalabelsRange>
            </c:ext>
            <c:ext xmlns:c16="http://schemas.microsoft.com/office/drawing/2014/chart" uri="{C3380CC4-5D6E-409C-BE32-E72D297353CC}">
              <c16:uniqueId val="{00000016-24DB-43F7-9F63-F82DD02F2B6B}"/>
            </c:ext>
          </c:extLst>
        </c:ser>
        <c:dLbls>
          <c:showLegendKey val="0"/>
          <c:showVal val="0"/>
          <c:showCatName val="0"/>
          <c:showSerName val="0"/>
          <c:showPercent val="0"/>
          <c:showBubbleSize val="0"/>
        </c:dLbls>
        <c:gapWidth val="150"/>
        <c:overlap val="100"/>
        <c:axId val="278358320"/>
        <c:axId val="278358712"/>
      </c:barChart>
      <c:lineChart>
        <c:grouping val="standard"/>
        <c:varyColors val="0"/>
        <c:ser>
          <c:idx val="2"/>
          <c:order val="2"/>
          <c:tx>
            <c:strRef>
              <c:f>'Poverty Graphs'!$N$28</c:f>
              <c:strCache>
                <c:ptCount val="1"/>
                <c:pt idx="0">
                  <c:v>Poverty line</c:v>
                </c:pt>
              </c:strCache>
            </c:strRef>
          </c:tx>
          <c:spPr>
            <a:ln w="12700" cap="rnd">
              <a:solidFill>
                <a:srgbClr val="002060"/>
              </a:solidFill>
              <a:prstDash val="dash"/>
              <a:round/>
            </a:ln>
            <a:effectLst/>
          </c:spPr>
          <c:marker>
            <c:symbol val="none"/>
          </c:marker>
          <c:cat>
            <c:strRef>
              <c:f>'Poverty Graphs'!$J$29:$K$35</c:f>
              <c:strCache>
                <c:ptCount val="7"/>
                <c:pt idx="0">
                  <c:v>2015</c:v>
                </c:pt>
                <c:pt idx="1">
                  <c:v>2016</c:v>
                </c:pt>
                <c:pt idx="3">
                  <c:v>2015</c:v>
                </c:pt>
                <c:pt idx="4">
                  <c:v>2016</c:v>
                </c:pt>
                <c:pt idx="5">
                  <c:v>2015</c:v>
                </c:pt>
                <c:pt idx="6">
                  <c:v>2016</c:v>
                </c:pt>
              </c:strCache>
            </c:strRef>
          </c:cat>
          <c:val>
            <c:numRef>
              <c:f>'Poverty Graphs'!$N$29:$N$35</c:f>
              <c:numCache>
                <c:formatCode>General</c:formatCode>
                <c:ptCount val="7"/>
                <c:pt idx="0">
                  <c:v>8.7100000000000009</c:v>
                </c:pt>
                <c:pt idx="1">
                  <c:v>8.7100000000000009</c:v>
                </c:pt>
                <c:pt idx="2">
                  <c:v>8.7100000000000009</c:v>
                </c:pt>
                <c:pt idx="3">
                  <c:v>8.7100000000000009</c:v>
                </c:pt>
                <c:pt idx="4">
                  <c:v>8.7100000000000009</c:v>
                </c:pt>
                <c:pt idx="5">
                  <c:v>8.7100000000000009</c:v>
                </c:pt>
                <c:pt idx="6">
                  <c:v>8.7100000000000009</c:v>
                </c:pt>
              </c:numCache>
            </c:numRef>
          </c:val>
          <c:smooth val="0"/>
          <c:extLst>
            <c:ext xmlns:c16="http://schemas.microsoft.com/office/drawing/2014/chart" uri="{C3380CC4-5D6E-409C-BE32-E72D297353CC}">
              <c16:uniqueId val="{00000017-24DB-43F7-9F63-F82DD02F2B6B}"/>
            </c:ext>
          </c:extLst>
        </c:ser>
        <c:dLbls>
          <c:showLegendKey val="0"/>
          <c:showVal val="0"/>
          <c:showCatName val="0"/>
          <c:showSerName val="0"/>
          <c:showPercent val="0"/>
          <c:showBubbleSize val="0"/>
        </c:dLbls>
        <c:marker val="1"/>
        <c:smooth val="0"/>
        <c:axId val="278358320"/>
        <c:axId val="278358712"/>
      </c:lineChart>
      <c:catAx>
        <c:axId val="278358320"/>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8712"/>
        <c:crosses val="autoZero"/>
        <c:auto val="1"/>
        <c:lblAlgn val="ctr"/>
        <c:lblOffset val="100"/>
        <c:noMultiLvlLbl val="0"/>
      </c:catAx>
      <c:valAx>
        <c:axId val="278358712"/>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800"/>
                  <a:t>Poverty Gap  in SSP (Mean con-</a:t>
                </a:r>
              </a:p>
              <a:p>
                <a:pPr>
                  <a:defRPr/>
                </a:pPr>
                <a:r>
                  <a:rPr lang="en-US" sz="800"/>
                  <a:t>sumption shortfall relative to PPP Pline)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8320"/>
        <c:crosses val="autoZero"/>
        <c:crossBetween val="between"/>
      </c:valAx>
      <c:spPr>
        <a:noFill/>
        <a:ln>
          <a:noFill/>
        </a:ln>
        <a:effectLst/>
      </c:spPr>
    </c:plotArea>
    <c:legend>
      <c:legendPos val="t"/>
      <c:legendEntry>
        <c:idx val="0"/>
        <c:delete val="1"/>
      </c:legendEntry>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558110236220472"/>
          <c:y val="0.18162393162393162"/>
          <c:w val="0.82306745406824144"/>
          <c:h val="0.64561040446867224"/>
        </c:manualLayout>
      </c:layout>
      <c:barChart>
        <c:barDir val="col"/>
        <c:grouping val="clustered"/>
        <c:varyColors val="0"/>
        <c:ser>
          <c:idx val="1"/>
          <c:order val="0"/>
          <c:tx>
            <c:strRef>
              <c:f>'Poverty Graphs'!$C$77</c:f>
              <c:strCache>
                <c:ptCount val="1"/>
                <c:pt idx="0">
                  <c:v>2015</c:v>
                </c:pt>
              </c:strCache>
            </c:strRef>
          </c:tx>
          <c:spPr>
            <a:solidFill>
              <a:schemeClr val="bg1">
                <a:lumMod val="75000"/>
              </a:schemeClr>
            </a:solidFill>
            <a:ln>
              <a:solidFill>
                <a:schemeClr val="tx1">
                  <a:lumMod val="50000"/>
                  <a:lumOff val="50000"/>
                </a:schemeClr>
              </a:solidFill>
            </a:ln>
            <a:effectLst/>
          </c:spPr>
          <c:invertIfNegative val="0"/>
          <c:cat>
            <c:strRef>
              <c:f>'Poverty Graphs'!$B$78:$B$87</c:f>
              <c:strCache>
                <c:ptCount val="10"/>
                <c:pt idx="0">
                  <c:v>Poorest decile</c:v>
                </c:pt>
                <c:pt idx="1">
                  <c:v>2</c:v>
                </c:pt>
                <c:pt idx="2">
                  <c:v>3</c:v>
                </c:pt>
                <c:pt idx="3">
                  <c:v>4</c:v>
                </c:pt>
                <c:pt idx="4">
                  <c:v>5</c:v>
                </c:pt>
                <c:pt idx="5">
                  <c:v>6</c:v>
                </c:pt>
                <c:pt idx="6">
                  <c:v>7</c:v>
                </c:pt>
                <c:pt idx="7">
                  <c:v>8</c:v>
                </c:pt>
                <c:pt idx="8">
                  <c:v>9</c:v>
                </c:pt>
                <c:pt idx="9">
                  <c:v>Richest decile</c:v>
                </c:pt>
              </c:strCache>
            </c:strRef>
          </c:cat>
          <c:val>
            <c:numRef>
              <c:f>'Poverty Graphs'!$C$78:$C$87</c:f>
              <c:numCache>
                <c:formatCode>General</c:formatCode>
                <c:ptCount val="10"/>
                <c:pt idx="0">
                  <c:v>2.5089999999999999</c:v>
                </c:pt>
                <c:pt idx="1">
                  <c:v>4.2110000000000003</c:v>
                </c:pt>
                <c:pt idx="2">
                  <c:v>5.3120000000000003</c:v>
                </c:pt>
                <c:pt idx="3">
                  <c:v>6.5410000000000004</c:v>
                </c:pt>
                <c:pt idx="4">
                  <c:v>7.9870000000000001</c:v>
                </c:pt>
                <c:pt idx="5">
                  <c:v>9.3059999999999992</c:v>
                </c:pt>
                <c:pt idx="6">
                  <c:v>10.619</c:v>
                </c:pt>
                <c:pt idx="7">
                  <c:v>12.787000000000001</c:v>
                </c:pt>
                <c:pt idx="8">
                  <c:v>16.998000000000001</c:v>
                </c:pt>
                <c:pt idx="9">
                  <c:v>25.166</c:v>
                </c:pt>
              </c:numCache>
            </c:numRef>
          </c:val>
          <c:extLst>
            <c:ext xmlns:c16="http://schemas.microsoft.com/office/drawing/2014/chart" uri="{C3380CC4-5D6E-409C-BE32-E72D297353CC}">
              <c16:uniqueId val="{00000000-1575-4531-8BD8-2A86E624E14E}"/>
            </c:ext>
          </c:extLst>
        </c:ser>
        <c:ser>
          <c:idx val="0"/>
          <c:order val="1"/>
          <c:tx>
            <c:strRef>
              <c:f>'Poverty Graphs'!$D$77</c:f>
              <c:strCache>
                <c:ptCount val="1"/>
                <c:pt idx="0">
                  <c:v>2016</c:v>
                </c:pt>
              </c:strCache>
            </c:strRef>
          </c:tx>
          <c:spPr>
            <a:solidFill>
              <a:schemeClr val="accent5">
                <a:lumMod val="50000"/>
              </a:schemeClr>
            </a:solidFill>
            <a:ln>
              <a:noFill/>
            </a:ln>
            <a:effectLst/>
          </c:spPr>
          <c:invertIfNegative val="0"/>
          <c:dPt>
            <c:idx val="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2-1575-4531-8BD8-2A86E624E14E}"/>
              </c:ext>
            </c:extLst>
          </c:dPt>
          <c:dPt>
            <c:idx val="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4-1575-4531-8BD8-2A86E624E14E}"/>
              </c:ext>
            </c:extLst>
          </c:dPt>
          <c:dPt>
            <c:idx val="2"/>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6-1575-4531-8BD8-2A86E624E14E}"/>
              </c:ext>
            </c:extLst>
          </c:dPt>
          <c:dPt>
            <c:idx val="3"/>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8-1575-4531-8BD8-2A86E624E14E}"/>
              </c:ext>
            </c:extLst>
          </c:dPt>
          <c:dPt>
            <c:idx val="4"/>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A-1575-4531-8BD8-2A86E624E14E}"/>
              </c:ext>
            </c:extLst>
          </c:dPt>
          <c:dPt>
            <c:idx val="5"/>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C-1575-4531-8BD8-2A86E624E14E}"/>
              </c:ext>
            </c:extLst>
          </c:dPt>
          <c:dPt>
            <c:idx val="6"/>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E-1575-4531-8BD8-2A86E624E14E}"/>
              </c:ext>
            </c:extLst>
          </c:dPt>
          <c:dPt>
            <c:idx val="7"/>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0-1575-4531-8BD8-2A86E624E14E}"/>
              </c:ext>
            </c:extLst>
          </c:dPt>
          <c:dPt>
            <c:idx val="8"/>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2-1575-4531-8BD8-2A86E624E14E}"/>
              </c:ext>
            </c:extLst>
          </c:dPt>
          <c:dPt>
            <c:idx val="9"/>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4-1575-4531-8BD8-2A86E624E14E}"/>
              </c:ext>
            </c:extLst>
          </c:dPt>
          <c:dPt>
            <c:idx val="1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6-1575-4531-8BD8-2A86E624E14E}"/>
              </c:ext>
            </c:extLst>
          </c:dPt>
          <c:dPt>
            <c:idx val="1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8-1575-4531-8BD8-2A86E624E14E}"/>
              </c:ext>
            </c:extLst>
          </c:dPt>
          <c:dPt>
            <c:idx val="12"/>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A-1575-4531-8BD8-2A86E624E14E}"/>
              </c:ext>
            </c:extLst>
          </c:dPt>
          <c:cat>
            <c:strRef>
              <c:f>'Poverty Graphs'!$B$78:$B$87</c:f>
              <c:strCache>
                <c:ptCount val="10"/>
                <c:pt idx="0">
                  <c:v>Poorest decile</c:v>
                </c:pt>
                <c:pt idx="1">
                  <c:v>2</c:v>
                </c:pt>
                <c:pt idx="2">
                  <c:v>3</c:v>
                </c:pt>
                <c:pt idx="3">
                  <c:v>4</c:v>
                </c:pt>
                <c:pt idx="4">
                  <c:v>5</c:v>
                </c:pt>
                <c:pt idx="5">
                  <c:v>6</c:v>
                </c:pt>
                <c:pt idx="6">
                  <c:v>7</c:v>
                </c:pt>
                <c:pt idx="7">
                  <c:v>8</c:v>
                </c:pt>
                <c:pt idx="8">
                  <c:v>9</c:v>
                </c:pt>
                <c:pt idx="9">
                  <c:v>Richest decile</c:v>
                </c:pt>
              </c:strCache>
            </c:strRef>
          </c:cat>
          <c:val>
            <c:numRef>
              <c:f>'Poverty Graphs'!$D$78:$D$87</c:f>
              <c:numCache>
                <c:formatCode>General</c:formatCode>
                <c:ptCount val="10"/>
                <c:pt idx="0">
                  <c:v>3.427</c:v>
                </c:pt>
                <c:pt idx="1">
                  <c:v>3.2490000000000001</c:v>
                </c:pt>
                <c:pt idx="2">
                  <c:v>4.4509999999999996</c:v>
                </c:pt>
                <c:pt idx="3">
                  <c:v>5.3680000000000003</c:v>
                </c:pt>
                <c:pt idx="4">
                  <c:v>4.9610000000000003</c:v>
                </c:pt>
                <c:pt idx="5">
                  <c:v>5.7409999999999997</c:v>
                </c:pt>
                <c:pt idx="6">
                  <c:v>8.8659999999999997</c:v>
                </c:pt>
                <c:pt idx="7">
                  <c:v>9.1809999999999992</c:v>
                </c:pt>
                <c:pt idx="8">
                  <c:v>8.532</c:v>
                </c:pt>
                <c:pt idx="9">
                  <c:v>11.281000000000001</c:v>
                </c:pt>
              </c:numCache>
            </c:numRef>
          </c:val>
          <c:extLst>
            <c:ext xmlns:c16="http://schemas.microsoft.com/office/drawing/2014/chart" uri="{C3380CC4-5D6E-409C-BE32-E72D297353CC}">
              <c16:uniqueId val="{0000001B-1575-4531-8BD8-2A86E624E14E}"/>
            </c:ext>
          </c:extLst>
        </c:ser>
        <c:dLbls>
          <c:showLegendKey val="0"/>
          <c:showVal val="0"/>
          <c:showCatName val="0"/>
          <c:showSerName val="0"/>
          <c:showPercent val="0"/>
          <c:showBubbleSize val="0"/>
        </c:dLbls>
        <c:gapWidth val="50"/>
        <c:axId val="278359496"/>
        <c:axId val="278359888"/>
      </c:barChart>
      <c:lineChart>
        <c:grouping val="standard"/>
        <c:varyColors val="0"/>
        <c:ser>
          <c:idx val="2"/>
          <c:order val="2"/>
          <c:tx>
            <c:strRef>
              <c:f>'Poverty Graphs'!$E$77</c:f>
              <c:strCache>
                <c:ptCount val="1"/>
              </c:strCache>
            </c:strRef>
          </c:tx>
          <c:spPr>
            <a:ln w="19050" cap="rnd">
              <a:solidFill>
                <a:srgbClr val="C00000"/>
              </a:solidFill>
              <a:round/>
            </a:ln>
            <a:effectLst/>
          </c:spPr>
          <c:marker>
            <c:symbol val="none"/>
          </c:marker>
          <c:val>
            <c:numRef>
              <c:f>'Poverty Graphs'!$E$78:$E$87</c:f>
              <c:numCache>
                <c:formatCode>General</c:formatCode>
                <c:ptCount val="10"/>
                <c:pt idx="0">
                  <c:v>8.7100000000000009</c:v>
                </c:pt>
                <c:pt idx="1">
                  <c:v>8.7100000000000009</c:v>
                </c:pt>
                <c:pt idx="2">
                  <c:v>8.7100000000000009</c:v>
                </c:pt>
                <c:pt idx="3">
                  <c:v>8.7100000000000009</c:v>
                </c:pt>
                <c:pt idx="4">
                  <c:v>8.7100000000000009</c:v>
                </c:pt>
                <c:pt idx="5">
                  <c:v>8.7100000000000009</c:v>
                </c:pt>
                <c:pt idx="6">
                  <c:v>8.7100000000000009</c:v>
                </c:pt>
                <c:pt idx="7">
                  <c:v>8.7100000000000009</c:v>
                </c:pt>
                <c:pt idx="8">
                  <c:v>8.7100000000000009</c:v>
                </c:pt>
                <c:pt idx="9">
                  <c:v>8.7100000000000009</c:v>
                </c:pt>
              </c:numCache>
            </c:numRef>
          </c:val>
          <c:smooth val="0"/>
          <c:extLst>
            <c:ext xmlns:c16="http://schemas.microsoft.com/office/drawing/2014/chart" uri="{C3380CC4-5D6E-409C-BE32-E72D297353CC}">
              <c16:uniqueId val="{0000001C-1575-4531-8BD8-2A86E624E14E}"/>
            </c:ext>
          </c:extLst>
        </c:ser>
        <c:dLbls>
          <c:showLegendKey val="0"/>
          <c:showVal val="0"/>
          <c:showCatName val="0"/>
          <c:showSerName val="0"/>
          <c:showPercent val="0"/>
          <c:showBubbleSize val="0"/>
        </c:dLbls>
        <c:marker val="1"/>
        <c:smooth val="0"/>
        <c:axId val="278359496"/>
        <c:axId val="278359888"/>
      </c:lineChart>
      <c:catAx>
        <c:axId val="278359496"/>
        <c:scaling>
          <c:orientation val="minMax"/>
        </c:scaling>
        <c:delete val="0"/>
        <c:axPos val="b"/>
        <c:numFmt formatCode="General" sourceLinked="1"/>
        <c:majorTickMark val="out"/>
        <c:minorTickMark val="none"/>
        <c:tickLblPos val="low"/>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9888"/>
        <c:crosses val="autoZero"/>
        <c:auto val="0"/>
        <c:lblAlgn val="ctr"/>
        <c:lblOffset val="100"/>
        <c:noMultiLvlLbl val="0"/>
      </c:catAx>
      <c:valAx>
        <c:axId val="278359888"/>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800"/>
                  <a:t>Mean daily expenditure (2015 SSP)</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594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558110236220472"/>
          <c:y val="0.12286324786324786"/>
          <c:w val="0.82306745406824144"/>
          <c:h val="0.6330644375245027"/>
        </c:manualLayout>
      </c:layout>
      <c:barChart>
        <c:barDir val="col"/>
        <c:grouping val="clustered"/>
        <c:varyColors val="0"/>
        <c:ser>
          <c:idx val="1"/>
          <c:order val="0"/>
          <c:tx>
            <c:strRef>
              <c:f>'Poverty Graphs'!$C$104</c:f>
              <c:strCache>
                <c:ptCount val="1"/>
                <c:pt idx="0">
                  <c:v>Expenditure 2015</c:v>
                </c:pt>
              </c:strCache>
            </c:strRef>
          </c:tx>
          <c:spPr>
            <a:solidFill>
              <a:schemeClr val="bg1">
                <a:lumMod val="75000"/>
              </a:schemeClr>
            </a:solidFill>
            <a:ln>
              <a:solidFill>
                <a:schemeClr val="tx1">
                  <a:lumMod val="50000"/>
                  <a:lumOff val="50000"/>
                </a:schemeClr>
              </a:solidFill>
            </a:ln>
            <a:effectLst/>
          </c:spPr>
          <c:invertIfNegative val="0"/>
          <c:errBars>
            <c:errBarType val="both"/>
            <c:errValType val="cust"/>
            <c:noEndCap val="0"/>
            <c:plus>
              <c:numRef>
                <c:f>'Poverty Graphs'!$G$105:$G$115</c:f>
                <c:numCache>
                  <c:formatCode>General</c:formatCode>
                  <c:ptCount val="11"/>
                  <c:pt idx="0">
                    <c:v>1.027000000000001</c:v>
                  </c:pt>
                  <c:pt idx="1">
                    <c:v>1.8150000000000013</c:v>
                  </c:pt>
                  <c:pt idx="2">
                    <c:v>1.3770000000000007</c:v>
                  </c:pt>
                  <c:pt idx="3">
                    <c:v>3.4489999999999998</c:v>
                  </c:pt>
                  <c:pt idx="4">
                    <c:v>1.7119999999999997</c:v>
                  </c:pt>
                  <c:pt idx="5">
                    <c:v>1.2029999999999994</c:v>
                  </c:pt>
                  <c:pt idx="6">
                    <c:v>0</c:v>
                  </c:pt>
                </c:numCache>
              </c:numRef>
            </c:plus>
            <c:minus>
              <c:numRef>
                <c:f>'Poverty Graphs'!$H$105:$H$115</c:f>
                <c:numCache>
                  <c:formatCode>General</c:formatCode>
                  <c:ptCount val="11"/>
                  <c:pt idx="0">
                    <c:v>1.0269999999999992</c:v>
                  </c:pt>
                  <c:pt idx="1">
                    <c:v>1.8139999999999983</c:v>
                  </c:pt>
                  <c:pt idx="2">
                    <c:v>1.3770000000000007</c:v>
                  </c:pt>
                  <c:pt idx="3">
                    <c:v>3.4490000000000007</c:v>
                  </c:pt>
                  <c:pt idx="4">
                    <c:v>1.7130000000000001</c:v>
                  </c:pt>
                  <c:pt idx="5">
                    <c:v>1.2040000000000006</c:v>
                  </c:pt>
                  <c:pt idx="6">
                    <c:v>0</c:v>
                  </c:pt>
                </c:numCache>
              </c:numRef>
            </c:minus>
            <c:spPr>
              <a:noFill/>
              <a:ln w="9525" cap="flat" cmpd="sng" algn="ctr">
                <a:solidFill>
                  <a:schemeClr val="tx1">
                    <a:lumMod val="65000"/>
                    <a:lumOff val="35000"/>
                  </a:schemeClr>
                </a:solidFill>
                <a:round/>
              </a:ln>
              <a:effectLst/>
            </c:spPr>
          </c:errBars>
          <c:cat>
            <c:strRef>
              <c:f>'Poverty Graphs'!$B$105:$B$109</c:f>
              <c:strCache>
                <c:ptCount val="5"/>
                <c:pt idx="0">
                  <c:v>Agriculture</c:v>
                </c:pt>
                <c:pt idx="1">
                  <c:v>Wages and salaries</c:v>
                </c:pt>
                <c:pt idx="2">
                  <c:v>Own business</c:v>
                </c:pt>
                <c:pt idx="3">
                  <c:v>Property income</c:v>
                </c:pt>
                <c:pt idx="4">
                  <c:v>Remitances/Aid/Others</c:v>
                </c:pt>
              </c:strCache>
            </c:strRef>
          </c:cat>
          <c:val>
            <c:numRef>
              <c:f>'Poverty Graphs'!$C$105:$C$109</c:f>
              <c:numCache>
                <c:formatCode>General</c:formatCode>
                <c:ptCount val="5"/>
                <c:pt idx="0">
                  <c:v>9.4979999999999993</c:v>
                </c:pt>
                <c:pt idx="1">
                  <c:v>12.882999999999999</c:v>
                </c:pt>
                <c:pt idx="2">
                  <c:v>11.346</c:v>
                </c:pt>
                <c:pt idx="3">
                  <c:v>8.1430000000000007</c:v>
                </c:pt>
                <c:pt idx="4">
                  <c:v>6.8140000000000001</c:v>
                </c:pt>
              </c:numCache>
            </c:numRef>
          </c:val>
          <c:extLst>
            <c:ext xmlns:c16="http://schemas.microsoft.com/office/drawing/2014/chart" uri="{C3380CC4-5D6E-409C-BE32-E72D297353CC}">
              <c16:uniqueId val="{00000000-EFB8-496D-9BEE-5C54A7FAA3D5}"/>
            </c:ext>
          </c:extLst>
        </c:ser>
        <c:ser>
          <c:idx val="0"/>
          <c:order val="1"/>
          <c:tx>
            <c:strRef>
              <c:f>'Poverty Graphs'!$D$104</c:f>
              <c:strCache>
                <c:ptCount val="1"/>
                <c:pt idx="0">
                  <c:v>Expenditure 2016</c:v>
                </c:pt>
              </c:strCache>
            </c:strRef>
          </c:tx>
          <c:spPr>
            <a:solidFill>
              <a:schemeClr val="accent5">
                <a:lumMod val="50000"/>
              </a:schemeClr>
            </a:solidFill>
            <a:ln>
              <a:noFill/>
            </a:ln>
            <a:effectLst/>
          </c:spPr>
          <c:invertIfNegative val="0"/>
          <c:dPt>
            <c:idx val="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2-EFB8-496D-9BEE-5C54A7FAA3D5}"/>
              </c:ext>
            </c:extLst>
          </c:dPt>
          <c:dPt>
            <c:idx val="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4-EFB8-496D-9BEE-5C54A7FAA3D5}"/>
              </c:ext>
            </c:extLst>
          </c:dPt>
          <c:dPt>
            <c:idx val="2"/>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6-EFB8-496D-9BEE-5C54A7FAA3D5}"/>
              </c:ext>
            </c:extLst>
          </c:dPt>
          <c:dPt>
            <c:idx val="3"/>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8-EFB8-496D-9BEE-5C54A7FAA3D5}"/>
              </c:ext>
            </c:extLst>
          </c:dPt>
          <c:dPt>
            <c:idx val="4"/>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A-EFB8-496D-9BEE-5C54A7FAA3D5}"/>
              </c:ext>
            </c:extLst>
          </c:dPt>
          <c:dPt>
            <c:idx val="5"/>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C-EFB8-496D-9BEE-5C54A7FAA3D5}"/>
              </c:ext>
            </c:extLst>
          </c:dPt>
          <c:dPt>
            <c:idx val="6"/>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E-EFB8-496D-9BEE-5C54A7FAA3D5}"/>
              </c:ext>
            </c:extLst>
          </c:dPt>
          <c:dPt>
            <c:idx val="7"/>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0-EFB8-496D-9BEE-5C54A7FAA3D5}"/>
              </c:ext>
            </c:extLst>
          </c:dPt>
          <c:dPt>
            <c:idx val="8"/>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2-EFB8-496D-9BEE-5C54A7FAA3D5}"/>
              </c:ext>
            </c:extLst>
          </c:dPt>
          <c:dPt>
            <c:idx val="9"/>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4-EFB8-496D-9BEE-5C54A7FAA3D5}"/>
              </c:ext>
            </c:extLst>
          </c:dPt>
          <c:dPt>
            <c:idx val="1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6-EFB8-496D-9BEE-5C54A7FAA3D5}"/>
              </c:ext>
            </c:extLst>
          </c:dPt>
          <c:dPt>
            <c:idx val="1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8-EFB8-496D-9BEE-5C54A7FAA3D5}"/>
              </c:ext>
            </c:extLst>
          </c:dPt>
          <c:dPt>
            <c:idx val="12"/>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A-EFB8-496D-9BEE-5C54A7FAA3D5}"/>
              </c:ext>
            </c:extLst>
          </c:dPt>
          <c:errBars>
            <c:errBarType val="both"/>
            <c:errValType val="cust"/>
            <c:noEndCap val="0"/>
            <c:plus>
              <c:numRef>
                <c:f>'Poverty Graphs'!$I$105:$I$115</c:f>
                <c:numCache>
                  <c:formatCode>General</c:formatCode>
                  <c:ptCount val="11"/>
                  <c:pt idx="0">
                    <c:v>1.0149999999999997</c:v>
                  </c:pt>
                  <c:pt idx="1">
                    <c:v>1.3899999999999988</c:v>
                  </c:pt>
                  <c:pt idx="2">
                    <c:v>1.8669999999999991</c:v>
                  </c:pt>
                  <c:pt idx="3">
                    <c:v>6.7169999999999987</c:v>
                  </c:pt>
                  <c:pt idx="4">
                    <c:v>1.0389999999999997</c:v>
                  </c:pt>
                  <c:pt idx="5">
                    <c:v>0.97199999999999953</c:v>
                  </c:pt>
                  <c:pt idx="6">
                    <c:v>0</c:v>
                  </c:pt>
                </c:numCache>
              </c:numRef>
            </c:plus>
            <c:minus>
              <c:numRef>
                <c:f>'Poverty Graphs'!$J$105:$J$115</c:f>
                <c:numCache>
                  <c:formatCode>General</c:formatCode>
                  <c:ptCount val="11"/>
                  <c:pt idx="0">
                    <c:v>1.0150000000000006</c:v>
                  </c:pt>
                  <c:pt idx="1">
                    <c:v>1.3890000000000002</c:v>
                  </c:pt>
                  <c:pt idx="2">
                    <c:v>1.8670000000000009</c:v>
                  </c:pt>
                  <c:pt idx="3">
                    <c:v>6.7170000000000005</c:v>
                  </c:pt>
                  <c:pt idx="4">
                    <c:v>1.04</c:v>
                  </c:pt>
                  <c:pt idx="5">
                    <c:v>0.97100000000000009</c:v>
                  </c:pt>
                  <c:pt idx="6">
                    <c:v>0</c:v>
                  </c:pt>
                </c:numCache>
              </c:numRef>
            </c:minus>
            <c:spPr>
              <a:noFill/>
              <a:ln w="9525" cap="flat" cmpd="sng" algn="ctr">
                <a:solidFill>
                  <a:schemeClr val="tx1">
                    <a:lumMod val="65000"/>
                    <a:lumOff val="35000"/>
                  </a:schemeClr>
                </a:solidFill>
                <a:round/>
              </a:ln>
              <a:effectLst/>
            </c:spPr>
          </c:errBars>
          <c:cat>
            <c:strRef>
              <c:f>'Poverty Graphs'!$B$105:$B$109</c:f>
              <c:strCache>
                <c:ptCount val="5"/>
                <c:pt idx="0">
                  <c:v>Agriculture</c:v>
                </c:pt>
                <c:pt idx="1">
                  <c:v>Wages and salaries</c:v>
                </c:pt>
                <c:pt idx="2">
                  <c:v>Own business</c:v>
                </c:pt>
                <c:pt idx="3">
                  <c:v>Property income</c:v>
                </c:pt>
                <c:pt idx="4">
                  <c:v>Remitances/Aid/Others</c:v>
                </c:pt>
              </c:strCache>
            </c:strRef>
          </c:cat>
          <c:val>
            <c:numRef>
              <c:f>'Poverty Graphs'!$D$105:$D$109</c:f>
              <c:numCache>
                <c:formatCode>General</c:formatCode>
                <c:ptCount val="5"/>
                <c:pt idx="0">
                  <c:v>7.2060000000000004</c:v>
                </c:pt>
                <c:pt idx="1">
                  <c:v>8.3710000000000004</c:v>
                </c:pt>
                <c:pt idx="2">
                  <c:v>8.9440000000000008</c:v>
                </c:pt>
                <c:pt idx="3">
                  <c:v>18.936</c:v>
                </c:pt>
                <c:pt idx="4">
                  <c:v>5.0810000000000004</c:v>
                </c:pt>
              </c:numCache>
            </c:numRef>
          </c:val>
          <c:extLst>
            <c:ext xmlns:c16="http://schemas.microsoft.com/office/drawing/2014/chart" uri="{C3380CC4-5D6E-409C-BE32-E72D297353CC}">
              <c16:uniqueId val="{0000001B-EFB8-496D-9BEE-5C54A7FAA3D5}"/>
            </c:ext>
          </c:extLst>
        </c:ser>
        <c:dLbls>
          <c:showLegendKey val="0"/>
          <c:showVal val="0"/>
          <c:showCatName val="0"/>
          <c:showSerName val="0"/>
          <c:showPercent val="0"/>
          <c:showBubbleSize val="0"/>
        </c:dLbls>
        <c:gapWidth val="50"/>
        <c:axId val="278360672"/>
        <c:axId val="278361064"/>
      </c:barChart>
      <c:lineChart>
        <c:grouping val="standard"/>
        <c:varyColors val="0"/>
        <c:ser>
          <c:idx val="2"/>
          <c:order val="2"/>
          <c:tx>
            <c:strRef>
              <c:f>'Poverty Graphs'!$E$104</c:f>
              <c:strCache>
                <c:ptCount val="1"/>
              </c:strCache>
            </c:strRef>
          </c:tx>
          <c:spPr>
            <a:ln w="19050" cap="rnd">
              <a:solidFill>
                <a:srgbClr val="C00000"/>
              </a:solidFill>
              <a:round/>
            </a:ln>
            <a:effectLst/>
          </c:spPr>
          <c:marker>
            <c:symbol val="none"/>
          </c:marker>
          <c:cat>
            <c:strRef>
              <c:f>'Poverty Graphs'!$B$105:$B$109</c:f>
              <c:strCache>
                <c:ptCount val="5"/>
                <c:pt idx="0">
                  <c:v>Agriculture</c:v>
                </c:pt>
                <c:pt idx="1">
                  <c:v>Wages and salaries</c:v>
                </c:pt>
                <c:pt idx="2">
                  <c:v>Own business</c:v>
                </c:pt>
                <c:pt idx="3">
                  <c:v>Property income</c:v>
                </c:pt>
                <c:pt idx="4">
                  <c:v>Remitances/Aid/Others</c:v>
                </c:pt>
              </c:strCache>
            </c:strRef>
          </c:cat>
          <c:val>
            <c:numRef>
              <c:f>'Poverty Graphs'!$E$105:$E$109</c:f>
              <c:numCache>
                <c:formatCode>General</c:formatCode>
                <c:ptCount val="5"/>
                <c:pt idx="0">
                  <c:v>8.7100000000000009</c:v>
                </c:pt>
                <c:pt idx="1">
                  <c:v>8.7100000000000009</c:v>
                </c:pt>
                <c:pt idx="2">
                  <c:v>8.7100000000000009</c:v>
                </c:pt>
                <c:pt idx="3">
                  <c:v>8.7100000000000009</c:v>
                </c:pt>
                <c:pt idx="4">
                  <c:v>8.7100000000000009</c:v>
                </c:pt>
              </c:numCache>
            </c:numRef>
          </c:val>
          <c:smooth val="0"/>
          <c:extLst>
            <c:ext xmlns:c16="http://schemas.microsoft.com/office/drawing/2014/chart" uri="{C3380CC4-5D6E-409C-BE32-E72D297353CC}">
              <c16:uniqueId val="{0000001C-EFB8-496D-9BEE-5C54A7FAA3D5}"/>
            </c:ext>
          </c:extLst>
        </c:ser>
        <c:dLbls>
          <c:showLegendKey val="0"/>
          <c:showVal val="0"/>
          <c:showCatName val="0"/>
          <c:showSerName val="0"/>
          <c:showPercent val="0"/>
          <c:showBubbleSize val="0"/>
        </c:dLbls>
        <c:marker val="1"/>
        <c:smooth val="0"/>
        <c:axId val="278360672"/>
        <c:axId val="278361064"/>
      </c:lineChart>
      <c:catAx>
        <c:axId val="278360672"/>
        <c:scaling>
          <c:orientation val="minMax"/>
        </c:scaling>
        <c:delete val="0"/>
        <c:axPos val="b"/>
        <c:numFmt formatCode="General" sourceLinked="1"/>
        <c:majorTickMark val="out"/>
        <c:minorTickMark val="none"/>
        <c:tickLblPos val="low"/>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61064"/>
        <c:crosses val="autoZero"/>
        <c:auto val="0"/>
        <c:lblAlgn val="ctr"/>
        <c:lblOffset val="100"/>
        <c:noMultiLvlLbl val="0"/>
      </c:catAx>
      <c:valAx>
        <c:axId val="278361064"/>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800"/>
                  <a:t>Expenditure (2015 SSP)</a:t>
                </a:r>
              </a:p>
            </c:rich>
          </c:tx>
          <c:layout>
            <c:manualLayout>
              <c:xMode val="edge"/>
              <c:yMode val="edge"/>
              <c:x val="4.3650793650793648E-2"/>
              <c:y val="0.12820512820512819"/>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60672"/>
        <c:crosses val="autoZero"/>
        <c:crossBetween val="between"/>
      </c:valAx>
      <c:spPr>
        <a:noFill/>
        <a:ln>
          <a:noFill/>
        </a:ln>
        <a:effectLst/>
      </c:spPr>
    </c:plotArea>
    <c:legend>
      <c:legendPos val="t"/>
      <c:legendEntry>
        <c:idx val="2"/>
        <c:delete val="1"/>
      </c:legendEntry>
      <c:layout>
        <c:manualLayout>
          <c:xMode val="edge"/>
          <c:yMode val="edge"/>
          <c:x val="5.6434388447242086E-2"/>
          <c:y val="3.2051282051282048E-2"/>
          <c:w val="0.92818285055208727"/>
          <c:h val="0.10283245844269467"/>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0214191976003E-2"/>
          <c:y val="5.876068376068376E-2"/>
          <c:w val="0.86613517060367451"/>
          <c:h val="0.66711673060098253"/>
        </c:manualLayout>
      </c:layout>
      <c:barChart>
        <c:barDir val="col"/>
        <c:grouping val="clustered"/>
        <c:varyColors val="0"/>
        <c:ser>
          <c:idx val="2"/>
          <c:order val="0"/>
          <c:tx>
            <c:strRef>
              <c:f>'Poverty Graphs'!$A$56</c:f>
              <c:strCache>
                <c:ptCount val="1"/>
                <c:pt idx="0">
                  <c:v>Poor</c:v>
                </c:pt>
              </c:strCache>
            </c:strRef>
          </c:tx>
          <c:spPr>
            <a:solidFill>
              <a:schemeClr val="tx2"/>
            </a:solidFill>
            <a:ln>
              <a:solidFill>
                <a:schemeClr val="tx1">
                  <a:lumMod val="50000"/>
                  <a:lumOff val="50000"/>
                </a:schemeClr>
              </a:solidFill>
            </a:ln>
            <a:effectLst/>
          </c:spPr>
          <c:invertIfNegative val="0"/>
          <c:dPt>
            <c:idx val="0"/>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1-BFD3-46D3-B280-1051F5EC294E}"/>
              </c:ext>
            </c:extLst>
          </c:dPt>
          <c:dPt>
            <c:idx val="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3-BFD3-46D3-B280-1051F5EC294E}"/>
              </c:ext>
            </c:extLst>
          </c:dPt>
          <c:dPt>
            <c:idx val="3"/>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5-BFD3-46D3-B280-1051F5EC294E}"/>
              </c:ext>
            </c:extLst>
          </c:dPt>
          <c:dPt>
            <c:idx val="4"/>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7-BFD3-46D3-B280-1051F5EC294E}"/>
              </c:ext>
            </c:extLst>
          </c:dPt>
          <c:dPt>
            <c:idx val="5"/>
            <c:invertIfNegative val="0"/>
            <c:bubble3D val="0"/>
            <c:spPr>
              <a:solidFill>
                <a:schemeClr val="tx2"/>
              </a:solidFill>
              <a:ln>
                <a:solidFill>
                  <a:schemeClr val="tx1">
                    <a:lumMod val="50000"/>
                    <a:lumOff val="50000"/>
                  </a:schemeClr>
                </a:solidFill>
              </a:ln>
              <a:effectLst/>
            </c:spPr>
            <c:extLst>
              <c:ext xmlns:c16="http://schemas.microsoft.com/office/drawing/2014/chart" uri="{C3380CC4-5D6E-409C-BE32-E72D297353CC}">
                <c16:uniqueId val="{00000009-BFD3-46D3-B280-1051F5EC294E}"/>
              </c:ext>
            </c:extLst>
          </c:dPt>
          <c:dPt>
            <c:idx val="6"/>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B-BFD3-46D3-B280-1051F5EC294E}"/>
              </c:ext>
            </c:extLst>
          </c:dPt>
          <c:dPt>
            <c:idx val="7"/>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D-BFD3-46D3-B280-1051F5EC294E}"/>
              </c:ext>
            </c:extLst>
          </c:dPt>
          <c:dPt>
            <c:idx val="9"/>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F-BFD3-46D3-B280-1051F5EC294E}"/>
              </c:ext>
            </c:extLst>
          </c:dPt>
          <c:dPt>
            <c:idx val="1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1-BFD3-46D3-B280-1051F5EC294E}"/>
              </c:ext>
            </c:extLst>
          </c:dPt>
          <c:dPt>
            <c:idx val="12"/>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13-BFD3-46D3-B280-1051F5EC294E}"/>
              </c:ext>
            </c:extLst>
          </c:dPt>
          <c:dPt>
            <c:idx val="13"/>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5-BFD3-46D3-B280-1051F5EC294E}"/>
              </c:ext>
            </c:extLst>
          </c:dPt>
          <c:dPt>
            <c:idx val="15"/>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17-BFD3-46D3-B280-1051F5EC294E}"/>
              </c:ext>
            </c:extLst>
          </c:dPt>
          <c:dPt>
            <c:idx val="16"/>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9-BFD3-46D3-B280-1051F5EC294E}"/>
              </c:ext>
            </c:extLst>
          </c:dPt>
          <c:errBars>
            <c:errBarType val="both"/>
            <c:errValType val="cust"/>
            <c:noEndCap val="0"/>
            <c:plus>
              <c:numRef>
                <c:f>'Poverty Graphs'!$B$58:$R$58</c:f>
                <c:numCache>
                  <c:formatCode>General</c:formatCode>
                  <c:ptCount val="17"/>
                  <c:pt idx="0">
                    <c:v>0.1089</c:v>
                  </c:pt>
                  <c:pt idx="1">
                    <c:v>0.10370000000000001</c:v>
                  </c:pt>
                  <c:pt idx="3">
                    <c:v>0.11909999999999998</c:v>
                  </c:pt>
                  <c:pt idx="4">
                    <c:v>6.7300000000000026E-2</c:v>
                  </c:pt>
                  <c:pt idx="6">
                    <c:v>6.2E-2</c:v>
                  </c:pt>
                  <c:pt idx="7">
                    <c:v>0.15660000000000007</c:v>
                  </c:pt>
                  <c:pt idx="9">
                    <c:v>0.18950000000000006</c:v>
                  </c:pt>
                  <c:pt idx="10">
                    <c:v>0.20269999999999999</c:v>
                  </c:pt>
                  <c:pt idx="12">
                    <c:v>0.11389999999999997</c:v>
                  </c:pt>
                  <c:pt idx="13">
                    <c:v>0.12320000000000003</c:v>
                  </c:pt>
                  <c:pt idx="15">
                    <c:v>9.3799999999999994E-2</c:v>
                  </c:pt>
                  <c:pt idx="16">
                    <c:v>7.6099999999999945E-2</c:v>
                  </c:pt>
                </c:numCache>
              </c:numRef>
            </c:plus>
            <c:minus>
              <c:numRef>
                <c:f>'Poverty Graphs'!$B$59:$R$59</c:f>
                <c:numCache>
                  <c:formatCode>General</c:formatCode>
                  <c:ptCount val="17"/>
                  <c:pt idx="0">
                    <c:v>0.1089</c:v>
                  </c:pt>
                  <c:pt idx="1">
                    <c:v>0.10370000000000001</c:v>
                  </c:pt>
                  <c:pt idx="3">
                    <c:v>0.11909999999999998</c:v>
                  </c:pt>
                  <c:pt idx="4">
                    <c:v>6.7300000000000026E-2</c:v>
                  </c:pt>
                  <c:pt idx="6">
                    <c:v>6.2E-2</c:v>
                  </c:pt>
                  <c:pt idx="7">
                    <c:v>0.15660000000000007</c:v>
                  </c:pt>
                  <c:pt idx="9">
                    <c:v>0.18950000000000006</c:v>
                  </c:pt>
                  <c:pt idx="10">
                    <c:v>0.20269999999999999</c:v>
                  </c:pt>
                  <c:pt idx="12">
                    <c:v>0.11389999999999997</c:v>
                  </c:pt>
                  <c:pt idx="13">
                    <c:v>0.12320000000000003</c:v>
                  </c:pt>
                  <c:pt idx="15">
                    <c:v>9.3799999999999994E-2</c:v>
                  </c:pt>
                  <c:pt idx="16">
                    <c:v>7.6099999999999945E-2</c:v>
                  </c:pt>
                </c:numCache>
              </c:numRef>
            </c:minus>
            <c:spPr>
              <a:noFill/>
              <a:ln w="9525" cap="flat" cmpd="sng" algn="ctr">
                <a:solidFill>
                  <a:schemeClr val="tx1">
                    <a:lumMod val="65000"/>
                    <a:lumOff val="35000"/>
                  </a:schemeClr>
                </a:solidFill>
                <a:round/>
              </a:ln>
              <a:effectLst/>
            </c:spPr>
          </c:errBars>
          <c:cat>
            <c:multiLvlStrRef>
              <c:f>'Poverty Graphs'!$B$53:$R$54</c:f>
              <c:multiLvlStrCache>
                <c:ptCount val="17"/>
                <c:lvl>
                  <c:pt idx="0">
                    <c:v>2015</c:v>
                  </c:pt>
                  <c:pt idx="1">
                    <c:v>2016</c:v>
                  </c:pt>
                  <c:pt idx="3">
                    <c:v>2015</c:v>
                  </c:pt>
                  <c:pt idx="4">
                    <c:v>2016</c:v>
                  </c:pt>
                  <c:pt idx="6">
                    <c:v>2015</c:v>
                  </c:pt>
                  <c:pt idx="7">
                    <c:v>2016</c:v>
                  </c:pt>
                  <c:pt idx="9">
                    <c:v>2015</c:v>
                  </c:pt>
                  <c:pt idx="10">
                    <c:v>2016</c:v>
                  </c:pt>
                  <c:pt idx="12">
                    <c:v>2015</c:v>
                  </c:pt>
                  <c:pt idx="13">
                    <c:v>2016</c:v>
                  </c:pt>
                  <c:pt idx="15">
                    <c:v>2015</c:v>
                  </c:pt>
                  <c:pt idx="16">
                    <c:v>2016</c:v>
                  </c:pt>
                </c:lvl>
                <c:lvl>
                  <c:pt idx="0">
                    <c:v>Northern Bahr El Ghazal</c:v>
                  </c:pt>
                  <c:pt idx="2">
                    <c:v> </c:v>
                  </c:pt>
                  <c:pt idx="3">
                    <c:v>Western Bahr El Ghazal</c:v>
                  </c:pt>
                  <c:pt idx="5">
                    <c:v> </c:v>
                  </c:pt>
                  <c:pt idx="6">
                    <c:v>Lakes</c:v>
                  </c:pt>
                  <c:pt idx="8">
                    <c:v> </c:v>
                  </c:pt>
                  <c:pt idx="9">
                    <c:v>Western Equatoria</c:v>
                  </c:pt>
                  <c:pt idx="11">
                    <c:v> </c:v>
                  </c:pt>
                  <c:pt idx="12">
                    <c:v>Central Equatoria</c:v>
                  </c:pt>
                  <c:pt idx="14">
                    <c:v> </c:v>
                  </c:pt>
                  <c:pt idx="15">
                    <c:v>Eastern Equatoria</c:v>
                  </c:pt>
                </c:lvl>
              </c:multiLvlStrCache>
            </c:multiLvlStrRef>
          </c:cat>
          <c:val>
            <c:numRef>
              <c:f>'Poverty Graphs'!$B$56:$R$56</c:f>
              <c:numCache>
                <c:formatCode>0%</c:formatCode>
                <c:ptCount val="17"/>
                <c:pt idx="0">
                  <c:v>0.50619999999999998</c:v>
                </c:pt>
                <c:pt idx="1">
                  <c:v>0.71260000000000001</c:v>
                </c:pt>
                <c:pt idx="3">
                  <c:v>0.69240000000000002</c:v>
                </c:pt>
                <c:pt idx="4">
                  <c:v>0.81299999999999994</c:v>
                </c:pt>
                <c:pt idx="6">
                  <c:v>0.35720000000000002</c:v>
                </c:pt>
                <c:pt idx="7">
                  <c:v>0.57299999999999995</c:v>
                </c:pt>
                <c:pt idx="9">
                  <c:v>0.49249999999999999</c:v>
                </c:pt>
                <c:pt idx="10">
                  <c:v>0.65529999999999999</c:v>
                </c:pt>
                <c:pt idx="12">
                  <c:v>0.19020000000000001</c:v>
                </c:pt>
                <c:pt idx="13">
                  <c:v>0.4481</c:v>
                </c:pt>
                <c:pt idx="15">
                  <c:v>0.47589999999999999</c:v>
                </c:pt>
                <c:pt idx="16">
                  <c:v>0.87160000000000004</c:v>
                </c:pt>
              </c:numCache>
            </c:numRef>
          </c:val>
          <c:extLst>
            <c:ext xmlns:c16="http://schemas.microsoft.com/office/drawing/2014/chart" uri="{C3380CC4-5D6E-409C-BE32-E72D297353CC}">
              <c16:uniqueId val="{0000001A-BFD3-46D3-B280-1051F5EC294E}"/>
            </c:ext>
          </c:extLst>
        </c:ser>
        <c:dLbls>
          <c:showLegendKey val="0"/>
          <c:showVal val="0"/>
          <c:showCatName val="0"/>
          <c:showSerName val="0"/>
          <c:showPercent val="0"/>
          <c:showBubbleSize val="0"/>
        </c:dLbls>
        <c:gapWidth val="50"/>
        <c:axId val="278361848"/>
        <c:axId val="278362240"/>
      </c:barChart>
      <c:catAx>
        <c:axId val="278361848"/>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62240"/>
        <c:crosses val="autoZero"/>
        <c:auto val="1"/>
        <c:lblAlgn val="ctr"/>
        <c:lblOffset val="100"/>
        <c:noMultiLvlLbl val="0"/>
      </c:catAx>
      <c:valAx>
        <c:axId val="278362240"/>
        <c:scaling>
          <c:orientation val="minMax"/>
          <c:max val="1"/>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61848"/>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558110236220472"/>
          <c:y val="0.18162393162393162"/>
          <c:w val="0.82306745406824144"/>
          <c:h val="0.64561040446867224"/>
        </c:manualLayout>
      </c:layout>
      <c:barChart>
        <c:barDir val="col"/>
        <c:grouping val="clustered"/>
        <c:varyColors val="0"/>
        <c:ser>
          <c:idx val="1"/>
          <c:order val="0"/>
          <c:tx>
            <c:strRef>
              <c:f>'Poverty Graphs'!$C$90</c:f>
              <c:strCache>
                <c:ptCount val="1"/>
                <c:pt idx="0">
                  <c:v>2015</c:v>
                </c:pt>
              </c:strCache>
            </c:strRef>
          </c:tx>
          <c:spPr>
            <a:solidFill>
              <a:schemeClr val="bg1">
                <a:lumMod val="75000"/>
              </a:schemeClr>
            </a:solidFill>
            <a:ln>
              <a:solidFill>
                <a:schemeClr val="tx1">
                  <a:lumMod val="50000"/>
                  <a:lumOff val="50000"/>
                </a:schemeClr>
              </a:solidFill>
            </a:ln>
            <a:effectLst/>
          </c:spPr>
          <c:invertIfNegative val="0"/>
          <c:errBars>
            <c:errBarType val="both"/>
            <c:errValType val="cust"/>
            <c:noEndCap val="0"/>
            <c:plus>
              <c:numRef>
                <c:f>'Poverty Graphs'!$G$91:$G$100</c:f>
                <c:numCache>
                  <c:formatCode>General</c:formatCode>
                  <c:ptCount val="10"/>
                  <c:pt idx="0">
                    <c:v>0.15600000000000014</c:v>
                  </c:pt>
                  <c:pt idx="1">
                    <c:v>0.1850000000000005</c:v>
                  </c:pt>
                  <c:pt idx="2">
                    <c:v>0.19200000000000017</c:v>
                  </c:pt>
                  <c:pt idx="3">
                    <c:v>0.14199999999999946</c:v>
                  </c:pt>
                  <c:pt idx="4">
                    <c:v>0.14199999999999946</c:v>
                  </c:pt>
                  <c:pt idx="5">
                    <c:v>0.1769999999999996</c:v>
                  </c:pt>
                  <c:pt idx="6">
                    <c:v>0.16099999999999959</c:v>
                  </c:pt>
                  <c:pt idx="7">
                    <c:v>0.37299999999999933</c:v>
                  </c:pt>
                  <c:pt idx="8">
                    <c:v>0.45200000000000173</c:v>
                  </c:pt>
                  <c:pt idx="9">
                    <c:v>3.0240000000000009</c:v>
                  </c:pt>
                </c:numCache>
              </c:numRef>
            </c:plus>
            <c:minus>
              <c:numRef>
                <c:f>'Poverty Graphs'!$H$91:$H$100</c:f>
                <c:numCache>
                  <c:formatCode>General</c:formatCode>
                  <c:ptCount val="10"/>
                  <c:pt idx="0">
                    <c:v>0.15599999999999969</c:v>
                  </c:pt>
                  <c:pt idx="1">
                    <c:v>0.18500000000000005</c:v>
                  </c:pt>
                  <c:pt idx="2">
                    <c:v>0.1930000000000005</c:v>
                  </c:pt>
                  <c:pt idx="3">
                    <c:v>0.14300000000000068</c:v>
                  </c:pt>
                  <c:pt idx="4">
                    <c:v>0.14100000000000001</c:v>
                  </c:pt>
                  <c:pt idx="5">
                    <c:v>0.1769999999999996</c:v>
                  </c:pt>
                  <c:pt idx="6">
                    <c:v>0.16099999999999959</c:v>
                  </c:pt>
                  <c:pt idx="7">
                    <c:v>0.37300000000000111</c:v>
                  </c:pt>
                  <c:pt idx="8">
                    <c:v>0.45100000000000051</c:v>
                  </c:pt>
                  <c:pt idx="9">
                    <c:v>3.0240000000000009</c:v>
                  </c:pt>
                </c:numCache>
              </c:numRef>
            </c:minus>
            <c:spPr>
              <a:noFill/>
              <a:ln w="9525" cap="flat" cmpd="sng" algn="ctr">
                <a:solidFill>
                  <a:schemeClr val="tx1">
                    <a:lumMod val="65000"/>
                    <a:lumOff val="35000"/>
                  </a:schemeClr>
                </a:solidFill>
                <a:round/>
              </a:ln>
              <a:effectLst/>
            </c:spPr>
          </c:errBars>
          <c:cat>
            <c:strRef>
              <c:f>'Poverty Graphs'!$B$91:$B$100</c:f>
              <c:strCache>
                <c:ptCount val="10"/>
                <c:pt idx="0">
                  <c:v>Poorest decile</c:v>
                </c:pt>
                <c:pt idx="1">
                  <c:v>2</c:v>
                </c:pt>
                <c:pt idx="2">
                  <c:v>3</c:v>
                </c:pt>
                <c:pt idx="3">
                  <c:v>4</c:v>
                </c:pt>
                <c:pt idx="4">
                  <c:v>5</c:v>
                </c:pt>
                <c:pt idx="5">
                  <c:v>6</c:v>
                </c:pt>
                <c:pt idx="6">
                  <c:v>7</c:v>
                </c:pt>
                <c:pt idx="7">
                  <c:v>8</c:v>
                </c:pt>
                <c:pt idx="8">
                  <c:v>9</c:v>
                </c:pt>
                <c:pt idx="9">
                  <c:v>Richest decile</c:v>
                </c:pt>
              </c:strCache>
            </c:strRef>
          </c:cat>
          <c:val>
            <c:numRef>
              <c:f>'Poverty Graphs'!$C$91:$C$100</c:f>
              <c:numCache>
                <c:formatCode>General</c:formatCode>
                <c:ptCount val="10"/>
                <c:pt idx="0">
                  <c:v>2.4889999999999999</c:v>
                </c:pt>
                <c:pt idx="1">
                  <c:v>4.0819999999999999</c:v>
                </c:pt>
                <c:pt idx="2">
                  <c:v>5.3090000000000002</c:v>
                </c:pt>
                <c:pt idx="3">
                  <c:v>6.5380000000000003</c:v>
                </c:pt>
                <c:pt idx="4">
                  <c:v>7.8780000000000001</c:v>
                </c:pt>
                <c:pt idx="5">
                  <c:v>9.2690000000000001</c:v>
                </c:pt>
                <c:pt idx="6">
                  <c:v>10.802</c:v>
                </c:pt>
                <c:pt idx="7">
                  <c:v>12.96</c:v>
                </c:pt>
                <c:pt idx="8">
                  <c:v>16.818999999999999</c:v>
                </c:pt>
                <c:pt idx="9">
                  <c:v>29.869</c:v>
                </c:pt>
              </c:numCache>
            </c:numRef>
          </c:val>
          <c:extLst>
            <c:ext xmlns:c16="http://schemas.microsoft.com/office/drawing/2014/chart" uri="{C3380CC4-5D6E-409C-BE32-E72D297353CC}">
              <c16:uniqueId val="{00000000-3561-4159-B2CA-B7D6E4B77F0D}"/>
            </c:ext>
          </c:extLst>
        </c:ser>
        <c:ser>
          <c:idx val="0"/>
          <c:order val="1"/>
          <c:tx>
            <c:strRef>
              <c:f>'Poverty Graphs'!$D$90</c:f>
              <c:strCache>
                <c:ptCount val="1"/>
                <c:pt idx="0">
                  <c:v>2016</c:v>
                </c:pt>
              </c:strCache>
            </c:strRef>
          </c:tx>
          <c:spPr>
            <a:solidFill>
              <a:schemeClr val="accent5">
                <a:lumMod val="50000"/>
              </a:schemeClr>
            </a:solidFill>
            <a:ln>
              <a:noFill/>
            </a:ln>
            <a:effectLst/>
          </c:spPr>
          <c:invertIfNegative val="0"/>
          <c:dPt>
            <c:idx val="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2-3561-4159-B2CA-B7D6E4B77F0D}"/>
              </c:ext>
            </c:extLst>
          </c:dPt>
          <c:dPt>
            <c:idx val="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4-3561-4159-B2CA-B7D6E4B77F0D}"/>
              </c:ext>
            </c:extLst>
          </c:dPt>
          <c:dPt>
            <c:idx val="2"/>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6-3561-4159-B2CA-B7D6E4B77F0D}"/>
              </c:ext>
            </c:extLst>
          </c:dPt>
          <c:dPt>
            <c:idx val="3"/>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8-3561-4159-B2CA-B7D6E4B77F0D}"/>
              </c:ext>
            </c:extLst>
          </c:dPt>
          <c:dPt>
            <c:idx val="4"/>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A-3561-4159-B2CA-B7D6E4B77F0D}"/>
              </c:ext>
            </c:extLst>
          </c:dPt>
          <c:dPt>
            <c:idx val="5"/>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C-3561-4159-B2CA-B7D6E4B77F0D}"/>
              </c:ext>
            </c:extLst>
          </c:dPt>
          <c:dPt>
            <c:idx val="6"/>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E-3561-4159-B2CA-B7D6E4B77F0D}"/>
              </c:ext>
            </c:extLst>
          </c:dPt>
          <c:dPt>
            <c:idx val="7"/>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0-3561-4159-B2CA-B7D6E4B77F0D}"/>
              </c:ext>
            </c:extLst>
          </c:dPt>
          <c:dPt>
            <c:idx val="8"/>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2-3561-4159-B2CA-B7D6E4B77F0D}"/>
              </c:ext>
            </c:extLst>
          </c:dPt>
          <c:dPt>
            <c:idx val="9"/>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4-3561-4159-B2CA-B7D6E4B77F0D}"/>
              </c:ext>
            </c:extLst>
          </c:dPt>
          <c:dPt>
            <c:idx val="1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6-3561-4159-B2CA-B7D6E4B77F0D}"/>
              </c:ext>
            </c:extLst>
          </c:dPt>
          <c:dPt>
            <c:idx val="1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8-3561-4159-B2CA-B7D6E4B77F0D}"/>
              </c:ext>
            </c:extLst>
          </c:dPt>
          <c:dPt>
            <c:idx val="12"/>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A-3561-4159-B2CA-B7D6E4B77F0D}"/>
              </c:ext>
            </c:extLst>
          </c:dPt>
          <c:errBars>
            <c:errBarType val="both"/>
            <c:errValType val="cust"/>
            <c:noEndCap val="0"/>
            <c:plus>
              <c:numRef>
                <c:f>'Poverty Graphs'!$I$91:$I$100</c:f>
                <c:numCache>
                  <c:formatCode>General</c:formatCode>
                  <c:ptCount val="10"/>
                  <c:pt idx="0">
                    <c:v>0.76399999999999979</c:v>
                  </c:pt>
                  <c:pt idx="1">
                    <c:v>1.8209999999999997</c:v>
                  </c:pt>
                  <c:pt idx="2">
                    <c:v>2.3579999999999997</c:v>
                  </c:pt>
                  <c:pt idx="3">
                    <c:v>1.0430000000000001</c:v>
                  </c:pt>
                  <c:pt idx="4">
                    <c:v>1.4470000000000001</c:v>
                  </c:pt>
                  <c:pt idx="5">
                    <c:v>1.0550000000000006</c:v>
                  </c:pt>
                  <c:pt idx="6">
                    <c:v>3.3770000000000007</c:v>
                  </c:pt>
                  <c:pt idx="7">
                    <c:v>2.2110000000000003</c:v>
                  </c:pt>
                  <c:pt idx="8">
                    <c:v>1.5439999999999987</c:v>
                  </c:pt>
                  <c:pt idx="9">
                    <c:v>4.4380000000000006</c:v>
                  </c:pt>
                </c:numCache>
              </c:numRef>
            </c:plus>
            <c:minus>
              <c:numRef>
                <c:f>'Poverty Graphs'!$J$91:$J$100</c:f>
                <c:numCache>
                  <c:formatCode>General</c:formatCode>
                  <c:ptCount val="10"/>
                  <c:pt idx="0">
                    <c:v>0.76399999999999979</c:v>
                  </c:pt>
                  <c:pt idx="1">
                    <c:v>1.8210000000000002</c:v>
                  </c:pt>
                  <c:pt idx="2">
                    <c:v>2.3570000000000002</c:v>
                  </c:pt>
                  <c:pt idx="3">
                    <c:v>1.0430000000000001</c:v>
                  </c:pt>
                  <c:pt idx="4">
                    <c:v>1.4470000000000001</c:v>
                  </c:pt>
                  <c:pt idx="5">
                    <c:v>1.0549999999999997</c:v>
                  </c:pt>
                  <c:pt idx="6">
                    <c:v>3.3769999999999989</c:v>
                  </c:pt>
                  <c:pt idx="7">
                    <c:v>2.2110000000000003</c:v>
                  </c:pt>
                  <c:pt idx="8">
                    <c:v>1.5440000000000005</c:v>
                  </c:pt>
                  <c:pt idx="9">
                    <c:v>4.4379999999999997</c:v>
                  </c:pt>
                </c:numCache>
              </c:numRef>
            </c:minus>
            <c:spPr>
              <a:noFill/>
              <a:ln w="9525" cap="flat" cmpd="sng" algn="ctr">
                <a:solidFill>
                  <a:schemeClr val="tx1">
                    <a:lumMod val="65000"/>
                    <a:lumOff val="35000"/>
                  </a:schemeClr>
                </a:solidFill>
                <a:round/>
              </a:ln>
              <a:effectLst/>
            </c:spPr>
          </c:errBars>
          <c:cat>
            <c:strRef>
              <c:f>'Poverty Graphs'!$B$91:$B$100</c:f>
              <c:strCache>
                <c:ptCount val="10"/>
                <c:pt idx="0">
                  <c:v>Poorest decile</c:v>
                </c:pt>
                <c:pt idx="1">
                  <c:v>2</c:v>
                </c:pt>
                <c:pt idx="2">
                  <c:v>3</c:v>
                </c:pt>
                <c:pt idx="3">
                  <c:v>4</c:v>
                </c:pt>
                <c:pt idx="4">
                  <c:v>5</c:v>
                </c:pt>
                <c:pt idx="5">
                  <c:v>6</c:v>
                </c:pt>
                <c:pt idx="6">
                  <c:v>7</c:v>
                </c:pt>
                <c:pt idx="7">
                  <c:v>8</c:v>
                </c:pt>
                <c:pt idx="8">
                  <c:v>9</c:v>
                </c:pt>
                <c:pt idx="9">
                  <c:v>Richest decile</c:v>
                </c:pt>
              </c:strCache>
            </c:strRef>
          </c:cat>
          <c:val>
            <c:numRef>
              <c:f>'Poverty Graphs'!$D$91:$D$100</c:f>
              <c:numCache>
                <c:formatCode>General</c:formatCode>
                <c:ptCount val="10"/>
                <c:pt idx="0">
                  <c:v>3.9849999999999999</c:v>
                </c:pt>
                <c:pt idx="1">
                  <c:v>4.1470000000000002</c:v>
                </c:pt>
                <c:pt idx="2">
                  <c:v>5.95</c:v>
                </c:pt>
                <c:pt idx="3">
                  <c:v>5.2789999999999999</c:v>
                </c:pt>
                <c:pt idx="4">
                  <c:v>6.5490000000000004</c:v>
                </c:pt>
                <c:pt idx="5">
                  <c:v>6.8849999999999998</c:v>
                </c:pt>
                <c:pt idx="6">
                  <c:v>9.8989999999999991</c:v>
                </c:pt>
                <c:pt idx="7">
                  <c:v>9.9160000000000004</c:v>
                </c:pt>
                <c:pt idx="8">
                  <c:v>9.8670000000000009</c:v>
                </c:pt>
                <c:pt idx="9">
                  <c:v>11.343</c:v>
                </c:pt>
              </c:numCache>
            </c:numRef>
          </c:val>
          <c:extLst>
            <c:ext xmlns:c16="http://schemas.microsoft.com/office/drawing/2014/chart" uri="{C3380CC4-5D6E-409C-BE32-E72D297353CC}">
              <c16:uniqueId val="{0000001B-3561-4159-B2CA-B7D6E4B77F0D}"/>
            </c:ext>
          </c:extLst>
        </c:ser>
        <c:dLbls>
          <c:showLegendKey val="0"/>
          <c:showVal val="0"/>
          <c:showCatName val="0"/>
          <c:showSerName val="0"/>
          <c:showPercent val="0"/>
          <c:showBubbleSize val="0"/>
        </c:dLbls>
        <c:gapWidth val="50"/>
        <c:axId val="278363024"/>
        <c:axId val="278363416"/>
      </c:barChart>
      <c:lineChart>
        <c:grouping val="standard"/>
        <c:varyColors val="0"/>
        <c:ser>
          <c:idx val="2"/>
          <c:order val="2"/>
          <c:tx>
            <c:strRef>
              <c:f>'Poverty Graphs'!$E$90</c:f>
              <c:strCache>
                <c:ptCount val="1"/>
              </c:strCache>
            </c:strRef>
          </c:tx>
          <c:spPr>
            <a:ln w="19050" cap="rnd">
              <a:solidFill>
                <a:srgbClr val="C00000"/>
              </a:solidFill>
              <a:round/>
            </a:ln>
            <a:effectLst/>
          </c:spPr>
          <c:marker>
            <c:symbol val="none"/>
          </c:marker>
          <c:cat>
            <c:strRef>
              <c:f>'Poverty Graphs'!$B$78:$B$87</c:f>
              <c:strCache>
                <c:ptCount val="10"/>
                <c:pt idx="0">
                  <c:v>Poorest decile</c:v>
                </c:pt>
                <c:pt idx="1">
                  <c:v>2</c:v>
                </c:pt>
                <c:pt idx="2">
                  <c:v>3</c:v>
                </c:pt>
                <c:pt idx="3">
                  <c:v>4</c:v>
                </c:pt>
                <c:pt idx="4">
                  <c:v>5</c:v>
                </c:pt>
                <c:pt idx="5">
                  <c:v>6</c:v>
                </c:pt>
                <c:pt idx="6">
                  <c:v>7</c:v>
                </c:pt>
                <c:pt idx="7">
                  <c:v>8</c:v>
                </c:pt>
                <c:pt idx="8">
                  <c:v>9</c:v>
                </c:pt>
                <c:pt idx="9">
                  <c:v>Richest decile</c:v>
                </c:pt>
              </c:strCache>
            </c:strRef>
          </c:cat>
          <c:val>
            <c:numRef>
              <c:f>'Poverty Graphs'!$E$91:$E$100</c:f>
              <c:numCache>
                <c:formatCode>General</c:formatCode>
                <c:ptCount val="10"/>
                <c:pt idx="0">
                  <c:v>8.7100000000000009</c:v>
                </c:pt>
                <c:pt idx="1">
                  <c:v>8.7100000000000009</c:v>
                </c:pt>
                <c:pt idx="2">
                  <c:v>8.7100000000000009</c:v>
                </c:pt>
                <c:pt idx="3">
                  <c:v>8.7100000000000009</c:v>
                </c:pt>
                <c:pt idx="4">
                  <c:v>8.7100000000000009</c:v>
                </c:pt>
                <c:pt idx="5">
                  <c:v>8.7100000000000009</c:v>
                </c:pt>
                <c:pt idx="6">
                  <c:v>8.7100000000000009</c:v>
                </c:pt>
                <c:pt idx="7">
                  <c:v>8.7100000000000009</c:v>
                </c:pt>
                <c:pt idx="8">
                  <c:v>8.7100000000000009</c:v>
                </c:pt>
                <c:pt idx="9">
                  <c:v>8.7100000000000009</c:v>
                </c:pt>
              </c:numCache>
            </c:numRef>
          </c:val>
          <c:smooth val="0"/>
          <c:extLst>
            <c:ext xmlns:c16="http://schemas.microsoft.com/office/drawing/2014/chart" uri="{C3380CC4-5D6E-409C-BE32-E72D297353CC}">
              <c16:uniqueId val="{0000001C-3561-4159-B2CA-B7D6E4B77F0D}"/>
            </c:ext>
          </c:extLst>
        </c:ser>
        <c:dLbls>
          <c:showLegendKey val="0"/>
          <c:showVal val="0"/>
          <c:showCatName val="0"/>
          <c:showSerName val="0"/>
          <c:showPercent val="0"/>
          <c:showBubbleSize val="0"/>
        </c:dLbls>
        <c:marker val="1"/>
        <c:smooth val="0"/>
        <c:axId val="278363024"/>
        <c:axId val="278363416"/>
      </c:lineChart>
      <c:catAx>
        <c:axId val="278363024"/>
        <c:scaling>
          <c:orientation val="minMax"/>
        </c:scaling>
        <c:delete val="0"/>
        <c:axPos val="b"/>
        <c:numFmt formatCode="General" sourceLinked="1"/>
        <c:majorTickMark val="out"/>
        <c:minorTickMark val="none"/>
        <c:tickLblPos val="low"/>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63416"/>
        <c:crosses val="autoZero"/>
        <c:auto val="0"/>
        <c:lblAlgn val="ctr"/>
        <c:lblOffset val="100"/>
        <c:noMultiLvlLbl val="0"/>
      </c:catAx>
      <c:valAx>
        <c:axId val="278363416"/>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800"/>
                  <a:t>Mean daily expenditure (2015 SSP)</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8363024"/>
        <c:crosses val="autoZero"/>
        <c:crossBetween val="between"/>
      </c:valAx>
      <c:spPr>
        <a:noFill/>
        <a:ln>
          <a:noFill/>
        </a:ln>
        <a:effectLst/>
      </c:spPr>
    </c:plotArea>
    <c:legend>
      <c:legendPos val="t"/>
      <c:legendEntry>
        <c:idx val="2"/>
        <c:delete val="1"/>
      </c:legendEntry>
      <c:layout>
        <c:manualLayout>
          <c:xMode val="edge"/>
          <c:yMode val="edge"/>
          <c:x val="2.1429571303587049E-2"/>
          <c:y val="3.2051282051282048E-2"/>
          <c:w val="0.95158530183727019"/>
          <c:h val="0.14022562083585705"/>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1"/>
    <c:plotArea>
      <c:layout>
        <c:manualLayout>
          <c:layoutTarget val="inner"/>
          <c:xMode val="edge"/>
          <c:yMode val="edge"/>
          <c:x val="0.21729658792650919"/>
          <c:y val="5.876068376068376E-2"/>
          <c:w val="0.52112970253718283"/>
          <c:h val="0.74795157816811364"/>
        </c:manualLayout>
      </c:layout>
      <c:barChart>
        <c:barDir val="col"/>
        <c:grouping val="stacked"/>
        <c:varyColors val="0"/>
        <c:ser>
          <c:idx val="0"/>
          <c:order val="0"/>
          <c:tx>
            <c:strRef>
              <c:f>'Poverty Graphs'!$B$121</c:f>
              <c:strCache>
                <c:ptCount val="1"/>
                <c:pt idx="0">
                  <c:v>Agriculture</c:v>
                </c:pt>
              </c:strCache>
            </c:strRef>
          </c:tx>
          <c:spPr>
            <a:solidFill>
              <a:schemeClr val="accent5">
                <a:lumMod val="50000"/>
              </a:schemeClr>
            </a:solidFill>
            <a:ln>
              <a:solidFill>
                <a:schemeClr val="tx1">
                  <a:lumMod val="50000"/>
                  <a:lumOff val="50000"/>
                </a:schemeClr>
              </a:solidFill>
            </a:ln>
            <a:effectLst/>
          </c:spPr>
          <c:invertIfNegative val="0"/>
          <c:cat>
            <c:multiLvlStrRef>
              <c:f>'Poverty Graphs'!$C$119:$F$120</c:f>
              <c:multiLvlStrCache>
                <c:ptCount val="4"/>
                <c:lvl>
                  <c:pt idx="0">
                    <c:v>2015</c:v>
                  </c:pt>
                  <c:pt idx="1">
                    <c:v>2016</c:v>
                  </c:pt>
                  <c:pt idx="2">
                    <c:v>2015</c:v>
                  </c:pt>
                  <c:pt idx="3">
                    <c:v>2016</c:v>
                  </c:pt>
                </c:lvl>
                <c:lvl>
                  <c:pt idx="0">
                    <c:v>Non-Poor</c:v>
                  </c:pt>
                  <c:pt idx="2">
                    <c:v>Poor</c:v>
                  </c:pt>
                </c:lvl>
              </c:multiLvlStrCache>
            </c:multiLvlStrRef>
          </c:cat>
          <c:val>
            <c:numRef>
              <c:f>'Poverty Graphs'!$C$121:$F$121</c:f>
              <c:numCache>
                <c:formatCode>0%</c:formatCode>
                <c:ptCount val="4"/>
                <c:pt idx="0">
                  <c:v>0.29399999999999998</c:v>
                </c:pt>
                <c:pt idx="1">
                  <c:v>0.372</c:v>
                </c:pt>
                <c:pt idx="2">
                  <c:v>0.46200000000000002</c:v>
                </c:pt>
                <c:pt idx="3">
                  <c:v>0.45200000000000001</c:v>
                </c:pt>
              </c:numCache>
            </c:numRef>
          </c:val>
          <c:extLst>
            <c:ext xmlns:c16="http://schemas.microsoft.com/office/drawing/2014/chart" uri="{C3380CC4-5D6E-409C-BE32-E72D297353CC}">
              <c16:uniqueId val="{00000000-96DC-4EF6-873B-A1A4F0E7C125}"/>
            </c:ext>
          </c:extLst>
        </c:ser>
        <c:ser>
          <c:idx val="1"/>
          <c:order val="1"/>
          <c:tx>
            <c:strRef>
              <c:f>'Poverty Graphs'!$B$122</c:f>
              <c:strCache>
                <c:ptCount val="1"/>
                <c:pt idx="0">
                  <c:v>Wages and salaries</c:v>
                </c:pt>
              </c:strCache>
            </c:strRef>
          </c:tx>
          <c:spPr>
            <a:solidFill>
              <a:schemeClr val="accent5">
                <a:lumMod val="60000"/>
                <a:lumOff val="40000"/>
              </a:schemeClr>
            </a:solidFill>
            <a:ln>
              <a:solidFill>
                <a:schemeClr val="tx1">
                  <a:lumMod val="50000"/>
                  <a:lumOff val="50000"/>
                </a:schemeClr>
              </a:solidFill>
            </a:ln>
            <a:effectLst/>
          </c:spPr>
          <c:invertIfNegative val="0"/>
          <c:cat>
            <c:multiLvlStrRef>
              <c:f>'Poverty Graphs'!$C$119:$F$120</c:f>
              <c:multiLvlStrCache>
                <c:ptCount val="4"/>
                <c:lvl>
                  <c:pt idx="0">
                    <c:v>2015</c:v>
                  </c:pt>
                  <c:pt idx="1">
                    <c:v>2016</c:v>
                  </c:pt>
                  <c:pt idx="2">
                    <c:v>2015</c:v>
                  </c:pt>
                  <c:pt idx="3">
                    <c:v>2016</c:v>
                  </c:pt>
                </c:lvl>
                <c:lvl>
                  <c:pt idx="0">
                    <c:v>Non-Poor</c:v>
                  </c:pt>
                  <c:pt idx="2">
                    <c:v>Poor</c:v>
                  </c:pt>
                </c:lvl>
              </c:multiLvlStrCache>
            </c:multiLvlStrRef>
          </c:cat>
          <c:val>
            <c:numRef>
              <c:f>'Poverty Graphs'!$C$122:$F$122</c:f>
              <c:numCache>
                <c:formatCode>0%</c:formatCode>
                <c:ptCount val="4"/>
                <c:pt idx="0">
                  <c:v>0.50800000000000001</c:v>
                </c:pt>
                <c:pt idx="1">
                  <c:v>0.435</c:v>
                </c:pt>
                <c:pt idx="2">
                  <c:v>0.20799999999999999</c:v>
                </c:pt>
                <c:pt idx="3">
                  <c:v>0.28799999999999998</c:v>
                </c:pt>
              </c:numCache>
            </c:numRef>
          </c:val>
          <c:extLst>
            <c:ext xmlns:c16="http://schemas.microsoft.com/office/drawing/2014/chart" uri="{C3380CC4-5D6E-409C-BE32-E72D297353CC}">
              <c16:uniqueId val="{00000001-96DC-4EF6-873B-A1A4F0E7C125}"/>
            </c:ext>
          </c:extLst>
        </c:ser>
        <c:ser>
          <c:idx val="2"/>
          <c:order val="2"/>
          <c:tx>
            <c:strRef>
              <c:f>'Poverty Graphs'!$B$123</c:f>
              <c:strCache>
                <c:ptCount val="1"/>
                <c:pt idx="0">
                  <c:v>Own business</c:v>
                </c:pt>
              </c:strCache>
            </c:strRef>
          </c:tx>
          <c:spPr>
            <a:solidFill>
              <a:schemeClr val="accent1">
                <a:lumMod val="40000"/>
                <a:lumOff val="60000"/>
              </a:schemeClr>
            </a:solidFill>
            <a:ln>
              <a:solidFill>
                <a:schemeClr val="tx1">
                  <a:lumMod val="50000"/>
                  <a:lumOff val="50000"/>
                </a:schemeClr>
              </a:solidFill>
            </a:ln>
            <a:effectLst/>
          </c:spPr>
          <c:invertIfNegative val="0"/>
          <c:cat>
            <c:multiLvlStrRef>
              <c:f>'Poverty Graphs'!$C$119:$F$120</c:f>
              <c:multiLvlStrCache>
                <c:ptCount val="4"/>
                <c:lvl>
                  <c:pt idx="0">
                    <c:v>2015</c:v>
                  </c:pt>
                  <c:pt idx="1">
                    <c:v>2016</c:v>
                  </c:pt>
                  <c:pt idx="2">
                    <c:v>2015</c:v>
                  </c:pt>
                  <c:pt idx="3">
                    <c:v>2016</c:v>
                  </c:pt>
                </c:lvl>
                <c:lvl>
                  <c:pt idx="0">
                    <c:v>Non-Poor</c:v>
                  </c:pt>
                  <c:pt idx="2">
                    <c:v>Poor</c:v>
                  </c:pt>
                </c:lvl>
              </c:multiLvlStrCache>
            </c:multiLvlStrRef>
          </c:cat>
          <c:val>
            <c:numRef>
              <c:f>'Poverty Graphs'!$C$123:$F$123</c:f>
              <c:numCache>
                <c:formatCode>0%</c:formatCode>
                <c:ptCount val="4"/>
                <c:pt idx="0">
                  <c:v>0.13</c:v>
                </c:pt>
                <c:pt idx="1">
                  <c:v>0.13300000000000001</c:v>
                </c:pt>
                <c:pt idx="2">
                  <c:v>0.1</c:v>
                </c:pt>
                <c:pt idx="3">
                  <c:v>0.109</c:v>
                </c:pt>
              </c:numCache>
            </c:numRef>
          </c:val>
          <c:extLst>
            <c:ext xmlns:c16="http://schemas.microsoft.com/office/drawing/2014/chart" uri="{C3380CC4-5D6E-409C-BE32-E72D297353CC}">
              <c16:uniqueId val="{00000002-96DC-4EF6-873B-A1A4F0E7C125}"/>
            </c:ext>
          </c:extLst>
        </c:ser>
        <c:ser>
          <c:idx val="3"/>
          <c:order val="3"/>
          <c:tx>
            <c:strRef>
              <c:f>'Poverty Graphs'!$B$124</c:f>
              <c:strCache>
                <c:ptCount val="1"/>
                <c:pt idx="0">
                  <c:v>Property income</c:v>
                </c:pt>
              </c:strCache>
            </c:strRef>
          </c:tx>
          <c:spPr>
            <a:solidFill>
              <a:schemeClr val="accent1">
                <a:lumMod val="20000"/>
                <a:lumOff val="80000"/>
              </a:schemeClr>
            </a:solidFill>
            <a:ln>
              <a:solidFill>
                <a:schemeClr val="tx1">
                  <a:lumMod val="50000"/>
                  <a:lumOff val="50000"/>
                </a:schemeClr>
              </a:solidFill>
            </a:ln>
            <a:effectLst/>
          </c:spPr>
          <c:invertIfNegative val="0"/>
          <c:cat>
            <c:multiLvlStrRef>
              <c:f>'Poverty Graphs'!$C$119:$F$120</c:f>
              <c:multiLvlStrCache>
                <c:ptCount val="4"/>
                <c:lvl>
                  <c:pt idx="0">
                    <c:v>2015</c:v>
                  </c:pt>
                  <c:pt idx="1">
                    <c:v>2016</c:v>
                  </c:pt>
                  <c:pt idx="2">
                    <c:v>2015</c:v>
                  </c:pt>
                  <c:pt idx="3">
                    <c:v>2016</c:v>
                  </c:pt>
                </c:lvl>
                <c:lvl>
                  <c:pt idx="0">
                    <c:v>Non-Poor</c:v>
                  </c:pt>
                  <c:pt idx="2">
                    <c:v>Poor</c:v>
                  </c:pt>
                </c:lvl>
              </c:multiLvlStrCache>
            </c:multiLvlStrRef>
          </c:cat>
          <c:val>
            <c:numRef>
              <c:f>'Poverty Graphs'!$C$124:$F$124</c:f>
              <c:numCache>
                <c:formatCode>0%</c:formatCode>
                <c:ptCount val="4"/>
                <c:pt idx="0">
                  <c:v>7.0000000000000001E-3</c:v>
                </c:pt>
                <c:pt idx="1">
                  <c:v>1.2999999999999999E-2</c:v>
                </c:pt>
                <c:pt idx="2">
                  <c:v>1.7000000000000001E-2</c:v>
                </c:pt>
                <c:pt idx="3">
                  <c:v>1E-3</c:v>
                </c:pt>
              </c:numCache>
            </c:numRef>
          </c:val>
          <c:extLst>
            <c:ext xmlns:c16="http://schemas.microsoft.com/office/drawing/2014/chart" uri="{C3380CC4-5D6E-409C-BE32-E72D297353CC}">
              <c16:uniqueId val="{00000003-96DC-4EF6-873B-A1A4F0E7C125}"/>
            </c:ext>
          </c:extLst>
        </c:ser>
        <c:ser>
          <c:idx val="4"/>
          <c:order val="4"/>
          <c:tx>
            <c:strRef>
              <c:f>'Poverty Graphs'!$B$125</c:f>
              <c:strCache>
                <c:ptCount val="1"/>
                <c:pt idx="0">
                  <c:v>Remitances/Aid/Others</c:v>
                </c:pt>
              </c:strCache>
            </c:strRef>
          </c:tx>
          <c:spPr>
            <a:solidFill>
              <a:schemeClr val="bg2"/>
            </a:solidFill>
            <a:ln>
              <a:solidFill>
                <a:schemeClr val="tx1">
                  <a:lumMod val="50000"/>
                  <a:lumOff val="50000"/>
                </a:schemeClr>
              </a:solidFill>
            </a:ln>
            <a:effectLst/>
          </c:spPr>
          <c:invertIfNegative val="0"/>
          <c:cat>
            <c:multiLvlStrRef>
              <c:f>'Poverty Graphs'!$C$119:$F$120</c:f>
              <c:multiLvlStrCache>
                <c:ptCount val="4"/>
                <c:lvl>
                  <c:pt idx="0">
                    <c:v>2015</c:v>
                  </c:pt>
                  <c:pt idx="1">
                    <c:v>2016</c:v>
                  </c:pt>
                  <c:pt idx="2">
                    <c:v>2015</c:v>
                  </c:pt>
                  <c:pt idx="3">
                    <c:v>2016</c:v>
                  </c:pt>
                </c:lvl>
                <c:lvl>
                  <c:pt idx="0">
                    <c:v>Non-Poor</c:v>
                  </c:pt>
                  <c:pt idx="2">
                    <c:v>Poor</c:v>
                  </c:pt>
                </c:lvl>
              </c:multiLvlStrCache>
            </c:multiLvlStrRef>
          </c:cat>
          <c:val>
            <c:numRef>
              <c:f>'Poverty Graphs'!$C$125:$F$125</c:f>
              <c:numCache>
                <c:formatCode>0%</c:formatCode>
                <c:ptCount val="4"/>
                <c:pt idx="0">
                  <c:v>6.0999999999999999E-2</c:v>
                </c:pt>
                <c:pt idx="1">
                  <c:v>4.7E-2</c:v>
                </c:pt>
                <c:pt idx="2">
                  <c:v>0.214</c:v>
                </c:pt>
                <c:pt idx="3">
                  <c:v>0.15</c:v>
                </c:pt>
              </c:numCache>
            </c:numRef>
          </c:val>
          <c:extLst>
            <c:ext xmlns:c16="http://schemas.microsoft.com/office/drawing/2014/chart" uri="{C3380CC4-5D6E-409C-BE32-E72D297353CC}">
              <c16:uniqueId val="{00000004-96DC-4EF6-873B-A1A4F0E7C125}"/>
            </c:ext>
          </c:extLst>
        </c:ser>
        <c:dLbls>
          <c:showLegendKey val="0"/>
          <c:showVal val="0"/>
          <c:showCatName val="0"/>
          <c:showSerName val="0"/>
          <c:showPercent val="0"/>
          <c:showBubbleSize val="0"/>
        </c:dLbls>
        <c:gapWidth val="50"/>
        <c:overlap val="100"/>
        <c:axId val="425914208"/>
        <c:axId val="425914600"/>
      </c:barChart>
      <c:catAx>
        <c:axId val="4259142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5914600"/>
        <c:crosses val="autoZero"/>
        <c:auto val="1"/>
        <c:lblAlgn val="ctr"/>
        <c:lblOffset val="100"/>
        <c:noMultiLvlLbl val="0"/>
      </c:catAx>
      <c:valAx>
        <c:axId val="425914600"/>
        <c:scaling>
          <c:orientation val="minMax"/>
          <c:max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5914208"/>
        <c:crosses val="autoZero"/>
        <c:crossBetween val="between"/>
      </c:valAx>
      <c:spPr>
        <a:noFill/>
        <a:ln>
          <a:noFill/>
        </a:ln>
        <a:effectLst/>
      </c:spPr>
    </c:plotArea>
    <c:legend>
      <c:legendPos val="r"/>
      <c:layout>
        <c:manualLayout>
          <c:xMode val="edge"/>
          <c:yMode val="edge"/>
          <c:x val="0.73439796587926509"/>
          <c:y val="4.5844269466316721E-2"/>
          <c:w val="0.24893536745406822"/>
          <c:h val="0.85294476411602382"/>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800"/>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0214191976003E-2"/>
          <c:y val="5.876068376068376E-2"/>
          <c:w val="0.86613517060367451"/>
          <c:h val="0.70985177333602545"/>
        </c:manualLayout>
      </c:layout>
      <c:barChart>
        <c:barDir val="col"/>
        <c:grouping val="clustered"/>
        <c:varyColors val="0"/>
        <c:ser>
          <c:idx val="2"/>
          <c:order val="0"/>
          <c:tx>
            <c:strRef>
              <c:f>'Poverty Graphs'!$D$132</c:f>
              <c:strCache>
                <c:ptCount val="1"/>
                <c:pt idx="0">
                  <c:v>Poor</c:v>
                </c:pt>
              </c:strCache>
            </c:strRef>
          </c:tx>
          <c:spPr>
            <a:solidFill>
              <a:schemeClr val="accent5">
                <a:lumMod val="50000"/>
              </a:schemeClr>
            </a:solidFill>
            <a:ln>
              <a:solidFill>
                <a:schemeClr val="tx1">
                  <a:lumMod val="50000"/>
                  <a:lumOff val="50000"/>
                </a:schemeClr>
              </a:solidFill>
            </a:ln>
            <a:effectLst/>
          </c:spPr>
          <c:invertIfNegative val="0"/>
          <c:dPt>
            <c:idx val="0"/>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1-5735-429F-A348-29D7D96834AE}"/>
              </c:ext>
            </c:extLst>
          </c:dPt>
          <c:dPt>
            <c:idx val="1"/>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3-5735-429F-A348-29D7D96834AE}"/>
              </c:ext>
            </c:extLst>
          </c:dPt>
          <c:dPt>
            <c:idx val="2"/>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5-5735-429F-A348-29D7D96834AE}"/>
              </c:ext>
            </c:extLst>
          </c:dPt>
          <c:dPt>
            <c:idx val="3"/>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7-5735-429F-A348-29D7D96834AE}"/>
              </c:ext>
            </c:extLst>
          </c:dPt>
          <c:dPt>
            <c:idx val="4"/>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9-5735-429F-A348-29D7D96834AE}"/>
              </c:ext>
            </c:extLst>
          </c:dPt>
          <c:dPt>
            <c:idx val="5"/>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0B-5735-429F-A348-29D7D96834AE}"/>
              </c:ext>
            </c:extLst>
          </c:dPt>
          <c:dPt>
            <c:idx val="6"/>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D-5735-429F-A348-29D7D96834AE}"/>
              </c:ext>
            </c:extLst>
          </c:dPt>
          <c:dPt>
            <c:idx val="8"/>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0F-5735-429F-A348-29D7D96834AE}"/>
              </c:ext>
            </c:extLst>
          </c:dPt>
          <c:dPt>
            <c:idx val="9"/>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11-5735-429F-A348-29D7D96834AE}"/>
              </c:ext>
            </c:extLst>
          </c:dPt>
          <c:dPt>
            <c:idx val="10"/>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3-5735-429F-A348-29D7D96834AE}"/>
              </c:ext>
            </c:extLst>
          </c:dPt>
          <c:dPt>
            <c:idx val="12"/>
            <c:invertIfNegative val="0"/>
            <c:bubble3D val="0"/>
            <c:spPr>
              <a:solidFill>
                <a:schemeClr val="accent5">
                  <a:lumMod val="60000"/>
                  <a:lumOff val="40000"/>
                </a:schemeClr>
              </a:solidFill>
              <a:ln>
                <a:solidFill>
                  <a:schemeClr val="tx1">
                    <a:lumMod val="50000"/>
                    <a:lumOff val="50000"/>
                  </a:schemeClr>
                </a:solidFill>
              </a:ln>
              <a:effectLst/>
            </c:spPr>
            <c:extLst>
              <c:ext xmlns:c16="http://schemas.microsoft.com/office/drawing/2014/chart" uri="{C3380CC4-5D6E-409C-BE32-E72D297353CC}">
                <c16:uniqueId val="{00000015-5735-429F-A348-29D7D96834AE}"/>
              </c:ext>
            </c:extLst>
          </c:dPt>
          <c:dPt>
            <c:idx val="15"/>
            <c:invertIfNegative val="0"/>
            <c:bubble3D val="0"/>
            <c:spPr>
              <a:solidFill>
                <a:schemeClr val="accent5">
                  <a:lumMod val="50000"/>
                </a:schemeClr>
              </a:solidFill>
              <a:ln>
                <a:solidFill>
                  <a:schemeClr val="tx1">
                    <a:lumMod val="50000"/>
                    <a:lumOff val="50000"/>
                  </a:schemeClr>
                </a:solidFill>
              </a:ln>
              <a:effectLst/>
            </c:spPr>
            <c:extLst>
              <c:ext xmlns:c16="http://schemas.microsoft.com/office/drawing/2014/chart" uri="{C3380CC4-5D6E-409C-BE32-E72D297353CC}">
                <c16:uniqueId val="{00000017-5735-429F-A348-29D7D96834AE}"/>
              </c:ext>
            </c:extLst>
          </c:dPt>
          <c:errBars>
            <c:errBarType val="both"/>
            <c:errValType val="cust"/>
            <c:noEndCap val="0"/>
            <c:plus>
              <c:numRef>
                <c:f>'Poverty Graphs'!$G$133:$G$150</c:f>
                <c:numCache>
                  <c:formatCode>General</c:formatCode>
                  <c:ptCount val="18"/>
                  <c:pt idx="0">
                    <c:v>9.4999999999999973E-2</c:v>
                  </c:pt>
                  <c:pt idx="1">
                    <c:v>6.4000000000000057E-2</c:v>
                  </c:pt>
                  <c:pt idx="3">
                    <c:v>7.7999999999999958E-2</c:v>
                  </c:pt>
                  <c:pt idx="4">
                    <c:v>9.5999999999999974E-2</c:v>
                  </c:pt>
                  <c:pt idx="6">
                    <c:v>0.14599999999999996</c:v>
                  </c:pt>
                  <c:pt idx="7">
                    <c:v>9.7999999999999976E-2</c:v>
                  </c:pt>
                  <c:pt idx="9">
                    <c:v>0.21100000000000008</c:v>
                  </c:pt>
                  <c:pt idx="10">
                    <c:v>0.44799999999999995</c:v>
                  </c:pt>
                  <c:pt idx="12">
                    <c:v>0.11499999999999999</c:v>
                  </c:pt>
                  <c:pt idx="13">
                    <c:v>6.0999999999999943E-2</c:v>
                  </c:pt>
                </c:numCache>
              </c:numRef>
            </c:plus>
            <c:minus>
              <c:numRef>
                <c:f>'Poverty Graphs'!$H$133:$H$150</c:f>
                <c:numCache>
                  <c:formatCode>General</c:formatCode>
                  <c:ptCount val="18"/>
                  <c:pt idx="0">
                    <c:v>9.4999999999999973E-2</c:v>
                  </c:pt>
                  <c:pt idx="1">
                    <c:v>6.4000000000000057E-2</c:v>
                  </c:pt>
                  <c:pt idx="3">
                    <c:v>7.7999999999999958E-2</c:v>
                  </c:pt>
                  <c:pt idx="4">
                    <c:v>9.5999999999999974E-2</c:v>
                  </c:pt>
                  <c:pt idx="6">
                    <c:v>0.14599999999999996</c:v>
                  </c:pt>
                  <c:pt idx="7">
                    <c:v>9.7999999999999976E-2</c:v>
                  </c:pt>
                  <c:pt idx="9">
                    <c:v>0.21100000000000008</c:v>
                  </c:pt>
                  <c:pt idx="10">
                    <c:v>0.107</c:v>
                  </c:pt>
                  <c:pt idx="12">
                    <c:v>0.11499999999999999</c:v>
                  </c:pt>
                  <c:pt idx="13">
                    <c:v>6.0999999999999943E-2</c:v>
                  </c:pt>
                </c:numCache>
              </c:numRef>
            </c:minus>
            <c:spPr>
              <a:noFill/>
              <a:ln w="9525" cap="flat" cmpd="sng" algn="ctr">
                <a:solidFill>
                  <a:schemeClr val="tx1">
                    <a:lumMod val="65000"/>
                    <a:lumOff val="35000"/>
                  </a:schemeClr>
                </a:solidFill>
                <a:round/>
              </a:ln>
              <a:effectLst/>
            </c:spPr>
          </c:errBars>
          <c:cat>
            <c:multiLvlStrRef>
              <c:f>'Poverty Graphs'!$B$133:$C$146</c:f>
              <c:multiLvlStrCache>
                <c:ptCount val="14"/>
                <c:lvl>
                  <c:pt idx="0">
                    <c:v>2015</c:v>
                  </c:pt>
                  <c:pt idx="1">
                    <c:v>2016</c:v>
                  </c:pt>
                  <c:pt idx="3">
                    <c:v>2015</c:v>
                  </c:pt>
                  <c:pt idx="4">
                    <c:v>2016</c:v>
                  </c:pt>
                  <c:pt idx="6">
                    <c:v>2015</c:v>
                  </c:pt>
                  <c:pt idx="7">
                    <c:v>2016</c:v>
                  </c:pt>
                  <c:pt idx="9">
                    <c:v>2015</c:v>
                  </c:pt>
                  <c:pt idx="10">
                    <c:v>2016</c:v>
                  </c:pt>
                  <c:pt idx="12">
                    <c:v>2015</c:v>
                  </c:pt>
                  <c:pt idx="13">
                    <c:v>2016</c:v>
                  </c:pt>
                </c:lvl>
                <c:lvl>
                  <c:pt idx="0">
                    <c:v>Agricultural
 production</c:v>
                  </c:pt>
                  <c:pt idx="2">
                    <c:v> </c:v>
                  </c:pt>
                  <c:pt idx="3">
                    <c:v>Wages and
 salaries</c:v>
                  </c:pt>
                  <c:pt idx="5">
                    <c:v> </c:v>
                  </c:pt>
                  <c:pt idx="6">
                    <c:v>Own business
 enterprise</c:v>
                  </c:pt>
                  <c:pt idx="8">
                    <c:v> </c:v>
                  </c:pt>
                  <c:pt idx="9">
                    <c:v>Property income</c:v>
                  </c:pt>
                  <c:pt idx="11">
                    <c:v> </c:v>
                  </c:pt>
                  <c:pt idx="12">
                    <c:v>Remitances/Aid
/Others</c:v>
                  </c:pt>
                </c:lvl>
              </c:multiLvlStrCache>
            </c:multiLvlStrRef>
          </c:cat>
          <c:val>
            <c:numRef>
              <c:f>'Poverty Graphs'!$D$133:$D$146</c:f>
              <c:numCache>
                <c:formatCode>0%</c:formatCode>
                <c:ptCount val="14"/>
                <c:pt idx="0">
                  <c:v>0.6</c:v>
                </c:pt>
                <c:pt idx="1">
                  <c:v>0.745</c:v>
                </c:pt>
                <c:pt idx="3">
                  <c:v>0.28100000000000003</c:v>
                </c:pt>
                <c:pt idx="4">
                  <c:v>0.61499999999999999</c:v>
                </c:pt>
                <c:pt idx="6">
                  <c:v>0.42499999999999999</c:v>
                </c:pt>
                <c:pt idx="7">
                  <c:v>0.66400000000000003</c:v>
                </c:pt>
                <c:pt idx="9">
                  <c:v>0.69399999999999995</c:v>
                </c:pt>
                <c:pt idx="10">
                  <c:v>0.121</c:v>
                </c:pt>
                <c:pt idx="12">
                  <c:v>0.76900000000000002</c:v>
                </c:pt>
                <c:pt idx="13">
                  <c:v>0.88400000000000001</c:v>
                </c:pt>
              </c:numCache>
            </c:numRef>
          </c:val>
          <c:extLst>
            <c:ext xmlns:c16="http://schemas.microsoft.com/office/drawing/2014/chart" uri="{C3380CC4-5D6E-409C-BE32-E72D297353CC}">
              <c16:uniqueId val="{00000018-5735-429F-A348-29D7D96834AE}"/>
            </c:ext>
          </c:extLst>
        </c:ser>
        <c:dLbls>
          <c:showLegendKey val="0"/>
          <c:showVal val="0"/>
          <c:showCatName val="0"/>
          <c:showSerName val="0"/>
          <c:showPercent val="0"/>
          <c:showBubbleSize val="0"/>
        </c:dLbls>
        <c:gapWidth val="50"/>
        <c:axId val="425915384"/>
        <c:axId val="425915776"/>
        <c:extLst>
          <c:ext xmlns:c15="http://schemas.microsoft.com/office/drawing/2012/chart" uri="{02D57815-91ED-43cb-92C2-25804820EDAC}">
            <c15:filteredBarSeries>
              <c15:ser>
                <c:idx val="0"/>
                <c:order val="1"/>
                <c:tx>
                  <c:strRef>
                    <c:extLst>
                      <c:ext uri="{02D57815-91ED-43cb-92C2-25804820EDAC}">
                        <c15:formulaRef>
                          <c15:sqref>'Poverty Graphs'!$E$132</c15:sqref>
                        </c15:formulaRef>
                      </c:ext>
                    </c:extLst>
                    <c:strCache>
                      <c:ptCount val="1"/>
                      <c:pt idx="0">
                        <c:v>Non-Poor</c:v>
                      </c:pt>
                    </c:strCache>
                  </c:strRef>
                </c:tx>
                <c:spPr>
                  <a:solidFill>
                    <a:schemeClr val="accent1"/>
                  </a:solidFill>
                  <a:ln>
                    <a:noFill/>
                  </a:ln>
                  <a:effectLst/>
                </c:spPr>
                <c:invertIfNegative val="0"/>
                <c:cat>
                  <c:multiLvlStrRef>
                    <c:extLst>
                      <c:ext uri="{02D57815-91ED-43cb-92C2-25804820EDAC}">
                        <c15:formulaRef>
                          <c15:sqref>'Poverty Graphs'!$B$133:$C$146</c15:sqref>
                        </c15:formulaRef>
                      </c:ext>
                    </c:extLst>
                    <c:multiLvlStrCache>
                      <c:ptCount val="14"/>
                      <c:lvl>
                        <c:pt idx="0">
                          <c:v>2015</c:v>
                        </c:pt>
                        <c:pt idx="1">
                          <c:v>2016</c:v>
                        </c:pt>
                        <c:pt idx="3">
                          <c:v>2015</c:v>
                        </c:pt>
                        <c:pt idx="4">
                          <c:v>2016</c:v>
                        </c:pt>
                        <c:pt idx="6">
                          <c:v>2015</c:v>
                        </c:pt>
                        <c:pt idx="7">
                          <c:v>2016</c:v>
                        </c:pt>
                        <c:pt idx="9">
                          <c:v>2015</c:v>
                        </c:pt>
                        <c:pt idx="10">
                          <c:v>2016</c:v>
                        </c:pt>
                        <c:pt idx="12">
                          <c:v>2015</c:v>
                        </c:pt>
                        <c:pt idx="13">
                          <c:v>2016</c:v>
                        </c:pt>
                      </c:lvl>
                      <c:lvl>
                        <c:pt idx="0">
                          <c:v>Agricultural
 production</c:v>
                        </c:pt>
                        <c:pt idx="2">
                          <c:v> </c:v>
                        </c:pt>
                        <c:pt idx="3">
                          <c:v>Wages and
 salaries</c:v>
                        </c:pt>
                        <c:pt idx="5">
                          <c:v> </c:v>
                        </c:pt>
                        <c:pt idx="6">
                          <c:v>Own business
 enterprise</c:v>
                        </c:pt>
                        <c:pt idx="8">
                          <c:v> </c:v>
                        </c:pt>
                        <c:pt idx="9">
                          <c:v>Property income</c:v>
                        </c:pt>
                        <c:pt idx="11">
                          <c:v> </c:v>
                        </c:pt>
                        <c:pt idx="12">
                          <c:v>Remitances/Aid
/Others</c:v>
                        </c:pt>
                      </c:lvl>
                    </c:multiLvlStrCache>
                  </c:multiLvlStrRef>
                </c:cat>
                <c:val>
                  <c:numRef>
                    <c:extLst>
                      <c:ext uri="{02D57815-91ED-43cb-92C2-25804820EDAC}">
                        <c15:formulaRef>
                          <c15:sqref>'Poverty Graphs'!$E$133:$E$146</c15:sqref>
                        </c15:formulaRef>
                      </c:ext>
                    </c:extLst>
                    <c:numCache>
                      <c:formatCode>0%</c:formatCode>
                      <c:ptCount val="14"/>
                      <c:pt idx="0">
                        <c:v>0.4</c:v>
                      </c:pt>
                      <c:pt idx="1">
                        <c:v>0.255</c:v>
                      </c:pt>
                      <c:pt idx="3">
                        <c:v>0.71899999999999997</c:v>
                      </c:pt>
                      <c:pt idx="4">
                        <c:v>0.38500000000000001</c:v>
                      </c:pt>
                      <c:pt idx="6">
                        <c:v>0.57499999999999996</c:v>
                      </c:pt>
                      <c:pt idx="7">
                        <c:v>0.33599999999999997</c:v>
                      </c:pt>
                      <c:pt idx="9">
                        <c:v>0.30600000000000005</c:v>
                      </c:pt>
                      <c:pt idx="10">
                        <c:v>0.879</c:v>
                      </c:pt>
                      <c:pt idx="12">
                        <c:v>0.23099999999999998</c:v>
                      </c:pt>
                      <c:pt idx="13">
                        <c:v>0.11599999999999999</c:v>
                      </c:pt>
                    </c:numCache>
                  </c:numRef>
                </c:val>
                <c:extLst>
                  <c:ext xmlns:c16="http://schemas.microsoft.com/office/drawing/2014/chart" uri="{C3380CC4-5D6E-409C-BE32-E72D297353CC}">
                    <c16:uniqueId val="{00000019-5735-429F-A348-29D7D96834AE}"/>
                  </c:ext>
                </c:extLst>
              </c15:ser>
            </c15:filteredBarSeries>
          </c:ext>
        </c:extLst>
      </c:barChart>
      <c:catAx>
        <c:axId val="425915384"/>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5915776"/>
        <c:crosses val="autoZero"/>
        <c:auto val="1"/>
        <c:lblAlgn val="ctr"/>
        <c:lblOffset val="100"/>
        <c:noMultiLvlLbl val="0"/>
      </c:catAx>
      <c:valAx>
        <c:axId val="425915776"/>
        <c:scaling>
          <c:orientation val="minMax"/>
          <c:max val="1"/>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5915384"/>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12700" cap="rnd">
              <a:solidFill>
                <a:schemeClr val="accent5">
                  <a:lumMod val="50000"/>
                </a:schemeClr>
              </a:solidFill>
              <a:round/>
            </a:ln>
            <a:effectLst/>
          </c:spPr>
          <c:marker>
            <c:symbol val="none"/>
          </c:marker>
          <c:cat>
            <c:strRef>
              <c:f>'Growth Incidence Curves'!$A$4:$A$100</c:f>
              <c:strCache>
                <c:ptCount val="9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19</c:v>
                </c:pt>
                <c:pt idx="17">
                  <c:v>20</c:v>
                </c:pt>
                <c:pt idx="18">
                  <c:v>21</c:v>
                </c:pt>
                <c:pt idx="19">
                  <c:v>22</c:v>
                </c:pt>
                <c:pt idx="20">
                  <c:v>23</c:v>
                </c:pt>
                <c:pt idx="21">
                  <c:v>24</c:v>
                </c:pt>
                <c:pt idx="22">
                  <c:v>25</c:v>
                </c:pt>
                <c:pt idx="23">
                  <c:v>26</c:v>
                </c:pt>
                <c:pt idx="24">
                  <c:v>27</c:v>
                </c:pt>
                <c:pt idx="25">
                  <c:v>28</c:v>
                </c:pt>
                <c:pt idx="26">
                  <c:v>29</c:v>
                </c:pt>
                <c:pt idx="27">
                  <c:v>30</c:v>
                </c:pt>
                <c:pt idx="28">
                  <c:v>31</c:v>
                </c:pt>
                <c:pt idx="29">
                  <c:v>32</c:v>
                </c:pt>
                <c:pt idx="30">
                  <c:v>33</c:v>
                </c:pt>
                <c:pt idx="31">
                  <c:v>34</c:v>
                </c:pt>
                <c:pt idx="32">
                  <c:v>35</c:v>
                </c:pt>
                <c:pt idx="33">
                  <c:v>36</c:v>
                </c:pt>
                <c:pt idx="34">
                  <c:v>37</c:v>
                </c:pt>
                <c:pt idx="35">
                  <c:v>38</c:v>
                </c:pt>
                <c:pt idx="36">
                  <c:v>39</c:v>
                </c:pt>
                <c:pt idx="37">
                  <c:v>40</c:v>
                </c:pt>
                <c:pt idx="38">
                  <c:v>41</c:v>
                </c:pt>
                <c:pt idx="39">
                  <c:v>42</c:v>
                </c:pt>
                <c:pt idx="40">
                  <c:v>43</c:v>
                </c:pt>
                <c:pt idx="41">
                  <c:v>44</c:v>
                </c:pt>
                <c:pt idx="42">
                  <c:v>45</c:v>
                </c:pt>
                <c:pt idx="43">
                  <c:v>46</c:v>
                </c:pt>
                <c:pt idx="44">
                  <c:v>47</c:v>
                </c:pt>
                <c:pt idx="45">
                  <c:v>48</c:v>
                </c:pt>
                <c:pt idx="46">
                  <c:v>49</c:v>
                </c:pt>
                <c:pt idx="47">
                  <c:v>50</c:v>
                </c:pt>
                <c:pt idx="48">
                  <c:v>51</c:v>
                </c:pt>
                <c:pt idx="49">
                  <c:v>52</c:v>
                </c:pt>
                <c:pt idx="50">
                  <c:v>53</c:v>
                </c:pt>
                <c:pt idx="51">
                  <c:v>54</c:v>
                </c:pt>
                <c:pt idx="52">
                  <c:v>55</c:v>
                </c:pt>
                <c:pt idx="53">
                  <c:v>56</c:v>
                </c:pt>
                <c:pt idx="54">
                  <c:v>57</c:v>
                </c:pt>
                <c:pt idx="55">
                  <c:v>58</c:v>
                </c:pt>
                <c:pt idx="56">
                  <c:v>59</c:v>
                </c:pt>
                <c:pt idx="57">
                  <c:v>60</c:v>
                </c:pt>
                <c:pt idx="58">
                  <c:v>61</c:v>
                </c:pt>
                <c:pt idx="59">
                  <c:v>62</c:v>
                </c:pt>
                <c:pt idx="60">
                  <c:v>63</c:v>
                </c:pt>
                <c:pt idx="61">
                  <c:v>65</c:v>
                </c:pt>
                <c:pt idx="62">
                  <c:v>66</c:v>
                </c:pt>
                <c:pt idx="63">
                  <c:v>67</c:v>
                </c:pt>
                <c:pt idx="64">
                  <c:v>68</c:v>
                </c:pt>
                <c:pt idx="65">
                  <c:v>69</c:v>
                </c:pt>
                <c:pt idx="66">
                  <c:v>70</c:v>
                </c:pt>
                <c:pt idx="67">
                  <c:v>71</c:v>
                </c:pt>
                <c:pt idx="68">
                  <c:v>72</c:v>
                </c:pt>
                <c:pt idx="69">
                  <c:v>73</c:v>
                </c:pt>
                <c:pt idx="70">
                  <c:v>74</c:v>
                </c:pt>
                <c:pt idx="71">
                  <c:v>75</c:v>
                </c:pt>
                <c:pt idx="72">
                  <c:v>76</c:v>
                </c:pt>
                <c:pt idx="73">
                  <c:v>77</c:v>
                </c:pt>
                <c:pt idx="74">
                  <c:v>78</c:v>
                </c:pt>
                <c:pt idx="75">
                  <c:v>79</c:v>
                </c:pt>
                <c:pt idx="76">
                  <c:v>80</c:v>
                </c:pt>
                <c:pt idx="77">
                  <c:v>81</c:v>
                </c:pt>
                <c:pt idx="78">
                  <c:v>82</c:v>
                </c:pt>
                <c:pt idx="79">
                  <c:v>83</c:v>
                </c:pt>
                <c:pt idx="80">
                  <c:v>84</c:v>
                </c:pt>
                <c:pt idx="81">
                  <c:v>85</c:v>
                </c:pt>
                <c:pt idx="82">
                  <c:v>86</c:v>
                </c:pt>
                <c:pt idx="83">
                  <c:v>87</c:v>
                </c:pt>
                <c:pt idx="84">
                  <c:v>88</c:v>
                </c:pt>
                <c:pt idx="85">
                  <c:v>89</c:v>
                </c:pt>
                <c:pt idx="86">
                  <c:v>90</c:v>
                </c:pt>
                <c:pt idx="87">
                  <c:v>91</c:v>
                </c:pt>
                <c:pt idx="88">
                  <c:v>92</c:v>
                </c:pt>
                <c:pt idx="89">
                  <c:v>93</c:v>
                </c:pt>
                <c:pt idx="90">
                  <c:v>94</c:v>
                </c:pt>
                <c:pt idx="91">
                  <c:v>95</c:v>
                </c:pt>
                <c:pt idx="92">
                  <c:v>96</c:v>
                </c:pt>
                <c:pt idx="93">
                  <c:v>97</c:v>
                </c:pt>
                <c:pt idx="94">
                  <c:v>98</c:v>
                </c:pt>
                <c:pt idx="95">
                  <c:v>99</c:v>
                </c:pt>
                <c:pt idx="96">
                  <c:v>100</c:v>
                </c:pt>
              </c:strCache>
            </c:strRef>
          </c:cat>
          <c:val>
            <c:numRef>
              <c:f>'Growth Incidence Curves'!$B$4:$B$100</c:f>
              <c:numCache>
                <c:formatCode>0%</c:formatCode>
                <c:ptCount val="97"/>
                <c:pt idx="0">
                  <c:v>0.55579999999999996</c:v>
                </c:pt>
                <c:pt idx="1">
                  <c:v>0.54300000000000004</c:v>
                </c:pt>
                <c:pt idx="2">
                  <c:v>0.14699999999999999</c:v>
                </c:pt>
                <c:pt idx="3">
                  <c:v>1.5041</c:v>
                </c:pt>
                <c:pt idx="4">
                  <c:v>1.0798000000000001</c:v>
                </c:pt>
                <c:pt idx="5">
                  <c:v>0.5202</c:v>
                </c:pt>
                <c:pt idx="6">
                  <c:v>0.245</c:v>
                </c:pt>
                <c:pt idx="7">
                  <c:v>1.1778</c:v>
                </c:pt>
                <c:pt idx="8">
                  <c:v>0.44790000000000002</c:v>
                </c:pt>
                <c:pt idx="9">
                  <c:v>1.0646</c:v>
                </c:pt>
                <c:pt idx="10">
                  <c:v>0.55710000000000004</c:v>
                </c:pt>
                <c:pt idx="11">
                  <c:v>0.16370000000000001</c:v>
                </c:pt>
                <c:pt idx="12">
                  <c:v>-0.45829999999999999</c:v>
                </c:pt>
                <c:pt idx="13">
                  <c:v>-0.37519999999999998</c:v>
                </c:pt>
                <c:pt idx="14">
                  <c:v>-0.37869999999999998</c:v>
                </c:pt>
                <c:pt idx="15">
                  <c:v>-0.52480000000000004</c:v>
                </c:pt>
                <c:pt idx="16">
                  <c:v>0.50600000000000001</c:v>
                </c:pt>
                <c:pt idx="17">
                  <c:v>0.36070000000000002</c:v>
                </c:pt>
                <c:pt idx="18">
                  <c:v>0.2127</c:v>
                </c:pt>
                <c:pt idx="19">
                  <c:v>-0.39789999999999998</c:v>
                </c:pt>
                <c:pt idx="20">
                  <c:v>0.2722</c:v>
                </c:pt>
                <c:pt idx="21">
                  <c:v>5.4399999999999997E-2</c:v>
                </c:pt>
                <c:pt idx="22">
                  <c:v>1.0079</c:v>
                </c:pt>
                <c:pt idx="23">
                  <c:v>0.70040000000000002</c:v>
                </c:pt>
                <c:pt idx="24">
                  <c:v>0.98640000000000005</c:v>
                </c:pt>
                <c:pt idx="25">
                  <c:v>-0.1777</c:v>
                </c:pt>
                <c:pt idx="26">
                  <c:v>-0.19359999999999999</c:v>
                </c:pt>
                <c:pt idx="27">
                  <c:v>-0.39939999999999998</c:v>
                </c:pt>
                <c:pt idx="28">
                  <c:v>-2.4E-2</c:v>
                </c:pt>
                <c:pt idx="29">
                  <c:v>-0.40239999999999998</c:v>
                </c:pt>
                <c:pt idx="30">
                  <c:v>-0.46629999999999999</c:v>
                </c:pt>
                <c:pt idx="31">
                  <c:v>-0.50390000000000001</c:v>
                </c:pt>
                <c:pt idx="32">
                  <c:v>-0.1089</c:v>
                </c:pt>
                <c:pt idx="33">
                  <c:v>-9.4899999999999998E-2</c:v>
                </c:pt>
                <c:pt idx="34">
                  <c:v>0.35549999999999998</c:v>
                </c:pt>
                <c:pt idx="35">
                  <c:v>5.6099999999999997E-2</c:v>
                </c:pt>
                <c:pt idx="36">
                  <c:v>-0.24460000000000001</c:v>
                </c:pt>
                <c:pt idx="37">
                  <c:v>-5.5E-2</c:v>
                </c:pt>
                <c:pt idx="38">
                  <c:v>-0.27489999999999998</c:v>
                </c:pt>
                <c:pt idx="39">
                  <c:v>-4.5100000000000001E-2</c:v>
                </c:pt>
                <c:pt idx="40">
                  <c:v>4.1399999999999999E-2</c:v>
                </c:pt>
                <c:pt idx="41">
                  <c:v>-0.16389999999999999</c:v>
                </c:pt>
                <c:pt idx="42">
                  <c:v>-0.48949999999999999</c:v>
                </c:pt>
                <c:pt idx="43">
                  <c:v>0.32429999999999998</c:v>
                </c:pt>
                <c:pt idx="44">
                  <c:v>-0.29049999999999998</c:v>
                </c:pt>
                <c:pt idx="45">
                  <c:v>0.16600000000000001</c:v>
                </c:pt>
                <c:pt idx="46">
                  <c:v>0.13159999999999999</c:v>
                </c:pt>
                <c:pt idx="47">
                  <c:v>-0.65580000000000005</c:v>
                </c:pt>
                <c:pt idx="48">
                  <c:v>-0.1988</c:v>
                </c:pt>
                <c:pt idx="49">
                  <c:v>8.8099999999999998E-2</c:v>
                </c:pt>
                <c:pt idx="50">
                  <c:v>-0.22869999999999999</c:v>
                </c:pt>
                <c:pt idx="51">
                  <c:v>-0.15790000000000001</c:v>
                </c:pt>
                <c:pt idx="52">
                  <c:v>-0.22009999999999999</c:v>
                </c:pt>
                <c:pt idx="53">
                  <c:v>-0.26500000000000001</c:v>
                </c:pt>
                <c:pt idx="54">
                  <c:v>-0.2397</c:v>
                </c:pt>
                <c:pt idx="55">
                  <c:v>-0.37280000000000002</c:v>
                </c:pt>
                <c:pt idx="56">
                  <c:v>-0.23760000000000001</c:v>
                </c:pt>
                <c:pt idx="57">
                  <c:v>-0.307</c:v>
                </c:pt>
                <c:pt idx="58">
                  <c:v>-9.5699999999999993E-2</c:v>
                </c:pt>
                <c:pt idx="59">
                  <c:v>-0.60780000000000001</c:v>
                </c:pt>
                <c:pt idx="60">
                  <c:v>0.53949999999999998</c:v>
                </c:pt>
                <c:pt idx="61">
                  <c:v>-0.4304</c:v>
                </c:pt>
                <c:pt idx="62">
                  <c:v>-0.50019999999999998</c:v>
                </c:pt>
                <c:pt idx="63">
                  <c:v>0.85240000000000005</c:v>
                </c:pt>
                <c:pt idx="64">
                  <c:v>-0.29120000000000001</c:v>
                </c:pt>
                <c:pt idx="65">
                  <c:v>0.27510000000000001</c:v>
                </c:pt>
                <c:pt idx="66">
                  <c:v>-0.18090000000000001</c:v>
                </c:pt>
                <c:pt idx="67">
                  <c:v>-0.38929999999999998</c:v>
                </c:pt>
                <c:pt idx="68">
                  <c:v>-0.34460000000000002</c:v>
                </c:pt>
                <c:pt idx="69">
                  <c:v>1.6000000000000001E-3</c:v>
                </c:pt>
                <c:pt idx="70">
                  <c:v>0.29759999999999998</c:v>
                </c:pt>
                <c:pt idx="71">
                  <c:v>-7.6899999999999996E-2</c:v>
                </c:pt>
                <c:pt idx="72">
                  <c:v>-0.22850000000000001</c:v>
                </c:pt>
                <c:pt idx="73">
                  <c:v>-0.38450000000000001</c:v>
                </c:pt>
                <c:pt idx="74">
                  <c:v>-9.6100000000000005E-2</c:v>
                </c:pt>
                <c:pt idx="75">
                  <c:v>-0.17979999999999999</c:v>
                </c:pt>
                <c:pt idx="76">
                  <c:v>-0.53190000000000004</c:v>
                </c:pt>
                <c:pt idx="77">
                  <c:v>-0.27889999999999998</c:v>
                </c:pt>
                <c:pt idx="78">
                  <c:v>-0.23069999999999999</c:v>
                </c:pt>
                <c:pt idx="79">
                  <c:v>-0.35510000000000003</c:v>
                </c:pt>
                <c:pt idx="80">
                  <c:v>-0.13639999999999999</c:v>
                </c:pt>
                <c:pt idx="81">
                  <c:v>-0.29270000000000002</c:v>
                </c:pt>
                <c:pt idx="82">
                  <c:v>-0.54010000000000002</c:v>
                </c:pt>
                <c:pt idx="83">
                  <c:v>-0.51370000000000005</c:v>
                </c:pt>
                <c:pt idx="84">
                  <c:v>-0.37540000000000001</c:v>
                </c:pt>
                <c:pt idx="85">
                  <c:v>-0.49690000000000001</c:v>
                </c:pt>
                <c:pt idx="86">
                  <c:v>-0.48</c:v>
                </c:pt>
                <c:pt idx="87">
                  <c:v>-0.1837</c:v>
                </c:pt>
                <c:pt idx="88">
                  <c:v>-0.49640000000000001</c:v>
                </c:pt>
                <c:pt idx="89">
                  <c:v>-0.48199999999999998</c:v>
                </c:pt>
                <c:pt idx="90">
                  <c:v>-0.70960000000000001</c:v>
                </c:pt>
                <c:pt idx="91">
                  <c:v>-0.36630000000000001</c:v>
                </c:pt>
                <c:pt idx="92">
                  <c:v>-0.2858</c:v>
                </c:pt>
                <c:pt idx="93">
                  <c:v>-0.47899999999999998</c:v>
                </c:pt>
                <c:pt idx="94">
                  <c:v>-0.42309999999999998</c:v>
                </c:pt>
                <c:pt idx="95">
                  <c:v>-0.58740000000000003</c:v>
                </c:pt>
                <c:pt idx="96">
                  <c:v>-0.58599999999999997</c:v>
                </c:pt>
              </c:numCache>
            </c:numRef>
          </c:val>
          <c:smooth val="0"/>
          <c:extLst>
            <c:ext xmlns:c16="http://schemas.microsoft.com/office/drawing/2014/chart" uri="{C3380CC4-5D6E-409C-BE32-E72D297353CC}">
              <c16:uniqueId val="{00000000-3DD8-42BA-B9EB-55B017CC50C1}"/>
            </c:ext>
          </c:extLst>
        </c:ser>
        <c:dLbls>
          <c:showLegendKey val="0"/>
          <c:showVal val="0"/>
          <c:showCatName val="0"/>
          <c:showSerName val="0"/>
          <c:showPercent val="0"/>
          <c:showBubbleSize val="0"/>
        </c:dLbls>
        <c:dropLines>
          <c:spPr>
            <a:ln w="9525" cap="flat" cmpd="sng" algn="ctr">
              <a:solidFill>
                <a:schemeClr val="tx1">
                  <a:lumMod val="35000"/>
                  <a:lumOff val="65000"/>
                </a:schemeClr>
              </a:solidFill>
              <a:round/>
            </a:ln>
            <a:effectLst/>
          </c:spPr>
        </c:dropLines>
        <c:smooth val="0"/>
        <c:axId val="425916560"/>
        <c:axId val="425916952"/>
      </c:lineChart>
      <c:catAx>
        <c:axId val="425916560"/>
        <c:scaling>
          <c:orientation val="minMax"/>
        </c:scaling>
        <c:delete val="0"/>
        <c:axPos val="b"/>
        <c:numFmt formatCode="General" sourceLinked="0"/>
        <c:majorTickMark val="none"/>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5916952"/>
        <c:crosses val="autoZero"/>
        <c:auto val="1"/>
        <c:lblAlgn val="ctr"/>
        <c:lblOffset val="100"/>
        <c:tickMarkSkip val="5"/>
        <c:noMultiLvlLbl val="0"/>
      </c:catAx>
      <c:valAx>
        <c:axId val="425916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Percentage change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591656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12700" cap="rnd">
              <a:solidFill>
                <a:schemeClr val="tx1">
                  <a:lumMod val="50000"/>
                  <a:lumOff val="50000"/>
                </a:schemeClr>
              </a:solidFill>
              <a:round/>
            </a:ln>
            <a:effectLst/>
          </c:spPr>
          <c:marker>
            <c:symbol val="none"/>
          </c:marker>
          <c:cat>
            <c:strRef>
              <c:f>'Growth Incidence Curves'!$A$4:$A$99</c:f>
              <c:strCache>
                <c:ptCount val="96"/>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19</c:v>
                </c:pt>
                <c:pt idx="17">
                  <c:v>20</c:v>
                </c:pt>
                <c:pt idx="18">
                  <c:v>21</c:v>
                </c:pt>
                <c:pt idx="19">
                  <c:v>22</c:v>
                </c:pt>
                <c:pt idx="20">
                  <c:v>23</c:v>
                </c:pt>
                <c:pt idx="21">
                  <c:v>24</c:v>
                </c:pt>
                <c:pt idx="22">
                  <c:v>25</c:v>
                </c:pt>
                <c:pt idx="23">
                  <c:v>26</c:v>
                </c:pt>
                <c:pt idx="24">
                  <c:v>27</c:v>
                </c:pt>
                <c:pt idx="25">
                  <c:v>28</c:v>
                </c:pt>
                <c:pt idx="26">
                  <c:v>29</c:v>
                </c:pt>
                <c:pt idx="27">
                  <c:v>30</c:v>
                </c:pt>
                <c:pt idx="28">
                  <c:v>31</c:v>
                </c:pt>
                <c:pt idx="29">
                  <c:v>32</c:v>
                </c:pt>
                <c:pt idx="30">
                  <c:v>33</c:v>
                </c:pt>
                <c:pt idx="31">
                  <c:v>34</c:v>
                </c:pt>
                <c:pt idx="32">
                  <c:v>35</c:v>
                </c:pt>
                <c:pt idx="33">
                  <c:v>36</c:v>
                </c:pt>
                <c:pt idx="34">
                  <c:v>37</c:v>
                </c:pt>
                <c:pt idx="35">
                  <c:v>38</c:v>
                </c:pt>
                <c:pt idx="36">
                  <c:v>39</c:v>
                </c:pt>
                <c:pt idx="37">
                  <c:v>40</c:v>
                </c:pt>
                <c:pt idx="38">
                  <c:v>41</c:v>
                </c:pt>
                <c:pt idx="39">
                  <c:v>42</c:v>
                </c:pt>
                <c:pt idx="40">
                  <c:v>43</c:v>
                </c:pt>
                <c:pt idx="41">
                  <c:v>44</c:v>
                </c:pt>
                <c:pt idx="42">
                  <c:v>45</c:v>
                </c:pt>
                <c:pt idx="43">
                  <c:v>46</c:v>
                </c:pt>
                <c:pt idx="44">
                  <c:v>47</c:v>
                </c:pt>
                <c:pt idx="45">
                  <c:v>48</c:v>
                </c:pt>
                <c:pt idx="46">
                  <c:v>49</c:v>
                </c:pt>
                <c:pt idx="47">
                  <c:v>50</c:v>
                </c:pt>
                <c:pt idx="48">
                  <c:v>51</c:v>
                </c:pt>
                <c:pt idx="49">
                  <c:v>52</c:v>
                </c:pt>
                <c:pt idx="50">
                  <c:v>53</c:v>
                </c:pt>
                <c:pt idx="51">
                  <c:v>54</c:v>
                </c:pt>
                <c:pt idx="52">
                  <c:v>55</c:v>
                </c:pt>
                <c:pt idx="53">
                  <c:v>56</c:v>
                </c:pt>
                <c:pt idx="54">
                  <c:v>57</c:v>
                </c:pt>
                <c:pt idx="55">
                  <c:v>58</c:v>
                </c:pt>
                <c:pt idx="56">
                  <c:v>59</c:v>
                </c:pt>
                <c:pt idx="57">
                  <c:v>60</c:v>
                </c:pt>
                <c:pt idx="58">
                  <c:v>61</c:v>
                </c:pt>
                <c:pt idx="59">
                  <c:v>62</c:v>
                </c:pt>
                <c:pt idx="60">
                  <c:v>63</c:v>
                </c:pt>
                <c:pt idx="61">
                  <c:v>65</c:v>
                </c:pt>
                <c:pt idx="62">
                  <c:v>66</c:v>
                </c:pt>
                <c:pt idx="63">
                  <c:v>67</c:v>
                </c:pt>
                <c:pt idx="64">
                  <c:v>68</c:v>
                </c:pt>
                <c:pt idx="65">
                  <c:v>69</c:v>
                </c:pt>
                <c:pt idx="66">
                  <c:v>70</c:v>
                </c:pt>
                <c:pt idx="67">
                  <c:v>71</c:v>
                </c:pt>
                <c:pt idx="68">
                  <c:v>72</c:v>
                </c:pt>
                <c:pt idx="69">
                  <c:v>73</c:v>
                </c:pt>
                <c:pt idx="70">
                  <c:v>74</c:v>
                </c:pt>
                <c:pt idx="71">
                  <c:v>75</c:v>
                </c:pt>
                <c:pt idx="72">
                  <c:v>76</c:v>
                </c:pt>
                <c:pt idx="73">
                  <c:v>77</c:v>
                </c:pt>
                <c:pt idx="74">
                  <c:v>78</c:v>
                </c:pt>
                <c:pt idx="75">
                  <c:v>79</c:v>
                </c:pt>
                <c:pt idx="76">
                  <c:v>80</c:v>
                </c:pt>
                <c:pt idx="77">
                  <c:v>81</c:v>
                </c:pt>
                <c:pt idx="78">
                  <c:v>82</c:v>
                </c:pt>
                <c:pt idx="79">
                  <c:v>83</c:v>
                </c:pt>
                <c:pt idx="80">
                  <c:v>84</c:v>
                </c:pt>
                <c:pt idx="81">
                  <c:v>85</c:v>
                </c:pt>
                <c:pt idx="82">
                  <c:v>86</c:v>
                </c:pt>
                <c:pt idx="83">
                  <c:v>87</c:v>
                </c:pt>
                <c:pt idx="84">
                  <c:v>88</c:v>
                </c:pt>
                <c:pt idx="85">
                  <c:v>89</c:v>
                </c:pt>
                <c:pt idx="86">
                  <c:v>90</c:v>
                </c:pt>
                <c:pt idx="87">
                  <c:v>91</c:v>
                </c:pt>
                <c:pt idx="88">
                  <c:v>92</c:v>
                </c:pt>
                <c:pt idx="89">
                  <c:v>93</c:v>
                </c:pt>
                <c:pt idx="90">
                  <c:v>94</c:v>
                </c:pt>
                <c:pt idx="91">
                  <c:v>95</c:v>
                </c:pt>
                <c:pt idx="92">
                  <c:v>96</c:v>
                </c:pt>
                <c:pt idx="93">
                  <c:v>97</c:v>
                </c:pt>
                <c:pt idx="94">
                  <c:v>98</c:v>
                </c:pt>
                <c:pt idx="95">
                  <c:v>99</c:v>
                </c:pt>
              </c:strCache>
            </c:strRef>
          </c:cat>
          <c:val>
            <c:numRef>
              <c:f>'Growth Incidence Curves'!$C$4:$C$99</c:f>
              <c:numCache>
                <c:formatCode>General</c:formatCode>
                <c:ptCount val="96"/>
                <c:pt idx="0">
                  <c:v>1.1815</c:v>
                </c:pt>
                <c:pt idx="1">
                  <c:v>0.32869999999999999</c:v>
                </c:pt>
                <c:pt idx="2">
                  <c:v>3.4611999999999998</c:v>
                </c:pt>
                <c:pt idx="3">
                  <c:v>2.7867999999999999</c:v>
                </c:pt>
                <c:pt idx="4">
                  <c:v>1.3995</c:v>
                </c:pt>
                <c:pt idx="5">
                  <c:v>0.72899999999999998</c:v>
                </c:pt>
                <c:pt idx="6">
                  <c:v>3.7235</c:v>
                </c:pt>
                <c:pt idx="7">
                  <c:v>1.4641999999999999</c:v>
                </c:pt>
                <c:pt idx="8">
                  <c:v>3.5954000000000002</c:v>
                </c:pt>
                <c:pt idx="9">
                  <c:v>2.0346000000000002</c:v>
                </c:pt>
                <c:pt idx="10">
                  <c:v>0.64770000000000005</c:v>
                </c:pt>
                <c:pt idx="11">
                  <c:v>-1.8622000000000001</c:v>
                </c:pt>
                <c:pt idx="12">
                  <c:v>-1.5412999999999999</c:v>
                </c:pt>
                <c:pt idx="13">
                  <c:v>-1.6408</c:v>
                </c:pt>
                <c:pt idx="14">
                  <c:v>-2.2810999999999999</c:v>
                </c:pt>
                <c:pt idx="15">
                  <c:v>2.2128000000000001</c:v>
                </c:pt>
                <c:pt idx="16">
                  <c:v>1.6068</c:v>
                </c:pt>
                <c:pt idx="17">
                  <c:v>0.96050000000000002</c:v>
                </c:pt>
                <c:pt idx="18">
                  <c:v>-1.8543000000000001</c:v>
                </c:pt>
                <c:pt idx="19">
                  <c:v>1.3095000000000001</c:v>
                </c:pt>
                <c:pt idx="20">
                  <c:v>0.28310000000000002</c:v>
                </c:pt>
                <c:pt idx="21">
                  <c:v>5.2857000000000003</c:v>
                </c:pt>
                <c:pt idx="22">
                  <c:v>3.7431000000000001</c:v>
                </c:pt>
                <c:pt idx="23">
                  <c:v>5.44</c:v>
                </c:pt>
                <c:pt idx="24">
                  <c:v>-0.98089999999999999</c:v>
                </c:pt>
                <c:pt idx="25">
                  <c:v>-1.1042000000000001</c:v>
                </c:pt>
                <c:pt idx="26">
                  <c:v>-2.3969999999999998</c:v>
                </c:pt>
                <c:pt idx="27">
                  <c:v>-0.14410000000000001</c:v>
                </c:pt>
                <c:pt idx="28">
                  <c:v>-2.4626000000000001</c:v>
                </c:pt>
                <c:pt idx="29">
                  <c:v>-2.8889999999999998</c:v>
                </c:pt>
                <c:pt idx="30">
                  <c:v>-3.1690999999999998</c:v>
                </c:pt>
                <c:pt idx="31">
                  <c:v>-0.69059999999999999</c:v>
                </c:pt>
                <c:pt idx="32">
                  <c:v>-0.61990000000000001</c:v>
                </c:pt>
                <c:pt idx="33">
                  <c:v>2.3530000000000002</c:v>
                </c:pt>
                <c:pt idx="34">
                  <c:v>0.38159999999999999</c:v>
                </c:pt>
                <c:pt idx="35">
                  <c:v>-1.7000999999999999</c:v>
                </c:pt>
                <c:pt idx="36">
                  <c:v>-0.3866</c:v>
                </c:pt>
                <c:pt idx="37">
                  <c:v>-1.9330000000000001</c:v>
                </c:pt>
                <c:pt idx="38">
                  <c:v>-0.3533</c:v>
                </c:pt>
                <c:pt idx="39">
                  <c:v>0.2853</c:v>
                </c:pt>
                <c:pt idx="40">
                  <c:v>-1.2685</c:v>
                </c:pt>
                <c:pt idx="41">
                  <c:v>-3.8656999999999999</c:v>
                </c:pt>
                <c:pt idx="42">
                  <c:v>2.6564000000000001</c:v>
                </c:pt>
                <c:pt idx="43">
                  <c:v>-2.3873000000000002</c:v>
                </c:pt>
                <c:pt idx="44">
                  <c:v>1.3762000000000001</c:v>
                </c:pt>
                <c:pt idx="45">
                  <c:v>1.0951</c:v>
                </c:pt>
                <c:pt idx="46">
                  <c:v>-5.4767999999999999</c:v>
                </c:pt>
                <c:pt idx="47">
                  <c:v>-1.6826000000000001</c:v>
                </c:pt>
                <c:pt idx="48">
                  <c:v>0.80330000000000001</c:v>
                </c:pt>
                <c:pt idx="49">
                  <c:v>-1.9897</c:v>
                </c:pt>
                <c:pt idx="50">
                  <c:v>-1.4274</c:v>
                </c:pt>
                <c:pt idx="51">
                  <c:v>-2.0127000000000002</c:v>
                </c:pt>
                <c:pt idx="52">
                  <c:v>-2.4529000000000001</c:v>
                </c:pt>
                <c:pt idx="53">
                  <c:v>-2.3220999999999998</c:v>
                </c:pt>
                <c:pt idx="54">
                  <c:v>-3.6381000000000001</c:v>
                </c:pt>
                <c:pt idx="55">
                  <c:v>-2.3304999999999998</c:v>
                </c:pt>
                <c:pt idx="56">
                  <c:v>-3.0495999999999999</c:v>
                </c:pt>
                <c:pt idx="57">
                  <c:v>-1.0001</c:v>
                </c:pt>
                <c:pt idx="58">
                  <c:v>-6.3434999999999997</c:v>
                </c:pt>
                <c:pt idx="59">
                  <c:v>5.6961000000000004</c:v>
                </c:pt>
                <c:pt idx="60">
                  <c:v>-4.5636999999999999</c:v>
                </c:pt>
                <c:pt idx="61">
                  <c:v>-5.3268000000000004</c:v>
                </c:pt>
                <c:pt idx="62">
                  <c:v>9.3963999999999999</c:v>
                </c:pt>
                <c:pt idx="63">
                  <c:v>-3.2355</c:v>
                </c:pt>
                <c:pt idx="64">
                  <c:v>3.1284999999999998</c:v>
                </c:pt>
                <c:pt idx="65">
                  <c:v>-2.0691999999999999</c:v>
                </c:pt>
                <c:pt idx="66">
                  <c:v>-4.5498000000000003</c:v>
                </c:pt>
                <c:pt idx="67">
                  <c:v>-4.1045999999999996</c:v>
                </c:pt>
                <c:pt idx="68">
                  <c:v>-1.18E-2</c:v>
                </c:pt>
                <c:pt idx="69">
                  <c:v>3.6372</c:v>
                </c:pt>
                <c:pt idx="70">
                  <c:v>-0.96079999999999999</c:v>
                </c:pt>
                <c:pt idx="71">
                  <c:v>-2.9636</c:v>
                </c:pt>
                <c:pt idx="72">
                  <c:v>-5.2039</c:v>
                </c:pt>
                <c:pt idx="73">
                  <c:v>-1.3829</c:v>
                </c:pt>
                <c:pt idx="74">
                  <c:v>-2.5629</c:v>
                </c:pt>
                <c:pt idx="75">
                  <c:v>-7.6424000000000003</c:v>
                </c:pt>
                <c:pt idx="76">
                  <c:v>-4.1028000000000002</c:v>
                </c:pt>
                <c:pt idx="77">
                  <c:v>-3.4611000000000001</c:v>
                </c:pt>
                <c:pt idx="78">
                  <c:v>-5.5498000000000003</c:v>
                </c:pt>
                <c:pt idx="79">
                  <c:v>-2.1783000000000001</c:v>
                </c:pt>
                <c:pt idx="80">
                  <c:v>-4.8704999999999998</c:v>
                </c:pt>
                <c:pt idx="81">
                  <c:v>-9.2522000000000002</c:v>
                </c:pt>
                <c:pt idx="82">
                  <c:v>-8.9817</c:v>
                </c:pt>
                <c:pt idx="83">
                  <c:v>-6.7241999999999997</c:v>
                </c:pt>
                <c:pt idx="84">
                  <c:v>-9.2291000000000007</c:v>
                </c:pt>
                <c:pt idx="85">
                  <c:v>-9.1640999999999995</c:v>
                </c:pt>
                <c:pt idx="86">
                  <c:v>-3.5788000000000002</c:v>
                </c:pt>
                <c:pt idx="87">
                  <c:v>-10.186</c:v>
                </c:pt>
                <c:pt idx="88">
                  <c:v>-10.235300000000001</c:v>
                </c:pt>
                <c:pt idx="89">
                  <c:v>-15.936199999999999</c:v>
                </c:pt>
                <c:pt idx="90">
                  <c:v>-8.8805999999999994</c:v>
                </c:pt>
                <c:pt idx="91">
                  <c:v>-7.7603999999999997</c:v>
                </c:pt>
                <c:pt idx="92">
                  <c:v>-14.425700000000001</c:v>
                </c:pt>
                <c:pt idx="93">
                  <c:v>-13.831899999999999</c:v>
                </c:pt>
                <c:pt idx="94">
                  <c:v>-23.356000000000002</c:v>
                </c:pt>
                <c:pt idx="95">
                  <c:v>-39.068899999999999</c:v>
                </c:pt>
              </c:numCache>
            </c:numRef>
          </c:val>
          <c:smooth val="0"/>
          <c:extLst>
            <c:ext xmlns:c16="http://schemas.microsoft.com/office/drawing/2014/chart" uri="{C3380CC4-5D6E-409C-BE32-E72D297353CC}">
              <c16:uniqueId val="{00000000-24E8-495C-8DE0-D5F188AB8BE9}"/>
            </c:ext>
          </c:extLst>
        </c:ser>
        <c:dLbls>
          <c:showLegendKey val="0"/>
          <c:showVal val="0"/>
          <c:showCatName val="0"/>
          <c:showSerName val="0"/>
          <c:showPercent val="0"/>
          <c:showBubbleSize val="0"/>
        </c:dLbls>
        <c:dropLines>
          <c:spPr>
            <a:ln w="9525" cap="flat" cmpd="sng" algn="ctr">
              <a:solidFill>
                <a:schemeClr val="tx1">
                  <a:lumMod val="35000"/>
                  <a:lumOff val="65000"/>
                </a:schemeClr>
              </a:solidFill>
              <a:round/>
            </a:ln>
            <a:effectLst/>
          </c:spPr>
        </c:dropLines>
        <c:smooth val="0"/>
        <c:axId val="277912040"/>
        <c:axId val="277912432"/>
      </c:lineChart>
      <c:catAx>
        <c:axId val="277912040"/>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912432"/>
        <c:crosses val="autoZero"/>
        <c:auto val="1"/>
        <c:lblAlgn val="ctr"/>
        <c:lblOffset val="100"/>
        <c:noMultiLvlLbl val="0"/>
      </c:catAx>
      <c:valAx>
        <c:axId val="2779124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Change in July 2015 SSP</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91204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'Raw-Data 7'!$B$29</c:f>
              <c:strCache>
                <c:ptCount val="1"/>
                <c:pt idx="0">
                  <c:v>Mean</c:v>
                </c:pt>
              </c:strCache>
            </c:strRef>
          </c:tx>
          <c:spPr>
            <a:ln w="28575" cap="rnd">
              <a:solidFill>
                <a:schemeClr val="accent1"/>
              </a:solidFill>
              <a:round/>
            </a:ln>
            <a:effectLst/>
          </c:spPr>
          <c:marker>
            <c:symbol val="none"/>
          </c:marker>
          <c:val>
            <c:numRef>
              <c:f>'Raw-Data 7'!$B$30:$B$127</c:f>
              <c:numCache>
                <c:formatCode>General</c:formatCode>
                <c:ptCount val="9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numCache>
            </c:numRef>
          </c:val>
          <c:smooth val="0"/>
          <c:extLst>
            <c:ext xmlns:c16="http://schemas.microsoft.com/office/drawing/2014/chart" uri="{C3380CC4-5D6E-409C-BE32-E72D297353CC}">
              <c16:uniqueId val="{00000000-9A34-40B8-AAF3-0BA7AB2A6347}"/>
            </c:ext>
          </c:extLst>
        </c:ser>
        <c:ser>
          <c:idx val="1"/>
          <c:order val="1"/>
          <c:tx>
            <c:strRef>
              <c:f>'Raw-Data 7'!$C$29</c:f>
              <c:strCache>
                <c:ptCount val="1"/>
                <c:pt idx="0">
                  <c:v>LB</c:v>
                </c:pt>
              </c:strCache>
            </c:strRef>
          </c:tx>
          <c:spPr>
            <a:ln w="28575" cap="rnd">
              <a:solidFill>
                <a:schemeClr val="accent2"/>
              </a:solidFill>
              <a:round/>
            </a:ln>
            <a:effectLst/>
          </c:spPr>
          <c:marker>
            <c:symbol val="none"/>
          </c:marker>
          <c:val>
            <c:numRef>
              <c:f>'Raw-Data 7'!$C$30:$C$227</c:f>
              <c:numCache>
                <c:formatCode>General</c:formatCode>
                <c:ptCount val="19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numCache>
            </c:numRef>
          </c:val>
          <c:smooth val="0"/>
          <c:extLst>
            <c:ext xmlns:c16="http://schemas.microsoft.com/office/drawing/2014/chart" uri="{C3380CC4-5D6E-409C-BE32-E72D297353CC}">
              <c16:uniqueId val="{00000001-9A34-40B8-AAF3-0BA7AB2A6347}"/>
            </c:ext>
          </c:extLst>
        </c:ser>
        <c:ser>
          <c:idx val="2"/>
          <c:order val="2"/>
          <c:tx>
            <c:strRef>
              <c:f>'Raw-Data 7'!$D$29</c:f>
              <c:strCache>
                <c:ptCount val="1"/>
                <c:pt idx="0">
                  <c:v>UB</c:v>
                </c:pt>
              </c:strCache>
            </c:strRef>
          </c:tx>
          <c:spPr>
            <a:ln w="28575" cap="rnd">
              <a:solidFill>
                <a:schemeClr val="accent3"/>
              </a:solidFill>
              <a:round/>
            </a:ln>
            <a:effectLst/>
          </c:spPr>
          <c:marker>
            <c:symbol val="none"/>
          </c:marker>
          <c:val>
            <c:numRef>
              <c:f>'Raw-Data 7'!$D$30:$D$227</c:f>
              <c:numCache>
                <c:formatCode>General</c:formatCode>
                <c:ptCount val="19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numCache>
            </c:numRef>
          </c:val>
          <c:smooth val="0"/>
          <c:extLst>
            <c:ext xmlns:c16="http://schemas.microsoft.com/office/drawing/2014/chart" uri="{C3380CC4-5D6E-409C-BE32-E72D297353CC}">
              <c16:uniqueId val="{00000002-9A34-40B8-AAF3-0BA7AB2A6347}"/>
            </c:ext>
          </c:extLst>
        </c:ser>
        <c:dLbls>
          <c:showLegendKey val="0"/>
          <c:showVal val="0"/>
          <c:showCatName val="0"/>
          <c:showSerName val="0"/>
          <c:showPercent val="0"/>
          <c:showBubbleSize val="0"/>
        </c:dLbls>
        <c:smooth val="0"/>
        <c:axId val="270906624"/>
        <c:axId val="270905840"/>
      </c:lineChart>
      <c:catAx>
        <c:axId val="270906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0905840"/>
        <c:crosses val="autoZero"/>
        <c:auto val="1"/>
        <c:lblAlgn val="ctr"/>
        <c:lblOffset val="100"/>
        <c:noMultiLvlLbl val="0"/>
      </c:catAx>
      <c:valAx>
        <c:axId val="270905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09066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0"/>
          <c:order val="0"/>
          <c:tx>
            <c:strRef>
              <c:f>Hunger!$A$30</c:f>
              <c:strCache>
                <c:ptCount val="1"/>
                <c:pt idx="0">
                  <c:v>Often (more than 10 times)</c:v>
                </c:pt>
              </c:strCache>
            </c:strRef>
          </c:tx>
          <c:spPr>
            <a:solidFill>
              <a:srgbClr val="632723"/>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Hunger!$B$25:$P$26</c15:sqref>
                  </c15:fullRef>
                </c:ext>
              </c:extLst>
              <c:f>Hunger!$C$25:$P$26</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Hunger!$B$30:$P$30</c15:sqref>
                  </c15:fullRef>
                </c:ext>
              </c:extLst>
              <c:f>(Hunger!$C$30:$F$30,Hunger!$M$30:$P$30)</c:f>
              <c:numCache>
                <c:formatCode>General</c:formatCode>
                <c:ptCount val="8"/>
                <c:pt idx="0">
                  <c:v>13.6</c:v>
                </c:pt>
                <c:pt idx="1">
                  <c:v>2.5</c:v>
                </c:pt>
                <c:pt idx="2">
                  <c:v>3.5</c:v>
                </c:pt>
                <c:pt idx="4">
                  <c:v>1.8</c:v>
                </c:pt>
                <c:pt idx="5">
                  <c:v>4.7</c:v>
                </c:pt>
                <c:pt idx="6">
                  <c:v>3</c:v>
                </c:pt>
                <c:pt idx="7">
                  <c:v>1.3</c:v>
                </c:pt>
              </c:numCache>
            </c:numRef>
          </c:val>
          <c:extLst>
            <c:ext xmlns:c16="http://schemas.microsoft.com/office/drawing/2014/chart" uri="{C3380CC4-5D6E-409C-BE32-E72D297353CC}">
              <c16:uniqueId val="{00000000-DA27-468B-804B-60750BCF9746}"/>
            </c:ext>
          </c:extLst>
        </c:ser>
        <c:ser>
          <c:idx val="1"/>
          <c:order val="1"/>
          <c:tx>
            <c:strRef>
              <c:f>Hunger!$A$29</c:f>
              <c:strCache>
                <c:ptCount val="1"/>
                <c:pt idx="0">
                  <c:v>Sometimes (3-10 times)</c:v>
                </c:pt>
              </c:strCache>
            </c:strRef>
          </c:tx>
          <c:spPr>
            <a:solidFill>
              <a:srgbClr val="EBBBB9"/>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Hunger!$B$25:$P$26</c15:sqref>
                  </c15:fullRef>
                </c:ext>
              </c:extLst>
              <c:f>Hunger!$C$25:$P$26</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Hunger!$B$29:$P$29</c15:sqref>
                  </c15:fullRef>
                </c:ext>
              </c:extLst>
              <c:f>(Hunger!$C$29:$F$29,Hunger!$M$29:$P$29)</c:f>
              <c:numCache>
                <c:formatCode>General</c:formatCode>
                <c:ptCount val="8"/>
                <c:pt idx="0">
                  <c:v>34.200000000000003</c:v>
                </c:pt>
                <c:pt idx="1">
                  <c:v>22.4</c:v>
                </c:pt>
                <c:pt idx="2">
                  <c:v>26.2</c:v>
                </c:pt>
                <c:pt idx="4">
                  <c:v>30.1</c:v>
                </c:pt>
                <c:pt idx="5">
                  <c:v>34.1</c:v>
                </c:pt>
                <c:pt idx="6">
                  <c:v>16.899999999999999</c:v>
                </c:pt>
                <c:pt idx="7">
                  <c:v>13.6</c:v>
                </c:pt>
              </c:numCache>
            </c:numRef>
          </c:val>
          <c:extLst>
            <c:ext xmlns:c16="http://schemas.microsoft.com/office/drawing/2014/chart" uri="{C3380CC4-5D6E-409C-BE32-E72D297353CC}">
              <c16:uniqueId val="{00000001-DA27-468B-804B-60750BCF9746}"/>
            </c:ext>
          </c:extLst>
        </c:ser>
        <c:ser>
          <c:idx val="2"/>
          <c:order val="2"/>
          <c:tx>
            <c:strRef>
              <c:f>Hunger!$A$28</c:f>
              <c:strCache>
                <c:ptCount val="1"/>
                <c:pt idx="0">
                  <c:v>Rarely (1-2 times)</c:v>
                </c:pt>
              </c:strCache>
            </c:strRef>
          </c:tx>
          <c:spPr>
            <a:solidFill>
              <a:srgbClr val="FBE5D6"/>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Hunger!$B$25:$P$26</c15:sqref>
                  </c15:fullRef>
                </c:ext>
              </c:extLst>
              <c:f>Hunger!$C$25:$P$26</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Hunger!$B$28:$P$28</c15:sqref>
                  </c15:fullRef>
                </c:ext>
              </c:extLst>
              <c:f>(Hunger!$C$28:$F$28,Hunger!$M$28:$P$28)</c:f>
              <c:numCache>
                <c:formatCode>General</c:formatCode>
                <c:ptCount val="8"/>
                <c:pt idx="0">
                  <c:v>31.8</c:v>
                </c:pt>
                <c:pt idx="1">
                  <c:v>45.6</c:v>
                </c:pt>
                <c:pt idx="2">
                  <c:v>40.4</c:v>
                </c:pt>
                <c:pt idx="4">
                  <c:v>52.7</c:v>
                </c:pt>
                <c:pt idx="5">
                  <c:v>39.299999999999997</c:v>
                </c:pt>
                <c:pt idx="6">
                  <c:v>40.200000000000003</c:v>
                </c:pt>
                <c:pt idx="7">
                  <c:v>42</c:v>
                </c:pt>
              </c:numCache>
            </c:numRef>
          </c:val>
          <c:extLst>
            <c:ext xmlns:c16="http://schemas.microsoft.com/office/drawing/2014/chart" uri="{C3380CC4-5D6E-409C-BE32-E72D297353CC}">
              <c16:uniqueId val="{00000002-DA27-468B-804B-60750BCF9746}"/>
            </c:ext>
          </c:extLst>
        </c:ser>
        <c:ser>
          <c:idx val="3"/>
          <c:order val="3"/>
          <c:tx>
            <c:strRef>
              <c:f>Hunger!$A$27</c:f>
              <c:strCache>
                <c:ptCount val="1"/>
                <c:pt idx="0">
                  <c:v>Never</c:v>
                </c:pt>
              </c:strCache>
            </c:strRef>
          </c:tx>
          <c:spPr>
            <a:solidFill>
              <a:srgbClr val="4F6228"/>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Hunger!$B$25:$P$26</c15:sqref>
                  </c15:fullRef>
                </c:ext>
              </c:extLst>
              <c:f>Hunger!$C$25:$P$26</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Hunger!$B$27:$P$27</c15:sqref>
                  </c15:fullRef>
                </c:ext>
              </c:extLst>
              <c:f>(Hunger!$C$27:$F$27,Hunger!$M$27:$P$27)</c:f>
              <c:numCache>
                <c:formatCode>General</c:formatCode>
                <c:ptCount val="8"/>
                <c:pt idx="0">
                  <c:v>20.3</c:v>
                </c:pt>
                <c:pt idx="1">
                  <c:v>29.4</c:v>
                </c:pt>
                <c:pt idx="2">
                  <c:v>29.9</c:v>
                </c:pt>
                <c:pt idx="4">
                  <c:v>15.4</c:v>
                </c:pt>
                <c:pt idx="5">
                  <c:v>22</c:v>
                </c:pt>
                <c:pt idx="6">
                  <c:v>39.9</c:v>
                </c:pt>
                <c:pt idx="7">
                  <c:v>43.2</c:v>
                </c:pt>
              </c:numCache>
            </c:numRef>
          </c:val>
          <c:extLst>
            <c:ext xmlns:c16="http://schemas.microsoft.com/office/drawing/2014/chart" uri="{C3380CC4-5D6E-409C-BE32-E72D297353CC}">
              <c16:uniqueId val="{00000003-DA27-468B-804B-60750BCF9746}"/>
            </c:ext>
          </c:extLst>
        </c:ser>
        <c:dLbls>
          <c:showLegendKey val="0"/>
          <c:showVal val="0"/>
          <c:showCatName val="0"/>
          <c:showSerName val="0"/>
          <c:showPercent val="0"/>
          <c:showBubbleSize val="0"/>
        </c:dLbls>
        <c:gapWidth val="50"/>
        <c:overlap val="100"/>
        <c:axId val="277913608"/>
        <c:axId val="277914000"/>
      </c:barChart>
      <c:catAx>
        <c:axId val="277913608"/>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4000"/>
        <c:crosses val="autoZero"/>
        <c:auto val="1"/>
        <c:lblAlgn val="ctr"/>
        <c:lblOffset val="100"/>
        <c:noMultiLvlLbl val="0"/>
      </c:catAx>
      <c:valAx>
        <c:axId val="277914000"/>
        <c:scaling>
          <c:orientation val="minMax"/>
          <c:max val="1"/>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3608"/>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7108584741514047E-2"/>
          <c:y val="0.11648092710455922"/>
          <c:w val="0.89229216432215641"/>
          <c:h val="0.64309509388249531"/>
        </c:manualLayout>
      </c:layout>
      <c:barChart>
        <c:barDir val="col"/>
        <c:grouping val="clustered"/>
        <c:varyColors val="0"/>
        <c:ser>
          <c:idx val="1"/>
          <c:order val="0"/>
          <c:tx>
            <c:strRef>
              <c:f>Hunger!$D$73</c:f>
              <c:strCache>
                <c:ptCount val="1"/>
                <c:pt idx="0">
                  <c:v>2015</c:v>
                </c:pt>
              </c:strCache>
            </c:strRef>
          </c:tx>
          <c:spPr>
            <a:solidFill>
              <a:schemeClr val="tx1">
                <a:lumMod val="50000"/>
                <a:lumOff val="50000"/>
              </a:schemeClr>
            </a:solidFill>
            <a:ln>
              <a:noFill/>
            </a:ln>
            <a:effectLst/>
          </c:spPr>
          <c:invertIfNegative val="0"/>
          <c:errBars>
            <c:errBarType val="both"/>
            <c:errValType val="cust"/>
            <c:noEndCap val="0"/>
            <c:plus>
              <c:numRef>
                <c:f>Hunger!$H$74:$H$83</c:f>
                <c:numCache>
                  <c:formatCode>General</c:formatCode>
                  <c:ptCount val="10"/>
                  <c:pt idx="0">
                    <c:v>8.3000000000000018E-2</c:v>
                  </c:pt>
                  <c:pt idx="1">
                    <c:v>9.1000000000000025E-2</c:v>
                  </c:pt>
                  <c:pt idx="2">
                    <c:v>4.7999999999999987E-2</c:v>
                  </c:pt>
                  <c:pt idx="3">
                    <c:v>2.8999999999999998E-2</c:v>
                  </c:pt>
                  <c:pt idx="4">
                    <c:v>4.7000000000000014E-2</c:v>
                  </c:pt>
                  <c:pt idx="5">
                    <c:v>2.7999999999999997E-2</c:v>
                  </c:pt>
                  <c:pt idx="6">
                    <c:v>2.5000000000000001E-2</c:v>
                  </c:pt>
                </c:numCache>
              </c:numRef>
            </c:plus>
            <c:minus>
              <c:numRef>
                <c:f>Hunger!$I$74:$I$83</c:f>
                <c:numCache>
                  <c:formatCode>General</c:formatCode>
                  <c:ptCount val="10"/>
                  <c:pt idx="0">
                    <c:v>7.6000000000000012E-2</c:v>
                  </c:pt>
                  <c:pt idx="1">
                    <c:v>7.400000000000001E-2</c:v>
                  </c:pt>
                  <c:pt idx="2">
                    <c:v>3.8000000000000006E-2</c:v>
                  </c:pt>
                  <c:pt idx="3">
                    <c:v>2.2000000000000006E-2</c:v>
                  </c:pt>
                  <c:pt idx="4">
                    <c:v>3.2000000000000001E-2</c:v>
                  </c:pt>
                  <c:pt idx="5">
                    <c:v>1.8000000000000002E-2</c:v>
                  </c:pt>
                  <c:pt idx="6">
                    <c:v>8.9999999999999993E-3</c:v>
                  </c:pt>
                </c:numCache>
              </c:numRef>
            </c:minus>
            <c:spPr>
              <a:noFill/>
              <a:ln w="9525" cap="flat" cmpd="sng" algn="ctr">
                <a:solidFill>
                  <a:schemeClr val="tx1">
                    <a:lumMod val="65000"/>
                    <a:lumOff val="35000"/>
                  </a:schemeClr>
                </a:solidFill>
                <a:round/>
              </a:ln>
              <a:effectLst/>
            </c:spPr>
          </c:errBars>
          <c:cat>
            <c:strRef>
              <c:f>Hunger!$B$74:$B$80</c:f>
              <c:strCache>
                <c:ptCount val="7"/>
                <c:pt idx="0">
                  <c:v>Reduce number of meals/portion size</c:v>
                </c:pt>
                <c:pt idx="1">
                  <c:v>Skip entire days without meals</c:v>
                </c:pt>
                <c:pt idx="2">
                  <c:v>Less preferred food</c:v>
                </c:pt>
                <c:pt idx="3">
                  <c:v>Restrict adult meals</c:v>
                </c:pt>
                <c:pt idx="4">
                  <c:v>Borrow food</c:v>
                </c:pt>
                <c:pt idx="5">
                  <c:v>Other</c:v>
                </c:pt>
                <c:pt idx="6">
                  <c:v>Collect unusual/wild foods</c:v>
                </c:pt>
              </c:strCache>
            </c:strRef>
          </c:cat>
          <c:val>
            <c:numRef>
              <c:f>Hunger!$D$74:$D$80</c:f>
              <c:numCache>
                <c:formatCode>General</c:formatCode>
                <c:ptCount val="7"/>
                <c:pt idx="0">
                  <c:v>0.373</c:v>
                </c:pt>
                <c:pt idx="1">
                  <c:v>0.186</c:v>
                </c:pt>
                <c:pt idx="2">
                  <c:v>0.11600000000000001</c:v>
                </c:pt>
                <c:pt idx="3">
                  <c:v>8.5000000000000006E-2</c:v>
                </c:pt>
                <c:pt idx="4">
                  <c:v>0.152</c:v>
                </c:pt>
                <c:pt idx="5">
                  <c:v>1.9E-2</c:v>
                </c:pt>
                <c:pt idx="6">
                  <c:v>6.9000000000000006E-2</c:v>
                </c:pt>
              </c:numCache>
            </c:numRef>
          </c:val>
          <c:extLst>
            <c:ext xmlns:c16="http://schemas.microsoft.com/office/drawing/2014/chart" uri="{C3380CC4-5D6E-409C-BE32-E72D297353CC}">
              <c16:uniqueId val="{00000000-692F-4B9A-B11C-86EBAEA77F4C}"/>
            </c:ext>
          </c:extLst>
        </c:ser>
        <c:ser>
          <c:idx val="0"/>
          <c:order val="1"/>
          <c:tx>
            <c:strRef>
              <c:f>Hunger!$C$73</c:f>
              <c:strCache>
                <c:ptCount val="1"/>
                <c:pt idx="0">
                  <c:v>2016</c:v>
                </c:pt>
              </c:strCache>
            </c:strRef>
          </c:tx>
          <c:spPr>
            <a:solidFill>
              <a:srgbClr val="002060"/>
            </a:solidFill>
            <a:ln>
              <a:solidFill>
                <a:schemeClr val="tx1">
                  <a:lumMod val="50000"/>
                  <a:lumOff val="50000"/>
                </a:schemeClr>
              </a:solidFill>
            </a:ln>
            <a:effectLst/>
          </c:spPr>
          <c:invertIfNegative val="0"/>
          <c:errBars>
            <c:errBarType val="both"/>
            <c:errValType val="cust"/>
            <c:noEndCap val="0"/>
            <c:plus>
              <c:numRef>
                <c:f>Hunger!$F$74:$F$83</c:f>
                <c:numCache>
                  <c:formatCode>General</c:formatCode>
                  <c:ptCount val="10"/>
                  <c:pt idx="0">
                    <c:v>6.4000000000000001E-2</c:v>
                  </c:pt>
                  <c:pt idx="1">
                    <c:v>4.0000000000000008E-2</c:v>
                  </c:pt>
                  <c:pt idx="2">
                    <c:v>6.4999999999999988E-2</c:v>
                  </c:pt>
                  <c:pt idx="3">
                    <c:v>3.4999999999999989E-2</c:v>
                  </c:pt>
                  <c:pt idx="4">
                    <c:v>5.4999999999999993E-2</c:v>
                  </c:pt>
                  <c:pt idx="5">
                    <c:v>3.6000000000000004E-2</c:v>
                  </c:pt>
                  <c:pt idx="6">
                    <c:v>4.3999999999999997E-2</c:v>
                  </c:pt>
                </c:numCache>
              </c:numRef>
            </c:plus>
            <c:minus>
              <c:numRef>
                <c:f>Hunger!$G$74:$G$83</c:f>
                <c:numCache>
                  <c:formatCode>General</c:formatCode>
                  <c:ptCount val="10"/>
                  <c:pt idx="0">
                    <c:v>5.8999999999999997E-2</c:v>
                  </c:pt>
                  <c:pt idx="1">
                    <c:v>3.4000000000000002E-2</c:v>
                  </c:pt>
                  <c:pt idx="2">
                    <c:v>4.4000000000000011E-2</c:v>
                  </c:pt>
                  <c:pt idx="3">
                    <c:v>2.6000000000000009E-2</c:v>
                  </c:pt>
                  <c:pt idx="4">
                    <c:v>4.1999999999999996E-2</c:v>
                  </c:pt>
                  <c:pt idx="5">
                    <c:v>1.2999999999999999E-2</c:v>
                  </c:pt>
                  <c:pt idx="6">
                    <c:v>2.8000000000000004E-2</c:v>
                  </c:pt>
                </c:numCache>
              </c:numRef>
            </c:minus>
            <c:spPr>
              <a:noFill/>
              <a:ln w="9525" cap="flat" cmpd="sng" algn="ctr">
                <a:solidFill>
                  <a:schemeClr val="tx1">
                    <a:lumMod val="65000"/>
                    <a:lumOff val="35000"/>
                  </a:schemeClr>
                </a:solidFill>
                <a:round/>
              </a:ln>
              <a:effectLst/>
            </c:spPr>
          </c:errBars>
          <c:cat>
            <c:strRef>
              <c:f>Hunger!$B$74:$B$80</c:f>
              <c:strCache>
                <c:ptCount val="7"/>
                <c:pt idx="0">
                  <c:v>Reduce number of meals/portion size</c:v>
                </c:pt>
                <c:pt idx="1">
                  <c:v>Skip entire days without meals</c:v>
                </c:pt>
                <c:pt idx="2">
                  <c:v>Less preferred food</c:v>
                </c:pt>
                <c:pt idx="3">
                  <c:v>Restrict adult meals</c:v>
                </c:pt>
                <c:pt idx="4">
                  <c:v>Borrow food</c:v>
                </c:pt>
                <c:pt idx="5">
                  <c:v>Other</c:v>
                </c:pt>
                <c:pt idx="6">
                  <c:v>Collect unusual/wild foods</c:v>
                </c:pt>
              </c:strCache>
            </c:strRef>
          </c:cat>
          <c:val>
            <c:numRef>
              <c:f>Hunger!$C$74:$C$80</c:f>
              <c:numCache>
                <c:formatCode>General</c:formatCode>
                <c:ptCount val="7"/>
                <c:pt idx="0">
                  <c:v>0.36599999999999999</c:v>
                </c:pt>
                <c:pt idx="1">
                  <c:v>0.246</c:v>
                </c:pt>
                <c:pt idx="2">
                  <c:v>0.13900000000000001</c:v>
                </c:pt>
                <c:pt idx="3">
                  <c:v>9.4E-2</c:v>
                </c:pt>
                <c:pt idx="4">
                  <c:v>9.2999999999999999E-2</c:v>
                </c:pt>
                <c:pt idx="5">
                  <c:v>4.9000000000000002E-2</c:v>
                </c:pt>
                <c:pt idx="6">
                  <c:v>1.2999999999999999E-2</c:v>
                </c:pt>
              </c:numCache>
            </c:numRef>
          </c:val>
          <c:extLst>
            <c:ext xmlns:c16="http://schemas.microsoft.com/office/drawing/2014/chart" uri="{C3380CC4-5D6E-409C-BE32-E72D297353CC}">
              <c16:uniqueId val="{00000001-692F-4B9A-B11C-86EBAEA77F4C}"/>
            </c:ext>
          </c:extLst>
        </c:ser>
        <c:dLbls>
          <c:showLegendKey val="0"/>
          <c:showVal val="0"/>
          <c:showCatName val="0"/>
          <c:showSerName val="0"/>
          <c:showPercent val="0"/>
          <c:showBubbleSize val="0"/>
        </c:dLbls>
        <c:gapWidth val="50"/>
        <c:axId val="277914784"/>
        <c:axId val="277915176"/>
      </c:barChart>
      <c:catAx>
        <c:axId val="277914784"/>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5176"/>
        <c:crosses val="autoZero"/>
        <c:auto val="1"/>
        <c:lblAlgn val="ctr"/>
        <c:lblOffset val="100"/>
        <c:noMultiLvlLbl val="0"/>
      </c:catAx>
      <c:valAx>
        <c:axId val="277915176"/>
        <c:scaling>
          <c:orientation val="minMax"/>
          <c:min val="0"/>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4784"/>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3"/>
          <c:order val="0"/>
          <c:tx>
            <c:strRef>
              <c:f>Hunger!$A$6</c:f>
              <c:strCache>
                <c:ptCount val="1"/>
                <c:pt idx="0">
                  <c:v>Often (more than 10 times)</c:v>
                </c:pt>
              </c:strCache>
            </c:strRef>
          </c:tx>
          <c:spPr>
            <a:solidFill>
              <a:srgbClr val="632723"/>
            </a:solidFill>
            <a:ln>
              <a:solidFill>
                <a:schemeClr val="tx1">
                  <a:lumMod val="50000"/>
                  <a:lumOff val="50000"/>
                </a:schemeClr>
              </a:solidFill>
            </a:ln>
            <a:effectLst/>
          </c:spPr>
          <c:invertIfNegative val="0"/>
          <c:cat>
            <c:numRef>
              <c:f>Hunger!$B$2:$E$2</c:f>
              <c:numCache>
                <c:formatCode>General</c:formatCode>
                <c:ptCount val="4"/>
                <c:pt idx="0">
                  <c:v>2013</c:v>
                </c:pt>
                <c:pt idx="1">
                  <c:v>2014</c:v>
                </c:pt>
                <c:pt idx="2">
                  <c:v>2015</c:v>
                </c:pt>
                <c:pt idx="3">
                  <c:v>2016</c:v>
                </c:pt>
              </c:numCache>
            </c:numRef>
          </c:cat>
          <c:val>
            <c:numRef>
              <c:f>Hunger!$B$6:$E$6</c:f>
              <c:numCache>
                <c:formatCode>General</c:formatCode>
                <c:ptCount val="4"/>
                <c:pt idx="0">
                  <c:v>8.4</c:v>
                </c:pt>
                <c:pt idx="1">
                  <c:v>13.6</c:v>
                </c:pt>
                <c:pt idx="2">
                  <c:v>2.5</c:v>
                </c:pt>
                <c:pt idx="3">
                  <c:v>3.5</c:v>
                </c:pt>
              </c:numCache>
            </c:numRef>
          </c:val>
          <c:extLst>
            <c:ext xmlns:c16="http://schemas.microsoft.com/office/drawing/2014/chart" uri="{C3380CC4-5D6E-409C-BE32-E72D297353CC}">
              <c16:uniqueId val="{00000000-5254-42D0-A443-CAF7740BE546}"/>
            </c:ext>
          </c:extLst>
        </c:ser>
        <c:ser>
          <c:idx val="2"/>
          <c:order val="1"/>
          <c:tx>
            <c:strRef>
              <c:f>Hunger!$A$5</c:f>
              <c:strCache>
                <c:ptCount val="1"/>
                <c:pt idx="0">
                  <c:v>Sometimes (3-10 times)</c:v>
                </c:pt>
              </c:strCache>
            </c:strRef>
          </c:tx>
          <c:spPr>
            <a:solidFill>
              <a:srgbClr val="EBBBB9"/>
            </a:solidFill>
            <a:ln>
              <a:solidFill>
                <a:schemeClr val="tx1">
                  <a:lumMod val="50000"/>
                  <a:lumOff val="50000"/>
                </a:schemeClr>
              </a:solidFill>
            </a:ln>
            <a:effectLst/>
          </c:spPr>
          <c:invertIfNegative val="0"/>
          <c:cat>
            <c:numRef>
              <c:f>Hunger!$B$2:$E$2</c:f>
              <c:numCache>
                <c:formatCode>General</c:formatCode>
                <c:ptCount val="4"/>
                <c:pt idx="0">
                  <c:v>2013</c:v>
                </c:pt>
                <c:pt idx="1">
                  <c:v>2014</c:v>
                </c:pt>
                <c:pt idx="2">
                  <c:v>2015</c:v>
                </c:pt>
                <c:pt idx="3">
                  <c:v>2016</c:v>
                </c:pt>
              </c:numCache>
            </c:numRef>
          </c:cat>
          <c:val>
            <c:numRef>
              <c:f>Hunger!$B$5:$E$5</c:f>
              <c:numCache>
                <c:formatCode>General</c:formatCode>
                <c:ptCount val="4"/>
                <c:pt idx="0">
                  <c:v>18.8</c:v>
                </c:pt>
                <c:pt idx="1">
                  <c:v>34.200000000000003</c:v>
                </c:pt>
                <c:pt idx="2">
                  <c:v>22.4</c:v>
                </c:pt>
                <c:pt idx="3">
                  <c:v>26.2</c:v>
                </c:pt>
              </c:numCache>
            </c:numRef>
          </c:val>
          <c:extLst>
            <c:ext xmlns:c16="http://schemas.microsoft.com/office/drawing/2014/chart" uri="{C3380CC4-5D6E-409C-BE32-E72D297353CC}">
              <c16:uniqueId val="{00000001-5254-42D0-A443-CAF7740BE546}"/>
            </c:ext>
          </c:extLst>
        </c:ser>
        <c:ser>
          <c:idx val="1"/>
          <c:order val="2"/>
          <c:tx>
            <c:strRef>
              <c:f>Hunger!$A$4</c:f>
              <c:strCache>
                <c:ptCount val="1"/>
                <c:pt idx="0">
                  <c:v>Rarely (1-2 times)</c:v>
                </c:pt>
              </c:strCache>
            </c:strRef>
          </c:tx>
          <c:spPr>
            <a:solidFill>
              <a:schemeClr val="accent2">
                <a:lumMod val="20000"/>
                <a:lumOff val="80000"/>
              </a:schemeClr>
            </a:solidFill>
            <a:ln>
              <a:solidFill>
                <a:schemeClr val="tx1">
                  <a:lumMod val="50000"/>
                  <a:lumOff val="50000"/>
                </a:schemeClr>
              </a:solidFill>
            </a:ln>
            <a:effectLst/>
          </c:spPr>
          <c:invertIfNegative val="0"/>
          <c:cat>
            <c:numRef>
              <c:f>Hunger!$B$2:$E$2</c:f>
              <c:numCache>
                <c:formatCode>General</c:formatCode>
                <c:ptCount val="4"/>
                <c:pt idx="0">
                  <c:v>2013</c:v>
                </c:pt>
                <c:pt idx="1">
                  <c:v>2014</c:v>
                </c:pt>
                <c:pt idx="2">
                  <c:v>2015</c:v>
                </c:pt>
                <c:pt idx="3">
                  <c:v>2016</c:v>
                </c:pt>
              </c:numCache>
            </c:numRef>
          </c:cat>
          <c:val>
            <c:numRef>
              <c:f>Hunger!$B$4:$E$4</c:f>
              <c:numCache>
                <c:formatCode>General</c:formatCode>
                <c:ptCount val="4"/>
                <c:pt idx="0">
                  <c:v>17.3</c:v>
                </c:pt>
                <c:pt idx="1">
                  <c:v>31.8</c:v>
                </c:pt>
                <c:pt idx="2">
                  <c:v>45.6</c:v>
                </c:pt>
                <c:pt idx="3">
                  <c:v>40.4</c:v>
                </c:pt>
              </c:numCache>
            </c:numRef>
          </c:val>
          <c:extLst>
            <c:ext xmlns:c16="http://schemas.microsoft.com/office/drawing/2014/chart" uri="{C3380CC4-5D6E-409C-BE32-E72D297353CC}">
              <c16:uniqueId val="{00000002-5254-42D0-A443-CAF7740BE546}"/>
            </c:ext>
          </c:extLst>
        </c:ser>
        <c:ser>
          <c:idx val="0"/>
          <c:order val="3"/>
          <c:tx>
            <c:strRef>
              <c:f>Hunger!$A$3</c:f>
              <c:strCache>
                <c:ptCount val="1"/>
                <c:pt idx="0">
                  <c:v>Never</c:v>
                </c:pt>
              </c:strCache>
            </c:strRef>
          </c:tx>
          <c:spPr>
            <a:solidFill>
              <a:srgbClr val="4F6228"/>
            </a:solidFill>
            <a:ln>
              <a:solidFill>
                <a:schemeClr val="tx1">
                  <a:lumMod val="50000"/>
                  <a:lumOff val="50000"/>
                </a:schemeClr>
              </a:solidFill>
            </a:ln>
            <a:effectLst/>
          </c:spPr>
          <c:invertIfNegative val="0"/>
          <c:cat>
            <c:numRef>
              <c:f>Hunger!$B$2:$E$2</c:f>
              <c:numCache>
                <c:formatCode>General</c:formatCode>
                <c:ptCount val="4"/>
                <c:pt idx="0">
                  <c:v>2013</c:v>
                </c:pt>
                <c:pt idx="1">
                  <c:v>2014</c:v>
                </c:pt>
                <c:pt idx="2">
                  <c:v>2015</c:v>
                </c:pt>
                <c:pt idx="3">
                  <c:v>2016</c:v>
                </c:pt>
              </c:numCache>
            </c:numRef>
          </c:cat>
          <c:val>
            <c:numRef>
              <c:f>Hunger!$B$3:$E$3</c:f>
              <c:numCache>
                <c:formatCode>General</c:formatCode>
                <c:ptCount val="4"/>
                <c:pt idx="0">
                  <c:v>55.6</c:v>
                </c:pt>
                <c:pt idx="1">
                  <c:v>20.3</c:v>
                </c:pt>
                <c:pt idx="2">
                  <c:v>29.4</c:v>
                </c:pt>
                <c:pt idx="3">
                  <c:v>29.9</c:v>
                </c:pt>
              </c:numCache>
            </c:numRef>
          </c:val>
          <c:extLst>
            <c:ext xmlns:c16="http://schemas.microsoft.com/office/drawing/2014/chart" uri="{C3380CC4-5D6E-409C-BE32-E72D297353CC}">
              <c16:uniqueId val="{00000003-5254-42D0-A443-CAF7740BE546}"/>
            </c:ext>
          </c:extLst>
        </c:ser>
        <c:dLbls>
          <c:showLegendKey val="0"/>
          <c:showVal val="0"/>
          <c:showCatName val="0"/>
          <c:showSerName val="0"/>
          <c:showPercent val="0"/>
          <c:showBubbleSize val="0"/>
        </c:dLbls>
        <c:gapWidth val="50"/>
        <c:overlap val="100"/>
        <c:axId val="277915960"/>
        <c:axId val="277916352"/>
      </c:barChart>
      <c:catAx>
        <c:axId val="277915960"/>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6352"/>
        <c:crosses val="autoZero"/>
        <c:auto val="1"/>
        <c:lblAlgn val="ctr"/>
        <c:lblOffset val="100"/>
        <c:noMultiLvlLbl val="0"/>
      </c:catAx>
      <c:valAx>
        <c:axId val="277916352"/>
        <c:scaling>
          <c:orientation val="minMax"/>
          <c:max val="1"/>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5960"/>
        <c:crosses val="autoZero"/>
        <c:crossBetween val="between"/>
        <c:majorUnit val="0.2"/>
      </c:valAx>
      <c:spPr>
        <a:noFill/>
        <a:ln>
          <a:noFill/>
        </a:ln>
        <a:effectLst/>
      </c:spPr>
    </c:plotArea>
    <c:legend>
      <c:legendPos val="r"/>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spPr>
            <a:solidFill>
              <a:srgbClr val="4F6228"/>
            </a:solidFill>
          </c:spPr>
          <c:dPt>
            <c:idx val="0"/>
            <c:bubble3D val="0"/>
            <c:spPr>
              <a:solidFill>
                <a:srgbClr val="4F6228"/>
              </a:solidFill>
              <a:ln w="19050">
                <a:solidFill>
                  <a:schemeClr val="lt1"/>
                </a:solidFill>
              </a:ln>
              <a:effectLst/>
            </c:spPr>
            <c:extLst>
              <c:ext xmlns:c16="http://schemas.microsoft.com/office/drawing/2014/chart" uri="{C3380CC4-5D6E-409C-BE32-E72D297353CC}">
                <c16:uniqueId val="{00000001-8ABD-4CF4-AFBC-A093AF18BD7D}"/>
              </c:ext>
            </c:extLst>
          </c:dPt>
          <c:dPt>
            <c:idx val="1"/>
            <c:bubble3D val="0"/>
            <c:spPr>
              <a:solidFill>
                <a:schemeClr val="bg1">
                  <a:lumMod val="65000"/>
                </a:schemeClr>
              </a:solidFill>
              <a:ln w="19050">
                <a:solidFill>
                  <a:schemeClr val="lt1"/>
                </a:solidFill>
              </a:ln>
              <a:effectLst/>
            </c:spPr>
            <c:extLst>
              <c:ext xmlns:c16="http://schemas.microsoft.com/office/drawing/2014/chart" uri="{C3380CC4-5D6E-409C-BE32-E72D297353CC}">
                <c16:uniqueId val="{00000003-8ABD-4CF4-AFBC-A093AF18BD7D}"/>
              </c:ext>
            </c:extLst>
          </c:dPt>
          <c:dPt>
            <c:idx val="2"/>
            <c:bubble3D val="0"/>
            <c:spPr>
              <a:solidFill>
                <a:srgbClr val="632723"/>
              </a:solidFill>
              <a:ln w="19050">
                <a:solidFill>
                  <a:schemeClr val="lt1"/>
                </a:solidFill>
              </a:ln>
              <a:effectLst/>
            </c:spPr>
            <c:extLst>
              <c:ext xmlns:c16="http://schemas.microsoft.com/office/drawing/2014/chart" uri="{C3380CC4-5D6E-409C-BE32-E72D297353CC}">
                <c16:uniqueId val="{00000005-8ABD-4CF4-AFBC-A093AF18BD7D}"/>
              </c:ext>
            </c:extLst>
          </c:dPt>
          <c:dLbls>
            <c:spPr>
              <a:solidFill>
                <a:schemeClr val="tx1"/>
              </a:solidFill>
              <a:ln>
                <a:solidFill>
                  <a:schemeClr val="bg1"/>
                </a:solid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Hunger!$H$3:$H$5</c:f>
              <c:strCache>
                <c:ptCount val="3"/>
                <c:pt idx="0">
                  <c:v>Improved</c:v>
                </c:pt>
                <c:pt idx="1">
                  <c:v>Stayed the same</c:v>
                </c:pt>
                <c:pt idx="2">
                  <c:v>Worsened</c:v>
                </c:pt>
              </c:strCache>
            </c:strRef>
          </c:cat>
          <c:val>
            <c:numRef>
              <c:f>Hunger!$I$3:$I$5</c:f>
              <c:numCache>
                <c:formatCode>General</c:formatCode>
                <c:ptCount val="3"/>
                <c:pt idx="0">
                  <c:v>19.8</c:v>
                </c:pt>
                <c:pt idx="1">
                  <c:v>54.2</c:v>
                </c:pt>
                <c:pt idx="2">
                  <c:v>25.9</c:v>
                </c:pt>
              </c:numCache>
            </c:numRef>
          </c:val>
          <c:extLst>
            <c:ext xmlns:c16="http://schemas.microsoft.com/office/drawing/2014/chart" uri="{C3380CC4-5D6E-409C-BE32-E72D297353CC}">
              <c16:uniqueId val="{00000006-8ABD-4CF4-AFBC-A093AF18BD7D}"/>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2"/>
          <c:order val="0"/>
          <c:tx>
            <c:strRef>
              <c:f>Hunger!$M$5</c:f>
              <c:strCache>
                <c:ptCount val="1"/>
                <c:pt idx="0">
                  <c:v>Worsened</c:v>
                </c:pt>
              </c:strCache>
            </c:strRef>
          </c:tx>
          <c:spPr>
            <a:solidFill>
              <a:srgbClr val="632723"/>
            </a:solidFill>
            <a:ln>
              <a:noFill/>
            </a:ln>
            <a:effectLst/>
          </c:spPr>
          <c:invertIfNegative val="0"/>
          <c:cat>
            <c:strRef>
              <c:f>Hunger!$N$2:$Z$2</c:f>
              <c:strCache>
                <c:ptCount val="13"/>
                <c:pt idx="0">
                  <c:v>Total</c:v>
                </c:pt>
                <c:pt idx="2">
                  <c:v>Male Head</c:v>
                </c:pt>
                <c:pt idx="3">
                  <c:v>Female Head</c:v>
                </c:pt>
                <c:pt idx="5">
                  <c:v>Poorest Quintile</c:v>
                </c:pt>
                <c:pt idx="6">
                  <c:v>Q2</c:v>
                </c:pt>
                <c:pt idx="7">
                  <c:v>Q3</c:v>
                </c:pt>
                <c:pt idx="8">
                  <c:v>Q4</c:v>
                </c:pt>
                <c:pt idx="9">
                  <c:v>Richest Quintile</c:v>
                </c:pt>
                <c:pt idx="11">
                  <c:v>Poor</c:v>
                </c:pt>
                <c:pt idx="12">
                  <c:v>Non-Poor</c:v>
                </c:pt>
              </c:strCache>
            </c:strRef>
          </c:cat>
          <c:val>
            <c:numRef>
              <c:f>Hunger!$N$5:$Z$5</c:f>
              <c:numCache>
                <c:formatCode>General</c:formatCode>
                <c:ptCount val="13"/>
                <c:pt idx="0">
                  <c:v>26</c:v>
                </c:pt>
                <c:pt idx="2">
                  <c:v>27</c:v>
                </c:pt>
                <c:pt idx="3">
                  <c:v>24.6</c:v>
                </c:pt>
                <c:pt idx="5">
                  <c:v>30.2</c:v>
                </c:pt>
                <c:pt idx="6">
                  <c:v>26</c:v>
                </c:pt>
                <c:pt idx="7">
                  <c:v>26</c:v>
                </c:pt>
                <c:pt idx="8">
                  <c:v>20.3</c:v>
                </c:pt>
                <c:pt idx="9">
                  <c:v>27.2</c:v>
                </c:pt>
                <c:pt idx="11">
                  <c:v>27.7</c:v>
                </c:pt>
                <c:pt idx="12">
                  <c:v>24.7</c:v>
                </c:pt>
              </c:numCache>
            </c:numRef>
          </c:val>
          <c:extLst>
            <c:ext xmlns:c16="http://schemas.microsoft.com/office/drawing/2014/chart" uri="{C3380CC4-5D6E-409C-BE32-E72D297353CC}">
              <c16:uniqueId val="{00000000-8E24-4CC5-B73B-C2F676F746C9}"/>
            </c:ext>
          </c:extLst>
        </c:ser>
        <c:ser>
          <c:idx val="1"/>
          <c:order val="1"/>
          <c:tx>
            <c:strRef>
              <c:f>Hunger!$M$4</c:f>
              <c:strCache>
                <c:ptCount val="1"/>
                <c:pt idx="0">
                  <c:v>Stayed the same</c:v>
                </c:pt>
              </c:strCache>
            </c:strRef>
          </c:tx>
          <c:spPr>
            <a:solidFill>
              <a:schemeClr val="bg1">
                <a:lumMod val="65000"/>
              </a:schemeClr>
            </a:solidFill>
            <a:ln>
              <a:noFill/>
            </a:ln>
            <a:effectLst/>
          </c:spPr>
          <c:invertIfNegative val="0"/>
          <c:cat>
            <c:strRef>
              <c:f>Hunger!$N$2:$Z$2</c:f>
              <c:strCache>
                <c:ptCount val="13"/>
                <c:pt idx="0">
                  <c:v>Total</c:v>
                </c:pt>
                <c:pt idx="2">
                  <c:v>Male Head</c:v>
                </c:pt>
                <c:pt idx="3">
                  <c:v>Female Head</c:v>
                </c:pt>
                <c:pt idx="5">
                  <c:v>Poorest Quintile</c:v>
                </c:pt>
                <c:pt idx="6">
                  <c:v>Q2</c:v>
                </c:pt>
                <c:pt idx="7">
                  <c:v>Q3</c:v>
                </c:pt>
                <c:pt idx="8">
                  <c:v>Q4</c:v>
                </c:pt>
                <c:pt idx="9">
                  <c:v>Richest Quintile</c:v>
                </c:pt>
                <c:pt idx="11">
                  <c:v>Poor</c:v>
                </c:pt>
                <c:pt idx="12">
                  <c:v>Non-Poor</c:v>
                </c:pt>
              </c:strCache>
            </c:strRef>
          </c:cat>
          <c:val>
            <c:numRef>
              <c:f>Hunger!$N$4:$Z$4</c:f>
              <c:numCache>
                <c:formatCode>General</c:formatCode>
                <c:ptCount val="13"/>
                <c:pt idx="0">
                  <c:v>54.4</c:v>
                </c:pt>
                <c:pt idx="2">
                  <c:v>54.2</c:v>
                </c:pt>
                <c:pt idx="3">
                  <c:v>54.2</c:v>
                </c:pt>
                <c:pt idx="5">
                  <c:v>60.6</c:v>
                </c:pt>
                <c:pt idx="6">
                  <c:v>52.8</c:v>
                </c:pt>
                <c:pt idx="7">
                  <c:v>46.3</c:v>
                </c:pt>
                <c:pt idx="8">
                  <c:v>57.7</c:v>
                </c:pt>
                <c:pt idx="9">
                  <c:v>55</c:v>
                </c:pt>
                <c:pt idx="11">
                  <c:v>56</c:v>
                </c:pt>
                <c:pt idx="12">
                  <c:v>53.2</c:v>
                </c:pt>
              </c:numCache>
            </c:numRef>
          </c:val>
          <c:extLst>
            <c:ext xmlns:c16="http://schemas.microsoft.com/office/drawing/2014/chart" uri="{C3380CC4-5D6E-409C-BE32-E72D297353CC}">
              <c16:uniqueId val="{00000001-8E24-4CC5-B73B-C2F676F746C9}"/>
            </c:ext>
          </c:extLst>
        </c:ser>
        <c:ser>
          <c:idx val="0"/>
          <c:order val="2"/>
          <c:tx>
            <c:strRef>
              <c:f>Hunger!$M$3</c:f>
              <c:strCache>
                <c:ptCount val="1"/>
                <c:pt idx="0">
                  <c:v>Improved</c:v>
                </c:pt>
              </c:strCache>
            </c:strRef>
          </c:tx>
          <c:spPr>
            <a:solidFill>
              <a:srgbClr val="4F6228"/>
            </a:solidFill>
            <a:ln>
              <a:noFill/>
            </a:ln>
            <a:effectLst/>
          </c:spPr>
          <c:invertIfNegative val="0"/>
          <c:cat>
            <c:strRef>
              <c:f>Hunger!$N$2:$Z$2</c:f>
              <c:strCache>
                <c:ptCount val="13"/>
                <c:pt idx="0">
                  <c:v>Total</c:v>
                </c:pt>
                <c:pt idx="2">
                  <c:v>Male Head</c:v>
                </c:pt>
                <c:pt idx="3">
                  <c:v>Female Head</c:v>
                </c:pt>
                <c:pt idx="5">
                  <c:v>Poorest Quintile</c:v>
                </c:pt>
                <c:pt idx="6">
                  <c:v>Q2</c:v>
                </c:pt>
                <c:pt idx="7">
                  <c:v>Q3</c:v>
                </c:pt>
                <c:pt idx="8">
                  <c:v>Q4</c:v>
                </c:pt>
                <c:pt idx="9">
                  <c:v>Richest Quintile</c:v>
                </c:pt>
                <c:pt idx="11">
                  <c:v>Poor</c:v>
                </c:pt>
                <c:pt idx="12">
                  <c:v>Non-Poor</c:v>
                </c:pt>
              </c:strCache>
            </c:strRef>
          </c:cat>
          <c:val>
            <c:numRef>
              <c:f>Hunger!$N$3:$Z$3</c:f>
              <c:numCache>
                <c:formatCode>General</c:formatCode>
                <c:ptCount val="13"/>
                <c:pt idx="0">
                  <c:v>19.7</c:v>
                </c:pt>
                <c:pt idx="2">
                  <c:v>18.8</c:v>
                </c:pt>
                <c:pt idx="3">
                  <c:v>21.2</c:v>
                </c:pt>
                <c:pt idx="5">
                  <c:v>9.1999999999999993</c:v>
                </c:pt>
                <c:pt idx="6">
                  <c:v>21.2</c:v>
                </c:pt>
                <c:pt idx="7">
                  <c:v>27.7</c:v>
                </c:pt>
                <c:pt idx="8">
                  <c:v>22.1</c:v>
                </c:pt>
                <c:pt idx="9">
                  <c:v>17.8</c:v>
                </c:pt>
                <c:pt idx="11">
                  <c:v>16.3</c:v>
                </c:pt>
                <c:pt idx="12">
                  <c:v>22</c:v>
                </c:pt>
              </c:numCache>
            </c:numRef>
          </c:val>
          <c:extLst>
            <c:ext xmlns:c16="http://schemas.microsoft.com/office/drawing/2014/chart" uri="{C3380CC4-5D6E-409C-BE32-E72D297353CC}">
              <c16:uniqueId val="{00000002-8E24-4CC5-B73B-C2F676F746C9}"/>
            </c:ext>
          </c:extLst>
        </c:ser>
        <c:dLbls>
          <c:showLegendKey val="0"/>
          <c:showVal val="0"/>
          <c:showCatName val="0"/>
          <c:showSerName val="0"/>
          <c:showPercent val="0"/>
          <c:showBubbleSize val="0"/>
        </c:dLbls>
        <c:gapWidth val="50"/>
        <c:overlap val="100"/>
        <c:axId val="277917528"/>
        <c:axId val="277917920"/>
      </c:barChart>
      <c:catAx>
        <c:axId val="277917528"/>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7920"/>
        <c:crosses val="autoZero"/>
        <c:auto val="1"/>
        <c:lblAlgn val="ctr"/>
        <c:lblOffset val="100"/>
        <c:noMultiLvlLbl val="0"/>
      </c:catAx>
      <c:valAx>
        <c:axId val="277917920"/>
        <c:scaling>
          <c:orientation val="minMax"/>
          <c:max val="1"/>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7528"/>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1"/>
          <c:order val="0"/>
          <c:tx>
            <c:strRef>
              <c:f>Hunger!$A$53</c:f>
              <c:strCache>
                <c:ptCount val="1"/>
                <c:pt idx="0">
                  <c:v>Often (more than 10 times)</c:v>
                </c:pt>
              </c:strCache>
            </c:strRef>
          </c:tx>
          <c:spPr>
            <a:solidFill>
              <a:srgbClr val="632723"/>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Hunger!$B$48:$Q$49</c15:sqref>
                  </c15:fullRef>
                </c:ext>
              </c:extLst>
              <c:f>(Hunger!$G$48:$G$49,Hunger!$M$48:$M$49)</c:f>
              <c:multiLvlStrCache>
                <c:ptCount val="2"/>
                <c:lvl>
                  <c:pt idx="0">
                    <c:v>2015</c:v>
                  </c:pt>
                  <c:pt idx="1">
                    <c:v>2016</c:v>
                  </c:pt>
                </c:lvl>
                <c:lvl>
                  <c:pt idx="0">
                    <c:v>Poorest Quintile</c:v>
                  </c:pt>
                  <c:pt idx="1">
                    <c:v>Poorest Quintile</c:v>
                  </c:pt>
                </c:lvl>
              </c:multiLvlStrCache>
            </c:multiLvlStrRef>
          </c:cat>
          <c:val>
            <c:numRef>
              <c:extLst>
                <c:ext xmlns:c15="http://schemas.microsoft.com/office/drawing/2012/chart" uri="{02D57815-91ED-43cb-92C2-25804820EDAC}">
                  <c15:fullRef>
                    <c15:sqref>Hunger!$B$53:$Q$53</c15:sqref>
                  </c15:fullRef>
                </c:ext>
              </c:extLst>
              <c:f>(Hunger!$G$53,Hunger!$M$53)</c:f>
              <c:numCache>
                <c:formatCode>General</c:formatCode>
                <c:ptCount val="2"/>
                <c:pt idx="0">
                  <c:v>1.6</c:v>
                </c:pt>
                <c:pt idx="1">
                  <c:v>14.3</c:v>
                </c:pt>
              </c:numCache>
            </c:numRef>
          </c:val>
          <c:extLst>
            <c:ext xmlns:c16="http://schemas.microsoft.com/office/drawing/2014/chart" uri="{C3380CC4-5D6E-409C-BE32-E72D297353CC}">
              <c16:uniqueId val="{00000000-4FFC-4D7D-9176-B504FA0CC3C6}"/>
            </c:ext>
          </c:extLst>
        </c:ser>
        <c:ser>
          <c:idx val="0"/>
          <c:order val="1"/>
          <c:tx>
            <c:strRef>
              <c:f>Hunger!$A$52</c:f>
              <c:strCache>
                <c:ptCount val="1"/>
                <c:pt idx="0">
                  <c:v>Sometimes (3-10 times)</c:v>
                </c:pt>
              </c:strCache>
            </c:strRef>
          </c:tx>
          <c:spPr>
            <a:solidFill>
              <a:srgbClr val="EBBBB9"/>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Hunger!$B$48:$Q$49</c15:sqref>
                  </c15:fullRef>
                </c:ext>
              </c:extLst>
              <c:f>(Hunger!$G$48:$G$49,Hunger!$M$48:$M$49)</c:f>
              <c:multiLvlStrCache>
                <c:ptCount val="2"/>
                <c:lvl>
                  <c:pt idx="0">
                    <c:v>2015</c:v>
                  </c:pt>
                  <c:pt idx="1">
                    <c:v>2016</c:v>
                  </c:pt>
                </c:lvl>
                <c:lvl>
                  <c:pt idx="0">
                    <c:v>Poorest Quintile</c:v>
                  </c:pt>
                  <c:pt idx="1">
                    <c:v>Poorest Quintile</c:v>
                  </c:pt>
                </c:lvl>
              </c:multiLvlStrCache>
            </c:multiLvlStrRef>
          </c:cat>
          <c:val>
            <c:numRef>
              <c:extLst>
                <c:ext xmlns:c15="http://schemas.microsoft.com/office/drawing/2012/chart" uri="{02D57815-91ED-43cb-92C2-25804820EDAC}">
                  <c15:fullRef>
                    <c15:sqref>Hunger!$B$52:$Q$52</c15:sqref>
                  </c15:fullRef>
                </c:ext>
              </c:extLst>
              <c:f>(Hunger!$G$52,Hunger!$M$52)</c:f>
              <c:numCache>
                <c:formatCode>General</c:formatCode>
                <c:ptCount val="2"/>
                <c:pt idx="0">
                  <c:v>32</c:v>
                </c:pt>
                <c:pt idx="1">
                  <c:v>39.200000000000003</c:v>
                </c:pt>
              </c:numCache>
            </c:numRef>
          </c:val>
          <c:extLst>
            <c:ext xmlns:c16="http://schemas.microsoft.com/office/drawing/2014/chart" uri="{C3380CC4-5D6E-409C-BE32-E72D297353CC}">
              <c16:uniqueId val="{00000001-4FFC-4D7D-9176-B504FA0CC3C6}"/>
            </c:ext>
          </c:extLst>
        </c:ser>
        <c:ser>
          <c:idx val="2"/>
          <c:order val="2"/>
          <c:tx>
            <c:strRef>
              <c:f>Hunger!$A$51</c:f>
              <c:strCache>
                <c:ptCount val="1"/>
                <c:pt idx="0">
                  <c:v>Rarely (1-2 times)</c:v>
                </c:pt>
              </c:strCache>
            </c:strRef>
          </c:tx>
          <c:spPr>
            <a:solidFill>
              <a:srgbClr val="FBE5D6"/>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Hunger!$B$48:$Q$49</c15:sqref>
                  </c15:fullRef>
                </c:ext>
              </c:extLst>
              <c:f>(Hunger!$G$48:$G$49,Hunger!$M$48:$M$49)</c:f>
              <c:multiLvlStrCache>
                <c:ptCount val="2"/>
                <c:lvl>
                  <c:pt idx="0">
                    <c:v>2015</c:v>
                  </c:pt>
                  <c:pt idx="1">
                    <c:v>2016</c:v>
                  </c:pt>
                </c:lvl>
                <c:lvl>
                  <c:pt idx="0">
                    <c:v>Poorest Quintile</c:v>
                  </c:pt>
                  <c:pt idx="1">
                    <c:v>Poorest Quintile</c:v>
                  </c:pt>
                </c:lvl>
              </c:multiLvlStrCache>
            </c:multiLvlStrRef>
          </c:cat>
          <c:val>
            <c:numRef>
              <c:extLst>
                <c:ext xmlns:c15="http://schemas.microsoft.com/office/drawing/2012/chart" uri="{02D57815-91ED-43cb-92C2-25804820EDAC}">
                  <c15:fullRef>
                    <c15:sqref>Hunger!$B$51:$Q$51</c15:sqref>
                  </c15:fullRef>
                </c:ext>
              </c:extLst>
              <c:f>(Hunger!$G$51,Hunger!$M$51)</c:f>
              <c:numCache>
                <c:formatCode>General</c:formatCode>
                <c:ptCount val="2"/>
                <c:pt idx="0">
                  <c:v>52.7</c:v>
                </c:pt>
                <c:pt idx="1">
                  <c:v>28.6</c:v>
                </c:pt>
              </c:numCache>
            </c:numRef>
          </c:val>
          <c:extLst>
            <c:ext xmlns:c16="http://schemas.microsoft.com/office/drawing/2014/chart" uri="{C3380CC4-5D6E-409C-BE32-E72D297353CC}">
              <c16:uniqueId val="{00000002-4FFC-4D7D-9176-B504FA0CC3C6}"/>
            </c:ext>
          </c:extLst>
        </c:ser>
        <c:ser>
          <c:idx val="3"/>
          <c:order val="3"/>
          <c:tx>
            <c:strRef>
              <c:f>Hunger!$A$50</c:f>
              <c:strCache>
                <c:ptCount val="1"/>
                <c:pt idx="0">
                  <c:v>Never</c:v>
                </c:pt>
              </c:strCache>
            </c:strRef>
          </c:tx>
          <c:spPr>
            <a:solidFill>
              <a:srgbClr val="4F6228"/>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Hunger!$B$48:$Q$49</c15:sqref>
                  </c15:fullRef>
                </c:ext>
              </c:extLst>
              <c:f>(Hunger!$G$48:$G$49,Hunger!$M$48:$M$49)</c:f>
              <c:multiLvlStrCache>
                <c:ptCount val="2"/>
                <c:lvl>
                  <c:pt idx="0">
                    <c:v>2015</c:v>
                  </c:pt>
                  <c:pt idx="1">
                    <c:v>2016</c:v>
                  </c:pt>
                </c:lvl>
                <c:lvl>
                  <c:pt idx="0">
                    <c:v>Poorest Quintile</c:v>
                  </c:pt>
                  <c:pt idx="1">
                    <c:v>Poorest Quintile</c:v>
                  </c:pt>
                </c:lvl>
              </c:multiLvlStrCache>
            </c:multiLvlStrRef>
          </c:cat>
          <c:val>
            <c:numRef>
              <c:extLst>
                <c:ext xmlns:c15="http://schemas.microsoft.com/office/drawing/2012/chart" uri="{02D57815-91ED-43cb-92C2-25804820EDAC}">
                  <c15:fullRef>
                    <c15:sqref>Hunger!$B$50:$Q$50</c15:sqref>
                  </c15:fullRef>
                </c:ext>
              </c:extLst>
              <c:f>(Hunger!$G$50,Hunger!$M$50)</c:f>
              <c:numCache>
                <c:formatCode>General</c:formatCode>
                <c:ptCount val="2"/>
                <c:pt idx="0">
                  <c:v>13.7</c:v>
                </c:pt>
                <c:pt idx="1">
                  <c:v>17.899999999999999</c:v>
                </c:pt>
              </c:numCache>
            </c:numRef>
          </c:val>
          <c:extLst>
            <c:ext xmlns:c16="http://schemas.microsoft.com/office/drawing/2014/chart" uri="{C3380CC4-5D6E-409C-BE32-E72D297353CC}">
              <c16:uniqueId val="{00000003-4FFC-4D7D-9176-B504FA0CC3C6}"/>
            </c:ext>
          </c:extLst>
        </c:ser>
        <c:dLbls>
          <c:showLegendKey val="0"/>
          <c:showVal val="0"/>
          <c:showCatName val="0"/>
          <c:showSerName val="0"/>
          <c:showPercent val="0"/>
          <c:showBubbleSize val="0"/>
        </c:dLbls>
        <c:gapWidth val="50"/>
        <c:overlap val="100"/>
        <c:axId val="277918704"/>
        <c:axId val="277919096"/>
      </c:barChart>
      <c:catAx>
        <c:axId val="277918704"/>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9096"/>
        <c:crosses val="autoZero"/>
        <c:auto val="1"/>
        <c:lblAlgn val="ctr"/>
        <c:lblOffset val="100"/>
        <c:noMultiLvlLbl val="0"/>
      </c:catAx>
      <c:valAx>
        <c:axId val="277919096"/>
        <c:scaling>
          <c:orientation val="minMax"/>
          <c:max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77918704"/>
        <c:crosses val="autoZero"/>
        <c:crossBetween val="between"/>
        <c:majorUnit val="0.2"/>
      </c:valAx>
      <c:spPr>
        <a:noFill/>
        <a:ln>
          <a:noFill/>
        </a:ln>
        <a:effectLst/>
      </c:spPr>
    </c:plotArea>
    <c:legend>
      <c:legendPos val="r"/>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1"/>
          <c:order val="0"/>
          <c:tx>
            <c:strRef>
              <c:f>Hunger!$B$116</c:f>
              <c:strCache>
                <c:ptCount val="1"/>
                <c:pt idx="0">
                  <c:v>Yes</c:v>
                </c:pt>
              </c:strCache>
            </c:strRef>
          </c:tx>
          <c:spPr>
            <a:solidFill>
              <a:schemeClr val="accent5">
                <a:lumMod val="50000"/>
              </a:schemeClr>
            </a:solidFill>
            <a:ln>
              <a:noFill/>
            </a:ln>
            <a:effectLst/>
          </c:spPr>
          <c:invertIfNegative val="0"/>
          <c:cat>
            <c:strRef>
              <c:f>Hunger!$C$114:$O$114</c:f>
              <c:strCache>
                <c:ptCount val="13"/>
                <c:pt idx="0">
                  <c:v>Total</c:v>
                </c:pt>
                <c:pt idx="2">
                  <c:v>Male Head</c:v>
                </c:pt>
                <c:pt idx="3">
                  <c:v>Female Head</c:v>
                </c:pt>
                <c:pt idx="5">
                  <c:v>Poorest Quintile</c:v>
                </c:pt>
                <c:pt idx="6">
                  <c:v>Q2</c:v>
                </c:pt>
                <c:pt idx="7">
                  <c:v>Q3</c:v>
                </c:pt>
                <c:pt idx="8">
                  <c:v>Q4</c:v>
                </c:pt>
                <c:pt idx="9">
                  <c:v>Richest Quintile</c:v>
                </c:pt>
                <c:pt idx="11">
                  <c:v>Poor</c:v>
                </c:pt>
                <c:pt idx="12">
                  <c:v>Non-Poor</c:v>
                </c:pt>
              </c:strCache>
            </c:strRef>
          </c:cat>
          <c:val>
            <c:numRef>
              <c:f>Hunger!$C$116:$O$116</c:f>
              <c:numCache>
                <c:formatCode>General</c:formatCode>
                <c:ptCount val="13"/>
                <c:pt idx="0">
                  <c:v>57.8</c:v>
                </c:pt>
                <c:pt idx="2">
                  <c:v>63</c:v>
                </c:pt>
                <c:pt idx="3">
                  <c:v>62.6</c:v>
                </c:pt>
                <c:pt idx="5">
                  <c:v>74.900000000000006</c:v>
                </c:pt>
                <c:pt idx="6">
                  <c:v>57.9</c:v>
                </c:pt>
                <c:pt idx="7">
                  <c:v>58.3</c:v>
                </c:pt>
                <c:pt idx="8">
                  <c:v>69.3</c:v>
                </c:pt>
                <c:pt idx="9">
                  <c:v>57.8</c:v>
                </c:pt>
                <c:pt idx="11">
                  <c:v>71.2</c:v>
                </c:pt>
                <c:pt idx="12">
                  <c:v>61.2</c:v>
                </c:pt>
              </c:numCache>
            </c:numRef>
          </c:val>
          <c:extLst>
            <c:ext xmlns:c16="http://schemas.microsoft.com/office/drawing/2014/chart" uri="{C3380CC4-5D6E-409C-BE32-E72D297353CC}">
              <c16:uniqueId val="{00000000-D9F4-4BD6-98CC-7514F82A567C}"/>
            </c:ext>
          </c:extLst>
        </c:ser>
        <c:ser>
          <c:idx val="2"/>
          <c:order val="1"/>
          <c:tx>
            <c:strRef>
              <c:f>Hunger!$B$115</c:f>
              <c:strCache>
                <c:ptCount val="1"/>
                <c:pt idx="0">
                  <c:v>No</c:v>
                </c:pt>
              </c:strCache>
            </c:strRef>
          </c:tx>
          <c:spPr>
            <a:solidFill>
              <a:schemeClr val="accent3"/>
            </a:solidFill>
            <a:ln>
              <a:noFill/>
            </a:ln>
            <a:effectLst/>
          </c:spPr>
          <c:invertIfNegative val="0"/>
          <c:cat>
            <c:strRef>
              <c:f>Hunger!$C$114:$O$114</c:f>
              <c:strCache>
                <c:ptCount val="13"/>
                <c:pt idx="0">
                  <c:v>Total</c:v>
                </c:pt>
                <c:pt idx="2">
                  <c:v>Male Head</c:v>
                </c:pt>
                <c:pt idx="3">
                  <c:v>Female Head</c:v>
                </c:pt>
                <c:pt idx="5">
                  <c:v>Poorest Quintile</c:v>
                </c:pt>
                <c:pt idx="6">
                  <c:v>Q2</c:v>
                </c:pt>
                <c:pt idx="7">
                  <c:v>Q3</c:v>
                </c:pt>
                <c:pt idx="8">
                  <c:v>Q4</c:v>
                </c:pt>
                <c:pt idx="9">
                  <c:v>Richest Quintile</c:v>
                </c:pt>
                <c:pt idx="11">
                  <c:v>Poor</c:v>
                </c:pt>
                <c:pt idx="12">
                  <c:v>Non-Poor</c:v>
                </c:pt>
              </c:strCache>
            </c:strRef>
          </c:cat>
          <c:val>
            <c:numRef>
              <c:f>Hunger!$C$115:$O$115</c:f>
              <c:numCache>
                <c:formatCode>General</c:formatCode>
                <c:ptCount val="13"/>
                <c:pt idx="0">
                  <c:v>42.2</c:v>
                </c:pt>
                <c:pt idx="2">
                  <c:v>37</c:v>
                </c:pt>
                <c:pt idx="3">
                  <c:v>37.4</c:v>
                </c:pt>
                <c:pt idx="5">
                  <c:v>25.099999999999994</c:v>
                </c:pt>
                <c:pt idx="6">
                  <c:v>42.1</c:v>
                </c:pt>
                <c:pt idx="7">
                  <c:v>41.7</c:v>
                </c:pt>
                <c:pt idx="8">
                  <c:v>30.700000000000003</c:v>
                </c:pt>
                <c:pt idx="9">
                  <c:v>42.2</c:v>
                </c:pt>
                <c:pt idx="11">
                  <c:v>28.799999999999997</c:v>
                </c:pt>
                <c:pt idx="12">
                  <c:v>38.799999999999997</c:v>
                </c:pt>
              </c:numCache>
            </c:numRef>
          </c:val>
          <c:extLst>
            <c:ext xmlns:c16="http://schemas.microsoft.com/office/drawing/2014/chart" uri="{C3380CC4-5D6E-409C-BE32-E72D297353CC}">
              <c16:uniqueId val="{00000001-D9F4-4BD6-98CC-7514F82A567C}"/>
            </c:ext>
          </c:extLst>
        </c:ser>
        <c:dLbls>
          <c:showLegendKey val="0"/>
          <c:showVal val="0"/>
          <c:showCatName val="0"/>
          <c:showSerName val="0"/>
          <c:showPercent val="0"/>
          <c:showBubbleSize val="0"/>
        </c:dLbls>
        <c:gapWidth val="50"/>
        <c:overlap val="100"/>
        <c:axId val="427945800"/>
        <c:axId val="427946192"/>
      </c:barChart>
      <c:catAx>
        <c:axId val="427945800"/>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7946192"/>
        <c:crosses val="autoZero"/>
        <c:auto val="1"/>
        <c:lblAlgn val="ctr"/>
        <c:lblOffset val="100"/>
        <c:noMultiLvlLbl val="0"/>
      </c:catAx>
      <c:valAx>
        <c:axId val="427946192"/>
        <c:scaling>
          <c:orientation val="minMax"/>
          <c:max val="1"/>
        </c:scaling>
        <c:delete val="0"/>
        <c:axPos val="l"/>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7945800"/>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3"/>
          <c:order val="0"/>
          <c:tx>
            <c:strRef>
              <c:f>Hunger!$A$138</c:f>
              <c:strCache>
                <c:ptCount val="1"/>
                <c:pt idx="0">
                  <c:v>Not applicable</c:v>
                </c:pt>
              </c:strCache>
            </c:strRef>
          </c:tx>
          <c:spPr>
            <a:solidFill>
              <a:srgbClr val="4F6228"/>
            </a:solidFill>
            <a:ln>
              <a:solidFill>
                <a:schemeClr val="tx1">
                  <a:lumMod val="50000"/>
                  <a:lumOff val="50000"/>
                </a:schemeClr>
              </a:solidFill>
            </a:ln>
            <a:effectLst/>
          </c:spPr>
          <c:invertIfNegative val="0"/>
          <c:cat>
            <c:strRef>
              <c:f>Hunger!$B$134:$K$134</c:f>
              <c:strCache>
                <c:ptCount val="10"/>
                <c:pt idx="0">
                  <c:v>Sold more animals than usual</c:v>
                </c:pt>
                <c:pt idx="1">
                  <c:v>Sent hh members to eat elsewhere</c:v>
                </c:pt>
                <c:pt idx="2">
                  <c:v>Spent savings</c:v>
                </c:pt>
                <c:pt idx="3">
                  <c:v>Consumed seeds stocks</c:v>
                </c:pt>
                <c:pt idx="4">
                  <c:v>Borrowed money</c:v>
                </c:pt>
                <c:pt idx="5">
                  <c:v>Sold productive assets</c:v>
                </c:pt>
                <c:pt idx="6">
                  <c:v>Reduced expenses on health and education</c:v>
                </c:pt>
                <c:pt idx="7">
                  <c:v>Migrated entire hh</c:v>
                </c:pt>
                <c:pt idx="8">
                  <c:v>Begged</c:v>
                </c:pt>
                <c:pt idx="9">
                  <c:v>Sold last female animals</c:v>
                </c:pt>
              </c:strCache>
            </c:strRef>
          </c:cat>
          <c:val>
            <c:numRef>
              <c:f>Hunger!$B$138:$K$138</c:f>
              <c:numCache>
                <c:formatCode>General</c:formatCode>
                <c:ptCount val="10"/>
                <c:pt idx="0">
                  <c:v>79.599999999999994</c:v>
                </c:pt>
                <c:pt idx="1">
                  <c:v>78.400000000000006</c:v>
                </c:pt>
                <c:pt idx="2">
                  <c:v>72.599999999999994</c:v>
                </c:pt>
                <c:pt idx="3">
                  <c:v>72</c:v>
                </c:pt>
                <c:pt idx="4">
                  <c:v>55.1</c:v>
                </c:pt>
                <c:pt idx="5">
                  <c:v>82.2</c:v>
                </c:pt>
                <c:pt idx="6">
                  <c:v>65.400000000000006</c:v>
                </c:pt>
                <c:pt idx="7">
                  <c:v>80.2</c:v>
                </c:pt>
                <c:pt idx="8">
                  <c:v>80.7</c:v>
                </c:pt>
                <c:pt idx="9">
                  <c:v>87</c:v>
                </c:pt>
              </c:numCache>
            </c:numRef>
          </c:val>
          <c:extLst>
            <c:ext xmlns:c16="http://schemas.microsoft.com/office/drawing/2014/chart" uri="{C3380CC4-5D6E-409C-BE32-E72D297353CC}">
              <c16:uniqueId val="{00000000-B152-4554-91BA-A422F9E15F91}"/>
            </c:ext>
          </c:extLst>
        </c:ser>
        <c:ser>
          <c:idx val="1"/>
          <c:order val="1"/>
          <c:tx>
            <c:strRef>
              <c:f>Hunger!$A$136</c:f>
              <c:strCache>
                <c:ptCount val="1"/>
                <c:pt idx="0">
                  <c:v>No shortage of food</c:v>
                </c:pt>
              </c:strCache>
            </c:strRef>
          </c:tx>
          <c:spPr>
            <a:solidFill>
              <a:schemeClr val="accent6">
                <a:lumMod val="60000"/>
                <a:lumOff val="40000"/>
              </a:schemeClr>
            </a:solidFill>
            <a:ln>
              <a:solidFill>
                <a:schemeClr val="tx1">
                  <a:lumMod val="50000"/>
                  <a:lumOff val="50000"/>
                </a:schemeClr>
              </a:solidFill>
            </a:ln>
            <a:effectLst/>
          </c:spPr>
          <c:invertIfNegative val="0"/>
          <c:cat>
            <c:strRef>
              <c:f>Hunger!$B$134:$K$134</c:f>
              <c:strCache>
                <c:ptCount val="10"/>
                <c:pt idx="0">
                  <c:v>Sold more animals than usual</c:v>
                </c:pt>
                <c:pt idx="1">
                  <c:v>Sent hh members to eat elsewhere</c:v>
                </c:pt>
                <c:pt idx="2">
                  <c:v>Spent savings</c:v>
                </c:pt>
                <c:pt idx="3">
                  <c:v>Consumed seeds stocks</c:v>
                </c:pt>
                <c:pt idx="4">
                  <c:v>Borrowed money</c:v>
                </c:pt>
                <c:pt idx="5">
                  <c:v>Sold productive assets</c:v>
                </c:pt>
                <c:pt idx="6">
                  <c:v>Reduced expenses on health and education</c:v>
                </c:pt>
                <c:pt idx="7">
                  <c:v>Migrated entire hh</c:v>
                </c:pt>
                <c:pt idx="8">
                  <c:v>Begged</c:v>
                </c:pt>
                <c:pt idx="9">
                  <c:v>Sold last female animals</c:v>
                </c:pt>
              </c:strCache>
            </c:strRef>
          </c:cat>
          <c:val>
            <c:numRef>
              <c:f>Hunger!$B$136:$K$136</c:f>
              <c:numCache>
                <c:formatCode>General</c:formatCode>
                <c:ptCount val="10"/>
                <c:pt idx="0">
                  <c:v>8.3000000000000007</c:v>
                </c:pt>
                <c:pt idx="1">
                  <c:v>7.9</c:v>
                </c:pt>
                <c:pt idx="2">
                  <c:v>7</c:v>
                </c:pt>
                <c:pt idx="3">
                  <c:v>5.8</c:v>
                </c:pt>
                <c:pt idx="4">
                  <c:v>4.4000000000000004</c:v>
                </c:pt>
                <c:pt idx="5">
                  <c:v>6.5</c:v>
                </c:pt>
                <c:pt idx="6">
                  <c:v>4.8</c:v>
                </c:pt>
                <c:pt idx="7">
                  <c:v>5.4</c:v>
                </c:pt>
                <c:pt idx="8">
                  <c:v>5.5</c:v>
                </c:pt>
                <c:pt idx="9">
                  <c:v>7.1</c:v>
                </c:pt>
              </c:numCache>
            </c:numRef>
          </c:val>
          <c:extLst>
            <c:ext xmlns:c16="http://schemas.microsoft.com/office/drawing/2014/chart" uri="{C3380CC4-5D6E-409C-BE32-E72D297353CC}">
              <c16:uniqueId val="{00000001-B152-4554-91BA-A422F9E15F91}"/>
            </c:ext>
          </c:extLst>
        </c:ser>
        <c:ser>
          <c:idx val="2"/>
          <c:order val="2"/>
          <c:tx>
            <c:strRef>
              <c:f>Hunger!$A$137</c:f>
              <c:strCache>
                <c:ptCount val="1"/>
                <c:pt idx="0">
                  <c:v>Cannot continue to do this</c:v>
                </c:pt>
              </c:strCache>
            </c:strRef>
          </c:tx>
          <c:spPr>
            <a:solidFill>
              <a:srgbClr val="EBBBB9"/>
            </a:solidFill>
            <a:ln>
              <a:solidFill>
                <a:schemeClr val="tx1">
                  <a:lumMod val="50000"/>
                  <a:lumOff val="50000"/>
                </a:schemeClr>
              </a:solidFill>
            </a:ln>
            <a:effectLst/>
          </c:spPr>
          <c:invertIfNegative val="0"/>
          <c:cat>
            <c:strRef>
              <c:f>Hunger!$B$134:$K$134</c:f>
              <c:strCache>
                <c:ptCount val="10"/>
                <c:pt idx="0">
                  <c:v>Sold more animals than usual</c:v>
                </c:pt>
                <c:pt idx="1">
                  <c:v>Sent hh members to eat elsewhere</c:v>
                </c:pt>
                <c:pt idx="2">
                  <c:v>Spent savings</c:v>
                </c:pt>
                <c:pt idx="3">
                  <c:v>Consumed seeds stocks</c:v>
                </c:pt>
                <c:pt idx="4">
                  <c:v>Borrowed money</c:v>
                </c:pt>
                <c:pt idx="5">
                  <c:v>Sold productive assets</c:v>
                </c:pt>
                <c:pt idx="6">
                  <c:v>Reduced expenses on health and education</c:v>
                </c:pt>
                <c:pt idx="7">
                  <c:v>Migrated entire hh</c:v>
                </c:pt>
                <c:pt idx="8">
                  <c:v>Begged</c:v>
                </c:pt>
                <c:pt idx="9">
                  <c:v>Sold last female animals</c:v>
                </c:pt>
              </c:strCache>
            </c:strRef>
          </c:cat>
          <c:val>
            <c:numRef>
              <c:f>Hunger!$B$137:$K$137</c:f>
              <c:numCache>
                <c:formatCode>General</c:formatCode>
                <c:ptCount val="10"/>
                <c:pt idx="0">
                  <c:v>5.8</c:v>
                </c:pt>
                <c:pt idx="1">
                  <c:v>3.2</c:v>
                </c:pt>
                <c:pt idx="2">
                  <c:v>2.8</c:v>
                </c:pt>
                <c:pt idx="3">
                  <c:v>2.7</c:v>
                </c:pt>
                <c:pt idx="4">
                  <c:v>2.2999999999999998</c:v>
                </c:pt>
                <c:pt idx="5">
                  <c:v>3.6</c:v>
                </c:pt>
                <c:pt idx="6">
                  <c:v>2.9</c:v>
                </c:pt>
                <c:pt idx="7">
                  <c:v>3.5</c:v>
                </c:pt>
                <c:pt idx="8">
                  <c:v>1.7</c:v>
                </c:pt>
                <c:pt idx="9">
                  <c:v>2</c:v>
                </c:pt>
              </c:numCache>
            </c:numRef>
          </c:val>
          <c:extLst>
            <c:ext xmlns:c16="http://schemas.microsoft.com/office/drawing/2014/chart" uri="{C3380CC4-5D6E-409C-BE32-E72D297353CC}">
              <c16:uniqueId val="{00000002-B152-4554-91BA-A422F9E15F91}"/>
            </c:ext>
          </c:extLst>
        </c:ser>
        <c:ser>
          <c:idx val="0"/>
          <c:order val="3"/>
          <c:tx>
            <c:strRef>
              <c:f>Hunger!$A$135</c:f>
              <c:strCache>
                <c:ptCount val="1"/>
                <c:pt idx="0">
                  <c:v>Yes</c:v>
                </c:pt>
              </c:strCache>
            </c:strRef>
          </c:tx>
          <c:spPr>
            <a:solidFill>
              <a:srgbClr val="632723"/>
            </a:solidFill>
            <a:ln>
              <a:solidFill>
                <a:schemeClr val="tx1">
                  <a:lumMod val="50000"/>
                  <a:lumOff val="50000"/>
                </a:schemeClr>
              </a:solidFill>
            </a:ln>
            <a:effectLst/>
          </c:spPr>
          <c:invertIfNegative val="0"/>
          <c:cat>
            <c:strRef>
              <c:f>Hunger!$B$134:$K$134</c:f>
              <c:strCache>
                <c:ptCount val="10"/>
                <c:pt idx="0">
                  <c:v>Sold more animals than usual</c:v>
                </c:pt>
                <c:pt idx="1">
                  <c:v>Sent hh members to eat elsewhere</c:v>
                </c:pt>
                <c:pt idx="2">
                  <c:v>Spent savings</c:v>
                </c:pt>
                <c:pt idx="3">
                  <c:v>Consumed seeds stocks</c:v>
                </c:pt>
                <c:pt idx="4">
                  <c:v>Borrowed money</c:v>
                </c:pt>
                <c:pt idx="5">
                  <c:v>Sold productive assets</c:v>
                </c:pt>
                <c:pt idx="6">
                  <c:v>Reduced expenses on health and education</c:v>
                </c:pt>
                <c:pt idx="7">
                  <c:v>Migrated entire hh</c:v>
                </c:pt>
                <c:pt idx="8">
                  <c:v>Begged</c:v>
                </c:pt>
                <c:pt idx="9">
                  <c:v>Sold last female animals</c:v>
                </c:pt>
              </c:strCache>
            </c:strRef>
          </c:cat>
          <c:val>
            <c:numRef>
              <c:f>Hunger!$B$135:$K$135</c:f>
              <c:numCache>
                <c:formatCode>General</c:formatCode>
                <c:ptCount val="10"/>
                <c:pt idx="0">
                  <c:v>6.3</c:v>
                </c:pt>
                <c:pt idx="1">
                  <c:v>10.6</c:v>
                </c:pt>
                <c:pt idx="2">
                  <c:v>17.5</c:v>
                </c:pt>
                <c:pt idx="3">
                  <c:v>19.5</c:v>
                </c:pt>
                <c:pt idx="4">
                  <c:v>38.200000000000003</c:v>
                </c:pt>
                <c:pt idx="5">
                  <c:v>7.7</c:v>
                </c:pt>
                <c:pt idx="6">
                  <c:v>26.9</c:v>
                </c:pt>
                <c:pt idx="7">
                  <c:v>11</c:v>
                </c:pt>
                <c:pt idx="8">
                  <c:v>12.1</c:v>
                </c:pt>
                <c:pt idx="9">
                  <c:v>3.9</c:v>
                </c:pt>
              </c:numCache>
            </c:numRef>
          </c:val>
          <c:extLst>
            <c:ext xmlns:c16="http://schemas.microsoft.com/office/drawing/2014/chart" uri="{C3380CC4-5D6E-409C-BE32-E72D297353CC}">
              <c16:uniqueId val="{00000003-B152-4554-91BA-A422F9E15F91}"/>
            </c:ext>
          </c:extLst>
        </c:ser>
        <c:dLbls>
          <c:showLegendKey val="0"/>
          <c:showVal val="0"/>
          <c:showCatName val="0"/>
          <c:showSerName val="0"/>
          <c:showPercent val="0"/>
          <c:showBubbleSize val="0"/>
        </c:dLbls>
        <c:gapWidth val="100"/>
        <c:overlap val="100"/>
        <c:axId val="427946976"/>
        <c:axId val="427947368"/>
      </c:barChart>
      <c:catAx>
        <c:axId val="427946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47368"/>
        <c:crosses val="autoZero"/>
        <c:auto val="1"/>
        <c:lblAlgn val="ctr"/>
        <c:lblOffset val="100"/>
        <c:noMultiLvlLbl val="0"/>
      </c:catAx>
      <c:valAx>
        <c:axId val="427947368"/>
        <c:scaling>
          <c:orientation val="minMax"/>
          <c:max val="1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469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1"/>
          <c:order val="0"/>
          <c:tx>
            <c:strRef>
              <c:f>Hunger!$A$159</c:f>
              <c:strCache>
                <c:ptCount val="1"/>
                <c:pt idx="0">
                  <c:v>No shortage of food</c:v>
                </c:pt>
              </c:strCache>
            </c:strRef>
          </c:tx>
          <c:spPr>
            <a:solidFill>
              <a:srgbClr val="4F6228"/>
            </a:solidFill>
            <a:ln>
              <a:noFill/>
            </a:ln>
            <a:effectLst/>
          </c:spPr>
          <c:invertIfNegative val="0"/>
          <c:cat>
            <c:strRef>
              <c:f>Hunger!$B$157:$K$157</c:f>
              <c:strCache>
                <c:ptCount val="10"/>
                <c:pt idx="0">
                  <c:v>Sold more animals than usual</c:v>
                </c:pt>
                <c:pt idx="1">
                  <c:v>Sent hh members to eat elsewhere</c:v>
                </c:pt>
                <c:pt idx="2">
                  <c:v>Spent savings</c:v>
                </c:pt>
                <c:pt idx="3">
                  <c:v>Consumed seeds stocks</c:v>
                </c:pt>
                <c:pt idx="4">
                  <c:v>Borrowed money</c:v>
                </c:pt>
                <c:pt idx="5">
                  <c:v>Sold productive assets</c:v>
                </c:pt>
                <c:pt idx="6">
                  <c:v>Reduced expenses on health and education</c:v>
                </c:pt>
                <c:pt idx="7">
                  <c:v>Migrated entire hh</c:v>
                </c:pt>
                <c:pt idx="8">
                  <c:v>Begged</c:v>
                </c:pt>
                <c:pt idx="9">
                  <c:v>Sold last female animals</c:v>
                </c:pt>
              </c:strCache>
            </c:strRef>
          </c:cat>
          <c:val>
            <c:numRef>
              <c:f>Hunger!$B$159:$K$159</c:f>
              <c:numCache>
                <c:formatCode>General</c:formatCode>
                <c:ptCount val="10"/>
                <c:pt idx="0">
                  <c:v>40.700000000000003</c:v>
                </c:pt>
                <c:pt idx="1">
                  <c:v>36.299999999999997</c:v>
                </c:pt>
                <c:pt idx="2">
                  <c:v>25.7</c:v>
                </c:pt>
                <c:pt idx="3">
                  <c:v>20.7</c:v>
                </c:pt>
                <c:pt idx="4">
                  <c:v>9.8000000000000007</c:v>
                </c:pt>
                <c:pt idx="5">
                  <c:v>36.4</c:v>
                </c:pt>
                <c:pt idx="6">
                  <c:v>13.8</c:v>
                </c:pt>
                <c:pt idx="7">
                  <c:v>27.1</c:v>
                </c:pt>
                <c:pt idx="8">
                  <c:v>28.7</c:v>
                </c:pt>
                <c:pt idx="9">
                  <c:v>55</c:v>
                </c:pt>
              </c:numCache>
            </c:numRef>
          </c:val>
          <c:extLst>
            <c:ext xmlns:c16="http://schemas.microsoft.com/office/drawing/2014/chart" uri="{C3380CC4-5D6E-409C-BE32-E72D297353CC}">
              <c16:uniqueId val="{00000000-9DAA-4739-8AE1-B8E732D85B33}"/>
            </c:ext>
          </c:extLst>
        </c:ser>
        <c:ser>
          <c:idx val="2"/>
          <c:order val="1"/>
          <c:tx>
            <c:strRef>
              <c:f>Hunger!$A$160</c:f>
              <c:strCache>
                <c:ptCount val="1"/>
                <c:pt idx="0">
                  <c:v>Cannot continue to do this</c:v>
                </c:pt>
              </c:strCache>
            </c:strRef>
          </c:tx>
          <c:spPr>
            <a:solidFill>
              <a:srgbClr val="EBBBB9"/>
            </a:solidFill>
            <a:ln>
              <a:noFill/>
            </a:ln>
            <a:effectLst/>
          </c:spPr>
          <c:invertIfNegative val="0"/>
          <c:cat>
            <c:strRef>
              <c:f>Hunger!$B$157:$K$157</c:f>
              <c:strCache>
                <c:ptCount val="10"/>
                <c:pt idx="0">
                  <c:v>Sold more animals than usual</c:v>
                </c:pt>
                <c:pt idx="1">
                  <c:v>Sent hh members to eat elsewhere</c:v>
                </c:pt>
                <c:pt idx="2">
                  <c:v>Spent savings</c:v>
                </c:pt>
                <c:pt idx="3">
                  <c:v>Consumed seeds stocks</c:v>
                </c:pt>
                <c:pt idx="4">
                  <c:v>Borrowed money</c:v>
                </c:pt>
                <c:pt idx="5">
                  <c:v>Sold productive assets</c:v>
                </c:pt>
                <c:pt idx="6">
                  <c:v>Reduced expenses on health and education</c:v>
                </c:pt>
                <c:pt idx="7">
                  <c:v>Migrated entire hh</c:v>
                </c:pt>
                <c:pt idx="8">
                  <c:v>Begged</c:v>
                </c:pt>
                <c:pt idx="9">
                  <c:v>Sold last female animals</c:v>
                </c:pt>
              </c:strCache>
            </c:strRef>
          </c:cat>
          <c:val>
            <c:numRef>
              <c:f>Hunger!$B$160:$K$160</c:f>
              <c:numCache>
                <c:formatCode>General</c:formatCode>
                <c:ptCount val="10"/>
                <c:pt idx="0">
                  <c:v>28.5</c:v>
                </c:pt>
                <c:pt idx="1">
                  <c:v>14.8</c:v>
                </c:pt>
                <c:pt idx="2">
                  <c:v>10.4</c:v>
                </c:pt>
                <c:pt idx="3">
                  <c:v>9.6999999999999993</c:v>
                </c:pt>
                <c:pt idx="4">
                  <c:v>5.2</c:v>
                </c:pt>
                <c:pt idx="5">
                  <c:v>20.3</c:v>
                </c:pt>
                <c:pt idx="6">
                  <c:v>8.5</c:v>
                </c:pt>
                <c:pt idx="7">
                  <c:v>17.5</c:v>
                </c:pt>
                <c:pt idx="8">
                  <c:v>8.6</c:v>
                </c:pt>
                <c:pt idx="9">
                  <c:v>15.1</c:v>
                </c:pt>
              </c:numCache>
            </c:numRef>
          </c:val>
          <c:extLst>
            <c:ext xmlns:c16="http://schemas.microsoft.com/office/drawing/2014/chart" uri="{C3380CC4-5D6E-409C-BE32-E72D297353CC}">
              <c16:uniqueId val="{00000001-9DAA-4739-8AE1-B8E732D85B33}"/>
            </c:ext>
          </c:extLst>
        </c:ser>
        <c:ser>
          <c:idx val="3"/>
          <c:order val="2"/>
          <c:tx>
            <c:strRef>
              <c:f>Hunger!$A$158</c:f>
              <c:strCache>
                <c:ptCount val="1"/>
                <c:pt idx="0">
                  <c:v>Yes</c:v>
                </c:pt>
              </c:strCache>
            </c:strRef>
          </c:tx>
          <c:spPr>
            <a:solidFill>
              <a:srgbClr val="632723"/>
            </a:solidFill>
            <a:ln>
              <a:noFill/>
            </a:ln>
            <a:effectLst/>
          </c:spPr>
          <c:invertIfNegative val="0"/>
          <c:cat>
            <c:strRef>
              <c:f>Hunger!$B$157:$K$157</c:f>
              <c:strCache>
                <c:ptCount val="10"/>
                <c:pt idx="0">
                  <c:v>Sold more animals than usual</c:v>
                </c:pt>
                <c:pt idx="1">
                  <c:v>Sent hh members to eat elsewhere</c:v>
                </c:pt>
                <c:pt idx="2">
                  <c:v>Spent savings</c:v>
                </c:pt>
                <c:pt idx="3">
                  <c:v>Consumed seeds stocks</c:v>
                </c:pt>
                <c:pt idx="4">
                  <c:v>Borrowed money</c:v>
                </c:pt>
                <c:pt idx="5">
                  <c:v>Sold productive assets</c:v>
                </c:pt>
                <c:pt idx="6">
                  <c:v>Reduced expenses on health and education</c:v>
                </c:pt>
                <c:pt idx="7">
                  <c:v>Migrated entire hh</c:v>
                </c:pt>
                <c:pt idx="8">
                  <c:v>Begged</c:v>
                </c:pt>
                <c:pt idx="9">
                  <c:v>Sold last female animals</c:v>
                </c:pt>
              </c:strCache>
            </c:strRef>
          </c:cat>
          <c:val>
            <c:numRef>
              <c:f>Hunger!$B$158:$K$158</c:f>
              <c:numCache>
                <c:formatCode>General</c:formatCode>
                <c:ptCount val="10"/>
                <c:pt idx="0">
                  <c:v>30.8</c:v>
                </c:pt>
                <c:pt idx="1">
                  <c:v>48.9</c:v>
                </c:pt>
                <c:pt idx="2">
                  <c:v>63.9</c:v>
                </c:pt>
                <c:pt idx="3">
                  <c:v>69.599999999999994</c:v>
                </c:pt>
                <c:pt idx="4">
                  <c:v>85</c:v>
                </c:pt>
                <c:pt idx="5">
                  <c:v>43.3</c:v>
                </c:pt>
                <c:pt idx="6">
                  <c:v>77.8</c:v>
                </c:pt>
                <c:pt idx="7">
                  <c:v>55.4</c:v>
                </c:pt>
                <c:pt idx="8">
                  <c:v>62.8</c:v>
                </c:pt>
                <c:pt idx="9">
                  <c:v>29.9</c:v>
                </c:pt>
              </c:numCache>
            </c:numRef>
          </c:val>
          <c:extLst>
            <c:ext xmlns:c16="http://schemas.microsoft.com/office/drawing/2014/chart" uri="{C3380CC4-5D6E-409C-BE32-E72D297353CC}">
              <c16:uniqueId val="{00000002-9DAA-4739-8AE1-B8E732D85B33}"/>
            </c:ext>
          </c:extLst>
        </c:ser>
        <c:dLbls>
          <c:showLegendKey val="0"/>
          <c:showVal val="0"/>
          <c:showCatName val="0"/>
          <c:showSerName val="0"/>
          <c:showPercent val="0"/>
          <c:showBubbleSize val="0"/>
        </c:dLbls>
        <c:gapWidth val="100"/>
        <c:overlap val="100"/>
        <c:axId val="427948152"/>
        <c:axId val="427948544"/>
      </c:barChart>
      <c:catAx>
        <c:axId val="427948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48544"/>
        <c:crosses val="autoZero"/>
        <c:auto val="1"/>
        <c:lblAlgn val="ctr"/>
        <c:lblOffset val="100"/>
        <c:noMultiLvlLbl val="0"/>
      </c:catAx>
      <c:valAx>
        <c:axId val="427948544"/>
        <c:scaling>
          <c:orientation val="minMax"/>
          <c:max val="1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48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2"/>
          <c:order val="0"/>
          <c:tx>
            <c:strRef>
              <c:f>Hunger!$AC$7</c:f>
              <c:strCache>
                <c:ptCount val="1"/>
                <c:pt idx="0">
                  <c:v>Worsened</c:v>
                </c:pt>
              </c:strCache>
            </c:strRef>
          </c:tx>
          <c:spPr>
            <a:solidFill>
              <a:srgbClr val="632723"/>
            </a:solidFill>
            <a:ln>
              <a:noFill/>
            </a:ln>
            <a:effectLst/>
          </c:spPr>
          <c:invertIfNegative val="0"/>
          <c:cat>
            <c:strRef>
              <c:f>Hunger!$AD$4:$AI$4</c:f>
              <c:strCache>
                <c:ptCount val="6"/>
                <c:pt idx="0">
                  <c:v>NBG</c:v>
                </c:pt>
                <c:pt idx="1">
                  <c:v>WBG</c:v>
                </c:pt>
                <c:pt idx="2">
                  <c:v>LKS</c:v>
                </c:pt>
                <c:pt idx="3">
                  <c:v>WES</c:v>
                </c:pt>
                <c:pt idx="4">
                  <c:v>CES</c:v>
                </c:pt>
                <c:pt idx="5">
                  <c:v>EES</c:v>
                </c:pt>
              </c:strCache>
            </c:strRef>
          </c:cat>
          <c:val>
            <c:numRef>
              <c:f>Hunger!$AD$7:$AI$7</c:f>
              <c:numCache>
                <c:formatCode>General</c:formatCode>
                <c:ptCount val="6"/>
                <c:pt idx="0">
                  <c:v>0.2351</c:v>
                </c:pt>
                <c:pt idx="1">
                  <c:v>0.30520000000000003</c:v>
                </c:pt>
                <c:pt idx="2">
                  <c:v>0.15</c:v>
                </c:pt>
                <c:pt idx="3">
                  <c:v>0.25230000000000002</c:v>
                </c:pt>
                <c:pt idx="4">
                  <c:v>0.2213</c:v>
                </c:pt>
                <c:pt idx="5">
                  <c:v>0.31130000000000002</c:v>
                </c:pt>
              </c:numCache>
            </c:numRef>
          </c:val>
          <c:extLst>
            <c:ext xmlns:c16="http://schemas.microsoft.com/office/drawing/2014/chart" uri="{C3380CC4-5D6E-409C-BE32-E72D297353CC}">
              <c16:uniqueId val="{00000000-6DA0-4C30-A4E1-663C4D294A2E}"/>
            </c:ext>
          </c:extLst>
        </c:ser>
        <c:ser>
          <c:idx val="1"/>
          <c:order val="1"/>
          <c:tx>
            <c:strRef>
              <c:f>Hunger!$AC$6</c:f>
              <c:strCache>
                <c:ptCount val="1"/>
                <c:pt idx="0">
                  <c:v>Stayed the same</c:v>
                </c:pt>
              </c:strCache>
            </c:strRef>
          </c:tx>
          <c:spPr>
            <a:solidFill>
              <a:schemeClr val="bg2">
                <a:lumMod val="75000"/>
              </a:schemeClr>
            </a:solidFill>
            <a:ln>
              <a:noFill/>
            </a:ln>
            <a:effectLst/>
          </c:spPr>
          <c:invertIfNegative val="0"/>
          <c:cat>
            <c:strRef>
              <c:f>Hunger!$AD$4:$AI$4</c:f>
              <c:strCache>
                <c:ptCount val="6"/>
                <c:pt idx="0">
                  <c:v>NBG</c:v>
                </c:pt>
                <c:pt idx="1">
                  <c:v>WBG</c:v>
                </c:pt>
                <c:pt idx="2">
                  <c:v>LKS</c:v>
                </c:pt>
                <c:pt idx="3">
                  <c:v>WES</c:v>
                </c:pt>
                <c:pt idx="4">
                  <c:v>CES</c:v>
                </c:pt>
                <c:pt idx="5">
                  <c:v>EES</c:v>
                </c:pt>
              </c:strCache>
            </c:strRef>
          </c:cat>
          <c:val>
            <c:numRef>
              <c:f>Hunger!$AD$6:$AI$6</c:f>
              <c:numCache>
                <c:formatCode>General</c:formatCode>
                <c:ptCount val="6"/>
                <c:pt idx="0">
                  <c:v>0.5494</c:v>
                </c:pt>
                <c:pt idx="1">
                  <c:v>0.60919999999999996</c:v>
                </c:pt>
                <c:pt idx="2">
                  <c:v>0.71350000000000002</c:v>
                </c:pt>
                <c:pt idx="3">
                  <c:v>0.5534</c:v>
                </c:pt>
                <c:pt idx="4">
                  <c:v>0.51800000000000002</c:v>
                </c:pt>
                <c:pt idx="5">
                  <c:v>0.37719999999999998</c:v>
                </c:pt>
              </c:numCache>
            </c:numRef>
          </c:val>
          <c:extLst>
            <c:ext xmlns:c16="http://schemas.microsoft.com/office/drawing/2014/chart" uri="{C3380CC4-5D6E-409C-BE32-E72D297353CC}">
              <c16:uniqueId val="{00000001-6DA0-4C30-A4E1-663C4D294A2E}"/>
            </c:ext>
          </c:extLst>
        </c:ser>
        <c:ser>
          <c:idx val="0"/>
          <c:order val="2"/>
          <c:tx>
            <c:strRef>
              <c:f>Hunger!$AC$5</c:f>
              <c:strCache>
                <c:ptCount val="1"/>
                <c:pt idx="0">
                  <c:v>Improved</c:v>
                </c:pt>
              </c:strCache>
            </c:strRef>
          </c:tx>
          <c:spPr>
            <a:solidFill>
              <a:srgbClr val="4F6228"/>
            </a:solidFill>
            <a:ln>
              <a:noFill/>
            </a:ln>
            <a:effectLst/>
          </c:spPr>
          <c:invertIfNegative val="0"/>
          <c:cat>
            <c:strRef>
              <c:f>Hunger!$AD$4:$AI$4</c:f>
              <c:strCache>
                <c:ptCount val="6"/>
                <c:pt idx="0">
                  <c:v>NBG</c:v>
                </c:pt>
                <c:pt idx="1">
                  <c:v>WBG</c:v>
                </c:pt>
                <c:pt idx="2">
                  <c:v>LKS</c:v>
                </c:pt>
                <c:pt idx="3">
                  <c:v>WES</c:v>
                </c:pt>
                <c:pt idx="4">
                  <c:v>CES</c:v>
                </c:pt>
                <c:pt idx="5">
                  <c:v>EES</c:v>
                </c:pt>
              </c:strCache>
            </c:strRef>
          </c:cat>
          <c:val>
            <c:numRef>
              <c:f>Hunger!$AD$5:$AI$5</c:f>
              <c:numCache>
                <c:formatCode>General</c:formatCode>
                <c:ptCount val="6"/>
                <c:pt idx="0">
                  <c:v>0.2155</c:v>
                </c:pt>
                <c:pt idx="1">
                  <c:v>8.5599999999999996E-2</c:v>
                </c:pt>
                <c:pt idx="2">
                  <c:v>0.13650000000000001</c:v>
                </c:pt>
                <c:pt idx="3">
                  <c:v>0.1943</c:v>
                </c:pt>
                <c:pt idx="4">
                  <c:v>0.26069999999999999</c:v>
                </c:pt>
                <c:pt idx="5">
                  <c:v>0.31159999999999999</c:v>
                </c:pt>
              </c:numCache>
            </c:numRef>
          </c:val>
          <c:extLst>
            <c:ext xmlns:c16="http://schemas.microsoft.com/office/drawing/2014/chart" uri="{C3380CC4-5D6E-409C-BE32-E72D297353CC}">
              <c16:uniqueId val="{00000002-6DA0-4C30-A4E1-663C4D294A2E}"/>
            </c:ext>
          </c:extLst>
        </c:ser>
        <c:dLbls>
          <c:showLegendKey val="0"/>
          <c:showVal val="0"/>
          <c:showCatName val="0"/>
          <c:showSerName val="0"/>
          <c:showPercent val="0"/>
          <c:showBubbleSize val="0"/>
        </c:dLbls>
        <c:gapWidth val="100"/>
        <c:overlap val="100"/>
        <c:axId val="427949328"/>
        <c:axId val="427949720"/>
      </c:barChart>
      <c:catAx>
        <c:axId val="427949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49720"/>
        <c:crosses val="autoZero"/>
        <c:auto val="1"/>
        <c:lblAlgn val="ctr"/>
        <c:lblOffset val="100"/>
        <c:noMultiLvlLbl val="0"/>
      </c:catAx>
      <c:valAx>
        <c:axId val="427949720"/>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49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Hunger!$AL$8</c:f>
              <c:strCache>
                <c:ptCount val="1"/>
                <c:pt idx="0">
                  <c:v>Worsened</c:v>
                </c:pt>
              </c:strCache>
            </c:strRef>
          </c:tx>
          <c:spPr>
            <a:solidFill>
              <a:srgbClr val="632723"/>
            </a:solidFill>
            <a:ln>
              <a:noFill/>
            </a:ln>
            <a:effectLst/>
          </c:spPr>
          <c:invertIfNegative val="0"/>
          <c:cat>
            <c:strRef>
              <c:f>Hunger!$AM$5:$AS$5</c:f>
              <c:strCache>
                <c:ptCount val="7"/>
                <c:pt idx="0">
                  <c:v>Agriculture</c:v>
                </c:pt>
                <c:pt idx="1">
                  <c:v>Wages and salaries</c:v>
                </c:pt>
                <c:pt idx="2">
                  <c:v>Owned business</c:v>
                </c:pt>
                <c:pt idx="3">
                  <c:v>Property income</c:v>
                </c:pt>
                <c:pt idx="4">
                  <c:v>Remitances</c:v>
                </c:pt>
                <c:pt idx="5">
                  <c:v>Aid</c:v>
                </c:pt>
                <c:pt idx="6">
                  <c:v>Others</c:v>
                </c:pt>
              </c:strCache>
            </c:strRef>
          </c:cat>
          <c:val>
            <c:numRef>
              <c:f>Hunger!$AM$8:$AS$8</c:f>
              <c:numCache>
                <c:formatCode>General</c:formatCode>
                <c:ptCount val="7"/>
                <c:pt idx="0">
                  <c:v>0.2797</c:v>
                </c:pt>
                <c:pt idx="1">
                  <c:v>0.20169999999999999</c:v>
                </c:pt>
                <c:pt idx="2">
                  <c:v>0.31390000000000001</c:v>
                </c:pt>
                <c:pt idx="3">
                  <c:v>0.13880000000000001</c:v>
                </c:pt>
                <c:pt idx="4">
                  <c:v>0.27329999999999999</c:v>
                </c:pt>
                <c:pt idx="5">
                  <c:v>7.6899999999999996E-2</c:v>
                </c:pt>
                <c:pt idx="6">
                  <c:v>0.3906</c:v>
                </c:pt>
              </c:numCache>
            </c:numRef>
          </c:val>
          <c:extLst>
            <c:ext xmlns:c16="http://schemas.microsoft.com/office/drawing/2014/chart" uri="{C3380CC4-5D6E-409C-BE32-E72D297353CC}">
              <c16:uniqueId val="{00000000-64C4-4ABA-BE46-DD31F65CE5A5}"/>
            </c:ext>
          </c:extLst>
        </c:ser>
        <c:ser>
          <c:idx val="1"/>
          <c:order val="1"/>
          <c:tx>
            <c:strRef>
              <c:f>Hunger!$AL$7</c:f>
              <c:strCache>
                <c:ptCount val="1"/>
                <c:pt idx="0">
                  <c:v>Stayed the same</c:v>
                </c:pt>
              </c:strCache>
            </c:strRef>
          </c:tx>
          <c:spPr>
            <a:solidFill>
              <a:schemeClr val="bg2">
                <a:lumMod val="75000"/>
              </a:schemeClr>
            </a:solidFill>
            <a:ln>
              <a:noFill/>
            </a:ln>
            <a:effectLst/>
          </c:spPr>
          <c:invertIfNegative val="0"/>
          <c:cat>
            <c:strRef>
              <c:f>Hunger!$AM$5:$AS$5</c:f>
              <c:strCache>
                <c:ptCount val="7"/>
                <c:pt idx="0">
                  <c:v>Agriculture</c:v>
                </c:pt>
                <c:pt idx="1">
                  <c:v>Wages and salaries</c:v>
                </c:pt>
                <c:pt idx="2">
                  <c:v>Owned business</c:v>
                </c:pt>
                <c:pt idx="3">
                  <c:v>Property income</c:v>
                </c:pt>
                <c:pt idx="4">
                  <c:v>Remitances</c:v>
                </c:pt>
                <c:pt idx="5">
                  <c:v>Aid</c:v>
                </c:pt>
                <c:pt idx="6">
                  <c:v>Others</c:v>
                </c:pt>
              </c:strCache>
            </c:strRef>
          </c:cat>
          <c:val>
            <c:numRef>
              <c:f>Hunger!$AM$7:$AS$7</c:f>
              <c:numCache>
                <c:formatCode>General</c:formatCode>
                <c:ptCount val="7"/>
                <c:pt idx="0">
                  <c:v>0.50190000000000001</c:v>
                </c:pt>
                <c:pt idx="1">
                  <c:v>0.58579999999999999</c:v>
                </c:pt>
                <c:pt idx="2">
                  <c:v>0.55979999999999996</c:v>
                </c:pt>
                <c:pt idx="3">
                  <c:v>0.72719999999999996</c:v>
                </c:pt>
                <c:pt idx="4">
                  <c:v>0.45900000000000002</c:v>
                </c:pt>
                <c:pt idx="5">
                  <c:v>0.86060000000000003</c:v>
                </c:pt>
                <c:pt idx="6">
                  <c:v>0.41660000000000003</c:v>
                </c:pt>
              </c:numCache>
            </c:numRef>
          </c:val>
          <c:extLst>
            <c:ext xmlns:c16="http://schemas.microsoft.com/office/drawing/2014/chart" uri="{C3380CC4-5D6E-409C-BE32-E72D297353CC}">
              <c16:uniqueId val="{00000001-64C4-4ABA-BE46-DD31F65CE5A5}"/>
            </c:ext>
          </c:extLst>
        </c:ser>
        <c:ser>
          <c:idx val="2"/>
          <c:order val="2"/>
          <c:tx>
            <c:strRef>
              <c:f>Hunger!$AL$6</c:f>
              <c:strCache>
                <c:ptCount val="1"/>
                <c:pt idx="0">
                  <c:v>Improved</c:v>
                </c:pt>
              </c:strCache>
            </c:strRef>
          </c:tx>
          <c:spPr>
            <a:solidFill>
              <a:srgbClr val="4F6228"/>
            </a:solidFill>
            <a:ln>
              <a:noFill/>
            </a:ln>
            <a:effectLst/>
          </c:spPr>
          <c:invertIfNegative val="0"/>
          <c:cat>
            <c:strRef>
              <c:f>Hunger!$AM$5:$AS$5</c:f>
              <c:strCache>
                <c:ptCount val="7"/>
                <c:pt idx="0">
                  <c:v>Agriculture</c:v>
                </c:pt>
                <c:pt idx="1">
                  <c:v>Wages and salaries</c:v>
                </c:pt>
                <c:pt idx="2">
                  <c:v>Owned business</c:v>
                </c:pt>
                <c:pt idx="3">
                  <c:v>Property income</c:v>
                </c:pt>
                <c:pt idx="4">
                  <c:v>Remitances</c:v>
                </c:pt>
                <c:pt idx="5">
                  <c:v>Aid</c:v>
                </c:pt>
                <c:pt idx="6">
                  <c:v>Others</c:v>
                </c:pt>
              </c:strCache>
            </c:strRef>
          </c:cat>
          <c:val>
            <c:numRef>
              <c:f>Hunger!$AM$6:$AS$6</c:f>
              <c:numCache>
                <c:formatCode>General</c:formatCode>
                <c:ptCount val="7"/>
                <c:pt idx="0">
                  <c:v>0.21840000000000001</c:v>
                </c:pt>
                <c:pt idx="1">
                  <c:v>0.21260000000000001</c:v>
                </c:pt>
                <c:pt idx="2">
                  <c:v>0.12640000000000001</c:v>
                </c:pt>
                <c:pt idx="3">
                  <c:v>0.13400000000000001</c:v>
                </c:pt>
                <c:pt idx="4">
                  <c:v>0.26769999999999999</c:v>
                </c:pt>
                <c:pt idx="5">
                  <c:v>6.25E-2</c:v>
                </c:pt>
                <c:pt idx="6">
                  <c:v>0.19289999999999999</c:v>
                </c:pt>
              </c:numCache>
            </c:numRef>
          </c:val>
          <c:extLst>
            <c:ext xmlns:c16="http://schemas.microsoft.com/office/drawing/2014/chart" uri="{C3380CC4-5D6E-409C-BE32-E72D297353CC}">
              <c16:uniqueId val="{00000002-64C4-4ABA-BE46-DD31F65CE5A5}"/>
            </c:ext>
          </c:extLst>
        </c:ser>
        <c:dLbls>
          <c:showLegendKey val="0"/>
          <c:showVal val="0"/>
          <c:showCatName val="0"/>
          <c:showSerName val="0"/>
          <c:showPercent val="0"/>
          <c:showBubbleSize val="0"/>
        </c:dLbls>
        <c:gapWidth val="100"/>
        <c:overlap val="100"/>
        <c:axId val="427950504"/>
        <c:axId val="427950896"/>
      </c:barChart>
      <c:catAx>
        <c:axId val="427950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50896"/>
        <c:crosses val="autoZero"/>
        <c:auto val="1"/>
        <c:lblAlgn val="ctr"/>
        <c:lblOffset val="100"/>
        <c:noMultiLvlLbl val="0"/>
      </c:catAx>
      <c:valAx>
        <c:axId val="427950896"/>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9505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057880593088155"/>
          <c:y val="5.876068376068376E-2"/>
          <c:w val="0.66258949880668261"/>
          <c:h val="0.70436057271687202"/>
        </c:manualLayout>
      </c:layout>
      <c:barChart>
        <c:barDir val="col"/>
        <c:grouping val="percentStacked"/>
        <c:varyColors val="0"/>
        <c:ser>
          <c:idx val="4"/>
          <c:order val="0"/>
          <c:tx>
            <c:strRef>
              <c:f>Hunger!$B$92</c:f>
              <c:strCache>
                <c:ptCount val="1"/>
                <c:pt idx="0">
                  <c:v>Skip entire days without meals</c:v>
                </c:pt>
              </c:strCache>
            </c:strRef>
          </c:tx>
          <c:spPr>
            <a:solidFill>
              <a:srgbClr val="632723"/>
            </a:solidFill>
            <a:ln>
              <a:solidFill>
                <a:schemeClr val="tx1">
                  <a:lumMod val="50000"/>
                  <a:lumOff val="50000"/>
                </a:schemeClr>
              </a:solidFill>
            </a:ln>
            <a:effectLst/>
          </c:spPr>
          <c:invertIfNegative val="0"/>
          <c:cat>
            <c:multiLvlStrRef>
              <c:f>Hunger!$C$86:$M$87</c:f>
              <c:multiLvlStrCache>
                <c:ptCount val="11"/>
                <c:lvl>
                  <c:pt idx="0">
                    <c:v>Poorest Quintile</c:v>
                  </c:pt>
                  <c:pt idx="1">
                    <c:v>Q2</c:v>
                  </c:pt>
                  <c:pt idx="2">
                    <c:v>Q3</c:v>
                  </c:pt>
                  <c:pt idx="3">
                    <c:v>Q4</c:v>
                  </c:pt>
                  <c:pt idx="4">
                    <c:v>Richest Quintile</c:v>
                  </c:pt>
                  <c:pt idx="5">
                    <c:v> </c:v>
                  </c:pt>
                  <c:pt idx="6">
                    <c:v>Poorest Quintile</c:v>
                  </c:pt>
                  <c:pt idx="7">
                    <c:v>Q2</c:v>
                  </c:pt>
                  <c:pt idx="8">
                    <c:v>Q3</c:v>
                  </c:pt>
                  <c:pt idx="9">
                    <c:v>Q4</c:v>
                  </c:pt>
                  <c:pt idx="10">
                    <c:v>Richest Quintile</c:v>
                  </c:pt>
                </c:lvl>
                <c:lvl>
                  <c:pt idx="0">
                    <c:v>2015</c:v>
                  </c:pt>
                  <c:pt idx="5">
                    <c:v> </c:v>
                  </c:pt>
                  <c:pt idx="6">
                    <c:v>2016</c:v>
                  </c:pt>
                </c:lvl>
              </c:multiLvlStrCache>
            </c:multiLvlStrRef>
          </c:cat>
          <c:val>
            <c:numRef>
              <c:f>Hunger!$C$92:$M$92</c:f>
              <c:numCache>
                <c:formatCode>General</c:formatCode>
                <c:ptCount val="11"/>
                <c:pt idx="0">
                  <c:v>0.14799999999999999</c:v>
                </c:pt>
                <c:pt idx="1">
                  <c:v>0.23699999999999999</c:v>
                </c:pt>
                <c:pt idx="2">
                  <c:v>0.254</c:v>
                </c:pt>
                <c:pt idx="3">
                  <c:v>0.20399999999999999</c:v>
                </c:pt>
                <c:pt idx="4">
                  <c:v>8.8999999999999996E-2</c:v>
                </c:pt>
                <c:pt idx="6">
                  <c:v>0.495</c:v>
                </c:pt>
                <c:pt idx="7">
                  <c:v>0.22500000000000001</c:v>
                </c:pt>
                <c:pt idx="8">
                  <c:v>0.192</c:v>
                </c:pt>
                <c:pt idx="9">
                  <c:v>0.122</c:v>
                </c:pt>
                <c:pt idx="10">
                  <c:v>0.189</c:v>
                </c:pt>
              </c:numCache>
            </c:numRef>
          </c:val>
          <c:extLst>
            <c:ext xmlns:c16="http://schemas.microsoft.com/office/drawing/2014/chart" uri="{C3380CC4-5D6E-409C-BE32-E72D297353CC}">
              <c16:uniqueId val="{00000000-DAFB-49C6-88E4-31DCE82E890F}"/>
            </c:ext>
          </c:extLst>
        </c:ser>
        <c:ser>
          <c:idx val="1"/>
          <c:order val="1"/>
          <c:tx>
            <c:strRef>
              <c:f>Hunger!$B$88</c:f>
              <c:strCache>
                <c:ptCount val="1"/>
                <c:pt idx="0">
                  <c:v>Less preferred food</c:v>
                </c:pt>
              </c:strCache>
            </c:strRef>
          </c:tx>
          <c:spPr>
            <a:solidFill>
              <a:srgbClr val="EBBBB9"/>
            </a:solidFill>
            <a:ln>
              <a:solidFill>
                <a:schemeClr val="tx1">
                  <a:lumMod val="50000"/>
                  <a:lumOff val="50000"/>
                </a:schemeClr>
              </a:solidFill>
            </a:ln>
            <a:effectLst/>
          </c:spPr>
          <c:invertIfNegative val="0"/>
          <c:cat>
            <c:multiLvlStrRef>
              <c:f>Hunger!$C$86:$M$87</c:f>
              <c:multiLvlStrCache>
                <c:ptCount val="11"/>
                <c:lvl>
                  <c:pt idx="0">
                    <c:v>Poorest Quintile</c:v>
                  </c:pt>
                  <c:pt idx="1">
                    <c:v>Q2</c:v>
                  </c:pt>
                  <c:pt idx="2">
                    <c:v>Q3</c:v>
                  </c:pt>
                  <c:pt idx="3">
                    <c:v>Q4</c:v>
                  </c:pt>
                  <c:pt idx="4">
                    <c:v>Richest Quintile</c:v>
                  </c:pt>
                  <c:pt idx="5">
                    <c:v> </c:v>
                  </c:pt>
                  <c:pt idx="6">
                    <c:v>Poorest Quintile</c:v>
                  </c:pt>
                  <c:pt idx="7">
                    <c:v>Q2</c:v>
                  </c:pt>
                  <c:pt idx="8">
                    <c:v>Q3</c:v>
                  </c:pt>
                  <c:pt idx="9">
                    <c:v>Q4</c:v>
                  </c:pt>
                  <c:pt idx="10">
                    <c:v>Richest Quintile</c:v>
                  </c:pt>
                </c:lvl>
                <c:lvl>
                  <c:pt idx="0">
                    <c:v>2015</c:v>
                  </c:pt>
                  <c:pt idx="5">
                    <c:v> </c:v>
                  </c:pt>
                  <c:pt idx="6">
                    <c:v>2016</c:v>
                  </c:pt>
                </c:lvl>
              </c:multiLvlStrCache>
            </c:multiLvlStrRef>
          </c:cat>
          <c:val>
            <c:numRef>
              <c:f>Hunger!$C$88:$M$88</c:f>
              <c:numCache>
                <c:formatCode>General</c:formatCode>
                <c:ptCount val="11"/>
                <c:pt idx="0">
                  <c:v>0.159</c:v>
                </c:pt>
                <c:pt idx="1">
                  <c:v>0.121</c:v>
                </c:pt>
                <c:pt idx="2">
                  <c:v>0.11700000000000001</c:v>
                </c:pt>
                <c:pt idx="3">
                  <c:v>0.111</c:v>
                </c:pt>
                <c:pt idx="4">
                  <c:v>7.4999999999999997E-2</c:v>
                </c:pt>
                <c:pt idx="6">
                  <c:v>6.5000000000000002E-2</c:v>
                </c:pt>
                <c:pt idx="7">
                  <c:v>0.22800000000000001</c:v>
                </c:pt>
                <c:pt idx="8">
                  <c:v>6.3E-2</c:v>
                </c:pt>
                <c:pt idx="9">
                  <c:v>0.17899999999999999</c:v>
                </c:pt>
                <c:pt idx="10">
                  <c:v>0.14199999999999999</c:v>
                </c:pt>
              </c:numCache>
            </c:numRef>
          </c:val>
          <c:extLst>
            <c:ext xmlns:c16="http://schemas.microsoft.com/office/drawing/2014/chart" uri="{C3380CC4-5D6E-409C-BE32-E72D297353CC}">
              <c16:uniqueId val="{00000001-DAFB-49C6-88E4-31DCE82E890F}"/>
            </c:ext>
          </c:extLst>
        </c:ser>
        <c:ser>
          <c:idx val="0"/>
          <c:order val="2"/>
          <c:tx>
            <c:strRef>
              <c:f>Hunger!$B$89</c:f>
              <c:strCache>
                <c:ptCount val="1"/>
                <c:pt idx="0">
                  <c:v>Reduce number of meals/portion size</c:v>
                </c:pt>
              </c:strCache>
            </c:strRef>
          </c:tx>
          <c:spPr>
            <a:solidFill>
              <a:srgbClr val="FBE5D6"/>
            </a:solidFill>
            <a:ln>
              <a:solidFill>
                <a:schemeClr val="tx1">
                  <a:lumMod val="50000"/>
                  <a:lumOff val="50000"/>
                </a:schemeClr>
              </a:solidFill>
            </a:ln>
            <a:effectLst/>
          </c:spPr>
          <c:invertIfNegative val="0"/>
          <c:cat>
            <c:multiLvlStrRef>
              <c:f>Hunger!$C$86:$M$87</c:f>
              <c:multiLvlStrCache>
                <c:ptCount val="11"/>
                <c:lvl>
                  <c:pt idx="0">
                    <c:v>Poorest Quintile</c:v>
                  </c:pt>
                  <c:pt idx="1">
                    <c:v>Q2</c:v>
                  </c:pt>
                  <c:pt idx="2">
                    <c:v>Q3</c:v>
                  </c:pt>
                  <c:pt idx="3">
                    <c:v>Q4</c:v>
                  </c:pt>
                  <c:pt idx="4">
                    <c:v>Richest Quintile</c:v>
                  </c:pt>
                  <c:pt idx="5">
                    <c:v> </c:v>
                  </c:pt>
                  <c:pt idx="6">
                    <c:v>Poorest Quintile</c:v>
                  </c:pt>
                  <c:pt idx="7">
                    <c:v>Q2</c:v>
                  </c:pt>
                  <c:pt idx="8">
                    <c:v>Q3</c:v>
                  </c:pt>
                  <c:pt idx="9">
                    <c:v>Q4</c:v>
                  </c:pt>
                  <c:pt idx="10">
                    <c:v>Richest Quintile</c:v>
                  </c:pt>
                </c:lvl>
                <c:lvl>
                  <c:pt idx="0">
                    <c:v>2015</c:v>
                  </c:pt>
                  <c:pt idx="5">
                    <c:v> </c:v>
                  </c:pt>
                  <c:pt idx="6">
                    <c:v>2016</c:v>
                  </c:pt>
                </c:lvl>
              </c:multiLvlStrCache>
            </c:multiLvlStrRef>
          </c:cat>
          <c:val>
            <c:numRef>
              <c:f>Hunger!$C$89:$M$89</c:f>
              <c:numCache>
                <c:formatCode>General</c:formatCode>
                <c:ptCount val="11"/>
                <c:pt idx="0">
                  <c:v>0.435</c:v>
                </c:pt>
                <c:pt idx="1">
                  <c:v>0.33600000000000002</c:v>
                </c:pt>
                <c:pt idx="2">
                  <c:v>0.34</c:v>
                </c:pt>
                <c:pt idx="3">
                  <c:v>0.33</c:v>
                </c:pt>
                <c:pt idx="4">
                  <c:v>0.41699999999999998</c:v>
                </c:pt>
                <c:pt idx="6">
                  <c:v>0.23799999999999999</c:v>
                </c:pt>
                <c:pt idx="7">
                  <c:v>0.22600000000000001</c:v>
                </c:pt>
                <c:pt idx="8">
                  <c:v>0.47299999999999998</c:v>
                </c:pt>
                <c:pt idx="9">
                  <c:v>0.43</c:v>
                </c:pt>
                <c:pt idx="10">
                  <c:v>0.47899999999999998</c:v>
                </c:pt>
              </c:numCache>
            </c:numRef>
          </c:val>
          <c:extLst>
            <c:ext xmlns:c16="http://schemas.microsoft.com/office/drawing/2014/chart" uri="{C3380CC4-5D6E-409C-BE32-E72D297353CC}">
              <c16:uniqueId val="{00000002-DAFB-49C6-88E4-31DCE82E890F}"/>
            </c:ext>
          </c:extLst>
        </c:ser>
        <c:ser>
          <c:idx val="2"/>
          <c:order val="3"/>
          <c:tx>
            <c:strRef>
              <c:f>Hunger!$B$90</c:f>
              <c:strCache>
                <c:ptCount val="1"/>
                <c:pt idx="0">
                  <c:v>Restrict adult meals</c:v>
                </c:pt>
              </c:strCache>
            </c:strRef>
          </c:tx>
          <c:spPr>
            <a:solidFill>
              <a:schemeClr val="accent6">
                <a:lumMod val="20000"/>
                <a:lumOff val="80000"/>
              </a:schemeClr>
            </a:solidFill>
            <a:ln>
              <a:solidFill>
                <a:schemeClr val="tx1">
                  <a:lumMod val="50000"/>
                  <a:lumOff val="50000"/>
                </a:schemeClr>
              </a:solidFill>
            </a:ln>
            <a:effectLst/>
          </c:spPr>
          <c:invertIfNegative val="0"/>
          <c:cat>
            <c:multiLvlStrRef>
              <c:f>Hunger!$C$86:$M$87</c:f>
              <c:multiLvlStrCache>
                <c:ptCount val="11"/>
                <c:lvl>
                  <c:pt idx="0">
                    <c:v>Poorest Quintile</c:v>
                  </c:pt>
                  <c:pt idx="1">
                    <c:v>Q2</c:v>
                  </c:pt>
                  <c:pt idx="2">
                    <c:v>Q3</c:v>
                  </c:pt>
                  <c:pt idx="3">
                    <c:v>Q4</c:v>
                  </c:pt>
                  <c:pt idx="4">
                    <c:v>Richest Quintile</c:v>
                  </c:pt>
                  <c:pt idx="5">
                    <c:v> </c:v>
                  </c:pt>
                  <c:pt idx="6">
                    <c:v>Poorest Quintile</c:v>
                  </c:pt>
                  <c:pt idx="7">
                    <c:v>Q2</c:v>
                  </c:pt>
                  <c:pt idx="8">
                    <c:v>Q3</c:v>
                  </c:pt>
                  <c:pt idx="9">
                    <c:v>Q4</c:v>
                  </c:pt>
                  <c:pt idx="10">
                    <c:v>Richest Quintile</c:v>
                  </c:pt>
                </c:lvl>
                <c:lvl>
                  <c:pt idx="0">
                    <c:v>2015</c:v>
                  </c:pt>
                  <c:pt idx="5">
                    <c:v> </c:v>
                  </c:pt>
                  <c:pt idx="6">
                    <c:v>2016</c:v>
                  </c:pt>
                </c:lvl>
              </c:multiLvlStrCache>
            </c:multiLvlStrRef>
          </c:cat>
          <c:val>
            <c:numRef>
              <c:f>Hunger!$C$90:$M$90</c:f>
              <c:numCache>
                <c:formatCode>General</c:formatCode>
                <c:ptCount val="11"/>
                <c:pt idx="0">
                  <c:v>7.9000000000000001E-2</c:v>
                </c:pt>
                <c:pt idx="1">
                  <c:v>0.107</c:v>
                </c:pt>
                <c:pt idx="2">
                  <c:v>4.4999999999999998E-2</c:v>
                </c:pt>
                <c:pt idx="3">
                  <c:v>0.17199999999999999</c:v>
                </c:pt>
                <c:pt idx="4">
                  <c:v>4.5999999999999999E-2</c:v>
                </c:pt>
                <c:pt idx="6">
                  <c:v>0.11899999999999999</c:v>
                </c:pt>
                <c:pt idx="7">
                  <c:v>9.0999999999999998E-2</c:v>
                </c:pt>
                <c:pt idx="8">
                  <c:v>0.14599999999999999</c:v>
                </c:pt>
                <c:pt idx="9">
                  <c:v>4.8000000000000001E-2</c:v>
                </c:pt>
                <c:pt idx="10">
                  <c:v>7.6999999999999999E-2</c:v>
                </c:pt>
              </c:numCache>
            </c:numRef>
          </c:val>
          <c:extLst>
            <c:ext xmlns:c16="http://schemas.microsoft.com/office/drawing/2014/chart" uri="{C3380CC4-5D6E-409C-BE32-E72D297353CC}">
              <c16:uniqueId val="{00000003-DAFB-49C6-88E4-31DCE82E890F}"/>
            </c:ext>
          </c:extLst>
        </c:ser>
        <c:ser>
          <c:idx val="3"/>
          <c:order val="4"/>
          <c:tx>
            <c:strRef>
              <c:f>Hunger!$B$91</c:f>
              <c:strCache>
                <c:ptCount val="1"/>
                <c:pt idx="0">
                  <c:v>Borrow food</c:v>
                </c:pt>
              </c:strCache>
            </c:strRef>
          </c:tx>
          <c:spPr>
            <a:solidFill>
              <a:schemeClr val="accent6">
                <a:lumMod val="40000"/>
                <a:lumOff val="60000"/>
              </a:schemeClr>
            </a:solidFill>
            <a:ln>
              <a:solidFill>
                <a:schemeClr val="tx1">
                  <a:lumMod val="50000"/>
                  <a:lumOff val="50000"/>
                </a:schemeClr>
              </a:solidFill>
            </a:ln>
            <a:effectLst/>
          </c:spPr>
          <c:invertIfNegative val="0"/>
          <c:cat>
            <c:multiLvlStrRef>
              <c:f>Hunger!$C$86:$M$87</c:f>
              <c:multiLvlStrCache>
                <c:ptCount val="11"/>
                <c:lvl>
                  <c:pt idx="0">
                    <c:v>Poorest Quintile</c:v>
                  </c:pt>
                  <c:pt idx="1">
                    <c:v>Q2</c:v>
                  </c:pt>
                  <c:pt idx="2">
                    <c:v>Q3</c:v>
                  </c:pt>
                  <c:pt idx="3">
                    <c:v>Q4</c:v>
                  </c:pt>
                  <c:pt idx="4">
                    <c:v>Richest Quintile</c:v>
                  </c:pt>
                  <c:pt idx="5">
                    <c:v> </c:v>
                  </c:pt>
                  <c:pt idx="6">
                    <c:v>Poorest Quintile</c:v>
                  </c:pt>
                  <c:pt idx="7">
                    <c:v>Q2</c:v>
                  </c:pt>
                  <c:pt idx="8">
                    <c:v>Q3</c:v>
                  </c:pt>
                  <c:pt idx="9">
                    <c:v>Q4</c:v>
                  </c:pt>
                  <c:pt idx="10">
                    <c:v>Richest Quintile</c:v>
                  </c:pt>
                </c:lvl>
                <c:lvl>
                  <c:pt idx="0">
                    <c:v>2015</c:v>
                  </c:pt>
                  <c:pt idx="5">
                    <c:v> </c:v>
                  </c:pt>
                  <c:pt idx="6">
                    <c:v>2016</c:v>
                  </c:pt>
                </c:lvl>
              </c:multiLvlStrCache>
            </c:multiLvlStrRef>
          </c:cat>
          <c:val>
            <c:numRef>
              <c:f>Hunger!$C$91:$M$91</c:f>
              <c:numCache>
                <c:formatCode>General</c:formatCode>
                <c:ptCount val="11"/>
                <c:pt idx="0">
                  <c:v>0.13</c:v>
                </c:pt>
                <c:pt idx="1">
                  <c:v>0.14399999999999999</c:v>
                </c:pt>
                <c:pt idx="2">
                  <c:v>9.0999999999999998E-2</c:v>
                </c:pt>
                <c:pt idx="3">
                  <c:v>0.121</c:v>
                </c:pt>
                <c:pt idx="4">
                  <c:v>0.26500000000000001</c:v>
                </c:pt>
                <c:pt idx="6">
                  <c:v>5.8999999999999997E-2</c:v>
                </c:pt>
                <c:pt idx="7">
                  <c:v>0.159</c:v>
                </c:pt>
                <c:pt idx="8">
                  <c:v>5.1999999999999998E-2</c:v>
                </c:pt>
                <c:pt idx="9">
                  <c:v>0.14499999999999999</c:v>
                </c:pt>
                <c:pt idx="10">
                  <c:v>4.8000000000000001E-2</c:v>
                </c:pt>
              </c:numCache>
            </c:numRef>
          </c:val>
          <c:extLst>
            <c:ext xmlns:c16="http://schemas.microsoft.com/office/drawing/2014/chart" uri="{C3380CC4-5D6E-409C-BE32-E72D297353CC}">
              <c16:uniqueId val="{00000004-DAFB-49C6-88E4-31DCE82E890F}"/>
            </c:ext>
          </c:extLst>
        </c:ser>
        <c:ser>
          <c:idx val="5"/>
          <c:order val="5"/>
          <c:tx>
            <c:strRef>
              <c:f>Hunger!$B$93</c:f>
              <c:strCache>
                <c:ptCount val="1"/>
                <c:pt idx="0">
                  <c:v>Collect unusual/wild foods</c:v>
                </c:pt>
              </c:strCache>
            </c:strRef>
          </c:tx>
          <c:spPr>
            <a:solidFill>
              <a:schemeClr val="accent6">
                <a:lumMod val="75000"/>
              </a:schemeClr>
            </a:solidFill>
            <a:ln>
              <a:solidFill>
                <a:schemeClr val="tx1">
                  <a:lumMod val="50000"/>
                  <a:lumOff val="50000"/>
                </a:schemeClr>
              </a:solidFill>
            </a:ln>
            <a:effectLst/>
          </c:spPr>
          <c:invertIfNegative val="0"/>
          <c:cat>
            <c:multiLvlStrRef>
              <c:f>Hunger!$C$86:$M$87</c:f>
              <c:multiLvlStrCache>
                <c:ptCount val="11"/>
                <c:lvl>
                  <c:pt idx="0">
                    <c:v>Poorest Quintile</c:v>
                  </c:pt>
                  <c:pt idx="1">
                    <c:v>Q2</c:v>
                  </c:pt>
                  <c:pt idx="2">
                    <c:v>Q3</c:v>
                  </c:pt>
                  <c:pt idx="3">
                    <c:v>Q4</c:v>
                  </c:pt>
                  <c:pt idx="4">
                    <c:v>Richest Quintile</c:v>
                  </c:pt>
                  <c:pt idx="5">
                    <c:v> </c:v>
                  </c:pt>
                  <c:pt idx="6">
                    <c:v>Poorest Quintile</c:v>
                  </c:pt>
                  <c:pt idx="7">
                    <c:v>Q2</c:v>
                  </c:pt>
                  <c:pt idx="8">
                    <c:v>Q3</c:v>
                  </c:pt>
                  <c:pt idx="9">
                    <c:v>Q4</c:v>
                  </c:pt>
                  <c:pt idx="10">
                    <c:v>Richest Quintile</c:v>
                  </c:pt>
                </c:lvl>
                <c:lvl>
                  <c:pt idx="0">
                    <c:v>2015</c:v>
                  </c:pt>
                  <c:pt idx="5">
                    <c:v> </c:v>
                  </c:pt>
                  <c:pt idx="6">
                    <c:v>2016</c:v>
                  </c:pt>
                </c:lvl>
              </c:multiLvlStrCache>
            </c:multiLvlStrRef>
          </c:cat>
          <c:val>
            <c:numRef>
              <c:f>Hunger!$C$93:$M$93</c:f>
              <c:numCache>
                <c:formatCode>General</c:formatCode>
                <c:ptCount val="11"/>
                <c:pt idx="0">
                  <c:v>0.04</c:v>
                </c:pt>
                <c:pt idx="1">
                  <c:v>5.6000000000000001E-2</c:v>
                </c:pt>
                <c:pt idx="2">
                  <c:v>9.9000000000000005E-2</c:v>
                </c:pt>
                <c:pt idx="3">
                  <c:v>6.2E-2</c:v>
                </c:pt>
                <c:pt idx="4">
                  <c:v>8.4000000000000005E-2</c:v>
                </c:pt>
                <c:pt idx="6">
                  <c:v>8.9999999999999993E-3</c:v>
                </c:pt>
                <c:pt idx="7">
                  <c:v>0</c:v>
                </c:pt>
                <c:pt idx="8">
                  <c:v>1.7999999999999999E-2</c:v>
                </c:pt>
                <c:pt idx="9">
                  <c:v>3.5000000000000003E-2</c:v>
                </c:pt>
                <c:pt idx="10">
                  <c:v>5.0000000000000001E-3</c:v>
                </c:pt>
              </c:numCache>
            </c:numRef>
          </c:val>
          <c:extLst>
            <c:ext xmlns:c16="http://schemas.microsoft.com/office/drawing/2014/chart" uri="{C3380CC4-5D6E-409C-BE32-E72D297353CC}">
              <c16:uniqueId val="{00000005-DAFB-49C6-88E4-31DCE82E890F}"/>
            </c:ext>
          </c:extLst>
        </c:ser>
        <c:ser>
          <c:idx val="6"/>
          <c:order val="6"/>
          <c:tx>
            <c:strRef>
              <c:f>Hunger!$B$94</c:f>
              <c:strCache>
                <c:ptCount val="1"/>
                <c:pt idx="0">
                  <c:v>Other</c:v>
                </c:pt>
              </c:strCache>
            </c:strRef>
          </c:tx>
          <c:spPr>
            <a:solidFill>
              <a:srgbClr val="4F6228"/>
            </a:solidFill>
            <a:ln>
              <a:solidFill>
                <a:schemeClr val="tx1">
                  <a:lumMod val="50000"/>
                  <a:lumOff val="50000"/>
                </a:schemeClr>
              </a:solidFill>
            </a:ln>
            <a:effectLst/>
          </c:spPr>
          <c:invertIfNegative val="0"/>
          <c:cat>
            <c:multiLvlStrRef>
              <c:f>Hunger!$C$86:$M$87</c:f>
              <c:multiLvlStrCache>
                <c:ptCount val="11"/>
                <c:lvl>
                  <c:pt idx="0">
                    <c:v>Poorest Quintile</c:v>
                  </c:pt>
                  <c:pt idx="1">
                    <c:v>Q2</c:v>
                  </c:pt>
                  <c:pt idx="2">
                    <c:v>Q3</c:v>
                  </c:pt>
                  <c:pt idx="3">
                    <c:v>Q4</c:v>
                  </c:pt>
                  <c:pt idx="4">
                    <c:v>Richest Quintile</c:v>
                  </c:pt>
                  <c:pt idx="5">
                    <c:v> </c:v>
                  </c:pt>
                  <c:pt idx="6">
                    <c:v>Poorest Quintile</c:v>
                  </c:pt>
                  <c:pt idx="7">
                    <c:v>Q2</c:v>
                  </c:pt>
                  <c:pt idx="8">
                    <c:v>Q3</c:v>
                  </c:pt>
                  <c:pt idx="9">
                    <c:v>Q4</c:v>
                  </c:pt>
                  <c:pt idx="10">
                    <c:v>Richest Quintile</c:v>
                  </c:pt>
                </c:lvl>
                <c:lvl>
                  <c:pt idx="0">
                    <c:v>2015</c:v>
                  </c:pt>
                  <c:pt idx="5">
                    <c:v> </c:v>
                  </c:pt>
                  <c:pt idx="6">
                    <c:v>2016</c:v>
                  </c:pt>
                </c:lvl>
              </c:multiLvlStrCache>
            </c:multiLvlStrRef>
          </c:cat>
          <c:val>
            <c:numRef>
              <c:f>Hunger!$C$94:$M$94</c:f>
              <c:numCache>
                <c:formatCode>General</c:formatCode>
                <c:ptCount val="11"/>
                <c:pt idx="0">
                  <c:v>7.0000000000000001E-3</c:v>
                </c:pt>
                <c:pt idx="1">
                  <c:v>0</c:v>
                </c:pt>
                <c:pt idx="2">
                  <c:v>5.3999999999999999E-2</c:v>
                </c:pt>
                <c:pt idx="3">
                  <c:v>0</c:v>
                </c:pt>
                <c:pt idx="4">
                  <c:v>2.5000000000000001E-2</c:v>
                </c:pt>
                <c:pt idx="6">
                  <c:v>1.4999999999999999E-2</c:v>
                </c:pt>
                <c:pt idx="7">
                  <c:v>7.0999999999999994E-2</c:v>
                </c:pt>
                <c:pt idx="8">
                  <c:v>5.6000000000000001E-2</c:v>
                </c:pt>
                <c:pt idx="9">
                  <c:v>4.1000000000000002E-2</c:v>
                </c:pt>
                <c:pt idx="10">
                  <c:v>6.0999999999999999E-2</c:v>
                </c:pt>
              </c:numCache>
            </c:numRef>
          </c:val>
          <c:extLst>
            <c:ext xmlns:c16="http://schemas.microsoft.com/office/drawing/2014/chart" uri="{C3380CC4-5D6E-409C-BE32-E72D297353CC}">
              <c16:uniqueId val="{00000006-DAFB-49C6-88E4-31DCE82E890F}"/>
            </c:ext>
          </c:extLst>
        </c:ser>
        <c:dLbls>
          <c:showLegendKey val="0"/>
          <c:showVal val="0"/>
          <c:showCatName val="0"/>
          <c:showSerName val="0"/>
          <c:showPercent val="0"/>
          <c:showBubbleSize val="0"/>
        </c:dLbls>
        <c:gapWidth val="50"/>
        <c:overlap val="100"/>
        <c:axId val="427951680"/>
        <c:axId val="427952072"/>
      </c:barChart>
      <c:catAx>
        <c:axId val="427951680"/>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7952072"/>
        <c:crosses val="autoZero"/>
        <c:auto val="1"/>
        <c:lblAlgn val="ctr"/>
        <c:lblOffset val="100"/>
        <c:noMultiLvlLbl val="0"/>
      </c:catAx>
      <c:valAx>
        <c:axId val="427952072"/>
        <c:scaling>
          <c:orientation val="minMax"/>
          <c:max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7951680"/>
        <c:crosses val="autoZero"/>
        <c:crossBetween val="between"/>
        <c:majorUnit val="0.2"/>
      </c:valAx>
      <c:spPr>
        <a:noFill/>
        <a:ln>
          <a:noFill/>
        </a:ln>
        <a:effectLst/>
      </c:spPr>
    </c:plotArea>
    <c:legend>
      <c:legendPos val="r"/>
      <c:layout>
        <c:manualLayout>
          <c:xMode val="edge"/>
          <c:yMode val="edge"/>
          <c:x val="0.79300124029842334"/>
          <c:y val="5.7501766606097328E-2"/>
          <c:w val="0.19506558547723302"/>
          <c:h val="0.91170544787670749"/>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7122703412073491E-2"/>
          <c:y val="5.0925925925925923E-2"/>
          <c:w val="0.47085208098987624"/>
          <c:h val="0.69385515512484019"/>
        </c:manualLayout>
      </c:layout>
      <c:barChart>
        <c:barDir val="col"/>
        <c:grouping val="percentStacked"/>
        <c:varyColors val="0"/>
        <c:ser>
          <c:idx val="0"/>
          <c:order val="0"/>
          <c:tx>
            <c:strRef>
              <c:f>'Future of SSD'!$A$8</c:f>
              <c:strCache>
                <c:ptCount val="1"/>
                <c:pt idx="0">
                  <c:v>Civil war, disintegration, insecurity, &amp; ethnic violence</c:v>
                </c:pt>
              </c:strCache>
            </c:strRef>
          </c:tx>
          <c:spPr>
            <a:solidFill>
              <a:schemeClr val="accent5">
                <a:lumMod val="5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'Future of SSD'!$B$6:$K$7</c15:sqref>
                  </c15:fullRef>
                </c:ext>
              </c:extLst>
              <c:f>'Future of SSD'!$D$6:$K$7</c:f>
              <c:multiLvlStrCache>
                <c:ptCount val="3"/>
                <c:lvl>
                  <c:pt idx="0">
                    <c:v>2014</c:v>
                  </c:pt>
                  <c:pt idx="1">
                    <c:v>2015</c:v>
                  </c:pt>
                  <c:pt idx="2">
                    <c:v>2016</c:v>
                  </c:pt>
                </c:lvl>
                <c:lvl/>
              </c:multiLvlStrCache>
            </c:multiLvlStrRef>
          </c:cat>
          <c:val>
            <c:numRef>
              <c:extLst>
                <c:ext xmlns:c15="http://schemas.microsoft.com/office/drawing/2012/chart" uri="{02D57815-91ED-43cb-92C2-25804820EDAC}">
                  <c15:fullRef>
                    <c15:sqref>'Future of SSD'!$B$8:$K$8</c15:sqref>
                  </c15:fullRef>
                </c:ext>
              </c:extLst>
              <c:f>'Future of SSD'!$D$8:$F$8</c:f>
              <c:numCache>
                <c:formatCode>General</c:formatCode>
                <c:ptCount val="3"/>
                <c:pt idx="0">
                  <c:v>68.400000000000006</c:v>
                </c:pt>
                <c:pt idx="1">
                  <c:v>0.65800000000000003</c:v>
                </c:pt>
                <c:pt idx="2">
                  <c:v>0.46899999999999997</c:v>
                </c:pt>
              </c:numCache>
            </c:numRef>
          </c:val>
          <c:extLst>
            <c:ext xmlns:c16="http://schemas.microsoft.com/office/drawing/2014/chart" uri="{C3380CC4-5D6E-409C-BE32-E72D297353CC}">
              <c16:uniqueId val="{00000000-B9C5-47FC-9D39-B9027A8518E2}"/>
            </c:ext>
          </c:extLst>
        </c:ser>
        <c:ser>
          <c:idx val="1"/>
          <c:order val="1"/>
          <c:tx>
            <c:strRef>
              <c:f>'Future of SSD'!$A$9</c:f>
              <c:strCache>
                <c:ptCount val="1"/>
                <c:pt idx="0">
                  <c:v>Corruption</c:v>
                </c:pt>
              </c:strCache>
            </c:strRef>
          </c:tx>
          <c:spPr>
            <a:solidFill>
              <a:schemeClr val="accent5">
                <a:lumMod val="60000"/>
                <a:lumOff val="4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'Future of SSD'!$B$6:$K$7</c15:sqref>
                  </c15:fullRef>
                </c:ext>
              </c:extLst>
              <c:f>'Future of SSD'!$D$6:$K$7</c:f>
              <c:multiLvlStrCache>
                <c:ptCount val="3"/>
                <c:lvl>
                  <c:pt idx="0">
                    <c:v>2014</c:v>
                  </c:pt>
                  <c:pt idx="1">
                    <c:v>2015</c:v>
                  </c:pt>
                  <c:pt idx="2">
                    <c:v>2016</c:v>
                  </c:pt>
                </c:lvl>
                <c:lvl/>
              </c:multiLvlStrCache>
            </c:multiLvlStrRef>
          </c:cat>
          <c:val>
            <c:numRef>
              <c:extLst>
                <c:ext xmlns:c15="http://schemas.microsoft.com/office/drawing/2012/chart" uri="{02D57815-91ED-43cb-92C2-25804820EDAC}">
                  <c15:fullRef>
                    <c15:sqref>'Future of SSD'!$B$9:$K$9</c15:sqref>
                  </c15:fullRef>
                </c:ext>
              </c:extLst>
              <c:f>'Future of SSD'!$D$9:$F$9</c:f>
              <c:numCache>
                <c:formatCode>General</c:formatCode>
                <c:ptCount val="3"/>
                <c:pt idx="0">
                  <c:v>10.199999999999999</c:v>
                </c:pt>
                <c:pt idx="1">
                  <c:v>1.2E-2</c:v>
                </c:pt>
                <c:pt idx="2">
                  <c:v>1.2E-2</c:v>
                </c:pt>
              </c:numCache>
            </c:numRef>
          </c:val>
          <c:extLst>
            <c:ext xmlns:c16="http://schemas.microsoft.com/office/drawing/2014/chart" uri="{C3380CC4-5D6E-409C-BE32-E72D297353CC}">
              <c16:uniqueId val="{00000001-B9C5-47FC-9D39-B9027A8518E2}"/>
            </c:ext>
          </c:extLst>
        </c:ser>
        <c:ser>
          <c:idx val="2"/>
          <c:order val="2"/>
          <c:tx>
            <c:strRef>
              <c:f>'Future of SSD'!$A$10</c:f>
              <c:strCache>
                <c:ptCount val="1"/>
                <c:pt idx="0">
                  <c:v>Lack of economic opportunities</c:v>
                </c:pt>
              </c:strCache>
            </c:strRef>
          </c:tx>
          <c:spPr>
            <a:solidFill>
              <a:schemeClr val="accent5">
                <a:lumMod val="20000"/>
                <a:lumOff val="8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'Future of SSD'!$B$6:$K$7</c15:sqref>
                  </c15:fullRef>
                </c:ext>
              </c:extLst>
              <c:f>'Future of SSD'!$D$6:$K$7</c:f>
              <c:multiLvlStrCache>
                <c:ptCount val="3"/>
                <c:lvl>
                  <c:pt idx="0">
                    <c:v>2014</c:v>
                  </c:pt>
                  <c:pt idx="1">
                    <c:v>2015</c:v>
                  </c:pt>
                  <c:pt idx="2">
                    <c:v>2016</c:v>
                  </c:pt>
                </c:lvl>
                <c:lvl/>
              </c:multiLvlStrCache>
            </c:multiLvlStrRef>
          </c:cat>
          <c:val>
            <c:numRef>
              <c:extLst>
                <c:ext xmlns:c15="http://schemas.microsoft.com/office/drawing/2012/chart" uri="{02D57815-91ED-43cb-92C2-25804820EDAC}">
                  <c15:fullRef>
                    <c15:sqref>'Future of SSD'!$B$10:$K$10</c15:sqref>
                  </c15:fullRef>
                </c:ext>
              </c:extLst>
              <c:f>'Future of SSD'!$D$10:$F$10</c:f>
              <c:numCache>
                <c:formatCode>General</c:formatCode>
                <c:ptCount val="3"/>
                <c:pt idx="0">
                  <c:v>14.6</c:v>
                </c:pt>
                <c:pt idx="1">
                  <c:v>0.28999999999999998</c:v>
                </c:pt>
                <c:pt idx="2">
                  <c:v>0.497</c:v>
                </c:pt>
              </c:numCache>
            </c:numRef>
          </c:val>
          <c:extLst>
            <c:ext xmlns:c16="http://schemas.microsoft.com/office/drawing/2014/chart" uri="{C3380CC4-5D6E-409C-BE32-E72D297353CC}">
              <c16:uniqueId val="{00000002-B9C5-47FC-9D39-B9027A8518E2}"/>
            </c:ext>
          </c:extLst>
        </c:ser>
        <c:ser>
          <c:idx val="3"/>
          <c:order val="3"/>
          <c:tx>
            <c:strRef>
              <c:f>'Future of SSD'!$A$11</c:f>
              <c:strCache>
                <c:ptCount val="1"/>
                <c:pt idx="0">
                  <c:v>Health and disease problems</c:v>
                </c:pt>
              </c:strCache>
            </c:strRef>
          </c:tx>
          <c:spPr>
            <a:solidFill>
              <a:schemeClr val="bg2">
                <a:lumMod val="9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'Future of SSD'!$B$6:$K$7</c15:sqref>
                  </c15:fullRef>
                </c:ext>
              </c:extLst>
              <c:f>'Future of SSD'!$D$6:$K$7</c:f>
              <c:multiLvlStrCache>
                <c:ptCount val="3"/>
                <c:lvl>
                  <c:pt idx="0">
                    <c:v>2014</c:v>
                  </c:pt>
                  <c:pt idx="1">
                    <c:v>2015</c:v>
                  </c:pt>
                  <c:pt idx="2">
                    <c:v>2016</c:v>
                  </c:pt>
                </c:lvl>
                <c:lvl/>
              </c:multiLvlStrCache>
            </c:multiLvlStrRef>
          </c:cat>
          <c:val>
            <c:numRef>
              <c:extLst>
                <c:ext xmlns:c15="http://schemas.microsoft.com/office/drawing/2012/chart" uri="{02D57815-91ED-43cb-92C2-25804820EDAC}">
                  <c15:fullRef>
                    <c15:sqref>'Future of SSD'!$B$11:$K$11</c15:sqref>
                  </c15:fullRef>
                </c:ext>
              </c:extLst>
              <c:f>'Future of SSD'!$D$11:$F$11</c:f>
              <c:numCache>
                <c:formatCode>General</c:formatCode>
                <c:ptCount val="3"/>
                <c:pt idx="0">
                  <c:v>6.7</c:v>
                </c:pt>
                <c:pt idx="1">
                  <c:v>0.04</c:v>
                </c:pt>
                <c:pt idx="2">
                  <c:v>1.2E-2</c:v>
                </c:pt>
              </c:numCache>
            </c:numRef>
          </c:val>
          <c:extLst>
            <c:ext xmlns:c16="http://schemas.microsoft.com/office/drawing/2014/chart" uri="{C3380CC4-5D6E-409C-BE32-E72D297353CC}">
              <c16:uniqueId val="{00000003-B9C5-47FC-9D39-B9027A8518E2}"/>
            </c:ext>
          </c:extLst>
        </c:ser>
        <c:ser>
          <c:idx val="4"/>
          <c:order val="4"/>
          <c:tx>
            <c:strRef>
              <c:f>'Future of SSD'!$A$12</c:f>
              <c:strCache>
                <c:ptCount val="1"/>
                <c:pt idx="0">
                  <c:v>Other reasons</c:v>
                </c:pt>
              </c:strCache>
            </c:strRef>
          </c:tx>
          <c:spPr>
            <a:solidFill>
              <a:schemeClr val="tx1">
                <a:lumMod val="50000"/>
                <a:lumOff val="5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'Future of SSD'!$B$6:$K$7</c15:sqref>
                  </c15:fullRef>
                </c:ext>
              </c:extLst>
              <c:f>'Future of SSD'!$D$6:$K$7</c:f>
              <c:multiLvlStrCache>
                <c:ptCount val="3"/>
                <c:lvl>
                  <c:pt idx="0">
                    <c:v>2014</c:v>
                  </c:pt>
                  <c:pt idx="1">
                    <c:v>2015</c:v>
                  </c:pt>
                  <c:pt idx="2">
                    <c:v>2016</c:v>
                  </c:pt>
                </c:lvl>
                <c:lvl/>
              </c:multiLvlStrCache>
            </c:multiLvlStrRef>
          </c:cat>
          <c:val>
            <c:numRef>
              <c:extLst>
                <c:ext xmlns:c15="http://schemas.microsoft.com/office/drawing/2012/chart" uri="{02D57815-91ED-43cb-92C2-25804820EDAC}">
                  <c15:fullRef>
                    <c15:sqref>'Future of SSD'!$B$12:$K$12</c15:sqref>
                  </c15:fullRef>
                </c:ext>
              </c:extLst>
              <c:f>'Future of SSD'!$D$12:$F$12</c:f>
              <c:numCache>
                <c:formatCode>General</c:formatCode>
                <c:ptCount val="3"/>
                <c:pt idx="0">
                  <c:v>0</c:v>
                </c:pt>
                <c:pt idx="1">
                  <c:v>0</c:v>
                </c:pt>
                <c:pt idx="2">
                  <c:v>1.0999999999999999E-2</c:v>
                </c:pt>
              </c:numCache>
            </c:numRef>
          </c:val>
          <c:extLst>
            <c:ext xmlns:c16="http://schemas.microsoft.com/office/drawing/2014/chart" uri="{C3380CC4-5D6E-409C-BE32-E72D297353CC}">
              <c16:uniqueId val="{00000004-B9C5-47FC-9D39-B9027A8518E2}"/>
            </c:ext>
          </c:extLst>
        </c:ser>
        <c:dLbls>
          <c:showLegendKey val="0"/>
          <c:showVal val="0"/>
          <c:showCatName val="0"/>
          <c:showSerName val="0"/>
          <c:showPercent val="0"/>
          <c:showBubbleSize val="0"/>
        </c:dLbls>
        <c:gapWidth val="50"/>
        <c:overlap val="100"/>
        <c:axId val="427952856"/>
        <c:axId val="427953248"/>
      </c:barChart>
      <c:catAx>
        <c:axId val="427952856"/>
        <c:scaling>
          <c:orientation val="minMax"/>
        </c:scaling>
        <c:delete val="0"/>
        <c:axPos val="b"/>
        <c:numFmt formatCode="General" sourceLinked="1"/>
        <c:majorTickMark val="none"/>
        <c:minorTickMark val="none"/>
        <c:tickLblPos val="nextTo"/>
        <c:spPr>
          <a:noFill/>
          <a:ln w="9525" cap="flat" cmpd="sng" algn="ctr">
            <a:solidFill>
              <a:schemeClr val="tx1">
                <a:lumMod val="50000"/>
                <a:lumOff val="50000"/>
              </a:schemeClr>
            </a:solidFill>
            <a:round/>
          </a:ln>
          <a:effectLst/>
        </c:spPr>
        <c:txPr>
          <a:bodyPr rot="-5400000" spcFirstLastPara="1" vertOverflow="ellipsis"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7953248"/>
        <c:crosses val="autoZero"/>
        <c:auto val="1"/>
        <c:lblAlgn val="ctr"/>
        <c:lblOffset val="100"/>
        <c:noMultiLvlLbl val="0"/>
      </c:catAx>
      <c:valAx>
        <c:axId val="4279532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7952856"/>
        <c:crosses val="autoZero"/>
        <c:crossBetween val="between"/>
        <c:majorUnit val="0.2"/>
      </c:valAx>
      <c:spPr>
        <a:noFill/>
        <a:ln>
          <a:noFill/>
        </a:ln>
        <a:effectLst/>
      </c:spPr>
    </c:plotArea>
    <c:legend>
      <c:legendPos val="r"/>
      <c:layout>
        <c:manualLayout>
          <c:xMode val="edge"/>
          <c:yMode val="edge"/>
          <c:x val="0.60681258592675913"/>
          <c:y val="4.6013517479644113E-2"/>
          <c:w val="0.36937789026371703"/>
          <c:h val="0.91862259230375753"/>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800"/>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874671916010498"/>
          <c:y val="8.7872219097612808E-2"/>
          <c:w val="0.49313079615048117"/>
          <c:h val="0.60449012383067502"/>
        </c:manualLayout>
      </c:layout>
      <c:barChart>
        <c:barDir val="col"/>
        <c:grouping val="percentStacked"/>
        <c:varyColors val="0"/>
        <c:ser>
          <c:idx val="0"/>
          <c:order val="0"/>
          <c:tx>
            <c:strRef>
              <c:f>'Future of SSD'!$A$24</c:f>
              <c:strCache>
                <c:ptCount val="1"/>
                <c:pt idx="0">
                  <c:v>Civil war, disintegration, insecurity, &amp; ethnic violence</c:v>
                </c:pt>
              </c:strCache>
            </c:strRef>
          </c:tx>
          <c:spPr>
            <a:solidFill>
              <a:schemeClr val="accent5">
                <a:lumMod val="50000"/>
              </a:schemeClr>
            </a:solidFill>
            <a:ln>
              <a:solidFill>
                <a:schemeClr val="tx1">
                  <a:lumMod val="50000"/>
                  <a:lumOff val="50000"/>
                </a:schemeClr>
              </a:solidFill>
            </a:ln>
            <a:effectLst/>
          </c:spPr>
          <c:invertIfNegative val="0"/>
          <c:cat>
            <c:multiLvlStrRef>
              <c:f>'Future of SSD'!$B$22:$L$23</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'Future of SSD'!$B$24:$L$24</c:f>
              <c:numCache>
                <c:formatCode>General</c:formatCode>
                <c:ptCount val="11"/>
                <c:pt idx="0">
                  <c:v>0.55100000000000005</c:v>
                </c:pt>
                <c:pt idx="1">
                  <c:v>0.70299999999999996</c:v>
                </c:pt>
                <c:pt idx="2">
                  <c:v>0.55800000000000005</c:v>
                </c:pt>
                <c:pt idx="3">
                  <c:v>0.72499999999999998</c:v>
                </c:pt>
                <c:pt idx="4">
                  <c:v>0.73899999999999999</c:v>
                </c:pt>
                <c:pt idx="6">
                  <c:v>0.41299999999999998</c:v>
                </c:pt>
                <c:pt idx="7">
                  <c:v>0.44900000000000001</c:v>
                </c:pt>
                <c:pt idx="8">
                  <c:v>0.42199999999999999</c:v>
                </c:pt>
                <c:pt idx="9">
                  <c:v>0.53</c:v>
                </c:pt>
                <c:pt idx="10">
                  <c:v>0.50600000000000001</c:v>
                </c:pt>
              </c:numCache>
            </c:numRef>
          </c:val>
          <c:extLst>
            <c:ext xmlns:c16="http://schemas.microsoft.com/office/drawing/2014/chart" uri="{C3380CC4-5D6E-409C-BE32-E72D297353CC}">
              <c16:uniqueId val="{00000000-29E0-4B49-9B8F-41A81780067C}"/>
            </c:ext>
          </c:extLst>
        </c:ser>
        <c:ser>
          <c:idx val="1"/>
          <c:order val="1"/>
          <c:tx>
            <c:strRef>
              <c:f>'Future of SSD'!$A$25</c:f>
              <c:strCache>
                <c:ptCount val="1"/>
                <c:pt idx="0">
                  <c:v>Corruption</c:v>
                </c:pt>
              </c:strCache>
            </c:strRef>
          </c:tx>
          <c:spPr>
            <a:solidFill>
              <a:schemeClr val="accent5">
                <a:lumMod val="60000"/>
                <a:lumOff val="40000"/>
              </a:schemeClr>
            </a:solidFill>
            <a:ln>
              <a:solidFill>
                <a:schemeClr val="tx1">
                  <a:lumMod val="50000"/>
                  <a:lumOff val="50000"/>
                </a:schemeClr>
              </a:solidFill>
            </a:ln>
            <a:effectLst/>
          </c:spPr>
          <c:invertIfNegative val="0"/>
          <c:cat>
            <c:multiLvlStrRef>
              <c:f>'Future of SSD'!$B$22:$L$23</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'Future of SSD'!$B$25:$L$25</c:f>
              <c:numCache>
                <c:formatCode>General</c:formatCode>
                <c:ptCount val="11"/>
                <c:pt idx="0">
                  <c:v>1.7000000000000001E-2</c:v>
                </c:pt>
                <c:pt idx="1">
                  <c:v>0</c:v>
                </c:pt>
                <c:pt idx="2">
                  <c:v>1.0999999999999999E-2</c:v>
                </c:pt>
                <c:pt idx="3">
                  <c:v>7.0000000000000001E-3</c:v>
                </c:pt>
                <c:pt idx="4">
                  <c:v>0.02</c:v>
                </c:pt>
                <c:pt idx="6">
                  <c:v>1.4E-2</c:v>
                </c:pt>
                <c:pt idx="7">
                  <c:v>7.0000000000000001E-3</c:v>
                </c:pt>
                <c:pt idx="8">
                  <c:v>1.6E-2</c:v>
                </c:pt>
                <c:pt idx="9">
                  <c:v>0</c:v>
                </c:pt>
                <c:pt idx="10">
                  <c:v>2.1000000000000001E-2</c:v>
                </c:pt>
              </c:numCache>
            </c:numRef>
          </c:val>
          <c:extLst>
            <c:ext xmlns:c16="http://schemas.microsoft.com/office/drawing/2014/chart" uri="{C3380CC4-5D6E-409C-BE32-E72D297353CC}">
              <c16:uniqueId val="{00000001-29E0-4B49-9B8F-41A81780067C}"/>
            </c:ext>
          </c:extLst>
        </c:ser>
        <c:ser>
          <c:idx val="2"/>
          <c:order val="2"/>
          <c:tx>
            <c:strRef>
              <c:f>'Future of SSD'!$A$26</c:f>
              <c:strCache>
                <c:ptCount val="1"/>
                <c:pt idx="0">
                  <c:v>Lack of economic opportunities</c:v>
                </c:pt>
              </c:strCache>
            </c:strRef>
          </c:tx>
          <c:spPr>
            <a:solidFill>
              <a:schemeClr val="accent5">
                <a:lumMod val="20000"/>
                <a:lumOff val="80000"/>
              </a:schemeClr>
            </a:solidFill>
            <a:ln>
              <a:solidFill>
                <a:schemeClr val="tx1">
                  <a:lumMod val="50000"/>
                  <a:lumOff val="50000"/>
                </a:schemeClr>
              </a:solidFill>
            </a:ln>
            <a:effectLst/>
          </c:spPr>
          <c:invertIfNegative val="0"/>
          <c:cat>
            <c:multiLvlStrRef>
              <c:f>'Future of SSD'!$B$22:$L$23</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'Future of SSD'!$B$26:$L$26</c:f>
              <c:numCache>
                <c:formatCode>General</c:formatCode>
                <c:ptCount val="11"/>
                <c:pt idx="0">
                  <c:v>0.39100000000000001</c:v>
                </c:pt>
                <c:pt idx="1">
                  <c:v>0.26500000000000001</c:v>
                </c:pt>
                <c:pt idx="2">
                  <c:v>0.38300000000000001</c:v>
                </c:pt>
                <c:pt idx="3">
                  <c:v>0.223</c:v>
                </c:pt>
                <c:pt idx="4">
                  <c:v>0.20499999999999999</c:v>
                </c:pt>
                <c:pt idx="6">
                  <c:v>0.55800000000000005</c:v>
                </c:pt>
                <c:pt idx="7">
                  <c:v>0.49399999999999999</c:v>
                </c:pt>
                <c:pt idx="8">
                  <c:v>0.55700000000000005</c:v>
                </c:pt>
                <c:pt idx="9">
                  <c:v>0.45900000000000002</c:v>
                </c:pt>
                <c:pt idx="10">
                  <c:v>0.44400000000000001</c:v>
                </c:pt>
              </c:numCache>
            </c:numRef>
          </c:val>
          <c:extLst>
            <c:ext xmlns:c16="http://schemas.microsoft.com/office/drawing/2014/chart" uri="{C3380CC4-5D6E-409C-BE32-E72D297353CC}">
              <c16:uniqueId val="{00000002-29E0-4B49-9B8F-41A81780067C}"/>
            </c:ext>
          </c:extLst>
        </c:ser>
        <c:ser>
          <c:idx val="3"/>
          <c:order val="3"/>
          <c:tx>
            <c:strRef>
              <c:f>'Future of SSD'!$A$27</c:f>
              <c:strCache>
                <c:ptCount val="1"/>
                <c:pt idx="0">
                  <c:v>Health and disease problems</c:v>
                </c:pt>
              </c:strCache>
            </c:strRef>
          </c:tx>
          <c:spPr>
            <a:solidFill>
              <a:schemeClr val="bg2">
                <a:lumMod val="90000"/>
              </a:schemeClr>
            </a:solidFill>
            <a:ln>
              <a:solidFill>
                <a:schemeClr val="tx1">
                  <a:lumMod val="50000"/>
                  <a:lumOff val="50000"/>
                </a:schemeClr>
              </a:solidFill>
            </a:ln>
            <a:effectLst/>
          </c:spPr>
          <c:invertIfNegative val="0"/>
          <c:cat>
            <c:multiLvlStrRef>
              <c:f>'Future of SSD'!$B$22:$L$23</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'Future of SSD'!$B$27:$L$27</c:f>
              <c:numCache>
                <c:formatCode>General</c:formatCode>
                <c:ptCount val="11"/>
                <c:pt idx="0">
                  <c:v>4.2000000000000003E-2</c:v>
                </c:pt>
                <c:pt idx="1">
                  <c:v>3.2000000000000001E-2</c:v>
                </c:pt>
                <c:pt idx="2">
                  <c:v>4.7E-2</c:v>
                </c:pt>
                <c:pt idx="3">
                  <c:v>4.3999999999999997E-2</c:v>
                </c:pt>
                <c:pt idx="4">
                  <c:v>3.5999999999999997E-2</c:v>
                </c:pt>
                <c:pt idx="6">
                  <c:v>6.0000000000000001E-3</c:v>
                </c:pt>
                <c:pt idx="7">
                  <c:v>6.0000000000000001E-3</c:v>
                </c:pt>
                <c:pt idx="8">
                  <c:v>6.0000000000000001E-3</c:v>
                </c:pt>
                <c:pt idx="9">
                  <c:v>1.2E-2</c:v>
                </c:pt>
                <c:pt idx="10">
                  <c:v>2.3E-2</c:v>
                </c:pt>
              </c:numCache>
            </c:numRef>
          </c:val>
          <c:extLst>
            <c:ext xmlns:c16="http://schemas.microsoft.com/office/drawing/2014/chart" uri="{C3380CC4-5D6E-409C-BE32-E72D297353CC}">
              <c16:uniqueId val="{00000003-29E0-4B49-9B8F-41A81780067C}"/>
            </c:ext>
          </c:extLst>
        </c:ser>
        <c:ser>
          <c:idx val="4"/>
          <c:order val="4"/>
          <c:tx>
            <c:strRef>
              <c:f>'Future of SSD'!$A$28</c:f>
              <c:strCache>
                <c:ptCount val="1"/>
                <c:pt idx="0">
                  <c:v>Other reasons</c:v>
                </c:pt>
              </c:strCache>
            </c:strRef>
          </c:tx>
          <c:spPr>
            <a:solidFill>
              <a:schemeClr val="tx1">
                <a:lumMod val="50000"/>
                <a:lumOff val="50000"/>
              </a:schemeClr>
            </a:solidFill>
            <a:ln>
              <a:solidFill>
                <a:schemeClr val="tx1">
                  <a:lumMod val="50000"/>
                  <a:lumOff val="50000"/>
                </a:schemeClr>
              </a:solidFill>
            </a:ln>
            <a:effectLst/>
          </c:spPr>
          <c:invertIfNegative val="0"/>
          <c:cat>
            <c:multiLvlStrRef>
              <c:f>'Future of SSD'!$B$22:$L$23</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'Future of SSD'!$B$28:$L$28</c:f>
              <c:numCache>
                <c:formatCode>General</c:formatCode>
                <c:ptCount val="11"/>
                <c:pt idx="0">
                  <c:v>0</c:v>
                </c:pt>
                <c:pt idx="1">
                  <c:v>0</c:v>
                </c:pt>
                <c:pt idx="2">
                  <c:v>0</c:v>
                </c:pt>
                <c:pt idx="3">
                  <c:v>0</c:v>
                </c:pt>
                <c:pt idx="4">
                  <c:v>0</c:v>
                </c:pt>
                <c:pt idx="6">
                  <c:v>8.0000000000000002E-3</c:v>
                </c:pt>
                <c:pt idx="7">
                  <c:v>4.2999999999999997E-2</c:v>
                </c:pt>
                <c:pt idx="8">
                  <c:v>0</c:v>
                </c:pt>
                <c:pt idx="9">
                  <c:v>0</c:v>
                </c:pt>
                <c:pt idx="10">
                  <c:v>6.0000000000000001E-3</c:v>
                </c:pt>
              </c:numCache>
            </c:numRef>
          </c:val>
          <c:extLst>
            <c:ext xmlns:c16="http://schemas.microsoft.com/office/drawing/2014/chart" uri="{C3380CC4-5D6E-409C-BE32-E72D297353CC}">
              <c16:uniqueId val="{00000004-29E0-4B49-9B8F-41A81780067C}"/>
            </c:ext>
          </c:extLst>
        </c:ser>
        <c:dLbls>
          <c:showLegendKey val="0"/>
          <c:showVal val="0"/>
          <c:showCatName val="0"/>
          <c:showSerName val="0"/>
          <c:showPercent val="0"/>
          <c:showBubbleSize val="0"/>
        </c:dLbls>
        <c:gapWidth val="50"/>
        <c:overlap val="100"/>
        <c:axId val="426953136"/>
        <c:axId val="426953528"/>
      </c:barChart>
      <c:catAx>
        <c:axId val="4269531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3528"/>
        <c:crosses val="autoZero"/>
        <c:auto val="1"/>
        <c:lblAlgn val="ctr"/>
        <c:lblOffset val="100"/>
        <c:noMultiLvlLbl val="0"/>
      </c:catAx>
      <c:valAx>
        <c:axId val="4269535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3136"/>
        <c:crosses val="autoZero"/>
        <c:crossBetween val="between"/>
      </c:valAx>
      <c:spPr>
        <a:noFill/>
        <a:ln>
          <a:noFill/>
        </a:ln>
        <a:effectLst/>
      </c:spPr>
    </c:plotArea>
    <c:legend>
      <c:legendPos val="r"/>
      <c:layout>
        <c:manualLayout>
          <c:xMode val="edge"/>
          <c:yMode val="edge"/>
          <c:x val="0.6453558617672791"/>
          <c:y val="3.6827427821522304E-2"/>
          <c:w val="0.33797747156605423"/>
          <c:h val="0.848506376606770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4"/>
          <c:order val="0"/>
          <c:tx>
            <c:strRef>
              <c:f>'Living and economic conditions'!$A$9</c:f>
              <c:strCache>
                <c:ptCount val="1"/>
                <c:pt idx="0">
                  <c:v>Very bad</c:v>
                </c:pt>
              </c:strCache>
            </c:strRef>
          </c:tx>
          <c:spPr>
            <a:solidFill>
              <a:schemeClr val="accent5">
                <a:lumMod val="5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'Living and economic conditions'!$B$3:$K$4</c15:sqref>
                  </c15:fullRef>
                </c:ext>
              </c:extLst>
              <c:f>'Living and economic conditions'!$D$3:$K$4</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'Living and economic conditions'!$B$9:$K$9</c15:sqref>
                  </c15:fullRef>
                </c:ext>
              </c:extLst>
              <c:f>'Living and economic conditions'!$D$9:$K$9</c:f>
              <c:numCache>
                <c:formatCode>General</c:formatCode>
                <c:ptCount val="8"/>
                <c:pt idx="0">
                  <c:v>0.36299999999999999</c:v>
                </c:pt>
                <c:pt idx="1">
                  <c:v>0.307</c:v>
                </c:pt>
                <c:pt idx="2">
                  <c:v>0.60899999999999999</c:v>
                </c:pt>
                <c:pt idx="4">
                  <c:v>0.43</c:v>
                </c:pt>
                <c:pt idx="5">
                  <c:v>0.64200000000000002</c:v>
                </c:pt>
                <c:pt idx="6">
                  <c:v>0.217</c:v>
                </c:pt>
                <c:pt idx="7">
                  <c:v>0.55400000000000005</c:v>
                </c:pt>
              </c:numCache>
            </c:numRef>
          </c:val>
          <c:extLst>
            <c:ext xmlns:c16="http://schemas.microsoft.com/office/drawing/2014/chart" uri="{C3380CC4-5D6E-409C-BE32-E72D297353CC}">
              <c16:uniqueId val="{00000000-807A-4D78-8566-59B371C5B623}"/>
            </c:ext>
          </c:extLst>
        </c:ser>
        <c:ser>
          <c:idx val="3"/>
          <c:order val="1"/>
          <c:tx>
            <c:strRef>
              <c:f>'Living and economic conditions'!$A$8</c:f>
              <c:strCache>
                <c:ptCount val="1"/>
                <c:pt idx="0">
                  <c:v>Fairly bad</c:v>
                </c:pt>
              </c:strCache>
            </c:strRef>
          </c:tx>
          <c:spPr>
            <a:solidFill>
              <a:schemeClr val="accent5">
                <a:lumMod val="60000"/>
                <a:lumOff val="4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'Living and economic conditions'!$B$3:$K$4</c15:sqref>
                  </c15:fullRef>
                </c:ext>
              </c:extLst>
              <c:f>'Living and economic conditions'!$D$3:$K$4</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'Living and economic conditions'!$B$8:$K$8</c15:sqref>
                  </c15:fullRef>
                </c:ext>
              </c:extLst>
              <c:f>'Living and economic conditions'!$D$8:$K$8</c:f>
              <c:numCache>
                <c:formatCode>General</c:formatCode>
                <c:ptCount val="8"/>
                <c:pt idx="0">
                  <c:v>0.153</c:v>
                </c:pt>
                <c:pt idx="1">
                  <c:v>0.14499999999999999</c:v>
                </c:pt>
                <c:pt idx="2">
                  <c:v>0.16800000000000001</c:v>
                </c:pt>
                <c:pt idx="4">
                  <c:v>0.14099999999999999</c:v>
                </c:pt>
                <c:pt idx="5">
                  <c:v>0.158</c:v>
                </c:pt>
                <c:pt idx="6">
                  <c:v>0.14499999999999999</c:v>
                </c:pt>
                <c:pt idx="7">
                  <c:v>0.182</c:v>
                </c:pt>
              </c:numCache>
            </c:numRef>
          </c:val>
          <c:extLst>
            <c:ext xmlns:c16="http://schemas.microsoft.com/office/drawing/2014/chart" uri="{C3380CC4-5D6E-409C-BE32-E72D297353CC}">
              <c16:uniqueId val="{00000001-807A-4D78-8566-59B371C5B623}"/>
            </c:ext>
          </c:extLst>
        </c:ser>
        <c:ser>
          <c:idx val="2"/>
          <c:order val="2"/>
          <c:tx>
            <c:strRef>
              <c:f>'Living and economic conditions'!$A$7</c:f>
              <c:strCache>
                <c:ptCount val="1"/>
                <c:pt idx="0">
                  <c:v>Neither good nor bad</c:v>
                </c:pt>
              </c:strCache>
            </c:strRef>
          </c:tx>
          <c:spPr>
            <a:solidFill>
              <a:schemeClr val="accent3">
                <a:lumMod val="20000"/>
                <a:lumOff val="8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'Living and economic conditions'!$B$3:$K$4</c15:sqref>
                  </c15:fullRef>
                </c:ext>
              </c:extLst>
              <c:f>'Living and economic conditions'!$D$3:$K$4</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'Living and economic conditions'!$B$7:$K$7</c15:sqref>
                  </c15:fullRef>
                </c:ext>
              </c:extLst>
              <c:f>'Living and economic conditions'!$D$7:$K$7</c:f>
              <c:numCache>
                <c:formatCode>General</c:formatCode>
                <c:ptCount val="8"/>
                <c:pt idx="0">
                  <c:v>0.20499999999999999</c:v>
                </c:pt>
                <c:pt idx="1">
                  <c:v>0.14699999999999999</c:v>
                </c:pt>
                <c:pt idx="2">
                  <c:v>4.3999999999999997E-2</c:v>
                </c:pt>
                <c:pt idx="4">
                  <c:v>0.16200000000000001</c:v>
                </c:pt>
                <c:pt idx="5">
                  <c:v>0.04</c:v>
                </c:pt>
                <c:pt idx="6">
                  <c:v>0.13600000000000001</c:v>
                </c:pt>
                <c:pt idx="7">
                  <c:v>4.9000000000000002E-2</c:v>
                </c:pt>
              </c:numCache>
            </c:numRef>
          </c:val>
          <c:extLst>
            <c:ext xmlns:c16="http://schemas.microsoft.com/office/drawing/2014/chart" uri="{C3380CC4-5D6E-409C-BE32-E72D297353CC}">
              <c16:uniqueId val="{00000002-807A-4D78-8566-59B371C5B623}"/>
            </c:ext>
          </c:extLst>
        </c:ser>
        <c:ser>
          <c:idx val="1"/>
          <c:order val="3"/>
          <c:tx>
            <c:strRef>
              <c:f>'Living and economic conditions'!$A$6</c:f>
              <c:strCache>
                <c:ptCount val="1"/>
                <c:pt idx="0">
                  <c:v>Fairly good</c:v>
                </c:pt>
              </c:strCache>
            </c:strRef>
          </c:tx>
          <c:spPr>
            <a:solidFill>
              <a:schemeClr val="bg2">
                <a:lumMod val="9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'Living and economic conditions'!$B$3:$K$4</c15:sqref>
                  </c15:fullRef>
                </c:ext>
              </c:extLst>
              <c:f>'Living and economic conditions'!$D$3:$K$4</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'Living and economic conditions'!$B$6:$K$6</c15:sqref>
                  </c15:fullRef>
                </c:ext>
              </c:extLst>
              <c:f>'Living and economic conditions'!$D$6:$K$6</c:f>
              <c:numCache>
                <c:formatCode>General</c:formatCode>
                <c:ptCount val="8"/>
                <c:pt idx="0">
                  <c:v>0.26700000000000002</c:v>
                </c:pt>
                <c:pt idx="1">
                  <c:v>0.314</c:v>
                </c:pt>
                <c:pt idx="2">
                  <c:v>0.16</c:v>
                </c:pt>
                <c:pt idx="4">
                  <c:v>0.23200000000000001</c:v>
                </c:pt>
                <c:pt idx="5">
                  <c:v>0.13600000000000001</c:v>
                </c:pt>
                <c:pt idx="6">
                  <c:v>0.376</c:v>
                </c:pt>
                <c:pt idx="7">
                  <c:v>0.19900000000000001</c:v>
                </c:pt>
              </c:numCache>
            </c:numRef>
          </c:val>
          <c:extLst>
            <c:ext xmlns:c16="http://schemas.microsoft.com/office/drawing/2014/chart" uri="{C3380CC4-5D6E-409C-BE32-E72D297353CC}">
              <c16:uniqueId val="{00000003-807A-4D78-8566-59B371C5B623}"/>
            </c:ext>
          </c:extLst>
        </c:ser>
        <c:ser>
          <c:idx val="0"/>
          <c:order val="4"/>
          <c:tx>
            <c:strRef>
              <c:f>'Living and economic conditions'!$A$5</c:f>
              <c:strCache>
                <c:ptCount val="1"/>
                <c:pt idx="0">
                  <c:v>Very good</c:v>
                </c:pt>
              </c:strCache>
            </c:strRef>
          </c:tx>
          <c:spPr>
            <a:solidFill>
              <a:schemeClr val="bg1">
                <a:lumMod val="65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'Living and economic conditions'!$B$3:$K$4</c15:sqref>
                  </c15:fullRef>
                </c:ext>
              </c:extLst>
              <c:f>'Living and economic conditions'!$D$3:$K$4</c:f>
              <c:multiLvlStrCache>
                <c:ptCount val="8"/>
                <c:lvl>
                  <c:pt idx="0">
                    <c:v>2014</c:v>
                  </c:pt>
                  <c:pt idx="1">
                    <c:v>2015</c:v>
                  </c:pt>
                  <c:pt idx="2">
                    <c:v>2016</c:v>
                  </c:pt>
                  <c:pt idx="4">
                    <c:v>2015</c:v>
                  </c:pt>
                  <c:pt idx="5">
                    <c:v>2016</c:v>
                  </c:pt>
                  <c:pt idx="6">
                    <c:v>2015</c:v>
                  </c:pt>
                  <c:pt idx="7">
                    <c:v>2016</c:v>
                  </c:pt>
                </c:lvl>
                <c:lvl>
                  <c:pt idx="3">
                    <c:v> </c:v>
                  </c:pt>
                  <c:pt idx="4">
                    <c:v>Poor</c:v>
                  </c:pt>
                  <c:pt idx="6">
                    <c:v>NonPoor</c:v>
                  </c:pt>
                </c:lvl>
              </c:multiLvlStrCache>
            </c:multiLvlStrRef>
          </c:cat>
          <c:val>
            <c:numRef>
              <c:extLst>
                <c:ext xmlns:c15="http://schemas.microsoft.com/office/drawing/2012/chart" uri="{02D57815-91ED-43cb-92C2-25804820EDAC}">
                  <c15:fullRef>
                    <c15:sqref>'Living and economic conditions'!$B$5:$K$5</c15:sqref>
                  </c15:fullRef>
                </c:ext>
              </c:extLst>
              <c:f>'Living and economic conditions'!$D$5:$K$5</c:f>
              <c:numCache>
                <c:formatCode>General</c:formatCode>
                <c:ptCount val="8"/>
                <c:pt idx="0">
                  <c:v>1.3000000000000001E-2</c:v>
                </c:pt>
                <c:pt idx="1">
                  <c:v>8.6999999999999994E-2</c:v>
                </c:pt>
                <c:pt idx="2">
                  <c:v>0.02</c:v>
                </c:pt>
                <c:pt idx="4">
                  <c:v>3.4000000000000002E-2</c:v>
                </c:pt>
                <c:pt idx="5">
                  <c:v>2.3E-2</c:v>
                </c:pt>
                <c:pt idx="6">
                  <c:v>0.126</c:v>
                </c:pt>
                <c:pt idx="7">
                  <c:v>1.6E-2</c:v>
                </c:pt>
              </c:numCache>
            </c:numRef>
          </c:val>
          <c:extLst>
            <c:ext xmlns:c16="http://schemas.microsoft.com/office/drawing/2014/chart" uri="{C3380CC4-5D6E-409C-BE32-E72D297353CC}">
              <c16:uniqueId val="{00000004-807A-4D78-8566-59B371C5B623}"/>
            </c:ext>
          </c:extLst>
        </c:ser>
        <c:dLbls>
          <c:showLegendKey val="0"/>
          <c:showVal val="0"/>
          <c:showCatName val="0"/>
          <c:showSerName val="0"/>
          <c:showPercent val="0"/>
          <c:showBubbleSize val="0"/>
        </c:dLbls>
        <c:gapWidth val="50"/>
        <c:overlap val="100"/>
        <c:axId val="426954312"/>
        <c:axId val="426954704"/>
      </c:barChart>
      <c:catAx>
        <c:axId val="426954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4704"/>
        <c:crosses val="autoZero"/>
        <c:auto val="1"/>
        <c:lblAlgn val="ctr"/>
        <c:lblOffset val="100"/>
        <c:noMultiLvlLbl val="0"/>
      </c:catAx>
      <c:valAx>
        <c:axId val="4269547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4312"/>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0"/>
          <c:order val="0"/>
          <c:tx>
            <c:strRef>
              <c:f>'Living and economic conditions'!$A$66</c:f>
              <c:strCache>
                <c:ptCount val="1"/>
                <c:pt idx="0">
                  <c:v>Very bad</c:v>
                </c:pt>
              </c:strCache>
            </c:strRef>
          </c:tx>
          <c:spPr>
            <a:solidFill>
              <a:schemeClr val="accent5">
                <a:lumMod val="50000"/>
              </a:schemeClr>
            </a:solidFill>
            <a:ln>
              <a:solidFill>
                <a:schemeClr val="tx1">
                  <a:lumMod val="50000"/>
                  <a:lumOff val="50000"/>
                </a:schemeClr>
              </a:solidFill>
            </a:ln>
            <a:effectLst/>
          </c:spPr>
          <c:invertIfNegative val="0"/>
          <c:cat>
            <c:multiLvlStrRef>
              <c:f>'Living and economic conditions'!$B$60:$K$61</c:f>
              <c:multiLvlStrCache>
                <c:ptCount val="10"/>
                <c:lvl>
                  <c:pt idx="0">
                    <c:v>2012</c:v>
                  </c:pt>
                  <c:pt idx="1">
                    <c:v>2013</c:v>
                  </c:pt>
                  <c:pt idx="2">
                    <c:v>2014</c:v>
                  </c:pt>
                  <c:pt idx="3">
                    <c:v>2015</c:v>
                  </c:pt>
                  <c:pt idx="4">
                    <c:v>2016</c:v>
                  </c:pt>
                  <c:pt idx="6">
                    <c:v>2015</c:v>
                  </c:pt>
                  <c:pt idx="7">
                    <c:v>2016</c:v>
                  </c:pt>
                  <c:pt idx="8">
                    <c:v>2015</c:v>
                  </c:pt>
                  <c:pt idx="9">
                    <c:v>2016</c:v>
                  </c:pt>
                </c:lvl>
                <c:lvl>
                  <c:pt idx="0">
                    <c:v>Total</c:v>
                  </c:pt>
                  <c:pt idx="5">
                    <c:v> </c:v>
                  </c:pt>
                  <c:pt idx="6">
                    <c:v>Poor</c:v>
                  </c:pt>
                  <c:pt idx="8">
                    <c:v>NonPoor</c:v>
                  </c:pt>
                </c:lvl>
              </c:multiLvlStrCache>
            </c:multiLvlStrRef>
          </c:cat>
          <c:val>
            <c:numRef>
              <c:f>'Living and economic conditions'!$B$66:$K$66</c:f>
              <c:numCache>
                <c:formatCode>General</c:formatCode>
                <c:ptCount val="10"/>
                <c:pt idx="0">
                  <c:v>0.504</c:v>
                </c:pt>
                <c:pt idx="1">
                  <c:v>0.57100000000000006</c:v>
                </c:pt>
                <c:pt idx="2">
                  <c:v>0.52100000000000002</c:v>
                </c:pt>
                <c:pt idx="3">
                  <c:v>0.48799999999999999</c:v>
                </c:pt>
                <c:pt idx="4">
                  <c:v>0.751</c:v>
                </c:pt>
                <c:pt idx="6">
                  <c:v>0.51800000000000002</c:v>
                </c:pt>
                <c:pt idx="7">
                  <c:v>0.66500000000000004</c:v>
                </c:pt>
                <c:pt idx="8">
                  <c:v>0.46700000000000003</c:v>
                </c:pt>
                <c:pt idx="9">
                  <c:v>0.78800000000000003</c:v>
                </c:pt>
              </c:numCache>
            </c:numRef>
          </c:val>
          <c:extLst>
            <c:ext xmlns:c16="http://schemas.microsoft.com/office/drawing/2014/chart" uri="{C3380CC4-5D6E-409C-BE32-E72D297353CC}">
              <c16:uniqueId val="{00000000-BD93-4C14-B7BC-C933E20F281D}"/>
            </c:ext>
          </c:extLst>
        </c:ser>
        <c:ser>
          <c:idx val="2"/>
          <c:order val="1"/>
          <c:tx>
            <c:strRef>
              <c:f>'Living and economic conditions'!$A$64</c:f>
              <c:strCache>
                <c:ptCount val="1"/>
                <c:pt idx="0">
                  <c:v>Neither good nor bad</c:v>
                </c:pt>
              </c:strCache>
            </c:strRef>
          </c:tx>
          <c:spPr>
            <a:solidFill>
              <a:schemeClr val="accent5">
                <a:lumMod val="60000"/>
                <a:lumOff val="40000"/>
              </a:schemeClr>
            </a:solidFill>
            <a:ln>
              <a:solidFill>
                <a:schemeClr val="tx1">
                  <a:lumMod val="50000"/>
                  <a:lumOff val="50000"/>
                </a:schemeClr>
              </a:solidFill>
            </a:ln>
            <a:effectLst/>
          </c:spPr>
          <c:invertIfNegative val="0"/>
          <c:cat>
            <c:multiLvlStrRef>
              <c:f>'Living and economic conditions'!$B$60:$K$61</c:f>
              <c:multiLvlStrCache>
                <c:ptCount val="10"/>
                <c:lvl>
                  <c:pt idx="0">
                    <c:v>2012</c:v>
                  </c:pt>
                  <c:pt idx="1">
                    <c:v>2013</c:v>
                  </c:pt>
                  <c:pt idx="2">
                    <c:v>2014</c:v>
                  </c:pt>
                  <c:pt idx="3">
                    <c:v>2015</c:v>
                  </c:pt>
                  <c:pt idx="4">
                    <c:v>2016</c:v>
                  </c:pt>
                  <c:pt idx="6">
                    <c:v>2015</c:v>
                  </c:pt>
                  <c:pt idx="7">
                    <c:v>2016</c:v>
                  </c:pt>
                  <c:pt idx="8">
                    <c:v>2015</c:v>
                  </c:pt>
                  <c:pt idx="9">
                    <c:v>2016</c:v>
                  </c:pt>
                </c:lvl>
                <c:lvl>
                  <c:pt idx="0">
                    <c:v>Total</c:v>
                  </c:pt>
                  <c:pt idx="5">
                    <c:v> </c:v>
                  </c:pt>
                  <c:pt idx="6">
                    <c:v>Poor</c:v>
                  </c:pt>
                  <c:pt idx="8">
                    <c:v>NonPoor</c:v>
                  </c:pt>
                </c:lvl>
              </c:multiLvlStrCache>
            </c:multiLvlStrRef>
          </c:cat>
          <c:val>
            <c:numRef>
              <c:f>'Living and economic conditions'!$B$64:$K$64</c:f>
              <c:numCache>
                <c:formatCode>General</c:formatCode>
                <c:ptCount val="10"/>
                <c:pt idx="0">
                  <c:v>0.10199999999999999</c:v>
                </c:pt>
                <c:pt idx="1">
                  <c:v>4.4999999999999998E-2</c:v>
                </c:pt>
                <c:pt idx="2">
                  <c:v>8.199999999999999E-2</c:v>
                </c:pt>
                <c:pt idx="3">
                  <c:v>0.109</c:v>
                </c:pt>
                <c:pt idx="4">
                  <c:v>2.8000000000000001E-2</c:v>
                </c:pt>
                <c:pt idx="6">
                  <c:v>0.14699999999999999</c:v>
                </c:pt>
                <c:pt idx="7">
                  <c:v>2.1999999999999999E-2</c:v>
                </c:pt>
                <c:pt idx="8">
                  <c:v>8.5000000000000006E-2</c:v>
                </c:pt>
                <c:pt idx="9">
                  <c:v>1.7000000000000001E-2</c:v>
                </c:pt>
              </c:numCache>
            </c:numRef>
          </c:val>
          <c:extLst>
            <c:ext xmlns:c16="http://schemas.microsoft.com/office/drawing/2014/chart" uri="{C3380CC4-5D6E-409C-BE32-E72D297353CC}">
              <c16:uniqueId val="{00000001-BD93-4C14-B7BC-C933E20F281D}"/>
            </c:ext>
          </c:extLst>
        </c:ser>
        <c:ser>
          <c:idx val="1"/>
          <c:order val="2"/>
          <c:tx>
            <c:strRef>
              <c:f>'Living and economic conditions'!$A$65</c:f>
              <c:strCache>
                <c:ptCount val="1"/>
                <c:pt idx="0">
                  <c:v>Fairly bad</c:v>
                </c:pt>
              </c:strCache>
            </c:strRef>
          </c:tx>
          <c:spPr>
            <a:solidFill>
              <a:schemeClr val="bg2"/>
            </a:solidFill>
            <a:ln>
              <a:solidFill>
                <a:schemeClr val="tx1">
                  <a:lumMod val="50000"/>
                  <a:lumOff val="50000"/>
                </a:schemeClr>
              </a:solidFill>
            </a:ln>
            <a:effectLst/>
          </c:spPr>
          <c:invertIfNegative val="0"/>
          <c:cat>
            <c:multiLvlStrRef>
              <c:f>'Living and economic conditions'!$B$60:$K$61</c:f>
              <c:multiLvlStrCache>
                <c:ptCount val="10"/>
                <c:lvl>
                  <c:pt idx="0">
                    <c:v>2012</c:v>
                  </c:pt>
                  <c:pt idx="1">
                    <c:v>2013</c:v>
                  </c:pt>
                  <c:pt idx="2">
                    <c:v>2014</c:v>
                  </c:pt>
                  <c:pt idx="3">
                    <c:v>2015</c:v>
                  </c:pt>
                  <c:pt idx="4">
                    <c:v>2016</c:v>
                  </c:pt>
                  <c:pt idx="6">
                    <c:v>2015</c:v>
                  </c:pt>
                  <c:pt idx="7">
                    <c:v>2016</c:v>
                  </c:pt>
                  <c:pt idx="8">
                    <c:v>2015</c:v>
                  </c:pt>
                  <c:pt idx="9">
                    <c:v>2016</c:v>
                  </c:pt>
                </c:lvl>
                <c:lvl>
                  <c:pt idx="0">
                    <c:v>Total</c:v>
                  </c:pt>
                  <c:pt idx="5">
                    <c:v> </c:v>
                  </c:pt>
                  <c:pt idx="6">
                    <c:v>Poor</c:v>
                  </c:pt>
                  <c:pt idx="8">
                    <c:v>NonPoor</c:v>
                  </c:pt>
                </c:lvl>
              </c:multiLvlStrCache>
            </c:multiLvlStrRef>
          </c:cat>
          <c:val>
            <c:numRef>
              <c:f>'Living and economic conditions'!$B$65:$K$65</c:f>
              <c:numCache>
                <c:formatCode>General</c:formatCode>
                <c:ptCount val="10"/>
                <c:pt idx="0">
                  <c:v>0.17199999999999999</c:v>
                </c:pt>
                <c:pt idx="1">
                  <c:v>0.26700000000000002</c:v>
                </c:pt>
                <c:pt idx="2">
                  <c:v>0.17499999999999999</c:v>
                </c:pt>
                <c:pt idx="3">
                  <c:v>0.155</c:v>
                </c:pt>
                <c:pt idx="4">
                  <c:v>0.109</c:v>
                </c:pt>
                <c:pt idx="6">
                  <c:v>0.16900000000000001</c:v>
                </c:pt>
                <c:pt idx="7">
                  <c:v>8.6999999999999994E-2</c:v>
                </c:pt>
                <c:pt idx="8">
                  <c:v>0.14599999999999999</c:v>
                </c:pt>
                <c:pt idx="9">
                  <c:v>0.09</c:v>
                </c:pt>
              </c:numCache>
            </c:numRef>
          </c:val>
          <c:extLst>
            <c:ext xmlns:c16="http://schemas.microsoft.com/office/drawing/2014/chart" uri="{C3380CC4-5D6E-409C-BE32-E72D297353CC}">
              <c16:uniqueId val="{00000002-BD93-4C14-B7BC-C933E20F281D}"/>
            </c:ext>
          </c:extLst>
        </c:ser>
        <c:ser>
          <c:idx val="3"/>
          <c:order val="3"/>
          <c:tx>
            <c:strRef>
              <c:f>'Living and economic conditions'!$A$63</c:f>
              <c:strCache>
                <c:ptCount val="1"/>
                <c:pt idx="0">
                  <c:v>Fairly good</c:v>
                </c:pt>
              </c:strCache>
            </c:strRef>
          </c:tx>
          <c:spPr>
            <a:solidFill>
              <a:schemeClr val="bg2">
                <a:lumMod val="90000"/>
              </a:schemeClr>
            </a:solidFill>
            <a:ln>
              <a:solidFill>
                <a:schemeClr val="tx1">
                  <a:lumMod val="50000"/>
                  <a:lumOff val="50000"/>
                </a:schemeClr>
              </a:solidFill>
            </a:ln>
            <a:effectLst/>
          </c:spPr>
          <c:invertIfNegative val="0"/>
          <c:cat>
            <c:multiLvlStrRef>
              <c:f>'Living and economic conditions'!$B$60:$K$61</c:f>
              <c:multiLvlStrCache>
                <c:ptCount val="10"/>
                <c:lvl>
                  <c:pt idx="0">
                    <c:v>2012</c:v>
                  </c:pt>
                  <c:pt idx="1">
                    <c:v>2013</c:v>
                  </c:pt>
                  <c:pt idx="2">
                    <c:v>2014</c:v>
                  </c:pt>
                  <c:pt idx="3">
                    <c:v>2015</c:v>
                  </c:pt>
                  <c:pt idx="4">
                    <c:v>2016</c:v>
                  </c:pt>
                  <c:pt idx="6">
                    <c:v>2015</c:v>
                  </c:pt>
                  <c:pt idx="7">
                    <c:v>2016</c:v>
                  </c:pt>
                  <c:pt idx="8">
                    <c:v>2015</c:v>
                  </c:pt>
                  <c:pt idx="9">
                    <c:v>2016</c:v>
                  </c:pt>
                </c:lvl>
                <c:lvl>
                  <c:pt idx="0">
                    <c:v>Total</c:v>
                  </c:pt>
                  <c:pt idx="5">
                    <c:v> </c:v>
                  </c:pt>
                  <c:pt idx="6">
                    <c:v>Poor</c:v>
                  </c:pt>
                  <c:pt idx="8">
                    <c:v>NonPoor</c:v>
                  </c:pt>
                </c:lvl>
              </c:multiLvlStrCache>
            </c:multiLvlStrRef>
          </c:cat>
          <c:val>
            <c:numRef>
              <c:f>'Living and economic conditions'!$B$63:$K$63</c:f>
              <c:numCache>
                <c:formatCode>General</c:formatCode>
                <c:ptCount val="10"/>
                <c:pt idx="0">
                  <c:v>0.19399999999999998</c:v>
                </c:pt>
                <c:pt idx="1">
                  <c:v>9.4E-2</c:v>
                </c:pt>
                <c:pt idx="2">
                  <c:v>0.19600000000000001</c:v>
                </c:pt>
                <c:pt idx="3">
                  <c:v>0.20200000000000001</c:v>
                </c:pt>
                <c:pt idx="4">
                  <c:v>9.7000000000000003E-2</c:v>
                </c:pt>
                <c:pt idx="6">
                  <c:v>0.13200000000000001</c:v>
                </c:pt>
                <c:pt idx="7">
                  <c:v>6.6000000000000003E-2</c:v>
                </c:pt>
                <c:pt idx="8">
                  <c:v>0.25</c:v>
                </c:pt>
                <c:pt idx="9">
                  <c:v>9.5000000000000001E-2</c:v>
                </c:pt>
              </c:numCache>
            </c:numRef>
          </c:val>
          <c:extLst>
            <c:ext xmlns:c16="http://schemas.microsoft.com/office/drawing/2014/chart" uri="{C3380CC4-5D6E-409C-BE32-E72D297353CC}">
              <c16:uniqueId val="{00000003-BD93-4C14-B7BC-C933E20F281D}"/>
            </c:ext>
          </c:extLst>
        </c:ser>
        <c:ser>
          <c:idx val="4"/>
          <c:order val="4"/>
          <c:tx>
            <c:strRef>
              <c:f>'Living and economic conditions'!$A$62</c:f>
              <c:strCache>
                <c:ptCount val="1"/>
                <c:pt idx="0">
                  <c:v>Very good</c:v>
                </c:pt>
              </c:strCache>
            </c:strRef>
          </c:tx>
          <c:spPr>
            <a:solidFill>
              <a:schemeClr val="tx1">
                <a:lumMod val="50000"/>
                <a:lumOff val="50000"/>
              </a:schemeClr>
            </a:solidFill>
            <a:ln>
              <a:solidFill>
                <a:schemeClr val="tx1">
                  <a:lumMod val="50000"/>
                  <a:lumOff val="50000"/>
                </a:schemeClr>
              </a:solidFill>
            </a:ln>
            <a:effectLst/>
          </c:spPr>
          <c:invertIfNegative val="0"/>
          <c:cat>
            <c:multiLvlStrRef>
              <c:f>'Living and economic conditions'!$B$60:$K$61</c:f>
              <c:multiLvlStrCache>
                <c:ptCount val="10"/>
                <c:lvl>
                  <c:pt idx="0">
                    <c:v>2012</c:v>
                  </c:pt>
                  <c:pt idx="1">
                    <c:v>2013</c:v>
                  </c:pt>
                  <c:pt idx="2">
                    <c:v>2014</c:v>
                  </c:pt>
                  <c:pt idx="3">
                    <c:v>2015</c:v>
                  </c:pt>
                  <c:pt idx="4">
                    <c:v>2016</c:v>
                  </c:pt>
                  <c:pt idx="6">
                    <c:v>2015</c:v>
                  </c:pt>
                  <c:pt idx="7">
                    <c:v>2016</c:v>
                  </c:pt>
                  <c:pt idx="8">
                    <c:v>2015</c:v>
                  </c:pt>
                  <c:pt idx="9">
                    <c:v>2016</c:v>
                  </c:pt>
                </c:lvl>
                <c:lvl>
                  <c:pt idx="0">
                    <c:v>Total</c:v>
                  </c:pt>
                  <c:pt idx="5">
                    <c:v> </c:v>
                  </c:pt>
                  <c:pt idx="6">
                    <c:v>Poor</c:v>
                  </c:pt>
                  <c:pt idx="8">
                    <c:v>NonPoor</c:v>
                  </c:pt>
                </c:lvl>
              </c:multiLvlStrCache>
            </c:multiLvlStrRef>
          </c:cat>
          <c:val>
            <c:numRef>
              <c:f>'Living and economic conditions'!$B$62:$K$62</c:f>
              <c:numCache>
                <c:formatCode>General</c:formatCode>
                <c:ptCount val="10"/>
                <c:pt idx="0">
                  <c:v>2.7999999999999997E-2</c:v>
                </c:pt>
                <c:pt idx="1">
                  <c:v>2.3E-2</c:v>
                </c:pt>
                <c:pt idx="2">
                  <c:v>2.6000000000000002E-2</c:v>
                </c:pt>
                <c:pt idx="3">
                  <c:v>4.4999999999999998E-2</c:v>
                </c:pt>
                <c:pt idx="4">
                  <c:v>1.4E-2</c:v>
                </c:pt>
                <c:pt idx="6">
                  <c:v>3.5000000000000003E-2</c:v>
                </c:pt>
                <c:pt idx="7">
                  <c:v>5.0000000000000001E-3</c:v>
                </c:pt>
                <c:pt idx="8">
                  <c:v>5.2999999999999999E-2</c:v>
                </c:pt>
                <c:pt idx="9">
                  <c:v>0.01</c:v>
                </c:pt>
              </c:numCache>
            </c:numRef>
          </c:val>
          <c:extLst>
            <c:ext xmlns:c16="http://schemas.microsoft.com/office/drawing/2014/chart" uri="{C3380CC4-5D6E-409C-BE32-E72D297353CC}">
              <c16:uniqueId val="{00000004-BD93-4C14-B7BC-C933E20F281D}"/>
            </c:ext>
          </c:extLst>
        </c:ser>
        <c:dLbls>
          <c:showLegendKey val="0"/>
          <c:showVal val="0"/>
          <c:showCatName val="0"/>
          <c:showSerName val="0"/>
          <c:showPercent val="0"/>
          <c:showBubbleSize val="0"/>
        </c:dLbls>
        <c:gapWidth val="50"/>
        <c:overlap val="100"/>
        <c:axId val="426955488"/>
        <c:axId val="426955880"/>
      </c:barChart>
      <c:catAx>
        <c:axId val="426955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5880"/>
        <c:crosses val="autoZero"/>
        <c:auto val="1"/>
        <c:lblAlgn val="ctr"/>
        <c:lblOffset val="100"/>
        <c:noMultiLvlLbl val="0"/>
      </c:catAx>
      <c:valAx>
        <c:axId val="426955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548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'Living and economic conditions'!$A$24</c:f>
              <c:strCache>
                <c:ptCount val="1"/>
                <c:pt idx="0">
                  <c:v>Very bad/Much worse</c:v>
                </c:pt>
              </c:strCache>
            </c:strRef>
          </c:tx>
          <c:spPr>
            <a:solidFill>
              <a:srgbClr val="632723"/>
            </a:solidFill>
            <a:ln>
              <a:solidFill>
                <a:schemeClr val="tx1">
                  <a:lumMod val="50000"/>
                  <a:lumOff val="50000"/>
                </a:schemeClr>
              </a:solidFill>
            </a:ln>
            <a:effectLst/>
          </c:spPr>
          <c:invertIfNegative val="0"/>
          <c:cat>
            <c:multiLvlStrRef>
              <c:f>'Living and economic conditions'!$B$18:$F$19</c:f>
              <c:multiLvlStrCache>
                <c:ptCount val="5"/>
                <c:lvl>
                  <c:pt idx="0">
                    <c:v>2016</c:v>
                  </c:pt>
                  <c:pt idx="1">
                    <c:v>2015</c:v>
                  </c:pt>
                  <c:pt idx="2">
                    <c:v>2016</c:v>
                  </c:pt>
                  <c:pt idx="3">
                    <c:v>2015</c:v>
                  </c:pt>
                  <c:pt idx="4">
                    <c:v>2014</c:v>
                  </c:pt>
                </c:lvl>
                <c:lvl>
                  <c:pt idx="0">
                    <c:v>Future living conditions
 (3 months)</c:v>
                  </c:pt>
                  <c:pt idx="2">
                    <c:v>Present living conditions</c:v>
                  </c:pt>
                </c:lvl>
              </c:multiLvlStrCache>
            </c:multiLvlStrRef>
          </c:cat>
          <c:val>
            <c:numRef>
              <c:f>'Living and economic conditions'!$B$24:$F$24</c:f>
              <c:numCache>
                <c:formatCode>General</c:formatCode>
                <c:ptCount val="5"/>
                <c:pt idx="0">
                  <c:v>0.312</c:v>
                </c:pt>
                <c:pt idx="1">
                  <c:v>0.08</c:v>
                </c:pt>
                <c:pt idx="2">
                  <c:v>0.60899999999999999</c:v>
                </c:pt>
                <c:pt idx="3">
                  <c:v>0.307</c:v>
                </c:pt>
                <c:pt idx="4">
                  <c:v>0.36299999999999999</c:v>
                </c:pt>
              </c:numCache>
            </c:numRef>
          </c:val>
          <c:extLst>
            <c:ext xmlns:c16="http://schemas.microsoft.com/office/drawing/2014/chart" uri="{C3380CC4-5D6E-409C-BE32-E72D297353CC}">
              <c16:uniqueId val="{00000000-7350-481C-AD4E-6C70BEA80B43}"/>
            </c:ext>
          </c:extLst>
        </c:ser>
        <c:ser>
          <c:idx val="1"/>
          <c:order val="1"/>
          <c:tx>
            <c:strRef>
              <c:f>'Living and economic conditions'!$A$23</c:f>
              <c:strCache>
                <c:ptCount val="1"/>
                <c:pt idx="0">
                  <c:v>Fairly bad/Worse</c:v>
                </c:pt>
              </c:strCache>
            </c:strRef>
          </c:tx>
          <c:spPr>
            <a:solidFill>
              <a:srgbClr val="EBBBB9"/>
            </a:solidFill>
            <a:ln>
              <a:solidFill>
                <a:schemeClr val="tx1">
                  <a:lumMod val="50000"/>
                  <a:lumOff val="50000"/>
                </a:schemeClr>
              </a:solidFill>
            </a:ln>
            <a:effectLst/>
          </c:spPr>
          <c:invertIfNegative val="0"/>
          <c:cat>
            <c:multiLvlStrRef>
              <c:f>'Living and economic conditions'!$B$18:$F$19</c:f>
              <c:multiLvlStrCache>
                <c:ptCount val="5"/>
                <c:lvl>
                  <c:pt idx="0">
                    <c:v>2016</c:v>
                  </c:pt>
                  <c:pt idx="1">
                    <c:v>2015</c:v>
                  </c:pt>
                  <c:pt idx="2">
                    <c:v>2016</c:v>
                  </c:pt>
                  <c:pt idx="3">
                    <c:v>2015</c:v>
                  </c:pt>
                  <c:pt idx="4">
                    <c:v>2014</c:v>
                  </c:pt>
                </c:lvl>
                <c:lvl>
                  <c:pt idx="0">
                    <c:v>Future living conditions
 (3 months)</c:v>
                  </c:pt>
                  <c:pt idx="2">
                    <c:v>Present living conditions</c:v>
                  </c:pt>
                </c:lvl>
              </c:multiLvlStrCache>
            </c:multiLvlStrRef>
          </c:cat>
          <c:val>
            <c:numRef>
              <c:f>'Living and economic conditions'!$B$23:$F$23</c:f>
              <c:numCache>
                <c:formatCode>General</c:formatCode>
                <c:ptCount val="5"/>
                <c:pt idx="0">
                  <c:v>0.193</c:v>
                </c:pt>
                <c:pt idx="1">
                  <c:v>0.17100000000000001</c:v>
                </c:pt>
                <c:pt idx="2">
                  <c:v>0.16800000000000001</c:v>
                </c:pt>
                <c:pt idx="3">
                  <c:v>0.14499999999999999</c:v>
                </c:pt>
                <c:pt idx="4">
                  <c:v>0.153</c:v>
                </c:pt>
              </c:numCache>
            </c:numRef>
          </c:val>
          <c:extLst>
            <c:ext xmlns:c16="http://schemas.microsoft.com/office/drawing/2014/chart" uri="{C3380CC4-5D6E-409C-BE32-E72D297353CC}">
              <c16:uniqueId val="{00000001-7350-481C-AD4E-6C70BEA80B43}"/>
            </c:ext>
          </c:extLst>
        </c:ser>
        <c:ser>
          <c:idx val="2"/>
          <c:order val="2"/>
          <c:tx>
            <c:strRef>
              <c:f>'Living and economic conditions'!$A$22</c:f>
              <c:strCache>
                <c:ptCount val="1"/>
                <c:pt idx="0">
                  <c:v>Neither good nor bad/The same</c:v>
                </c:pt>
              </c:strCache>
            </c:strRef>
          </c:tx>
          <c:spPr>
            <a:solidFill>
              <a:schemeClr val="bg2"/>
            </a:solidFill>
            <a:ln>
              <a:solidFill>
                <a:schemeClr val="tx1">
                  <a:lumMod val="50000"/>
                  <a:lumOff val="50000"/>
                </a:schemeClr>
              </a:solidFill>
            </a:ln>
            <a:effectLst/>
          </c:spPr>
          <c:invertIfNegative val="0"/>
          <c:cat>
            <c:multiLvlStrRef>
              <c:f>'Living and economic conditions'!$B$18:$F$19</c:f>
              <c:multiLvlStrCache>
                <c:ptCount val="5"/>
                <c:lvl>
                  <c:pt idx="0">
                    <c:v>2016</c:v>
                  </c:pt>
                  <c:pt idx="1">
                    <c:v>2015</c:v>
                  </c:pt>
                  <c:pt idx="2">
                    <c:v>2016</c:v>
                  </c:pt>
                  <c:pt idx="3">
                    <c:v>2015</c:v>
                  </c:pt>
                  <c:pt idx="4">
                    <c:v>2014</c:v>
                  </c:pt>
                </c:lvl>
                <c:lvl>
                  <c:pt idx="0">
                    <c:v>Future living conditions
 (3 months)</c:v>
                  </c:pt>
                  <c:pt idx="2">
                    <c:v>Present living conditions</c:v>
                  </c:pt>
                </c:lvl>
              </c:multiLvlStrCache>
            </c:multiLvlStrRef>
          </c:cat>
          <c:val>
            <c:numRef>
              <c:f>'Living and economic conditions'!$B$22:$F$22</c:f>
              <c:numCache>
                <c:formatCode>General</c:formatCode>
                <c:ptCount val="5"/>
                <c:pt idx="0">
                  <c:v>0.17499999999999999</c:v>
                </c:pt>
                <c:pt idx="1">
                  <c:v>0.25700000000000001</c:v>
                </c:pt>
                <c:pt idx="2">
                  <c:v>4.3999999999999997E-2</c:v>
                </c:pt>
                <c:pt idx="3">
                  <c:v>0.14699999999999999</c:v>
                </c:pt>
                <c:pt idx="4">
                  <c:v>0.20499999999999999</c:v>
                </c:pt>
              </c:numCache>
            </c:numRef>
          </c:val>
          <c:extLst>
            <c:ext xmlns:c16="http://schemas.microsoft.com/office/drawing/2014/chart" uri="{C3380CC4-5D6E-409C-BE32-E72D297353CC}">
              <c16:uniqueId val="{00000002-7350-481C-AD4E-6C70BEA80B43}"/>
            </c:ext>
          </c:extLst>
        </c:ser>
        <c:ser>
          <c:idx val="3"/>
          <c:order val="3"/>
          <c:tx>
            <c:strRef>
              <c:f>'Living and economic conditions'!$A$21</c:f>
              <c:strCache>
                <c:ptCount val="1"/>
                <c:pt idx="0">
                  <c:v>Fairly good/Better</c:v>
                </c:pt>
              </c:strCache>
            </c:strRef>
          </c:tx>
          <c:spPr>
            <a:solidFill>
              <a:schemeClr val="accent6">
                <a:lumMod val="60000"/>
                <a:lumOff val="40000"/>
              </a:schemeClr>
            </a:solidFill>
            <a:ln>
              <a:solidFill>
                <a:schemeClr val="tx1">
                  <a:lumMod val="50000"/>
                  <a:lumOff val="50000"/>
                </a:schemeClr>
              </a:solidFill>
            </a:ln>
            <a:effectLst/>
          </c:spPr>
          <c:invertIfNegative val="0"/>
          <c:cat>
            <c:multiLvlStrRef>
              <c:f>'Living and economic conditions'!$B$18:$F$19</c:f>
              <c:multiLvlStrCache>
                <c:ptCount val="5"/>
                <c:lvl>
                  <c:pt idx="0">
                    <c:v>2016</c:v>
                  </c:pt>
                  <c:pt idx="1">
                    <c:v>2015</c:v>
                  </c:pt>
                  <c:pt idx="2">
                    <c:v>2016</c:v>
                  </c:pt>
                  <c:pt idx="3">
                    <c:v>2015</c:v>
                  </c:pt>
                  <c:pt idx="4">
                    <c:v>2014</c:v>
                  </c:pt>
                </c:lvl>
                <c:lvl>
                  <c:pt idx="0">
                    <c:v>Future living conditions
 (3 months)</c:v>
                  </c:pt>
                  <c:pt idx="2">
                    <c:v>Present living conditions</c:v>
                  </c:pt>
                </c:lvl>
              </c:multiLvlStrCache>
            </c:multiLvlStrRef>
          </c:cat>
          <c:val>
            <c:numRef>
              <c:f>'Living and economic conditions'!$B$21:$F$21</c:f>
              <c:numCache>
                <c:formatCode>General</c:formatCode>
                <c:ptCount val="5"/>
                <c:pt idx="0">
                  <c:v>0.14199999999999999</c:v>
                </c:pt>
                <c:pt idx="1">
                  <c:v>0.24299999999999999</c:v>
                </c:pt>
                <c:pt idx="2">
                  <c:v>0.16</c:v>
                </c:pt>
                <c:pt idx="3">
                  <c:v>0.314</c:v>
                </c:pt>
                <c:pt idx="4">
                  <c:v>0.26700000000000002</c:v>
                </c:pt>
              </c:numCache>
            </c:numRef>
          </c:val>
          <c:extLst>
            <c:ext xmlns:c16="http://schemas.microsoft.com/office/drawing/2014/chart" uri="{C3380CC4-5D6E-409C-BE32-E72D297353CC}">
              <c16:uniqueId val="{00000003-7350-481C-AD4E-6C70BEA80B43}"/>
            </c:ext>
          </c:extLst>
        </c:ser>
        <c:ser>
          <c:idx val="4"/>
          <c:order val="4"/>
          <c:tx>
            <c:strRef>
              <c:f>'Living and economic conditions'!$A$20</c:f>
              <c:strCache>
                <c:ptCount val="1"/>
                <c:pt idx="0">
                  <c:v>Very good/Much better</c:v>
                </c:pt>
              </c:strCache>
            </c:strRef>
          </c:tx>
          <c:spPr>
            <a:solidFill>
              <a:srgbClr val="4F6228"/>
            </a:solidFill>
            <a:ln>
              <a:solidFill>
                <a:schemeClr val="tx1">
                  <a:lumMod val="50000"/>
                  <a:lumOff val="50000"/>
                </a:schemeClr>
              </a:solidFill>
            </a:ln>
            <a:effectLst/>
          </c:spPr>
          <c:invertIfNegative val="0"/>
          <c:cat>
            <c:multiLvlStrRef>
              <c:f>'Living and economic conditions'!$B$18:$F$19</c:f>
              <c:multiLvlStrCache>
                <c:ptCount val="5"/>
                <c:lvl>
                  <c:pt idx="0">
                    <c:v>2016</c:v>
                  </c:pt>
                  <c:pt idx="1">
                    <c:v>2015</c:v>
                  </c:pt>
                  <c:pt idx="2">
                    <c:v>2016</c:v>
                  </c:pt>
                  <c:pt idx="3">
                    <c:v>2015</c:v>
                  </c:pt>
                  <c:pt idx="4">
                    <c:v>2014</c:v>
                  </c:pt>
                </c:lvl>
                <c:lvl>
                  <c:pt idx="0">
                    <c:v>Future living conditions
 (3 months)</c:v>
                  </c:pt>
                  <c:pt idx="2">
                    <c:v>Present living conditions</c:v>
                  </c:pt>
                </c:lvl>
              </c:multiLvlStrCache>
            </c:multiLvlStrRef>
          </c:cat>
          <c:val>
            <c:numRef>
              <c:f>'Living and economic conditions'!$B$20:$F$20</c:f>
              <c:numCache>
                <c:formatCode>General</c:formatCode>
                <c:ptCount val="5"/>
                <c:pt idx="0">
                  <c:v>0.17699999999999999</c:v>
                </c:pt>
                <c:pt idx="1">
                  <c:v>0.249</c:v>
                </c:pt>
                <c:pt idx="2">
                  <c:v>0.02</c:v>
                </c:pt>
                <c:pt idx="3">
                  <c:v>8.6999999999999994E-2</c:v>
                </c:pt>
                <c:pt idx="4">
                  <c:v>1.3000000000000001E-2</c:v>
                </c:pt>
              </c:numCache>
            </c:numRef>
          </c:val>
          <c:extLst>
            <c:ext xmlns:c16="http://schemas.microsoft.com/office/drawing/2014/chart" uri="{C3380CC4-5D6E-409C-BE32-E72D297353CC}">
              <c16:uniqueId val="{00000004-7350-481C-AD4E-6C70BEA80B43}"/>
            </c:ext>
          </c:extLst>
        </c:ser>
        <c:dLbls>
          <c:showLegendKey val="0"/>
          <c:showVal val="0"/>
          <c:showCatName val="0"/>
          <c:showSerName val="0"/>
          <c:showPercent val="0"/>
          <c:showBubbleSize val="0"/>
        </c:dLbls>
        <c:gapWidth val="50"/>
        <c:overlap val="100"/>
        <c:axId val="426956664"/>
        <c:axId val="426957056"/>
      </c:barChart>
      <c:catAx>
        <c:axId val="42695666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7056"/>
        <c:crosses val="autoZero"/>
        <c:auto val="1"/>
        <c:lblAlgn val="ctr"/>
        <c:lblOffset val="100"/>
        <c:noMultiLvlLbl val="0"/>
      </c:catAx>
      <c:valAx>
        <c:axId val="426957056"/>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666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4"/>
          <c:order val="0"/>
          <c:tx>
            <c:strRef>
              <c:f>'Living and economic conditions'!$A$82</c:f>
              <c:strCache>
                <c:ptCount val="1"/>
                <c:pt idx="0">
                  <c:v>Very bad/Much worse</c:v>
                </c:pt>
              </c:strCache>
            </c:strRef>
          </c:tx>
          <c:spPr>
            <a:solidFill>
              <a:srgbClr val="632723"/>
            </a:solidFill>
            <a:ln>
              <a:solidFill>
                <a:schemeClr val="tx1">
                  <a:lumMod val="50000"/>
                  <a:lumOff val="50000"/>
                </a:schemeClr>
              </a:solidFill>
            </a:ln>
            <a:effectLst/>
          </c:spPr>
          <c:invertIfNegative val="0"/>
          <c:cat>
            <c:multiLvlStrRef>
              <c:f>'Living and economic conditions'!$B$76:$F$77</c:f>
              <c:multiLvlStrCache>
                <c:ptCount val="5"/>
                <c:lvl>
                  <c:pt idx="0">
                    <c:v>2016</c:v>
                  </c:pt>
                  <c:pt idx="1">
                    <c:v>2015</c:v>
                  </c:pt>
                  <c:pt idx="2">
                    <c:v>2016</c:v>
                  </c:pt>
                  <c:pt idx="3">
                    <c:v>2015</c:v>
                  </c:pt>
                  <c:pt idx="4">
                    <c:v>2014</c:v>
                  </c:pt>
                </c:lvl>
                <c:lvl>
                  <c:pt idx="0">
                    <c:v>Future economic conditions
(3 months)</c:v>
                  </c:pt>
                  <c:pt idx="2">
                    <c:v>Present economic conditions</c:v>
                  </c:pt>
                </c:lvl>
              </c:multiLvlStrCache>
            </c:multiLvlStrRef>
          </c:cat>
          <c:val>
            <c:numRef>
              <c:f>'Living and economic conditions'!$B$82:$F$82</c:f>
              <c:numCache>
                <c:formatCode>General</c:formatCode>
                <c:ptCount val="5"/>
                <c:pt idx="0">
                  <c:v>0.46800000000000003</c:v>
                </c:pt>
                <c:pt idx="1">
                  <c:v>0.193</c:v>
                </c:pt>
                <c:pt idx="2">
                  <c:v>0.751</c:v>
                </c:pt>
                <c:pt idx="3">
                  <c:v>0.48799999999999999</c:v>
                </c:pt>
                <c:pt idx="4">
                  <c:v>0.52100000000000002</c:v>
                </c:pt>
              </c:numCache>
            </c:numRef>
          </c:val>
          <c:extLst>
            <c:ext xmlns:c16="http://schemas.microsoft.com/office/drawing/2014/chart" uri="{C3380CC4-5D6E-409C-BE32-E72D297353CC}">
              <c16:uniqueId val="{00000000-251B-4573-BAF9-6ECF136590E6}"/>
            </c:ext>
          </c:extLst>
        </c:ser>
        <c:ser>
          <c:idx val="3"/>
          <c:order val="1"/>
          <c:tx>
            <c:strRef>
              <c:f>'Living and economic conditions'!$A$81</c:f>
              <c:strCache>
                <c:ptCount val="1"/>
                <c:pt idx="0">
                  <c:v>Fairly bad/Worse</c:v>
                </c:pt>
              </c:strCache>
            </c:strRef>
          </c:tx>
          <c:spPr>
            <a:solidFill>
              <a:srgbClr val="EBBBB9"/>
            </a:solidFill>
            <a:ln>
              <a:solidFill>
                <a:schemeClr val="tx1">
                  <a:lumMod val="50000"/>
                  <a:lumOff val="50000"/>
                </a:schemeClr>
              </a:solidFill>
            </a:ln>
            <a:effectLst/>
          </c:spPr>
          <c:invertIfNegative val="0"/>
          <c:cat>
            <c:multiLvlStrRef>
              <c:f>'Living and economic conditions'!$B$76:$F$77</c:f>
              <c:multiLvlStrCache>
                <c:ptCount val="5"/>
                <c:lvl>
                  <c:pt idx="0">
                    <c:v>2016</c:v>
                  </c:pt>
                  <c:pt idx="1">
                    <c:v>2015</c:v>
                  </c:pt>
                  <c:pt idx="2">
                    <c:v>2016</c:v>
                  </c:pt>
                  <c:pt idx="3">
                    <c:v>2015</c:v>
                  </c:pt>
                  <c:pt idx="4">
                    <c:v>2014</c:v>
                  </c:pt>
                </c:lvl>
                <c:lvl>
                  <c:pt idx="0">
                    <c:v>Future economic conditions
(3 months)</c:v>
                  </c:pt>
                  <c:pt idx="2">
                    <c:v>Present economic conditions</c:v>
                  </c:pt>
                </c:lvl>
              </c:multiLvlStrCache>
            </c:multiLvlStrRef>
          </c:cat>
          <c:val>
            <c:numRef>
              <c:f>'Living and economic conditions'!$B$81:$F$81</c:f>
              <c:numCache>
                <c:formatCode>General</c:formatCode>
                <c:ptCount val="5"/>
                <c:pt idx="0">
                  <c:v>0.183</c:v>
                </c:pt>
                <c:pt idx="1">
                  <c:v>0.187</c:v>
                </c:pt>
                <c:pt idx="2">
                  <c:v>0.109</c:v>
                </c:pt>
                <c:pt idx="3">
                  <c:v>0.155</c:v>
                </c:pt>
                <c:pt idx="4">
                  <c:v>0.17499999999999999</c:v>
                </c:pt>
              </c:numCache>
            </c:numRef>
          </c:val>
          <c:extLst>
            <c:ext xmlns:c16="http://schemas.microsoft.com/office/drawing/2014/chart" uri="{C3380CC4-5D6E-409C-BE32-E72D297353CC}">
              <c16:uniqueId val="{00000001-251B-4573-BAF9-6ECF136590E6}"/>
            </c:ext>
          </c:extLst>
        </c:ser>
        <c:ser>
          <c:idx val="2"/>
          <c:order val="2"/>
          <c:tx>
            <c:strRef>
              <c:f>'Living and economic conditions'!$A$80</c:f>
              <c:strCache>
                <c:ptCount val="1"/>
                <c:pt idx="0">
                  <c:v>Neither good nor bad/The same</c:v>
                </c:pt>
              </c:strCache>
            </c:strRef>
          </c:tx>
          <c:spPr>
            <a:solidFill>
              <a:schemeClr val="bg2"/>
            </a:solidFill>
            <a:ln>
              <a:solidFill>
                <a:schemeClr val="tx1">
                  <a:lumMod val="50000"/>
                  <a:lumOff val="50000"/>
                </a:schemeClr>
              </a:solidFill>
            </a:ln>
            <a:effectLst/>
          </c:spPr>
          <c:invertIfNegative val="0"/>
          <c:cat>
            <c:multiLvlStrRef>
              <c:f>'Living and economic conditions'!$B$76:$F$77</c:f>
              <c:multiLvlStrCache>
                <c:ptCount val="5"/>
                <c:lvl>
                  <c:pt idx="0">
                    <c:v>2016</c:v>
                  </c:pt>
                  <c:pt idx="1">
                    <c:v>2015</c:v>
                  </c:pt>
                  <c:pt idx="2">
                    <c:v>2016</c:v>
                  </c:pt>
                  <c:pt idx="3">
                    <c:v>2015</c:v>
                  </c:pt>
                  <c:pt idx="4">
                    <c:v>2014</c:v>
                  </c:pt>
                </c:lvl>
                <c:lvl>
                  <c:pt idx="0">
                    <c:v>Future economic conditions
(3 months)</c:v>
                  </c:pt>
                  <c:pt idx="2">
                    <c:v>Present economic conditions</c:v>
                  </c:pt>
                </c:lvl>
              </c:multiLvlStrCache>
            </c:multiLvlStrRef>
          </c:cat>
          <c:val>
            <c:numRef>
              <c:f>'Living and economic conditions'!$B$80:$F$80</c:f>
              <c:numCache>
                <c:formatCode>General</c:formatCode>
                <c:ptCount val="5"/>
                <c:pt idx="0">
                  <c:v>9.6000000000000002E-2</c:v>
                </c:pt>
                <c:pt idx="1">
                  <c:v>0.151</c:v>
                </c:pt>
                <c:pt idx="2">
                  <c:v>2.8000000000000001E-2</c:v>
                </c:pt>
                <c:pt idx="3">
                  <c:v>0.109</c:v>
                </c:pt>
                <c:pt idx="4">
                  <c:v>8.199999999999999E-2</c:v>
                </c:pt>
              </c:numCache>
            </c:numRef>
          </c:val>
          <c:extLst>
            <c:ext xmlns:c16="http://schemas.microsoft.com/office/drawing/2014/chart" uri="{C3380CC4-5D6E-409C-BE32-E72D297353CC}">
              <c16:uniqueId val="{00000002-251B-4573-BAF9-6ECF136590E6}"/>
            </c:ext>
          </c:extLst>
        </c:ser>
        <c:ser>
          <c:idx val="1"/>
          <c:order val="3"/>
          <c:tx>
            <c:strRef>
              <c:f>'Living and economic conditions'!$A$79</c:f>
              <c:strCache>
                <c:ptCount val="1"/>
                <c:pt idx="0">
                  <c:v>Fairly good/Better</c:v>
                </c:pt>
              </c:strCache>
            </c:strRef>
          </c:tx>
          <c:spPr>
            <a:solidFill>
              <a:schemeClr val="accent6">
                <a:lumMod val="60000"/>
                <a:lumOff val="40000"/>
              </a:schemeClr>
            </a:solidFill>
            <a:ln>
              <a:solidFill>
                <a:schemeClr val="tx1">
                  <a:lumMod val="50000"/>
                  <a:lumOff val="50000"/>
                </a:schemeClr>
              </a:solidFill>
            </a:ln>
            <a:effectLst/>
          </c:spPr>
          <c:invertIfNegative val="0"/>
          <c:cat>
            <c:multiLvlStrRef>
              <c:f>'Living and economic conditions'!$B$76:$F$77</c:f>
              <c:multiLvlStrCache>
                <c:ptCount val="5"/>
                <c:lvl>
                  <c:pt idx="0">
                    <c:v>2016</c:v>
                  </c:pt>
                  <c:pt idx="1">
                    <c:v>2015</c:v>
                  </c:pt>
                  <c:pt idx="2">
                    <c:v>2016</c:v>
                  </c:pt>
                  <c:pt idx="3">
                    <c:v>2015</c:v>
                  </c:pt>
                  <c:pt idx="4">
                    <c:v>2014</c:v>
                  </c:pt>
                </c:lvl>
                <c:lvl>
                  <c:pt idx="0">
                    <c:v>Future economic conditions
(3 months)</c:v>
                  </c:pt>
                  <c:pt idx="2">
                    <c:v>Present economic conditions</c:v>
                  </c:pt>
                </c:lvl>
              </c:multiLvlStrCache>
            </c:multiLvlStrRef>
          </c:cat>
          <c:val>
            <c:numRef>
              <c:f>'Living and economic conditions'!$B$79:$F$79</c:f>
              <c:numCache>
                <c:formatCode>General</c:formatCode>
                <c:ptCount val="5"/>
                <c:pt idx="0">
                  <c:v>0.11600000000000001</c:v>
                </c:pt>
                <c:pt idx="1">
                  <c:v>0.17199999999999999</c:v>
                </c:pt>
                <c:pt idx="2">
                  <c:v>9.7000000000000003E-2</c:v>
                </c:pt>
                <c:pt idx="3">
                  <c:v>0.20200000000000001</c:v>
                </c:pt>
                <c:pt idx="4">
                  <c:v>0.19600000000000001</c:v>
                </c:pt>
              </c:numCache>
            </c:numRef>
          </c:val>
          <c:extLst>
            <c:ext xmlns:c16="http://schemas.microsoft.com/office/drawing/2014/chart" uri="{C3380CC4-5D6E-409C-BE32-E72D297353CC}">
              <c16:uniqueId val="{00000003-251B-4573-BAF9-6ECF136590E6}"/>
            </c:ext>
          </c:extLst>
        </c:ser>
        <c:ser>
          <c:idx val="0"/>
          <c:order val="4"/>
          <c:tx>
            <c:strRef>
              <c:f>'Living and economic conditions'!$A$78</c:f>
              <c:strCache>
                <c:ptCount val="1"/>
                <c:pt idx="0">
                  <c:v>Very good/Much better</c:v>
                </c:pt>
              </c:strCache>
            </c:strRef>
          </c:tx>
          <c:spPr>
            <a:solidFill>
              <a:srgbClr val="4F6228"/>
            </a:solidFill>
            <a:ln>
              <a:solidFill>
                <a:schemeClr val="tx1">
                  <a:lumMod val="50000"/>
                  <a:lumOff val="50000"/>
                </a:schemeClr>
              </a:solidFill>
            </a:ln>
            <a:effectLst/>
          </c:spPr>
          <c:invertIfNegative val="0"/>
          <c:cat>
            <c:multiLvlStrRef>
              <c:f>'Living and economic conditions'!$B$76:$F$77</c:f>
              <c:multiLvlStrCache>
                <c:ptCount val="5"/>
                <c:lvl>
                  <c:pt idx="0">
                    <c:v>2016</c:v>
                  </c:pt>
                  <c:pt idx="1">
                    <c:v>2015</c:v>
                  </c:pt>
                  <c:pt idx="2">
                    <c:v>2016</c:v>
                  </c:pt>
                  <c:pt idx="3">
                    <c:v>2015</c:v>
                  </c:pt>
                  <c:pt idx="4">
                    <c:v>2014</c:v>
                  </c:pt>
                </c:lvl>
                <c:lvl>
                  <c:pt idx="0">
                    <c:v>Future economic conditions
(3 months)</c:v>
                  </c:pt>
                  <c:pt idx="2">
                    <c:v>Present economic conditions</c:v>
                  </c:pt>
                </c:lvl>
              </c:multiLvlStrCache>
            </c:multiLvlStrRef>
          </c:cat>
          <c:val>
            <c:numRef>
              <c:f>'Living and economic conditions'!$B$78:$F$78</c:f>
              <c:numCache>
                <c:formatCode>General</c:formatCode>
                <c:ptCount val="5"/>
                <c:pt idx="0">
                  <c:v>0.13600000000000001</c:v>
                </c:pt>
                <c:pt idx="1">
                  <c:v>0.29599999999999999</c:v>
                </c:pt>
                <c:pt idx="2">
                  <c:v>1.4E-2</c:v>
                </c:pt>
                <c:pt idx="3">
                  <c:v>4.4999999999999998E-2</c:v>
                </c:pt>
                <c:pt idx="4">
                  <c:v>2.6000000000000002E-2</c:v>
                </c:pt>
              </c:numCache>
            </c:numRef>
          </c:val>
          <c:extLst>
            <c:ext xmlns:c16="http://schemas.microsoft.com/office/drawing/2014/chart" uri="{C3380CC4-5D6E-409C-BE32-E72D297353CC}">
              <c16:uniqueId val="{00000004-251B-4573-BAF9-6ECF136590E6}"/>
            </c:ext>
          </c:extLst>
        </c:ser>
        <c:dLbls>
          <c:showLegendKey val="0"/>
          <c:showVal val="0"/>
          <c:showCatName val="0"/>
          <c:showSerName val="0"/>
          <c:showPercent val="0"/>
          <c:showBubbleSize val="0"/>
        </c:dLbls>
        <c:gapWidth val="50"/>
        <c:overlap val="100"/>
        <c:axId val="426957840"/>
        <c:axId val="426958232"/>
      </c:barChart>
      <c:catAx>
        <c:axId val="4269578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8232"/>
        <c:crosses val="autoZero"/>
        <c:auto val="1"/>
        <c:lblAlgn val="ctr"/>
        <c:lblOffset val="100"/>
        <c:noMultiLvlLbl val="0"/>
      </c:catAx>
      <c:valAx>
        <c:axId val="426958232"/>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5784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81714785651793"/>
          <c:y val="0.12219614375126187"/>
          <c:w val="0.85662729658792647"/>
          <c:h val="0.69520072010229494"/>
        </c:manualLayout>
      </c:layout>
      <c:barChart>
        <c:barDir val="col"/>
        <c:grouping val="clustered"/>
        <c:varyColors val="0"/>
        <c:ser>
          <c:idx val="0"/>
          <c:order val="0"/>
          <c:tx>
            <c:strRef>
              <c:f>'Well-being'!$B$3</c:f>
              <c:strCache>
                <c:ptCount val="1"/>
                <c:pt idx="0">
                  <c:v>2015</c:v>
                </c:pt>
              </c:strCache>
            </c:strRef>
          </c:tx>
          <c:spPr>
            <a:solidFill>
              <a:schemeClr val="bg2"/>
            </a:solidFill>
            <a:ln>
              <a:solidFill>
                <a:schemeClr val="tx1">
                  <a:lumMod val="50000"/>
                  <a:lumOff val="50000"/>
                </a:schemeClr>
              </a:solidFill>
            </a:ln>
            <a:effectLst/>
          </c:spPr>
          <c:invertIfNegative val="0"/>
          <c:errBars>
            <c:errBarType val="both"/>
            <c:errValType val="cust"/>
            <c:noEndCap val="0"/>
            <c:plus>
              <c:numRef>
                <c:f>'Well-being'!$E$4:$E$13</c:f>
                <c:numCache>
                  <c:formatCode>General</c:formatCode>
                  <c:ptCount val="10"/>
                  <c:pt idx="0">
                    <c:v>0.30699999999999994</c:v>
                  </c:pt>
                  <c:pt idx="2">
                    <c:v>0.57600000000000007</c:v>
                  </c:pt>
                  <c:pt idx="3">
                    <c:v>0.64900000000000002</c:v>
                  </c:pt>
                  <c:pt idx="4">
                    <c:v>0.66400000000000015</c:v>
                  </c:pt>
                  <c:pt idx="5">
                    <c:v>0.58099999999999952</c:v>
                  </c:pt>
                  <c:pt idx="6">
                    <c:v>0.42700000000000049</c:v>
                  </c:pt>
                  <c:pt idx="8">
                    <c:v>0.31300000000000017</c:v>
                  </c:pt>
                  <c:pt idx="9">
                    <c:v>0.44200000000000017</c:v>
                  </c:pt>
                </c:numCache>
              </c:numRef>
            </c:plus>
            <c:minus>
              <c:numRef>
                <c:f>'Well-being'!$F$4:$F$13</c:f>
                <c:numCache>
                  <c:formatCode>General</c:formatCode>
                  <c:ptCount val="10"/>
                  <c:pt idx="0">
                    <c:v>0.30699999999999994</c:v>
                  </c:pt>
                  <c:pt idx="2">
                    <c:v>0.57499999999999996</c:v>
                  </c:pt>
                  <c:pt idx="3">
                    <c:v>0.64999999999999991</c:v>
                  </c:pt>
                  <c:pt idx="4">
                    <c:v>0.66500000000000004</c:v>
                  </c:pt>
                  <c:pt idx="5">
                    <c:v>0.58000000000000052</c:v>
                  </c:pt>
                  <c:pt idx="6">
                    <c:v>0.42700000000000005</c:v>
                  </c:pt>
                  <c:pt idx="8">
                    <c:v>0.31300000000000017</c:v>
                  </c:pt>
                  <c:pt idx="9">
                    <c:v>0.44199999999999973</c:v>
                  </c:pt>
                </c:numCache>
              </c:numRef>
            </c:minus>
            <c:spPr>
              <a:noFill/>
              <a:ln w="9525" cap="flat" cmpd="sng" algn="ctr">
                <a:solidFill>
                  <a:schemeClr val="tx1">
                    <a:lumMod val="65000"/>
                    <a:lumOff val="35000"/>
                  </a:schemeClr>
                </a:solidFill>
                <a:round/>
              </a:ln>
              <a:effectLst/>
            </c:spPr>
          </c:errBars>
          <c:cat>
            <c:strRef>
              <c:f>'Well-being'!$A$4:$A$13</c:f>
              <c:strCache>
                <c:ptCount val="10"/>
                <c:pt idx="0">
                  <c:v>Total</c:v>
                </c:pt>
                <c:pt idx="2">
                  <c:v>Poorest
Quintile</c:v>
                </c:pt>
                <c:pt idx="3">
                  <c:v>Q2</c:v>
                </c:pt>
                <c:pt idx="4">
                  <c:v>Q3</c:v>
                </c:pt>
                <c:pt idx="5">
                  <c:v>Q4</c:v>
                </c:pt>
                <c:pt idx="6">
                  <c:v>Richest
Quintile</c:v>
                </c:pt>
                <c:pt idx="8">
                  <c:v>NonPoor</c:v>
                </c:pt>
                <c:pt idx="9">
                  <c:v>Poor</c:v>
                </c:pt>
              </c:strCache>
            </c:strRef>
          </c:cat>
          <c:val>
            <c:numRef>
              <c:f>'Well-being'!$B$4:$B$13</c:f>
              <c:numCache>
                <c:formatCode>General</c:formatCode>
                <c:ptCount val="10"/>
                <c:pt idx="0">
                  <c:v>3.359</c:v>
                </c:pt>
                <c:pt idx="2">
                  <c:v>2.4729999999999999</c:v>
                </c:pt>
                <c:pt idx="3">
                  <c:v>3.27</c:v>
                </c:pt>
                <c:pt idx="4">
                  <c:v>3.125</c:v>
                </c:pt>
                <c:pt idx="5">
                  <c:v>4.2300000000000004</c:v>
                </c:pt>
                <c:pt idx="6">
                  <c:v>3.5739999999999998</c:v>
                </c:pt>
                <c:pt idx="8">
                  <c:v>3.72</c:v>
                </c:pt>
                <c:pt idx="9">
                  <c:v>2.8759999999999999</c:v>
                </c:pt>
              </c:numCache>
            </c:numRef>
          </c:val>
          <c:extLst>
            <c:ext xmlns:c16="http://schemas.microsoft.com/office/drawing/2014/chart" uri="{C3380CC4-5D6E-409C-BE32-E72D297353CC}">
              <c16:uniqueId val="{00000000-03B7-4B2E-91CB-4C696B495484}"/>
            </c:ext>
          </c:extLst>
        </c:ser>
        <c:ser>
          <c:idx val="1"/>
          <c:order val="1"/>
          <c:tx>
            <c:strRef>
              <c:f>'Well-being'!$C$3</c:f>
              <c:strCache>
                <c:ptCount val="1"/>
                <c:pt idx="0">
                  <c:v>2016</c:v>
                </c:pt>
              </c:strCache>
            </c:strRef>
          </c:tx>
          <c:spPr>
            <a:solidFill>
              <a:schemeClr val="accent5">
                <a:lumMod val="50000"/>
              </a:schemeClr>
            </a:solidFill>
            <a:ln>
              <a:solidFill>
                <a:schemeClr val="tx1">
                  <a:lumMod val="50000"/>
                  <a:lumOff val="50000"/>
                </a:schemeClr>
              </a:solidFill>
            </a:ln>
            <a:effectLst/>
          </c:spPr>
          <c:invertIfNegative val="0"/>
          <c:errBars>
            <c:errBarType val="both"/>
            <c:errValType val="cust"/>
            <c:noEndCap val="0"/>
            <c:plus>
              <c:numRef>
                <c:f>'Well-being'!$G$4:$G$13</c:f>
                <c:numCache>
                  <c:formatCode>General</c:formatCode>
                  <c:ptCount val="10"/>
                  <c:pt idx="0">
                    <c:v>0.26100000000000012</c:v>
                  </c:pt>
                  <c:pt idx="2">
                    <c:v>0.71200000000000019</c:v>
                  </c:pt>
                  <c:pt idx="3">
                    <c:v>0.54400000000000004</c:v>
                  </c:pt>
                  <c:pt idx="4">
                    <c:v>0.50099999999999989</c:v>
                  </c:pt>
                  <c:pt idx="5">
                    <c:v>0.4910000000000001</c:v>
                  </c:pt>
                  <c:pt idx="6">
                    <c:v>0.4009999999999998</c:v>
                  </c:pt>
                  <c:pt idx="8">
                    <c:v>0.36799999999999988</c:v>
                  </c:pt>
                  <c:pt idx="9">
                    <c:v>0.34600000000000009</c:v>
                  </c:pt>
                </c:numCache>
              </c:numRef>
            </c:plus>
            <c:minus>
              <c:numRef>
                <c:f>'Well-being'!$H$4:$H$13</c:f>
                <c:numCache>
                  <c:formatCode>General</c:formatCode>
                  <c:ptCount val="10"/>
                  <c:pt idx="0">
                    <c:v>0.26100000000000012</c:v>
                  </c:pt>
                  <c:pt idx="2">
                    <c:v>0.71199999999999997</c:v>
                  </c:pt>
                  <c:pt idx="3">
                    <c:v>0.54400000000000004</c:v>
                  </c:pt>
                  <c:pt idx="4">
                    <c:v>0.50000000000000022</c:v>
                  </c:pt>
                  <c:pt idx="5">
                    <c:v>0.49199999999999999</c:v>
                  </c:pt>
                  <c:pt idx="6">
                    <c:v>0.40000000000000036</c:v>
                  </c:pt>
                  <c:pt idx="8">
                    <c:v>0.36699999999999999</c:v>
                  </c:pt>
                  <c:pt idx="9">
                    <c:v>0.34599999999999986</c:v>
                  </c:pt>
                </c:numCache>
              </c:numRef>
            </c:minus>
            <c:spPr>
              <a:noFill/>
              <a:ln w="9525" cap="flat" cmpd="sng" algn="ctr">
                <a:solidFill>
                  <a:schemeClr val="tx1">
                    <a:lumMod val="65000"/>
                    <a:lumOff val="35000"/>
                  </a:schemeClr>
                </a:solidFill>
                <a:round/>
              </a:ln>
              <a:effectLst/>
            </c:spPr>
          </c:errBars>
          <c:cat>
            <c:strRef>
              <c:f>'Well-being'!$A$4:$A$13</c:f>
              <c:strCache>
                <c:ptCount val="10"/>
                <c:pt idx="0">
                  <c:v>Total</c:v>
                </c:pt>
                <c:pt idx="2">
                  <c:v>Poorest
Quintile</c:v>
                </c:pt>
                <c:pt idx="3">
                  <c:v>Q2</c:v>
                </c:pt>
                <c:pt idx="4">
                  <c:v>Q3</c:v>
                </c:pt>
                <c:pt idx="5">
                  <c:v>Q4</c:v>
                </c:pt>
                <c:pt idx="6">
                  <c:v>Richest
Quintile</c:v>
                </c:pt>
                <c:pt idx="8">
                  <c:v>NonPoor</c:v>
                </c:pt>
                <c:pt idx="9">
                  <c:v>Poor</c:v>
                </c:pt>
              </c:strCache>
            </c:strRef>
          </c:cat>
          <c:val>
            <c:numRef>
              <c:f>'Well-being'!$C$4:$C$13</c:f>
              <c:numCache>
                <c:formatCode>General</c:formatCode>
                <c:ptCount val="10"/>
                <c:pt idx="0">
                  <c:v>2.4279999999999999</c:v>
                </c:pt>
                <c:pt idx="2">
                  <c:v>1.617</c:v>
                </c:pt>
                <c:pt idx="3">
                  <c:v>2.363</c:v>
                </c:pt>
                <c:pt idx="4">
                  <c:v>2.3820000000000001</c:v>
                </c:pt>
                <c:pt idx="5">
                  <c:v>2.7010000000000001</c:v>
                </c:pt>
                <c:pt idx="6">
                  <c:v>2.7360000000000002</c:v>
                </c:pt>
                <c:pt idx="8">
                  <c:v>2.7010000000000001</c:v>
                </c:pt>
                <c:pt idx="9">
                  <c:v>2.2599999999999998</c:v>
                </c:pt>
              </c:numCache>
            </c:numRef>
          </c:val>
          <c:extLst>
            <c:ext xmlns:c16="http://schemas.microsoft.com/office/drawing/2014/chart" uri="{C3380CC4-5D6E-409C-BE32-E72D297353CC}">
              <c16:uniqueId val="{00000001-03B7-4B2E-91CB-4C696B495484}"/>
            </c:ext>
          </c:extLst>
        </c:ser>
        <c:dLbls>
          <c:showLegendKey val="0"/>
          <c:showVal val="0"/>
          <c:showCatName val="0"/>
          <c:showSerName val="0"/>
          <c:showPercent val="0"/>
          <c:showBubbleSize val="0"/>
        </c:dLbls>
        <c:gapWidth val="100"/>
        <c:axId val="426959016"/>
        <c:axId val="426959408"/>
      </c:barChart>
      <c:catAx>
        <c:axId val="426959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59408"/>
        <c:crosses val="autoZero"/>
        <c:auto val="1"/>
        <c:lblAlgn val="ctr"/>
        <c:lblOffset val="100"/>
        <c:noMultiLvlLbl val="0"/>
      </c:catAx>
      <c:valAx>
        <c:axId val="426959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Mean life satisfaction (score 0 - 10)</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59016"/>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800"/>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115048118985126"/>
          <c:y val="0.12219614375126187"/>
          <c:w val="0.84829396325459316"/>
          <c:h val="0.69520072010229494"/>
        </c:manualLayout>
      </c:layout>
      <c:barChart>
        <c:barDir val="col"/>
        <c:grouping val="clustered"/>
        <c:varyColors val="0"/>
        <c:ser>
          <c:idx val="0"/>
          <c:order val="0"/>
          <c:tx>
            <c:strRef>
              <c:f>'Well-being'!$B$18</c:f>
              <c:strCache>
                <c:ptCount val="1"/>
                <c:pt idx="0">
                  <c:v>2015</c:v>
                </c:pt>
              </c:strCache>
            </c:strRef>
          </c:tx>
          <c:spPr>
            <a:solidFill>
              <a:schemeClr val="bg2"/>
            </a:solidFill>
            <a:ln>
              <a:solidFill>
                <a:schemeClr val="tx1">
                  <a:lumMod val="50000"/>
                  <a:lumOff val="50000"/>
                </a:schemeClr>
              </a:solidFill>
            </a:ln>
            <a:effectLst/>
          </c:spPr>
          <c:invertIfNegative val="0"/>
          <c:errBars>
            <c:errBarType val="both"/>
            <c:errValType val="cust"/>
            <c:noEndCap val="0"/>
            <c:plus>
              <c:numRef>
                <c:f>'Well-being'!$E$19:$E$28</c:f>
                <c:numCache>
                  <c:formatCode>General</c:formatCode>
                  <c:ptCount val="10"/>
                  <c:pt idx="0">
                    <c:v>0.26799999999999979</c:v>
                  </c:pt>
                  <c:pt idx="2">
                    <c:v>0.50199999999999978</c:v>
                  </c:pt>
                  <c:pt idx="3">
                    <c:v>0.58400000000000052</c:v>
                  </c:pt>
                  <c:pt idx="4">
                    <c:v>0.63500000000000023</c:v>
                  </c:pt>
                  <c:pt idx="5">
                    <c:v>0.47100000000000009</c:v>
                  </c:pt>
                  <c:pt idx="6">
                    <c:v>0.44900000000000029</c:v>
                  </c:pt>
                  <c:pt idx="8">
                    <c:v>0.30799999999999983</c:v>
                  </c:pt>
                  <c:pt idx="9">
                    <c:v>0.35700000000000021</c:v>
                  </c:pt>
                </c:numCache>
              </c:numRef>
            </c:plus>
            <c:minus>
              <c:numRef>
                <c:f>'Well-being'!$F$19:$F$28</c:f>
                <c:numCache>
                  <c:formatCode>General</c:formatCode>
                  <c:ptCount val="10"/>
                  <c:pt idx="0">
                    <c:v>0.26800000000000024</c:v>
                  </c:pt>
                  <c:pt idx="2">
                    <c:v>0.50099999999999989</c:v>
                  </c:pt>
                  <c:pt idx="3">
                    <c:v>0.58400000000000007</c:v>
                  </c:pt>
                  <c:pt idx="4">
                    <c:v>0.63499999999999979</c:v>
                  </c:pt>
                  <c:pt idx="5">
                    <c:v>0.47100000000000053</c:v>
                  </c:pt>
                  <c:pt idx="6">
                    <c:v>0.44899999999999984</c:v>
                  </c:pt>
                  <c:pt idx="8">
                    <c:v>0.30699999999999994</c:v>
                  </c:pt>
                  <c:pt idx="9">
                    <c:v>0.35700000000000021</c:v>
                  </c:pt>
                </c:numCache>
              </c:numRef>
            </c:minus>
            <c:spPr>
              <a:noFill/>
              <a:ln w="9525" cap="flat" cmpd="sng" algn="ctr">
                <a:solidFill>
                  <a:schemeClr val="tx1">
                    <a:lumMod val="65000"/>
                    <a:lumOff val="35000"/>
                  </a:schemeClr>
                </a:solidFill>
                <a:round/>
              </a:ln>
              <a:effectLst/>
            </c:spPr>
          </c:errBars>
          <c:cat>
            <c:strRef>
              <c:f>'Well-being'!$A$19:$A$28</c:f>
              <c:strCache>
                <c:ptCount val="10"/>
                <c:pt idx="0">
                  <c:v>Total</c:v>
                </c:pt>
                <c:pt idx="2">
                  <c:v>Poorest
Quintile</c:v>
                </c:pt>
                <c:pt idx="3">
                  <c:v>Q2</c:v>
                </c:pt>
                <c:pt idx="4">
                  <c:v>Q3</c:v>
                </c:pt>
                <c:pt idx="5">
                  <c:v>Q4</c:v>
                </c:pt>
                <c:pt idx="6">
                  <c:v>Richest
Quintile</c:v>
                </c:pt>
                <c:pt idx="8">
                  <c:v>NonPoor</c:v>
                </c:pt>
                <c:pt idx="9">
                  <c:v>Poor</c:v>
                </c:pt>
              </c:strCache>
            </c:strRef>
          </c:cat>
          <c:val>
            <c:numRef>
              <c:f>'Well-being'!$B$19:$B$28</c:f>
              <c:numCache>
                <c:formatCode>General</c:formatCode>
                <c:ptCount val="10"/>
                <c:pt idx="0">
                  <c:v>3.528</c:v>
                </c:pt>
                <c:pt idx="2">
                  <c:v>2.8140000000000001</c:v>
                </c:pt>
                <c:pt idx="3">
                  <c:v>3.6059999999999999</c:v>
                </c:pt>
                <c:pt idx="4">
                  <c:v>3.113</c:v>
                </c:pt>
                <c:pt idx="5">
                  <c:v>4.2270000000000003</c:v>
                </c:pt>
                <c:pt idx="6">
                  <c:v>3.714</c:v>
                </c:pt>
                <c:pt idx="8">
                  <c:v>3.8140000000000001</c:v>
                </c:pt>
                <c:pt idx="9">
                  <c:v>3.109</c:v>
                </c:pt>
              </c:numCache>
            </c:numRef>
          </c:val>
          <c:extLst>
            <c:ext xmlns:c16="http://schemas.microsoft.com/office/drawing/2014/chart" uri="{C3380CC4-5D6E-409C-BE32-E72D297353CC}">
              <c16:uniqueId val="{00000000-6067-42B4-A837-69055E12272C}"/>
            </c:ext>
          </c:extLst>
        </c:ser>
        <c:ser>
          <c:idx val="1"/>
          <c:order val="1"/>
          <c:tx>
            <c:strRef>
              <c:f>'Well-being'!$C$18</c:f>
              <c:strCache>
                <c:ptCount val="1"/>
                <c:pt idx="0">
                  <c:v>2016</c:v>
                </c:pt>
              </c:strCache>
            </c:strRef>
          </c:tx>
          <c:spPr>
            <a:solidFill>
              <a:schemeClr val="accent5">
                <a:lumMod val="50000"/>
              </a:schemeClr>
            </a:solidFill>
            <a:ln>
              <a:solidFill>
                <a:schemeClr val="tx1">
                  <a:lumMod val="50000"/>
                  <a:lumOff val="50000"/>
                </a:schemeClr>
              </a:solidFill>
            </a:ln>
            <a:effectLst/>
          </c:spPr>
          <c:invertIfNegative val="0"/>
          <c:errBars>
            <c:errBarType val="both"/>
            <c:errValType val="cust"/>
            <c:noEndCap val="0"/>
            <c:plus>
              <c:numRef>
                <c:f>'Well-being'!$G$19:$G$28</c:f>
                <c:numCache>
                  <c:formatCode>General</c:formatCode>
                  <c:ptCount val="10"/>
                  <c:pt idx="0">
                    <c:v>0.2629999999999999</c:v>
                  </c:pt>
                  <c:pt idx="2">
                    <c:v>0.71100000000000008</c:v>
                  </c:pt>
                  <c:pt idx="3">
                    <c:v>0.54699999999999971</c:v>
                  </c:pt>
                  <c:pt idx="4">
                    <c:v>0.47299999999999986</c:v>
                  </c:pt>
                  <c:pt idx="5">
                    <c:v>0.50600000000000023</c:v>
                  </c:pt>
                  <c:pt idx="6">
                    <c:v>0.32200000000000006</c:v>
                  </c:pt>
                  <c:pt idx="8">
                    <c:v>0.32699999999999996</c:v>
                  </c:pt>
                  <c:pt idx="9">
                    <c:v>0.35699999999999976</c:v>
                  </c:pt>
                </c:numCache>
              </c:numRef>
            </c:plus>
            <c:minus>
              <c:numRef>
                <c:f>'Well-being'!$H$19:$H$28</c:f>
                <c:numCache>
                  <c:formatCode>General</c:formatCode>
                  <c:ptCount val="10"/>
                  <c:pt idx="0">
                    <c:v>0.26200000000000001</c:v>
                  </c:pt>
                  <c:pt idx="2">
                    <c:v>0.71100000000000008</c:v>
                  </c:pt>
                  <c:pt idx="3">
                    <c:v>0.54800000000000004</c:v>
                  </c:pt>
                  <c:pt idx="4">
                    <c:v>0.47399999999999998</c:v>
                  </c:pt>
                  <c:pt idx="5">
                    <c:v>0.50599999999999978</c:v>
                  </c:pt>
                  <c:pt idx="6">
                    <c:v>0.32199999999999962</c:v>
                  </c:pt>
                  <c:pt idx="8">
                    <c:v>0.32799999999999985</c:v>
                  </c:pt>
                  <c:pt idx="9">
                    <c:v>0.35700000000000021</c:v>
                  </c:pt>
                </c:numCache>
              </c:numRef>
            </c:minus>
            <c:spPr>
              <a:noFill/>
              <a:ln w="9525" cap="flat" cmpd="sng" algn="ctr">
                <a:solidFill>
                  <a:schemeClr val="tx1">
                    <a:lumMod val="65000"/>
                    <a:lumOff val="35000"/>
                  </a:schemeClr>
                </a:solidFill>
                <a:round/>
              </a:ln>
              <a:effectLst/>
            </c:spPr>
          </c:errBars>
          <c:cat>
            <c:strRef>
              <c:f>'Well-being'!$A$19:$A$28</c:f>
              <c:strCache>
                <c:ptCount val="10"/>
                <c:pt idx="0">
                  <c:v>Total</c:v>
                </c:pt>
                <c:pt idx="2">
                  <c:v>Poorest
Quintile</c:v>
                </c:pt>
                <c:pt idx="3">
                  <c:v>Q2</c:v>
                </c:pt>
                <c:pt idx="4">
                  <c:v>Q3</c:v>
                </c:pt>
                <c:pt idx="5">
                  <c:v>Q4</c:v>
                </c:pt>
                <c:pt idx="6">
                  <c:v>Richest
Quintile</c:v>
                </c:pt>
                <c:pt idx="8">
                  <c:v>NonPoor</c:v>
                </c:pt>
                <c:pt idx="9">
                  <c:v>Poor</c:v>
                </c:pt>
              </c:strCache>
            </c:strRef>
          </c:cat>
          <c:val>
            <c:numRef>
              <c:f>'Well-being'!$C$19:$C$28</c:f>
              <c:numCache>
                <c:formatCode>General</c:formatCode>
                <c:ptCount val="10"/>
                <c:pt idx="0">
                  <c:v>2.4319999999999999</c:v>
                </c:pt>
                <c:pt idx="2">
                  <c:v>1.748</c:v>
                </c:pt>
                <c:pt idx="3">
                  <c:v>2.3420000000000001</c:v>
                </c:pt>
                <c:pt idx="4">
                  <c:v>2.375</c:v>
                </c:pt>
                <c:pt idx="5">
                  <c:v>2.7679999999999998</c:v>
                </c:pt>
                <c:pt idx="6">
                  <c:v>2.6789999999999998</c:v>
                </c:pt>
                <c:pt idx="8">
                  <c:v>2.7069999999999999</c:v>
                </c:pt>
                <c:pt idx="9">
                  <c:v>2.2730000000000001</c:v>
                </c:pt>
              </c:numCache>
            </c:numRef>
          </c:val>
          <c:extLst>
            <c:ext xmlns:c16="http://schemas.microsoft.com/office/drawing/2014/chart" uri="{C3380CC4-5D6E-409C-BE32-E72D297353CC}">
              <c16:uniqueId val="{00000001-6067-42B4-A837-69055E12272C}"/>
            </c:ext>
          </c:extLst>
        </c:ser>
        <c:dLbls>
          <c:showLegendKey val="0"/>
          <c:showVal val="0"/>
          <c:showCatName val="0"/>
          <c:showSerName val="0"/>
          <c:showPercent val="0"/>
          <c:showBubbleSize val="0"/>
        </c:dLbls>
        <c:gapWidth val="100"/>
        <c:axId val="426960192"/>
        <c:axId val="426960584"/>
      </c:barChart>
      <c:catAx>
        <c:axId val="426960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0584"/>
        <c:crosses val="autoZero"/>
        <c:auto val="1"/>
        <c:lblAlgn val="ctr"/>
        <c:lblOffset val="100"/>
        <c:noMultiLvlLbl val="0"/>
      </c:catAx>
      <c:valAx>
        <c:axId val="426960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Mean life satisfaction (score 0 - 10)</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0192"/>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800"/>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81714785651793"/>
          <c:y val="0.12219614375126187"/>
          <c:w val="0.85662729658792647"/>
          <c:h val="0.69520072010229494"/>
        </c:manualLayout>
      </c:layout>
      <c:barChart>
        <c:barDir val="col"/>
        <c:grouping val="clustered"/>
        <c:varyColors val="0"/>
        <c:ser>
          <c:idx val="0"/>
          <c:order val="0"/>
          <c:tx>
            <c:strRef>
              <c:f>'Well-being'!$B$33</c:f>
              <c:strCache>
                <c:ptCount val="1"/>
                <c:pt idx="0">
                  <c:v>2015</c:v>
                </c:pt>
              </c:strCache>
            </c:strRef>
          </c:tx>
          <c:spPr>
            <a:solidFill>
              <a:schemeClr val="bg2"/>
            </a:solidFill>
            <a:ln>
              <a:solidFill>
                <a:schemeClr val="tx1">
                  <a:lumMod val="50000"/>
                  <a:lumOff val="50000"/>
                </a:schemeClr>
              </a:solidFill>
            </a:ln>
            <a:effectLst/>
          </c:spPr>
          <c:invertIfNegative val="0"/>
          <c:errBars>
            <c:errBarType val="both"/>
            <c:errValType val="cust"/>
            <c:noEndCap val="0"/>
            <c:plus>
              <c:numRef>
                <c:f>'Well-being'!$E$34:$E$43</c:f>
                <c:numCache>
                  <c:formatCode>General</c:formatCode>
                  <c:ptCount val="10"/>
                  <c:pt idx="0">
                    <c:v>0.34399999999999942</c:v>
                  </c:pt>
                  <c:pt idx="2">
                    <c:v>0.79499999999999993</c:v>
                  </c:pt>
                  <c:pt idx="3">
                    <c:v>0.83300000000000018</c:v>
                  </c:pt>
                  <c:pt idx="4">
                    <c:v>0.79399999999999959</c:v>
                  </c:pt>
                  <c:pt idx="5">
                    <c:v>0.78300000000000036</c:v>
                  </c:pt>
                  <c:pt idx="6">
                    <c:v>0.54600000000000026</c:v>
                  </c:pt>
                  <c:pt idx="8">
                    <c:v>0.52200000000000024</c:v>
                  </c:pt>
                  <c:pt idx="9">
                    <c:v>0.53399999999999981</c:v>
                  </c:pt>
                </c:numCache>
              </c:numRef>
            </c:plus>
            <c:minus>
              <c:numRef>
                <c:f>'Well-being'!$F$34:$F$43</c:f>
                <c:numCache>
                  <c:formatCode>General</c:formatCode>
                  <c:ptCount val="10"/>
                  <c:pt idx="0">
                    <c:v>0.34400000000000031</c:v>
                  </c:pt>
                  <c:pt idx="2">
                    <c:v>0.79499999999999993</c:v>
                  </c:pt>
                  <c:pt idx="3">
                    <c:v>0.83199999999999985</c:v>
                  </c:pt>
                  <c:pt idx="4">
                    <c:v>0.79300000000000015</c:v>
                  </c:pt>
                  <c:pt idx="5">
                    <c:v>0.78200000000000003</c:v>
                  </c:pt>
                  <c:pt idx="6">
                    <c:v>0.54599999999999937</c:v>
                  </c:pt>
                  <c:pt idx="8">
                    <c:v>0.52200000000000024</c:v>
                  </c:pt>
                  <c:pt idx="9">
                    <c:v>0.53500000000000014</c:v>
                  </c:pt>
                </c:numCache>
              </c:numRef>
            </c:minus>
            <c:spPr>
              <a:noFill/>
              <a:ln w="9525" cap="flat" cmpd="sng" algn="ctr">
                <a:solidFill>
                  <a:schemeClr val="tx1">
                    <a:lumMod val="65000"/>
                    <a:lumOff val="35000"/>
                  </a:schemeClr>
                </a:solidFill>
                <a:round/>
              </a:ln>
              <a:effectLst/>
            </c:spPr>
          </c:errBars>
          <c:cat>
            <c:strRef>
              <c:f>'Well-being'!$A$34:$A$43</c:f>
              <c:strCache>
                <c:ptCount val="10"/>
                <c:pt idx="0">
                  <c:v>Total</c:v>
                </c:pt>
                <c:pt idx="2">
                  <c:v>Poorest Quintile</c:v>
                </c:pt>
                <c:pt idx="3">
                  <c:v>Q2</c:v>
                </c:pt>
                <c:pt idx="4">
                  <c:v>Q3</c:v>
                </c:pt>
                <c:pt idx="5">
                  <c:v>Q4</c:v>
                </c:pt>
                <c:pt idx="6">
                  <c:v>Richest Quintile</c:v>
                </c:pt>
                <c:pt idx="8">
                  <c:v>NonPoor</c:v>
                </c:pt>
                <c:pt idx="9">
                  <c:v>Poor</c:v>
                </c:pt>
              </c:strCache>
            </c:strRef>
          </c:cat>
          <c:val>
            <c:numRef>
              <c:f>'Well-being'!$B$34:$B$43</c:f>
              <c:numCache>
                <c:formatCode>General</c:formatCode>
                <c:ptCount val="10"/>
                <c:pt idx="0">
                  <c:v>5.3650000000000002</c:v>
                </c:pt>
                <c:pt idx="2">
                  <c:v>4.4279999999999999</c:v>
                </c:pt>
                <c:pt idx="3">
                  <c:v>5.8639999999999999</c:v>
                </c:pt>
                <c:pt idx="4">
                  <c:v>4.407</c:v>
                </c:pt>
                <c:pt idx="5">
                  <c:v>6.0640000000000001</c:v>
                </c:pt>
                <c:pt idx="6">
                  <c:v>5.7519999999999998</c:v>
                </c:pt>
                <c:pt idx="8">
                  <c:v>5.593</c:v>
                </c:pt>
                <c:pt idx="9">
                  <c:v>4.99</c:v>
                </c:pt>
              </c:numCache>
            </c:numRef>
          </c:val>
          <c:extLst>
            <c:ext xmlns:c16="http://schemas.microsoft.com/office/drawing/2014/chart" uri="{C3380CC4-5D6E-409C-BE32-E72D297353CC}">
              <c16:uniqueId val="{00000000-E972-4BE1-AEF7-6B79DFDD5510}"/>
            </c:ext>
          </c:extLst>
        </c:ser>
        <c:ser>
          <c:idx val="1"/>
          <c:order val="1"/>
          <c:tx>
            <c:strRef>
              <c:f>'Well-being'!$C$33</c:f>
              <c:strCache>
                <c:ptCount val="1"/>
                <c:pt idx="0">
                  <c:v>2016</c:v>
                </c:pt>
              </c:strCache>
            </c:strRef>
          </c:tx>
          <c:spPr>
            <a:solidFill>
              <a:schemeClr val="accent5">
                <a:lumMod val="50000"/>
              </a:schemeClr>
            </a:solidFill>
            <a:ln>
              <a:solidFill>
                <a:schemeClr val="tx1">
                  <a:lumMod val="50000"/>
                  <a:lumOff val="50000"/>
                </a:schemeClr>
              </a:solidFill>
            </a:ln>
            <a:effectLst/>
          </c:spPr>
          <c:invertIfNegative val="0"/>
          <c:errBars>
            <c:errBarType val="both"/>
            <c:errValType val="cust"/>
            <c:noEndCap val="0"/>
            <c:plus>
              <c:numRef>
                <c:f>'Well-being'!$G$34:$G$43</c:f>
                <c:numCache>
                  <c:formatCode>General</c:formatCode>
                  <c:ptCount val="10"/>
                  <c:pt idx="0">
                    <c:v>0.49500000000000011</c:v>
                  </c:pt>
                  <c:pt idx="2">
                    <c:v>0.58200000000000029</c:v>
                  </c:pt>
                  <c:pt idx="3">
                    <c:v>0.95599999999999996</c:v>
                  </c:pt>
                  <c:pt idx="4">
                    <c:v>0.84400000000000031</c:v>
                  </c:pt>
                  <c:pt idx="5">
                    <c:v>0.85300000000000065</c:v>
                  </c:pt>
                  <c:pt idx="6">
                    <c:v>0.72499999999999964</c:v>
                  </c:pt>
                  <c:pt idx="8">
                    <c:v>0.66900000000000048</c:v>
                  </c:pt>
                  <c:pt idx="9">
                    <c:v>0.65700000000000003</c:v>
                  </c:pt>
                </c:numCache>
              </c:numRef>
            </c:plus>
            <c:minus>
              <c:numRef>
                <c:f>'Well-being'!$H$34:$H$43</c:f>
                <c:numCache>
                  <c:formatCode>General</c:formatCode>
                  <c:ptCount val="10"/>
                  <c:pt idx="0">
                    <c:v>0.49400000000000022</c:v>
                  </c:pt>
                  <c:pt idx="2">
                    <c:v>0.58199999999999985</c:v>
                  </c:pt>
                  <c:pt idx="3">
                    <c:v>0.95600000000000041</c:v>
                  </c:pt>
                  <c:pt idx="4">
                    <c:v>0.84399999999999986</c:v>
                  </c:pt>
                  <c:pt idx="5">
                    <c:v>0.85399999999999965</c:v>
                  </c:pt>
                  <c:pt idx="6">
                    <c:v>0.7240000000000002</c:v>
                  </c:pt>
                  <c:pt idx="8">
                    <c:v>0.66999999999999948</c:v>
                  </c:pt>
                  <c:pt idx="9">
                    <c:v>0.65700000000000003</c:v>
                  </c:pt>
                </c:numCache>
              </c:numRef>
            </c:minus>
            <c:spPr>
              <a:noFill/>
              <a:ln w="9525" cap="flat" cmpd="sng" algn="ctr">
                <a:solidFill>
                  <a:schemeClr val="tx1">
                    <a:lumMod val="65000"/>
                    <a:lumOff val="35000"/>
                  </a:schemeClr>
                </a:solidFill>
                <a:round/>
              </a:ln>
              <a:effectLst/>
            </c:spPr>
          </c:errBars>
          <c:cat>
            <c:strRef>
              <c:f>'Well-being'!$A$34:$A$43</c:f>
              <c:strCache>
                <c:ptCount val="10"/>
                <c:pt idx="0">
                  <c:v>Total</c:v>
                </c:pt>
                <c:pt idx="2">
                  <c:v>Poorest Quintile</c:v>
                </c:pt>
                <c:pt idx="3">
                  <c:v>Q2</c:v>
                </c:pt>
                <c:pt idx="4">
                  <c:v>Q3</c:v>
                </c:pt>
                <c:pt idx="5">
                  <c:v>Q4</c:v>
                </c:pt>
                <c:pt idx="6">
                  <c:v>Richest Quintile</c:v>
                </c:pt>
                <c:pt idx="8">
                  <c:v>NonPoor</c:v>
                </c:pt>
                <c:pt idx="9">
                  <c:v>Poor</c:v>
                </c:pt>
              </c:strCache>
            </c:strRef>
          </c:cat>
          <c:val>
            <c:numRef>
              <c:f>'Well-being'!$C$34:$C$43</c:f>
              <c:numCache>
                <c:formatCode>General</c:formatCode>
                <c:ptCount val="10"/>
                <c:pt idx="0">
                  <c:v>3.9870000000000001</c:v>
                </c:pt>
                <c:pt idx="2">
                  <c:v>3.0739999999999998</c:v>
                </c:pt>
                <c:pt idx="3">
                  <c:v>2.9980000000000002</c:v>
                </c:pt>
                <c:pt idx="4">
                  <c:v>4.2949999999999999</c:v>
                </c:pt>
                <c:pt idx="5">
                  <c:v>4.5549999999999997</c:v>
                </c:pt>
                <c:pt idx="6">
                  <c:v>4.2830000000000004</c:v>
                </c:pt>
                <c:pt idx="8">
                  <c:v>4.3499999999999996</c:v>
                </c:pt>
                <c:pt idx="9">
                  <c:v>3.7080000000000002</c:v>
                </c:pt>
              </c:numCache>
            </c:numRef>
          </c:val>
          <c:extLst>
            <c:ext xmlns:c16="http://schemas.microsoft.com/office/drawing/2014/chart" uri="{C3380CC4-5D6E-409C-BE32-E72D297353CC}">
              <c16:uniqueId val="{00000001-E972-4BE1-AEF7-6B79DFDD5510}"/>
            </c:ext>
          </c:extLst>
        </c:ser>
        <c:dLbls>
          <c:showLegendKey val="0"/>
          <c:showVal val="0"/>
          <c:showCatName val="0"/>
          <c:showSerName val="0"/>
          <c:showPercent val="0"/>
          <c:showBubbleSize val="0"/>
        </c:dLbls>
        <c:gapWidth val="100"/>
        <c:axId val="426961368"/>
        <c:axId val="426961760"/>
      </c:barChart>
      <c:catAx>
        <c:axId val="426961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1760"/>
        <c:crosses val="autoZero"/>
        <c:auto val="1"/>
        <c:lblAlgn val="ctr"/>
        <c:lblOffset val="100"/>
        <c:noMultiLvlLbl val="0"/>
      </c:catAx>
      <c:valAx>
        <c:axId val="426961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Mean step of</a:t>
                </a:r>
                <a:r>
                  <a:rPr lang="en-US" sz="800" baseline="0"/>
                  <a:t> the ladder</a:t>
                </a:r>
                <a:r>
                  <a:rPr lang="en-US" sz="800"/>
                  <a:t> (score 0 - 10)</a:t>
                </a:r>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136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800"/>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874671916010498"/>
          <c:y val="5.876068376068376E-2"/>
          <c:w val="0.46813079615048109"/>
          <c:h val="0.70149262492348197"/>
        </c:manualLayout>
      </c:layout>
      <c:barChart>
        <c:barDir val="col"/>
        <c:grouping val="percentStacked"/>
        <c:varyColors val="0"/>
        <c:ser>
          <c:idx val="0"/>
          <c:order val="0"/>
          <c:tx>
            <c:strRef>
              <c:f>'Well-being'!$A$52</c:f>
              <c:strCache>
                <c:ptCount val="1"/>
                <c:pt idx="0">
                  <c:v>No Control</c:v>
                </c:pt>
              </c:strCache>
            </c:strRef>
          </c:tx>
          <c:spPr>
            <a:solidFill>
              <a:schemeClr val="accent5">
                <a:lumMod val="5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'Well-being'!$B$50:$H$51</c15:sqref>
                  </c15:fullRef>
                </c:ext>
              </c:extLst>
              <c:f>'Well-being'!$B$50:$H$51</c:f>
              <c:multiLvlStrCache>
                <c:ptCount val="2"/>
                <c:lvl>
                  <c:pt idx="0">
                    <c:v>2015</c:v>
                  </c:pt>
                  <c:pt idx="1">
                    <c:v>2016</c:v>
                  </c:pt>
                </c:lvl>
                <c:lvl>
                  <c:pt idx="0">
                    <c:v>Total</c:v>
                  </c:pt>
                </c:lvl>
              </c:multiLvlStrCache>
            </c:multiLvlStrRef>
          </c:cat>
          <c:val>
            <c:numRef>
              <c:extLst>
                <c:ext xmlns:c15="http://schemas.microsoft.com/office/drawing/2012/chart" uri="{02D57815-91ED-43cb-92C2-25804820EDAC}">
                  <c15:fullRef>
                    <c15:sqref>'Well-being'!$B$52:$H$52</c15:sqref>
                  </c15:fullRef>
                </c:ext>
              </c:extLst>
              <c:f>'Well-being'!$B$52:$C$52</c:f>
              <c:numCache>
                <c:formatCode>General</c:formatCode>
                <c:ptCount val="2"/>
                <c:pt idx="0">
                  <c:v>0.255</c:v>
                </c:pt>
                <c:pt idx="1">
                  <c:v>0.377</c:v>
                </c:pt>
              </c:numCache>
            </c:numRef>
          </c:val>
          <c:extLst>
            <c:ext xmlns:c16="http://schemas.microsoft.com/office/drawing/2014/chart" uri="{C3380CC4-5D6E-409C-BE32-E72D297353CC}">
              <c16:uniqueId val="{00000000-908A-44B8-8197-CE8B2C4F3EDC}"/>
            </c:ext>
          </c:extLst>
        </c:ser>
        <c:ser>
          <c:idx val="1"/>
          <c:order val="1"/>
          <c:tx>
            <c:strRef>
              <c:f>'Well-being'!$A$53</c:f>
              <c:strCache>
                <c:ptCount val="1"/>
                <c:pt idx="0">
                  <c:v>Some Control</c:v>
                </c:pt>
              </c:strCache>
            </c:strRef>
          </c:tx>
          <c:spPr>
            <a:solidFill>
              <a:schemeClr val="accent5">
                <a:lumMod val="60000"/>
                <a:lumOff val="4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'Well-being'!$B$50:$H$51</c15:sqref>
                  </c15:fullRef>
                </c:ext>
              </c:extLst>
              <c:f>'Well-being'!$B$50:$H$51</c:f>
              <c:multiLvlStrCache>
                <c:ptCount val="2"/>
                <c:lvl>
                  <c:pt idx="0">
                    <c:v>2015</c:v>
                  </c:pt>
                  <c:pt idx="1">
                    <c:v>2016</c:v>
                  </c:pt>
                </c:lvl>
                <c:lvl>
                  <c:pt idx="0">
                    <c:v>Total</c:v>
                  </c:pt>
                </c:lvl>
              </c:multiLvlStrCache>
            </c:multiLvlStrRef>
          </c:cat>
          <c:val>
            <c:numRef>
              <c:extLst>
                <c:ext xmlns:c15="http://schemas.microsoft.com/office/drawing/2012/chart" uri="{02D57815-91ED-43cb-92C2-25804820EDAC}">
                  <c15:fullRef>
                    <c15:sqref>'Well-being'!$B$53:$H$53</c15:sqref>
                  </c15:fullRef>
                </c:ext>
              </c:extLst>
              <c:f>'Well-being'!$B$53:$C$53</c:f>
              <c:numCache>
                <c:formatCode>General</c:formatCode>
                <c:ptCount val="2"/>
                <c:pt idx="0">
                  <c:v>0.501</c:v>
                </c:pt>
                <c:pt idx="1">
                  <c:v>0.43099999999999999</c:v>
                </c:pt>
              </c:numCache>
            </c:numRef>
          </c:val>
          <c:extLst>
            <c:ext xmlns:c16="http://schemas.microsoft.com/office/drawing/2014/chart" uri="{C3380CC4-5D6E-409C-BE32-E72D297353CC}">
              <c16:uniqueId val="{00000001-908A-44B8-8197-CE8B2C4F3EDC}"/>
            </c:ext>
          </c:extLst>
        </c:ser>
        <c:ser>
          <c:idx val="2"/>
          <c:order val="2"/>
          <c:tx>
            <c:strRef>
              <c:f>'Well-being'!$A$54</c:f>
              <c:strCache>
                <c:ptCount val="1"/>
                <c:pt idx="0">
                  <c:v>A Great Deal of Control</c:v>
                </c:pt>
              </c:strCache>
            </c:strRef>
          </c:tx>
          <c:spPr>
            <a:solidFill>
              <a:schemeClr val="accent5">
                <a:lumMod val="20000"/>
                <a:lumOff val="8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'Well-being'!$B$50:$H$51</c15:sqref>
                  </c15:fullRef>
                </c:ext>
              </c:extLst>
              <c:f>'Well-being'!$B$50:$H$51</c:f>
              <c:multiLvlStrCache>
                <c:ptCount val="2"/>
                <c:lvl>
                  <c:pt idx="0">
                    <c:v>2015</c:v>
                  </c:pt>
                  <c:pt idx="1">
                    <c:v>2016</c:v>
                  </c:pt>
                </c:lvl>
                <c:lvl>
                  <c:pt idx="0">
                    <c:v>Total</c:v>
                  </c:pt>
                </c:lvl>
              </c:multiLvlStrCache>
            </c:multiLvlStrRef>
          </c:cat>
          <c:val>
            <c:numRef>
              <c:extLst>
                <c:ext xmlns:c15="http://schemas.microsoft.com/office/drawing/2012/chart" uri="{02D57815-91ED-43cb-92C2-25804820EDAC}">
                  <c15:fullRef>
                    <c15:sqref>'Well-being'!$B$54:$H$54</c15:sqref>
                  </c15:fullRef>
                </c:ext>
              </c:extLst>
              <c:f>'Well-being'!$B$54:$C$54</c:f>
              <c:numCache>
                <c:formatCode>General</c:formatCode>
                <c:ptCount val="2"/>
                <c:pt idx="0">
                  <c:v>0.10299999999999999</c:v>
                </c:pt>
                <c:pt idx="1">
                  <c:v>0.09</c:v>
                </c:pt>
              </c:numCache>
            </c:numRef>
          </c:val>
          <c:extLst>
            <c:ext xmlns:c16="http://schemas.microsoft.com/office/drawing/2014/chart" uri="{C3380CC4-5D6E-409C-BE32-E72D297353CC}">
              <c16:uniqueId val="{00000002-908A-44B8-8197-CE8B2C4F3EDC}"/>
            </c:ext>
          </c:extLst>
        </c:ser>
        <c:ser>
          <c:idx val="3"/>
          <c:order val="3"/>
          <c:tx>
            <c:strRef>
              <c:f>'Well-being'!$A$55</c:f>
              <c:strCache>
                <c:ptCount val="1"/>
                <c:pt idx="0">
                  <c:v>Complete Control</c:v>
                </c:pt>
              </c:strCache>
            </c:strRef>
          </c:tx>
          <c:spPr>
            <a:solidFill>
              <a:schemeClr val="bg2">
                <a:lumMod val="90000"/>
              </a:schemeClr>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'Well-being'!$B$50:$H$51</c15:sqref>
                  </c15:fullRef>
                </c:ext>
              </c:extLst>
              <c:f>'Well-being'!$B$50:$H$51</c:f>
              <c:multiLvlStrCache>
                <c:ptCount val="2"/>
                <c:lvl>
                  <c:pt idx="0">
                    <c:v>2015</c:v>
                  </c:pt>
                  <c:pt idx="1">
                    <c:v>2016</c:v>
                  </c:pt>
                </c:lvl>
                <c:lvl>
                  <c:pt idx="0">
                    <c:v>Total</c:v>
                  </c:pt>
                </c:lvl>
              </c:multiLvlStrCache>
            </c:multiLvlStrRef>
          </c:cat>
          <c:val>
            <c:numRef>
              <c:extLst>
                <c:ext xmlns:c15="http://schemas.microsoft.com/office/drawing/2012/chart" uri="{02D57815-91ED-43cb-92C2-25804820EDAC}">
                  <c15:fullRef>
                    <c15:sqref>'Well-being'!$B$55:$H$55</c15:sqref>
                  </c15:fullRef>
                </c:ext>
              </c:extLst>
              <c:f>'Well-being'!$B$55:$C$55</c:f>
              <c:numCache>
                <c:formatCode>General</c:formatCode>
                <c:ptCount val="2"/>
                <c:pt idx="0">
                  <c:v>0.14199999999999999</c:v>
                </c:pt>
                <c:pt idx="1">
                  <c:v>0.10199999999999999</c:v>
                </c:pt>
              </c:numCache>
            </c:numRef>
          </c:val>
          <c:extLst>
            <c:ext xmlns:c16="http://schemas.microsoft.com/office/drawing/2014/chart" uri="{C3380CC4-5D6E-409C-BE32-E72D297353CC}">
              <c16:uniqueId val="{00000003-908A-44B8-8197-CE8B2C4F3EDC}"/>
            </c:ext>
          </c:extLst>
        </c:ser>
        <c:dLbls>
          <c:showLegendKey val="0"/>
          <c:showVal val="0"/>
          <c:showCatName val="0"/>
          <c:showSerName val="0"/>
          <c:showPercent val="0"/>
          <c:showBubbleSize val="0"/>
        </c:dLbls>
        <c:gapWidth val="50"/>
        <c:overlap val="100"/>
        <c:axId val="426962544"/>
        <c:axId val="426962936"/>
      </c:barChart>
      <c:catAx>
        <c:axId val="426962544"/>
        <c:scaling>
          <c:orientation val="minMax"/>
        </c:scaling>
        <c:delete val="0"/>
        <c:axPos val="b"/>
        <c:numFmt formatCode="General" sourceLinked="1"/>
        <c:majorTickMark val="none"/>
        <c:minorTickMark val="none"/>
        <c:tickLblPos val="nextTo"/>
        <c:spPr>
          <a:noFill/>
          <a:ln w="9525" cap="flat" cmpd="sng" algn="ctr">
            <a:solidFill>
              <a:schemeClr val="tx1">
                <a:lumMod val="50000"/>
                <a:lumOff val="50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62936"/>
        <c:crosses val="autoZero"/>
        <c:auto val="1"/>
        <c:lblAlgn val="ctr"/>
        <c:lblOffset val="100"/>
        <c:noMultiLvlLbl val="0"/>
      </c:catAx>
      <c:valAx>
        <c:axId val="4269629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62544"/>
        <c:crosses val="autoZero"/>
        <c:crossBetween val="between"/>
        <c:majorUnit val="0.2"/>
      </c:valAx>
      <c:spPr>
        <a:noFill/>
        <a:ln>
          <a:noFill/>
        </a:ln>
        <a:effectLst/>
      </c:spPr>
    </c:plotArea>
    <c:legend>
      <c:legendPos val="r"/>
      <c:layout>
        <c:manualLayout>
          <c:xMode val="edge"/>
          <c:yMode val="edge"/>
          <c:x val="0.65529046369203847"/>
          <c:y val="0.12339491217443976"/>
          <c:w val="0.32090026246719161"/>
          <c:h val="0.7852614577024026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874671916010498"/>
          <c:y val="0.15731669358637865"/>
          <c:w val="0.82090857392825889"/>
          <c:h val="0.5724389920009999"/>
        </c:manualLayout>
      </c:layout>
      <c:barChart>
        <c:barDir val="col"/>
        <c:grouping val="percentStacked"/>
        <c:varyColors val="0"/>
        <c:ser>
          <c:idx val="0"/>
          <c:order val="0"/>
          <c:tx>
            <c:strRef>
              <c:f>'Well-being'!$A$62</c:f>
              <c:strCache>
                <c:ptCount val="1"/>
                <c:pt idx="0">
                  <c:v>No Control</c:v>
                </c:pt>
              </c:strCache>
            </c:strRef>
          </c:tx>
          <c:spPr>
            <a:solidFill>
              <a:schemeClr val="accent5">
                <a:lumMod val="50000"/>
              </a:schemeClr>
            </a:solidFill>
            <a:ln>
              <a:solidFill>
                <a:schemeClr val="tx1">
                  <a:lumMod val="50000"/>
                  <a:lumOff val="50000"/>
                </a:schemeClr>
              </a:solidFill>
            </a:ln>
            <a:effectLst/>
          </c:spPr>
          <c:invertIfNegative val="0"/>
          <c:cat>
            <c:multiLvlStrRef>
              <c:f>'Well-being'!$B$60:$L$61</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'Well-being'!$B$62:$L$62</c:f>
              <c:numCache>
                <c:formatCode>General</c:formatCode>
                <c:ptCount val="11"/>
                <c:pt idx="0">
                  <c:v>0.186</c:v>
                </c:pt>
                <c:pt idx="1">
                  <c:v>0.27600000000000002</c:v>
                </c:pt>
                <c:pt idx="2">
                  <c:v>0.29099999999999998</c:v>
                </c:pt>
                <c:pt idx="3">
                  <c:v>0.214</c:v>
                </c:pt>
                <c:pt idx="4">
                  <c:v>0.28000000000000003</c:v>
                </c:pt>
                <c:pt idx="6">
                  <c:v>0.499</c:v>
                </c:pt>
                <c:pt idx="7">
                  <c:v>0.30199999999999999</c:v>
                </c:pt>
                <c:pt idx="8">
                  <c:v>0.33200000000000002</c:v>
                </c:pt>
                <c:pt idx="9">
                  <c:v>0.33300000000000002</c:v>
                </c:pt>
                <c:pt idx="10">
                  <c:v>0.42199999999999999</c:v>
                </c:pt>
              </c:numCache>
            </c:numRef>
          </c:val>
          <c:extLst>
            <c:ext xmlns:c16="http://schemas.microsoft.com/office/drawing/2014/chart" uri="{C3380CC4-5D6E-409C-BE32-E72D297353CC}">
              <c16:uniqueId val="{00000000-4FC1-49CE-B9B0-A91974D05E6E}"/>
            </c:ext>
          </c:extLst>
        </c:ser>
        <c:ser>
          <c:idx val="1"/>
          <c:order val="1"/>
          <c:tx>
            <c:strRef>
              <c:f>'Well-being'!$A$63</c:f>
              <c:strCache>
                <c:ptCount val="1"/>
                <c:pt idx="0">
                  <c:v>Some Control</c:v>
                </c:pt>
              </c:strCache>
            </c:strRef>
          </c:tx>
          <c:spPr>
            <a:solidFill>
              <a:schemeClr val="accent5">
                <a:lumMod val="60000"/>
                <a:lumOff val="40000"/>
              </a:schemeClr>
            </a:solidFill>
            <a:ln>
              <a:solidFill>
                <a:schemeClr val="tx1">
                  <a:lumMod val="50000"/>
                  <a:lumOff val="50000"/>
                </a:schemeClr>
              </a:solidFill>
            </a:ln>
            <a:effectLst/>
          </c:spPr>
          <c:invertIfNegative val="0"/>
          <c:cat>
            <c:multiLvlStrRef>
              <c:f>'Well-being'!$B$60:$L$61</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'Well-being'!$B$63:$L$63</c:f>
              <c:numCache>
                <c:formatCode>General</c:formatCode>
                <c:ptCount val="11"/>
                <c:pt idx="0">
                  <c:v>0.59799999999999998</c:v>
                </c:pt>
                <c:pt idx="1">
                  <c:v>0.48899999999999999</c:v>
                </c:pt>
                <c:pt idx="2">
                  <c:v>0.39</c:v>
                </c:pt>
                <c:pt idx="3">
                  <c:v>0.57899999999999996</c:v>
                </c:pt>
                <c:pt idx="4">
                  <c:v>0.47699999999999998</c:v>
                </c:pt>
                <c:pt idx="6">
                  <c:v>0.28699999999999998</c:v>
                </c:pt>
                <c:pt idx="7">
                  <c:v>0.56999999999999995</c:v>
                </c:pt>
                <c:pt idx="8">
                  <c:v>0.45100000000000001</c:v>
                </c:pt>
                <c:pt idx="9">
                  <c:v>0.46</c:v>
                </c:pt>
                <c:pt idx="10">
                  <c:v>0.38800000000000001</c:v>
                </c:pt>
              </c:numCache>
            </c:numRef>
          </c:val>
          <c:extLst>
            <c:ext xmlns:c16="http://schemas.microsoft.com/office/drawing/2014/chart" uri="{C3380CC4-5D6E-409C-BE32-E72D297353CC}">
              <c16:uniqueId val="{00000001-4FC1-49CE-B9B0-A91974D05E6E}"/>
            </c:ext>
          </c:extLst>
        </c:ser>
        <c:ser>
          <c:idx val="2"/>
          <c:order val="2"/>
          <c:tx>
            <c:strRef>
              <c:f>'Well-being'!$A$64</c:f>
              <c:strCache>
                <c:ptCount val="1"/>
                <c:pt idx="0">
                  <c:v>A Great Deal of Control</c:v>
                </c:pt>
              </c:strCache>
            </c:strRef>
          </c:tx>
          <c:spPr>
            <a:solidFill>
              <a:schemeClr val="accent5">
                <a:lumMod val="20000"/>
                <a:lumOff val="80000"/>
              </a:schemeClr>
            </a:solidFill>
            <a:ln>
              <a:solidFill>
                <a:schemeClr val="tx1">
                  <a:lumMod val="50000"/>
                  <a:lumOff val="50000"/>
                </a:schemeClr>
              </a:solidFill>
            </a:ln>
            <a:effectLst/>
          </c:spPr>
          <c:invertIfNegative val="0"/>
          <c:cat>
            <c:multiLvlStrRef>
              <c:f>'Well-being'!$B$60:$L$61</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'Well-being'!$B$64:$L$64</c:f>
              <c:numCache>
                <c:formatCode>General</c:formatCode>
                <c:ptCount val="11"/>
                <c:pt idx="0">
                  <c:v>6.0999999999999999E-2</c:v>
                </c:pt>
                <c:pt idx="1">
                  <c:v>7.0999999999999994E-2</c:v>
                </c:pt>
                <c:pt idx="2">
                  <c:v>0.13200000000000001</c:v>
                </c:pt>
                <c:pt idx="3">
                  <c:v>0.11700000000000001</c:v>
                </c:pt>
                <c:pt idx="4">
                  <c:v>0.11899999999999999</c:v>
                </c:pt>
                <c:pt idx="6">
                  <c:v>0.129</c:v>
                </c:pt>
                <c:pt idx="7">
                  <c:v>1.7000000000000001E-2</c:v>
                </c:pt>
                <c:pt idx="8">
                  <c:v>0.105</c:v>
                </c:pt>
                <c:pt idx="9">
                  <c:v>8.8999999999999996E-2</c:v>
                </c:pt>
                <c:pt idx="10">
                  <c:v>0.1</c:v>
                </c:pt>
              </c:numCache>
            </c:numRef>
          </c:val>
          <c:extLst>
            <c:ext xmlns:c16="http://schemas.microsoft.com/office/drawing/2014/chart" uri="{C3380CC4-5D6E-409C-BE32-E72D297353CC}">
              <c16:uniqueId val="{00000002-4FC1-49CE-B9B0-A91974D05E6E}"/>
            </c:ext>
          </c:extLst>
        </c:ser>
        <c:ser>
          <c:idx val="3"/>
          <c:order val="3"/>
          <c:tx>
            <c:strRef>
              <c:f>'Well-being'!$A$65</c:f>
              <c:strCache>
                <c:ptCount val="1"/>
                <c:pt idx="0">
                  <c:v>Complete Control</c:v>
                </c:pt>
              </c:strCache>
            </c:strRef>
          </c:tx>
          <c:spPr>
            <a:solidFill>
              <a:schemeClr val="bg1">
                <a:lumMod val="85000"/>
              </a:schemeClr>
            </a:solidFill>
            <a:ln>
              <a:solidFill>
                <a:schemeClr val="tx1">
                  <a:lumMod val="50000"/>
                  <a:lumOff val="50000"/>
                </a:schemeClr>
              </a:solidFill>
            </a:ln>
            <a:effectLst/>
          </c:spPr>
          <c:invertIfNegative val="0"/>
          <c:cat>
            <c:multiLvlStrRef>
              <c:f>'Well-being'!$B$60:$L$61</c:f>
              <c:multiLvlStrCache>
                <c:ptCount val="11"/>
                <c:lvl>
                  <c:pt idx="0">
                    <c:v>Poorest 
Quintile</c:v>
                  </c:pt>
                  <c:pt idx="1">
                    <c:v>Q2</c:v>
                  </c:pt>
                  <c:pt idx="2">
                    <c:v>Q3</c:v>
                  </c:pt>
                  <c:pt idx="3">
                    <c:v>Q4</c:v>
                  </c:pt>
                  <c:pt idx="4">
                    <c:v>Richest
 Quintile</c:v>
                  </c:pt>
                  <c:pt idx="6">
                    <c:v>Poorest 
Quintile</c:v>
                  </c:pt>
                  <c:pt idx="7">
                    <c:v>Q2</c:v>
                  </c:pt>
                  <c:pt idx="8">
                    <c:v>Q3</c:v>
                  </c:pt>
                  <c:pt idx="9">
                    <c:v>Q4</c:v>
                  </c:pt>
                  <c:pt idx="10">
                    <c:v>Richest
 Quintile</c:v>
                  </c:pt>
                </c:lvl>
                <c:lvl>
                  <c:pt idx="0">
                    <c:v>2015</c:v>
                  </c:pt>
                  <c:pt idx="5">
                    <c:v> </c:v>
                  </c:pt>
                  <c:pt idx="6">
                    <c:v>2016</c:v>
                  </c:pt>
                </c:lvl>
              </c:multiLvlStrCache>
            </c:multiLvlStrRef>
          </c:cat>
          <c:val>
            <c:numRef>
              <c:f>'Well-being'!$B$65:$L$65</c:f>
              <c:numCache>
                <c:formatCode>General</c:formatCode>
                <c:ptCount val="11"/>
                <c:pt idx="0">
                  <c:v>0.155</c:v>
                </c:pt>
                <c:pt idx="1">
                  <c:v>0.16300000000000001</c:v>
                </c:pt>
                <c:pt idx="2">
                  <c:v>0.187</c:v>
                </c:pt>
                <c:pt idx="3">
                  <c:v>0.09</c:v>
                </c:pt>
                <c:pt idx="4">
                  <c:v>0.124</c:v>
                </c:pt>
                <c:pt idx="6">
                  <c:v>8.5000000000000006E-2</c:v>
                </c:pt>
                <c:pt idx="7">
                  <c:v>0.111</c:v>
                </c:pt>
                <c:pt idx="8">
                  <c:v>0.112</c:v>
                </c:pt>
                <c:pt idx="9">
                  <c:v>0.11700000000000001</c:v>
                </c:pt>
                <c:pt idx="10">
                  <c:v>0.09</c:v>
                </c:pt>
              </c:numCache>
            </c:numRef>
          </c:val>
          <c:extLst>
            <c:ext xmlns:c16="http://schemas.microsoft.com/office/drawing/2014/chart" uri="{C3380CC4-5D6E-409C-BE32-E72D297353CC}">
              <c16:uniqueId val="{00000003-4FC1-49CE-B9B0-A91974D05E6E}"/>
            </c:ext>
          </c:extLst>
        </c:ser>
        <c:dLbls>
          <c:showLegendKey val="0"/>
          <c:showVal val="0"/>
          <c:showCatName val="0"/>
          <c:showSerName val="0"/>
          <c:showPercent val="0"/>
          <c:showBubbleSize val="0"/>
        </c:dLbls>
        <c:gapWidth val="50"/>
        <c:overlap val="100"/>
        <c:axId val="426963720"/>
        <c:axId val="426964112"/>
      </c:barChart>
      <c:catAx>
        <c:axId val="426963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64112"/>
        <c:crosses val="autoZero"/>
        <c:auto val="1"/>
        <c:lblAlgn val="ctr"/>
        <c:lblOffset val="100"/>
        <c:noMultiLvlLbl val="0"/>
      </c:catAx>
      <c:valAx>
        <c:axId val="4269641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63720"/>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'Well-being'!$A$78</c:f>
              <c:strCache>
                <c:ptCount val="1"/>
                <c:pt idx="0">
                  <c:v>Strongly disagree</c:v>
                </c:pt>
              </c:strCache>
            </c:strRef>
          </c:tx>
          <c:spPr>
            <a:solidFill>
              <a:schemeClr val="accent5">
                <a:lumMod val="50000"/>
              </a:schemeClr>
            </a:solidFill>
            <a:ln>
              <a:noFill/>
            </a:ln>
            <a:effectLst/>
          </c:spPr>
          <c:invertIfNegative val="0"/>
          <c:cat>
            <c:multiLvlStrRef>
              <c:f>'Well-being'!$B$76:$S$77</c:f>
              <c:multiLvlStrCache>
                <c:ptCount val="18"/>
                <c:lvl>
                  <c:pt idx="0">
                    <c:v>2016</c:v>
                  </c:pt>
                  <c:pt idx="1">
                    <c:v>2015</c:v>
                  </c:pt>
                  <c:pt idx="3">
                    <c:v>2016</c:v>
                  </c:pt>
                  <c:pt idx="4">
                    <c:v>2015</c:v>
                  </c:pt>
                  <c:pt idx="5">
                    <c:v>2016</c:v>
                  </c:pt>
                  <c:pt idx="6">
                    <c:v>2015</c:v>
                  </c:pt>
                  <c:pt idx="8">
                    <c:v>2016</c:v>
                  </c:pt>
                  <c:pt idx="9">
                    <c:v>2015</c:v>
                  </c:pt>
                  <c:pt idx="10">
                    <c:v>2016</c:v>
                  </c:pt>
                  <c:pt idx="11">
                    <c:v>2015</c:v>
                  </c:pt>
                  <c:pt idx="12">
                    <c:v>2016</c:v>
                  </c:pt>
                  <c:pt idx="13">
                    <c:v>2015</c:v>
                  </c:pt>
                  <c:pt idx="14">
                    <c:v>2016</c:v>
                  </c:pt>
                  <c:pt idx="15">
                    <c:v>2015</c:v>
                  </c:pt>
                  <c:pt idx="16">
                    <c:v>2016</c:v>
                  </c:pt>
                  <c:pt idx="17">
                    <c:v>2015</c:v>
                  </c:pt>
                </c:lvl>
                <c:lvl>
                  <c:pt idx="0">
                    <c:v>Total</c:v>
                  </c:pt>
                  <c:pt idx="2">
                    <c:v> </c:v>
                  </c:pt>
                  <c:pt idx="3">
                    <c:v>NonPoor</c:v>
                  </c:pt>
                  <c:pt idx="5">
                    <c:v>Poor</c:v>
                  </c:pt>
                  <c:pt idx="7">
                    <c:v> </c:v>
                  </c:pt>
                  <c:pt idx="8">
                    <c:v>Poorest Quintile</c:v>
                  </c:pt>
                  <c:pt idx="10">
                    <c:v>Q2</c:v>
                  </c:pt>
                  <c:pt idx="12">
                    <c:v>Q3</c:v>
                  </c:pt>
                  <c:pt idx="14">
                    <c:v>Q4</c:v>
                  </c:pt>
                  <c:pt idx="16">
                    <c:v>Richest Quintile</c:v>
                  </c:pt>
                </c:lvl>
              </c:multiLvlStrCache>
            </c:multiLvlStrRef>
          </c:cat>
          <c:val>
            <c:numRef>
              <c:f>'Well-being'!$B$78:$S$78</c:f>
              <c:numCache>
                <c:formatCode>General</c:formatCode>
                <c:ptCount val="18"/>
                <c:pt idx="0">
                  <c:v>0.53400000000000003</c:v>
                </c:pt>
                <c:pt idx="1">
                  <c:v>0.39300000000000002</c:v>
                </c:pt>
                <c:pt idx="3">
                  <c:v>0.48</c:v>
                </c:pt>
                <c:pt idx="4">
                  <c:v>0.33300000000000002</c:v>
                </c:pt>
                <c:pt idx="5">
                  <c:v>0.56299999999999994</c:v>
                </c:pt>
                <c:pt idx="6">
                  <c:v>0.48</c:v>
                </c:pt>
                <c:pt idx="8">
                  <c:v>0.57699999999999996</c:v>
                </c:pt>
                <c:pt idx="9">
                  <c:v>0.5</c:v>
                </c:pt>
                <c:pt idx="10">
                  <c:v>0.58299999999999996</c:v>
                </c:pt>
                <c:pt idx="11">
                  <c:v>0.439</c:v>
                </c:pt>
                <c:pt idx="12">
                  <c:v>0.55800000000000005</c:v>
                </c:pt>
                <c:pt idx="13">
                  <c:v>0.433</c:v>
                </c:pt>
                <c:pt idx="14">
                  <c:v>0.49</c:v>
                </c:pt>
                <c:pt idx="15">
                  <c:v>0.35099999999999998</c:v>
                </c:pt>
                <c:pt idx="16">
                  <c:v>0.49</c:v>
                </c:pt>
                <c:pt idx="17">
                  <c:v>0.29199999999999998</c:v>
                </c:pt>
              </c:numCache>
            </c:numRef>
          </c:val>
          <c:extLst>
            <c:ext xmlns:c16="http://schemas.microsoft.com/office/drawing/2014/chart" uri="{C3380CC4-5D6E-409C-BE32-E72D297353CC}">
              <c16:uniqueId val="{00000000-E3B0-4C92-AA90-C1919AB7B2A4}"/>
            </c:ext>
          </c:extLst>
        </c:ser>
        <c:ser>
          <c:idx val="1"/>
          <c:order val="1"/>
          <c:tx>
            <c:strRef>
              <c:f>'Well-being'!$A$79</c:f>
              <c:strCache>
                <c:ptCount val="1"/>
                <c:pt idx="0">
                  <c:v>Disagree</c:v>
                </c:pt>
              </c:strCache>
            </c:strRef>
          </c:tx>
          <c:spPr>
            <a:solidFill>
              <a:schemeClr val="accent5">
                <a:lumMod val="60000"/>
                <a:lumOff val="40000"/>
              </a:schemeClr>
            </a:solidFill>
            <a:ln>
              <a:noFill/>
            </a:ln>
            <a:effectLst/>
          </c:spPr>
          <c:invertIfNegative val="0"/>
          <c:cat>
            <c:multiLvlStrRef>
              <c:f>'Well-being'!$B$76:$S$77</c:f>
              <c:multiLvlStrCache>
                <c:ptCount val="18"/>
                <c:lvl>
                  <c:pt idx="0">
                    <c:v>2016</c:v>
                  </c:pt>
                  <c:pt idx="1">
                    <c:v>2015</c:v>
                  </c:pt>
                  <c:pt idx="3">
                    <c:v>2016</c:v>
                  </c:pt>
                  <c:pt idx="4">
                    <c:v>2015</c:v>
                  </c:pt>
                  <c:pt idx="5">
                    <c:v>2016</c:v>
                  </c:pt>
                  <c:pt idx="6">
                    <c:v>2015</c:v>
                  </c:pt>
                  <c:pt idx="8">
                    <c:v>2016</c:v>
                  </c:pt>
                  <c:pt idx="9">
                    <c:v>2015</c:v>
                  </c:pt>
                  <c:pt idx="10">
                    <c:v>2016</c:v>
                  </c:pt>
                  <c:pt idx="11">
                    <c:v>2015</c:v>
                  </c:pt>
                  <c:pt idx="12">
                    <c:v>2016</c:v>
                  </c:pt>
                  <c:pt idx="13">
                    <c:v>2015</c:v>
                  </c:pt>
                  <c:pt idx="14">
                    <c:v>2016</c:v>
                  </c:pt>
                  <c:pt idx="15">
                    <c:v>2015</c:v>
                  </c:pt>
                  <c:pt idx="16">
                    <c:v>2016</c:v>
                  </c:pt>
                  <c:pt idx="17">
                    <c:v>2015</c:v>
                  </c:pt>
                </c:lvl>
                <c:lvl>
                  <c:pt idx="0">
                    <c:v>Total</c:v>
                  </c:pt>
                  <c:pt idx="2">
                    <c:v> </c:v>
                  </c:pt>
                  <c:pt idx="3">
                    <c:v>NonPoor</c:v>
                  </c:pt>
                  <c:pt idx="5">
                    <c:v>Poor</c:v>
                  </c:pt>
                  <c:pt idx="7">
                    <c:v> </c:v>
                  </c:pt>
                  <c:pt idx="8">
                    <c:v>Poorest Quintile</c:v>
                  </c:pt>
                  <c:pt idx="10">
                    <c:v>Q2</c:v>
                  </c:pt>
                  <c:pt idx="12">
                    <c:v>Q3</c:v>
                  </c:pt>
                  <c:pt idx="14">
                    <c:v>Q4</c:v>
                  </c:pt>
                  <c:pt idx="16">
                    <c:v>Richest Quintile</c:v>
                  </c:pt>
                </c:lvl>
              </c:multiLvlStrCache>
            </c:multiLvlStrRef>
          </c:cat>
          <c:val>
            <c:numRef>
              <c:f>'Well-being'!$B$79:$S$79</c:f>
              <c:numCache>
                <c:formatCode>General</c:formatCode>
                <c:ptCount val="18"/>
                <c:pt idx="0">
                  <c:v>0.21099999999999999</c:v>
                </c:pt>
                <c:pt idx="1">
                  <c:v>0.253</c:v>
                </c:pt>
                <c:pt idx="3">
                  <c:v>0.23599999999999999</c:v>
                </c:pt>
                <c:pt idx="4">
                  <c:v>0.25900000000000001</c:v>
                </c:pt>
                <c:pt idx="5">
                  <c:v>0.19700000000000001</c:v>
                </c:pt>
                <c:pt idx="6">
                  <c:v>0.23599999999999999</c:v>
                </c:pt>
                <c:pt idx="8">
                  <c:v>0.153</c:v>
                </c:pt>
                <c:pt idx="9">
                  <c:v>0.22600000000000001</c:v>
                </c:pt>
                <c:pt idx="10">
                  <c:v>0.11600000000000001</c:v>
                </c:pt>
                <c:pt idx="11">
                  <c:v>0.315</c:v>
                </c:pt>
                <c:pt idx="12">
                  <c:v>0.28000000000000003</c:v>
                </c:pt>
                <c:pt idx="13">
                  <c:v>0.248</c:v>
                </c:pt>
                <c:pt idx="14">
                  <c:v>0.251</c:v>
                </c:pt>
                <c:pt idx="15">
                  <c:v>0.21099999999999999</c:v>
                </c:pt>
                <c:pt idx="16">
                  <c:v>0.223</c:v>
                </c:pt>
                <c:pt idx="17">
                  <c:v>0.26800000000000002</c:v>
                </c:pt>
              </c:numCache>
            </c:numRef>
          </c:val>
          <c:extLst>
            <c:ext xmlns:c16="http://schemas.microsoft.com/office/drawing/2014/chart" uri="{C3380CC4-5D6E-409C-BE32-E72D297353CC}">
              <c16:uniqueId val="{00000001-E3B0-4C92-AA90-C1919AB7B2A4}"/>
            </c:ext>
          </c:extLst>
        </c:ser>
        <c:ser>
          <c:idx val="2"/>
          <c:order val="2"/>
          <c:tx>
            <c:strRef>
              <c:f>'Well-being'!$A$80</c:f>
              <c:strCache>
                <c:ptCount val="1"/>
                <c:pt idx="0">
                  <c:v>Slightly disagree</c:v>
                </c:pt>
              </c:strCache>
            </c:strRef>
          </c:tx>
          <c:spPr>
            <a:solidFill>
              <a:schemeClr val="accent5">
                <a:lumMod val="40000"/>
                <a:lumOff val="60000"/>
              </a:schemeClr>
            </a:solidFill>
            <a:ln>
              <a:noFill/>
            </a:ln>
            <a:effectLst/>
          </c:spPr>
          <c:invertIfNegative val="0"/>
          <c:cat>
            <c:multiLvlStrRef>
              <c:f>'Well-being'!$B$76:$S$77</c:f>
              <c:multiLvlStrCache>
                <c:ptCount val="18"/>
                <c:lvl>
                  <c:pt idx="0">
                    <c:v>2016</c:v>
                  </c:pt>
                  <c:pt idx="1">
                    <c:v>2015</c:v>
                  </c:pt>
                  <c:pt idx="3">
                    <c:v>2016</c:v>
                  </c:pt>
                  <c:pt idx="4">
                    <c:v>2015</c:v>
                  </c:pt>
                  <c:pt idx="5">
                    <c:v>2016</c:v>
                  </c:pt>
                  <c:pt idx="6">
                    <c:v>2015</c:v>
                  </c:pt>
                  <c:pt idx="8">
                    <c:v>2016</c:v>
                  </c:pt>
                  <c:pt idx="9">
                    <c:v>2015</c:v>
                  </c:pt>
                  <c:pt idx="10">
                    <c:v>2016</c:v>
                  </c:pt>
                  <c:pt idx="11">
                    <c:v>2015</c:v>
                  </c:pt>
                  <c:pt idx="12">
                    <c:v>2016</c:v>
                  </c:pt>
                  <c:pt idx="13">
                    <c:v>2015</c:v>
                  </c:pt>
                  <c:pt idx="14">
                    <c:v>2016</c:v>
                  </c:pt>
                  <c:pt idx="15">
                    <c:v>2015</c:v>
                  </c:pt>
                  <c:pt idx="16">
                    <c:v>2016</c:v>
                  </c:pt>
                  <c:pt idx="17">
                    <c:v>2015</c:v>
                  </c:pt>
                </c:lvl>
                <c:lvl>
                  <c:pt idx="0">
                    <c:v>Total</c:v>
                  </c:pt>
                  <c:pt idx="2">
                    <c:v> </c:v>
                  </c:pt>
                  <c:pt idx="3">
                    <c:v>NonPoor</c:v>
                  </c:pt>
                  <c:pt idx="5">
                    <c:v>Poor</c:v>
                  </c:pt>
                  <c:pt idx="7">
                    <c:v> </c:v>
                  </c:pt>
                  <c:pt idx="8">
                    <c:v>Poorest Quintile</c:v>
                  </c:pt>
                  <c:pt idx="10">
                    <c:v>Q2</c:v>
                  </c:pt>
                  <c:pt idx="12">
                    <c:v>Q3</c:v>
                  </c:pt>
                  <c:pt idx="14">
                    <c:v>Q4</c:v>
                  </c:pt>
                  <c:pt idx="16">
                    <c:v>Richest Quintile</c:v>
                  </c:pt>
                </c:lvl>
              </c:multiLvlStrCache>
            </c:multiLvlStrRef>
          </c:cat>
          <c:val>
            <c:numRef>
              <c:f>'Well-being'!$B$80:$S$80</c:f>
              <c:numCache>
                <c:formatCode>General</c:formatCode>
                <c:ptCount val="18"/>
                <c:pt idx="0">
                  <c:v>4.2999999999999997E-2</c:v>
                </c:pt>
                <c:pt idx="1">
                  <c:v>6.8000000000000005E-2</c:v>
                </c:pt>
                <c:pt idx="3">
                  <c:v>4.1000000000000002E-2</c:v>
                </c:pt>
                <c:pt idx="4">
                  <c:v>8.4000000000000005E-2</c:v>
                </c:pt>
                <c:pt idx="5">
                  <c:v>4.3999999999999997E-2</c:v>
                </c:pt>
                <c:pt idx="6">
                  <c:v>4.1000000000000002E-2</c:v>
                </c:pt>
                <c:pt idx="8">
                  <c:v>2.8000000000000001E-2</c:v>
                </c:pt>
                <c:pt idx="9">
                  <c:v>6.8000000000000005E-2</c:v>
                </c:pt>
                <c:pt idx="10">
                  <c:v>5.8999999999999997E-2</c:v>
                </c:pt>
                <c:pt idx="11">
                  <c:v>3.1E-2</c:v>
                </c:pt>
                <c:pt idx="12">
                  <c:v>4.7E-2</c:v>
                </c:pt>
                <c:pt idx="13">
                  <c:v>4.9000000000000002E-2</c:v>
                </c:pt>
                <c:pt idx="14">
                  <c:v>4.5999999999999999E-2</c:v>
                </c:pt>
                <c:pt idx="15">
                  <c:v>8.6999999999999994E-2</c:v>
                </c:pt>
                <c:pt idx="16">
                  <c:v>3.5000000000000003E-2</c:v>
                </c:pt>
                <c:pt idx="17">
                  <c:v>9.0999999999999998E-2</c:v>
                </c:pt>
              </c:numCache>
            </c:numRef>
          </c:val>
          <c:extLst>
            <c:ext xmlns:c16="http://schemas.microsoft.com/office/drawing/2014/chart" uri="{C3380CC4-5D6E-409C-BE32-E72D297353CC}">
              <c16:uniqueId val="{00000002-E3B0-4C92-AA90-C1919AB7B2A4}"/>
            </c:ext>
          </c:extLst>
        </c:ser>
        <c:ser>
          <c:idx val="3"/>
          <c:order val="3"/>
          <c:tx>
            <c:strRef>
              <c:f>'Well-being'!$A$81</c:f>
              <c:strCache>
                <c:ptCount val="1"/>
                <c:pt idx="0">
                  <c:v>Neither agree nor disgree</c:v>
                </c:pt>
              </c:strCache>
            </c:strRef>
          </c:tx>
          <c:spPr>
            <a:solidFill>
              <a:schemeClr val="bg2"/>
            </a:solidFill>
            <a:ln>
              <a:solidFill>
                <a:schemeClr val="accent3">
                  <a:lumMod val="20000"/>
                  <a:lumOff val="80000"/>
                </a:schemeClr>
              </a:solidFill>
            </a:ln>
            <a:effectLst/>
          </c:spPr>
          <c:invertIfNegative val="0"/>
          <c:cat>
            <c:multiLvlStrRef>
              <c:f>'Well-being'!$B$76:$S$77</c:f>
              <c:multiLvlStrCache>
                <c:ptCount val="18"/>
                <c:lvl>
                  <c:pt idx="0">
                    <c:v>2016</c:v>
                  </c:pt>
                  <c:pt idx="1">
                    <c:v>2015</c:v>
                  </c:pt>
                  <c:pt idx="3">
                    <c:v>2016</c:v>
                  </c:pt>
                  <c:pt idx="4">
                    <c:v>2015</c:v>
                  </c:pt>
                  <c:pt idx="5">
                    <c:v>2016</c:v>
                  </c:pt>
                  <c:pt idx="6">
                    <c:v>2015</c:v>
                  </c:pt>
                  <c:pt idx="8">
                    <c:v>2016</c:v>
                  </c:pt>
                  <c:pt idx="9">
                    <c:v>2015</c:v>
                  </c:pt>
                  <c:pt idx="10">
                    <c:v>2016</c:v>
                  </c:pt>
                  <c:pt idx="11">
                    <c:v>2015</c:v>
                  </c:pt>
                  <c:pt idx="12">
                    <c:v>2016</c:v>
                  </c:pt>
                  <c:pt idx="13">
                    <c:v>2015</c:v>
                  </c:pt>
                  <c:pt idx="14">
                    <c:v>2016</c:v>
                  </c:pt>
                  <c:pt idx="15">
                    <c:v>2015</c:v>
                  </c:pt>
                  <c:pt idx="16">
                    <c:v>2016</c:v>
                  </c:pt>
                  <c:pt idx="17">
                    <c:v>2015</c:v>
                  </c:pt>
                </c:lvl>
                <c:lvl>
                  <c:pt idx="0">
                    <c:v>Total</c:v>
                  </c:pt>
                  <c:pt idx="2">
                    <c:v> </c:v>
                  </c:pt>
                  <c:pt idx="3">
                    <c:v>NonPoor</c:v>
                  </c:pt>
                  <c:pt idx="5">
                    <c:v>Poor</c:v>
                  </c:pt>
                  <c:pt idx="7">
                    <c:v> </c:v>
                  </c:pt>
                  <c:pt idx="8">
                    <c:v>Poorest Quintile</c:v>
                  </c:pt>
                  <c:pt idx="10">
                    <c:v>Q2</c:v>
                  </c:pt>
                  <c:pt idx="12">
                    <c:v>Q3</c:v>
                  </c:pt>
                  <c:pt idx="14">
                    <c:v>Q4</c:v>
                  </c:pt>
                  <c:pt idx="16">
                    <c:v>Richest Quintile</c:v>
                  </c:pt>
                </c:lvl>
              </c:multiLvlStrCache>
            </c:multiLvlStrRef>
          </c:cat>
          <c:val>
            <c:numRef>
              <c:f>'Well-being'!$B$81:$S$81</c:f>
              <c:numCache>
                <c:formatCode>General</c:formatCode>
                <c:ptCount val="18"/>
                <c:pt idx="0">
                  <c:v>8.6999999999999994E-2</c:v>
                </c:pt>
                <c:pt idx="1">
                  <c:v>9.5000000000000001E-2</c:v>
                </c:pt>
                <c:pt idx="3">
                  <c:v>6.7000000000000004E-2</c:v>
                </c:pt>
                <c:pt idx="4">
                  <c:v>7.6999999999999999E-2</c:v>
                </c:pt>
                <c:pt idx="5">
                  <c:v>0.1</c:v>
                </c:pt>
                <c:pt idx="6">
                  <c:v>6.7000000000000004E-2</c:v>
                </c:pt>
                <c:pt idx="8">
                  <c:v>0.156</c:v>
                </c:pt>
                <c:pt idx="9">
                  <c:v>0.11899999999999999</c:v>
                </c:pt>
                <c:pt idx="10">
                  <c:v>0.13400000000000001</c:v>
                </c:pt>
                <c:pt idx="11">
                  <c:v>9.6000000000000002E-2</c:v>
                </c:pt>
                <c:pt idx="12">
                  <c:v>4.2000000000000003E-2</c:v>
                </c:pt>
                <c:pt idx="13">
                  <c:v>0.13600000000000001</c:v>
                </c:pt>
                <c:pt idx="14">
                  <c:v>7.8E-2</c:v>
                </c:pt>
                <c:pt idx="15">
                  <c:v>0.115</c:v>
                </c:pt>
                <c:pt idx="16">
                  <c:v>6.0999999999999999E-2</c:v>
                </c:pt>
                <c:pt idx="17">
                  <c:v>3.5999999999999997E-2</c:v>
                </c:pt>
              </c:numCache>
            </c:numRef>
          </c:val>
          <c:extLst>
            <c:ext xmlns:c16="http://schemas.microsoft.com/office/drawing/2014/chart" uri="{C3380CC4-5D6E-409C-BE32-E72D297353CC}">
              <c16:uniqueId val="{00000003-E3B0-4C92-AA90-C1919AB7B2A4}"/>
            </c:ext>
          </c:extLst>
        </c:ser>
        <c:ser>
          <c:idx val="4"/>
          <c:order val="4"/>
          <c:tx>
            <c:strRef>
              <c:f>'Well-being'!$A$82</c:f>
              <c:strCache>
                <c:ptCount val="1"/>
                <c:pt idx="0">
                  <c:v>Slightly agree</c:v>
                </c:pt>
              </c:strCache>
            </c:strRef>
          </c:tx>
          <c:spPr>
            <a:solidFill>
              <a:schemeClr val="accent3">
                <a:lumMod val="60000"/>
                <a:lumOff val="40000"/>
              </a:schemeClr>
            </a:solidFill>
            <a:ln>
              <a:noFill/>
            </a:ln>
            <a:effectLst/>
          </c:spPr>
          <c:invertIfNegative val="0"/>
          <c:cat>
            <c:multiLvlStrRef>
              <c:f>'Well-being'!$B$76:$S$77</c:f>
              <c:multiLvlStrCache>
                <c:ptCount val="18"/>
                <c:lvl>
                  <c:pt idx="0">
                    <c:v>2016</c:v>
                  </c:pt>
                  <c:pt idx="1">
                    <c:v>2015</c:v>
                  </c:pt>
                  <c:pt idx="3">
                    <c:v>2016</c:v>
                  </c:pt>
                  <c:pt idx="4">
                    <c:v>2015</c:v>
                  </c:pt>
                  <c:pt idx="5">
                    <c:v>2016</c:v>
                  </c:pt>
                  <c:pt idx="6">
                    <c:v>2015</c:v>
                  </c:pt>
                  <c:pt idx="8">
                    <c:v>2016</c:v>
                  </c:pt>
                  <c:pt idx="9">
                    <c:v>2015</c:v>
                  </c:pt>
                  <c:pt idx="10">
                    <c:v>2016</c:v>
                  </c:pt>
                  <c:pt idx="11">
                    <c:v>2015</c:v>
                  </c:pt>
                  <c:pt idx="12">
                    <c:v>2016</c:v>
                  </c:pt>
                  <c:pt idx="13">
                    <c:v>2015</c:v>
                  </c:pt>
                  <c:pt idx="14">
                    <c:v>2016</c:v>
                  </c:pt>
                  <c:pt idx="15">
                    <c:v>2015</c:v>
                  </c:pt>
                  <c:pt idx="16">
                    <c:v>2016</c:v>
                  </c:pt>
                  <c:pt idx="17">
                    <c:v>2015</c:v>
                  </c:pt>
                </c:lvl>
                <c:lvl>
                  <c:pt idx="0">
                    <c:v>Total</c:v>
                  </c:pt>
                  <c:pt idx="2">
                    <c:v> </c:v>
                  </c:pt>
                  <c:pt idx="3">
                    <c:v>NonPoor</c:v>
                  </c:pt>
                  <c:pt idx="5">
                    <c:v>Poor</c:v>
                  </c:pt>
                  <c:pt idx="7">
                    <c:v> </c:v>
                  </c:pt>
                  <c:pt idx="8">
                    <c:v>Poorest Quintile</c:v>
                  </c:pt>
                  <c:pt idx="10">
                    <c:v>Q2</c:v>
                  </c:pt>
                  <c:pt idx="12">
                    <c:v>Q3</c:v>
                  </c:pt>
                  <c:pt idx="14">
                    <c:v>Q4</c:v>
                  </c:pt>
                  <c:pt idx="16">
                    <c:v>Richest Quintile</c:v>
                  </c:pt>
                </c:lvl>
              </c:multiLvlStrCache>
            </c:multiLvlStrRef>
          </c:cat>
          <c:val>
            <c:numRef>
              <c:f>'Well-being'!$B$82:$S$82</c:f>
              <c:numCache>
                <c:formatCode>General</c:formatCode>
                <c:ptCount val="18"/>
                <c:pt idx="0">
                  <c:v>3.1E-2</c:v>
                </c:pt>
                <c:pt idx="1">
                  <c:v>5.0999999999999997E-2</c:v>
                </c:pt>
                <c:pt idx="3">
                  <c:v>5.2999999999999999E-2</c:v>
                </c:pt>
                <c:pt idx="4">
                  <c:v>7.2999999999999995E-2</c:v>
                </c:pt>
                <c:pt idx="5">
                  <c:v>1.7999999999999999E-2</c:v>
                </c:pt>
                <c:pt idx="6">
                  <c:v>5.2999999999999999E-2</c:v>
                </c:pt>
                <c:pt idx="8">
                  <c:v>3.5000000000000003E-2</c:v>
                </c:pt>
                <c:pt idx="9">
                  <c:v>6.0000000000000001E-3</c:v>
                </c:pt>
                <c:pt idx="10">
                  <c:v>0.01</c:v>
                </c:pt>
                <c:pt idx="11">
                  <c:v>2.4E-2</c:v>
                </c:pt>
                <c:pt idx="12">
                  <c:v>1.4E-2</c:v>
                </c:pt>
                <c:pt idx="13">
                  <c:v>3.4000000000000002E-2</c:v>
                </c:pt>
                <c:pt idx="14">
                  <c:v>0.03</c:v>
                </c:pt>
                <c:pt idx="15">
                  <c:v>6.8000000000000005E-2</c:v>
                </c:pt>
                <c:pt idx="16">
                  <c:v>5.6000000000000001E-2</c:v>
                </c:pt>
                <c:pt idx="17">
                  <c:v>9.7000000000000003E-2</c:v>
                </c:pt>
              </c:numCache>
            </c:numRef>
          </c:val>
          <c:extLst>
            <c:ext xmlns:c16="http://schemas.microsoft.com/office/drawing/2014/chart" uri="{C3380CC4-5D6E-409C-BE32-E72D297353CC}">
              <c16:uniqueId val="{00000004-E3B0-4C92-AA90-C1919AB7B2A4}"/>
            </c:ext>
          </c:extLst>
        </c:ser>
        <c:ser>
          <c:idx val="5"/>
          <c:order val="5"/>
          <c:tx>
            <c:strRef>
              <c:f>'Well-being'!$A$83</c:f>
              <c:strCache>
                <c:ptCount val="1"/>
                <c:pt idx="0">
                  <c:v>Agree</c:v>
                </c:pt>
              </c:strCache>
            </c:strRef>
          </c:tx>
          <c:spPr>
            <a:solidFill>
              <a:schemeClr val="bg2">
                <a:lumMod val="75000"/>
              </a:schemeClr>
            </a:solidFill>
            <a:ln>
              <a:noFill/>
            </a:ln>
            <a:effectLst/>
          </c:spPr>
          <c:invertIfNegative val="0"/>
          <c:cat>
            <c:multiLvlStrRef>
              <c:f>'Well-being'!$B$76:$S$77</c:f>
              <c:multiLvlStrCache>
                <c:ptCount val="18"/>
                <c:lvl>
                  <c:pt idx="0">
                    <c:v>2016</c:v>
                  </c:pt>
                  <c:pt idx="1">
                    <c:v>2015</c:v>
                  </c:pt>
                  <c:pt idx="3">
                    <c:v>2016</c:v>
                  </c:pt>
                  <c:pt idx="4">
                    <c:v>2015</c:v>
                  </c:pt>
                  <c:pt idx="5">
                    <c:v>2016</c:v>
                  </c:pt>
                  <c:pt idx="6">
                    <c:v>2015</c:v>
                  </c:pt>
                  <c:pt idx="8">
                    <c:v>2016</c:v>
                  </c:pt>
                  <c:pt idx="9">
                    <c:v>2015</c:v>
                  </c:pt>
                  <c:pt idx="10">
                    <c:v>2016</c:v>
                  </c:pt>
                  <c:pt idx="11">
                    <c:v>2015</c:v>
                  </c:pt>
                  <c:pt idx="12">
                    <c:v>2016</c:v>
                  </c:pt>
                  <c:pt idx="13">
                    <c:v>2015</c:v>
                  </c:pt>
                  <c:pt idx="14">
                    <c:v>2016</c:v>
                  </c:pt>
                  <c:pt idx="15">
                    <c:v>2015</c:v>
                  </c:pt>
                  <c:pt idx="16">
                    <c:v>2016</c:v>
                  </c:pt>
                  <c:pt idx="17">
                    <c:v>2015</c:v>
                  </c:pt>
                </c:lvl>
                <c:lvl>
                  <c:pt idx="0">
                    <c:v>Total</c:v>
                  </c:pt>
                  <c:pt idx="2">
                    <c:v> </c:v>
                  </c:pt>
                  <c:pt idx="3">
                    <c:v>NonPoor</c:v>
                  </c:pt>
                  <c:pt idx="5">
                    <c:v>Poor</c:v>
                  </c:pt>
                  <c:pt idx="7">
                    <c:v> </c:v>
                  </c:pt>
                  <c:pt idx="8">
                    <c:v>Poorest Quintile</c:v>
                  </c:pt>
                  <c:pt idx="10">
                    <c:v>Q2</c:v>
                  </c:pt>
                  <c:pt idx="12">
                    <c:v>Q3</c:v>
                  </c:pt>
                  <c:pt idx="14">
                    <c:v>Q4</c:v>
                  </c:pt>
                  <c:pt idx="16">
                    <c:v>Richest Quintile</c:v>
                  </c:pt>
                </c:lvl>
              </c:multiLvlStrCache>
            </c:multiLvlStrRef>
          </c:cat>
          <c:val>
            <c:numRef>
              <c:f>'Well-being'!$B$83:$S$83</c:f>
              <c:numCache>
                <c:formatCode>General</c:formatCode>
                <c:ptCount val="18"/>
                <c:pt idx="0">
                  <c:v>7.8E-2</c:v>
                </c:pt>
                <c:pt idx="1">
                  <c:v>0.11</c:v>
                </c:pt>
                <c:pt idx="3">
                  <c:v>0.107</c:v>
                </c:pt>
                <c:pt idx="4">
                  <c:v>0.13</c:v>
                </c:pt>
                <c:pt idx="5">
                  <c:v>6.0999999999999999E-2</c:v>
                </c:pt>
                <c:pt idx="6">
                  <c:v>0.107</c:v>
                </c:pt>
                <c:pt idx="8">
                  <c:v>4.2999999999999997E-2</c:v>
                </c:pt>
                <c:pt idx="9">
                  <c:v>7.0000000000000007E-2</c:v>
                </c:pt>
                <c:pt idx="10">
                  <c:v>8.2000000000000003E-2</c:v>
                </c:pt>
                <c:pt idx="11">
                  <c:v>8.6999999999999994E-2</c:v>
                </c:pt>
                <c:pt idx="12">
                  <c:v>4.9000000000000002E-2</c:v>
                </c:pt>
                <c:pt idx="13">
                  <c:v>7.9000000000000001E-2</c:v>
                </c:pt>
                <c:pt idx="14">
                  <c:v>8.5000000000000006E-2</c:v>
                </c:pt>
                <c:pt idx="15">
                  <c:v>0.157</c:v>
                </c:pt>
                <c:pt idx="16">
                  <c:v>0.112</c:v>
                </c:pt>
                <c:pt idx="17">
                  <c:v>0.14199999999999999</c:v>
                </c:pt>
              </c:numCache>
            </c:numRef>
          </c:val>
          <c:extLst>
            <c:ext xmlns:c16="http://schemas.microsoft.com/office/drawing/2014/chart" uri="{C3380CC4-5D6E-409C-BE32-E72D297353CC}">
              <c16:uniqueId val="{00000005-E3B0-4C92-AA90-C1919AB7B2A4}"/>
            </c:ext>
          </c:extLst>
        </c:ser>
        <c:ser>
          <c:idx val="6"/>
          <c:order val="6"/>
          <c:tx>
            <c:strRef>
              <c:f>'Well-being'!$A$84</c:f>
              <c:strCache>
                <c:ptCount val="1"/>
                <c:pt idx="0">
                  <c:v>Strongly Agree</c:v>
                </c:pt>
              </c:strCache>
            </c:strRef>
          </c:tx>
          <c:spPr>
            <a:solidFill>
              <a:schemeClr val="tx1">
                <a:lumMod val="50000"/>
                <a:lumOff val="50000"/>
              </a:schemeClr>
            </a:solidFill>
            <a:ln>
              <a:noFill/>
            </a:ln>
            <a:effectLst/>
          </c:spPr>
          <c:invertIfNegative val="0"/>
          <c:cat>
            <c:multiLvlStrRef>
              <c:f>'Well-being'!$B$76:$S$77</c:f>
              <c:multiLvlStrCache>
                <c:ptCount val="18"/>
                <c:lvl>
                  <c:pt idx="0">
                    <c:v>2016</c:v>
                  </c:pt>
                  <c:pt idx="1">
                    <c:v>2015</c:v>
                  </c:pt>
                  <c:pt idx="3">
                    <c:v>2016</c:v>
                  </c:pt>
                  <c:pt idx="4">
                    <c:v>2015</c:v>
                  </c:pt>
                  <c:pt idx="5">
                    <c:v>2016</c:v>
                  </c:pt>
                  <c:pt idx="6">
                    <c:v>2015</c:v>
                  </c:pt>
                  <c:pt idx="8">
                    <c:v>2016</c:v>
                  </c:pt>
                  <c:pt idx="9">
                    <c:v>2015</c:v>
                  </c:pt>
                  <c:pt idx="10">
                    <c:v>2016</c:v>
                  </c:pt>
                  <c:pt idx="11">
                    <c:v>2015</c:v>
                  </c:pt>
                  <c:pt idx="12">
                    <c:v>2016</c:v>
                  </c:pt>
                  <c:pt idx="13">
                    <c:v>2015</c:v>
                  </c:pt>
                  <c:pt idx="14">
                    <c:v>2016</c:v>
                  </c:pt>
                  <c:pt idx="15">
                    <c:v>2015</c:v>
                  </c:pt>
                  <c:pt idx="16">
                    <c:v>2016</c:v>
                  </c:pt>
                  <c:pt idx="17">
                    <c:v>2015</c:v>
                  </c:pt>
                </c:lvl>
                <c:lvl>
                  <c:pt idx="0">
                    <c:v>Total</c:v>
                  </c:pt>
                  <c:pt idx="2">
                    <c:v> </c:v>
                  </c:pt>
                  <c:pt idx="3">
                    <c:v>NonPoor</c:v>
                  </c:pt>
                  <c:pt idx="5">
                    <c:v>Poor</c:v>
                  </c:pt>
                  <c:pt idx="7">
                    <c:v> </c:v>
                  </c:pt>
                  <c:pt idx="8">
                    <c:v>Poorest Quintile</c:v>
                  </c:pt>
                  <c:pt idx="10">
                    <c:v>Q2</c:v>
                  </c:pt>
                  <c:pt idx="12">
                    <c:v>Q3</c:v>
                  </c:pt>
                  <c:pt idx="14">
                    <c:v>Q4</c:v>
                  </c:pt>
                  <c:pt idx="16">
                    <c:v>Richest Quintile</c:v>
                  </c:pt>
                </c:lvl>
              </c:multiLvlStrCache>
            </c:multiLvlStrRef>
          </c:cat>
          <c:val>
            <c:numRef>
              <c:f>'Well-being'!$B$84:$S$84</c:f>
              <c:numCache>
                <c:formatCode>General</c:formatCode>
                <c:ptCount val="18"/>
                <c:pt idx="0">
                  <c:v>1.7000000000000001E-2</c:v>
                </c:pt>
                <c:pt idx="1">
                  <c:v>0.03</c:v>
                </c:pt>
                <c:pt idx="3">
                  <c:v>1.7000000000000001E-2</c:v>
                </c:pt>
                <c:pt idx="4">
                  <c:v>4.4999999999999998E-2</c:v>
                </c:pt>
                <c:pt idx="5">
                  <c:v>1.7000000000000001E-2</c:v>
                </c:pt>
                <c:pt idx="6">
                  <c:v>1.7000000000000001E-2</c:v>
                </c:pt>
                <c:pt idx="8">
                  <c:v>8.9999999999999993E-3</c:v>
                </c:pt>
                <c:pt idx="9">
                  <c:v>1.0999999999999999E-2</c:v>
                </c:pt>
                <c:pt idx="10">
                  <c:v>1.7999999999999999E-2</c:v>
                </c:pt>
                <c:pt idx="11">
                  <c:v>8.0000000000000002E-3</c:v>
                </c:pt>
                <c:pt idx="12">
                  <c:v>8.9999999999999993E-3</c:v>
                </c:pt>
                <c:pt idx="13">
                  <c:v>2.1000000000000001E-2</c:v>
                </c:pt>
                <c:pt idx="14">
                  <c:v>2.1000000000000001E-2</c:v>
                </c:pt>
                <c:pt idx="15">
                  <c:v>1.2E-2</c:v>
                </c:pt>
                <c:pt idx="16">
                  <c:v>2.3E-2</c:v>
                </c:pt>
                <c:pt idx="17">
                  <c:v>7.3999999999999996E-2</c:v>
                </c:pt>
              </c:numCache>
            </c:numRef>
          </c:val>
          <c:extLst>
            <c:ext xmlns:c16="http://schemas.microsoft.com/office/drawing/2014/chart" uri="{C3380CC4-5D6E-409C-BE32-E72D297353CC}">
              <c16:uniqueId val="{00000006-E3B0-4C92-AA90-C1919AB7B2A4}"/>
            </c:ext>
          </c:extLst>
        </c:ser>
        <c:dLbls>
          <c:showLegendKey val="0"/>
          <c:showVal val="0"/>
          <c:showCatName val="0"/>
          <c:showSerName val="0"/>
          <c:showPercent val="0"/>
          <c:showBubbleSize val="0"/>
        </c:dLbls>
        <c:gapWidth val="50"/>
        <c:overlap val="100"/>
        <c:axId val="426964896"/>
        <c:axId val="426965288"/>
      </c:barChart>
      <c:catAx>
        <c:axId val="42696489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65288"/>
        <c:crosses val="autoZero"/>
        <c:auto val="1"/>
        <c:lblAlgn val="ctr"/>
        <c:lblOffset val="100"/>
        <c:noMultiLvlLbl val="0"/>
      </c:catAx>
      <c:valAx>
        <c:axId val="426965288"/>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648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'Government performance'!$B$7</c:f>
              <c:strCache>
                <c:ptCount val="1"/>
                <c:pt idx="0">
                  <c:v>Very ineffective</c:v>
                </c:pt>
              </c:strCache>
            </c:strRef>
          </c:tx>
          <c:spPr>
            <a:solidFill>
              <a:srgbClr val="632723"/>
            </a:solidFill>
            <a:ln>
              <a:solidFill>
                <a:schemeClr val="tx1">
                  <a:lumMod val="50000"/>
                  <a:lumOff val="50000"/>
                </a:schemeClr>
              </a:solidFill>
            </a:ln>
            <a:effectLst/>
          </c:spPr>
          <c:invertIfNegative val="0"/>
          <c:cat>
            <c:strRef>
              <c:f>'Government performance'!$C$3:$N$3</c:f>
              <c:strCache>
                <c:ptCount val="12"/>
                <c:pt idx="0">
                  <c:v> Churches and mosques</c:v>
                </c:pt>
                <c:pt idx="1">
                  <c:v>Other UN Agencies (i.e. UNHCR, UNICEF, UNDP)</c:v>
                </c:pt>
                <c:pt idx="2">
                  <c:v>International community</c:v>
                </c:pt>
                <c:pt idx="3">
                  <c:v>Local and International NGOs</c:v>
                </c:pt>
                <c:pt idx="4">
                  <c:v>UNMISS</c:v>
                </c:pt>
                <c:pt idx="5">
                  <c:v> Community Leaders</c:v>
                </c:pt>
                <c:pt idx="6">
                  <c:v> Local Government</c:v>
                </c:pt>
                <c:pt idx="7">
                  <c:v> SSPS</c:v>
                </c:pt>
                <c:pt idx="8">
                  <c:v> State Government</c:v>
                </c:pt>
                <c:pt idx="9">
                  <c:v>Business Leaders</c:v>
                </c:pt>
                <c:pt idx="10">
                  <c:v> SPLA and SPLM</c:v>
                </c:pt>
                <c:pt idx="11">
                  <c:v> Central Government of South Sudan</c:v>
                </c:pt>
              </c:strCache>
            </c:strRef>
          </c:cat>
          <c:val>
            <c:numRef>
              <c:f>'Government performance'!$C$7:$N$7</c:f>
              <c:numCache>
                <c:formatCode>General</c:formatCode>
                <c:ptCount val="12"/>
                <c:pt idx="0">
                  <c:v>9.2999999999999999E-2</c:v>
                </c:pt>
                <c:pt idx="1">
                  <c:v>0.114</c:v>
                </c:pt>
                <c:pt idx="2">
                  <c:v>0.15</c:v>
                </c:pt>
                <c:pt idx="3">
                  <c:v>0.151</c:v>
                </c:pt>
                <c:pt idx="4">
                  <c:v>0.186</c:v>
                </c:pt>
                <c:pt idx="5">
                  <c:v>0.253</c:v>
                </c:pt>
                <c:pt idx="6">
                  <c:v>0.28100000000000003</c:v>
                </c:pt>
                <c:pt idx="7">
                  <c:v>0.32200000000000001</c:v>
                </c:pt>
                <c:pt idx="8">
                  <c:v>0.32800000000000001</c:v>
                </c:pt>
                <c:pt idx="9">
                  <c:v>0.42499999999999999</c:v>
                </c:pt>
                <c:pt idx="10">
                  <c:v>0.48</c:v>
                </c:pt>
                <c:pt idx="11">
                  <c:v>0.48099999999999998</c:v>
                </c:pt>
              </c:numCache>
            </c:numRef>
          </c:val>
          <c:extLst>
            <c:ext xmlns:c16="http://schemas.microsoft.com/office/drawing/2014/chart" uri="{C3380CC4-5D6E-409C-BE32-E72D297353CC}">
              <c16:uniqueId val="{00000000-0C92-4B2A-90BC-A6C5072A9FBA}"/>
            </c:ext>
          </c:extLst>
        </c:ser>
        <c:ser>
          <c:idx val="1"/>
          <c:order val="1"/>
          <c:tx>
            <c:strRef>
              <c:f>'Government performance'!$B$6</c:f>
              <c:strCache>
                <c:ptCount val="1"/>
                <c:pt idx="0">
                  <c:v>Fairly ineffective</c:v>
                </c:pt>
              </c:strCache>
            </c:strRef>
          </c:tx>
          <c:spPr>
            <a:solidFill>
              <a:srgbClr val="EBBBB9"/>
            </a:solidFill>
            <a:ln>
              <a:solidFill>
                <a:schemeClr val="tx1">
                  <a:lumMod val="50000"/>
                  <a:lumOff val="50000"/>
                </a:schemeClr>
              </a:solidFill>
            </a:ln>
            <a:effectLst/>
          </c:spPr>
          <c:invertIfNegative val="0"/>
          <c:cat>
            <c:strRef>
              <c:f>'Government performance'!$C$3:$N$3</c:f>
              <c:strCache>
                <c:ptCount val="12"/>
                <c:pt idx="0">
                  <c:v> Churches and mosques</c:v>
                </c:pt>
                <c:pt idx="1">
                  <c:v>Other UN Agencies (i.e. UNHCR, UNICEF, UNDP)</c:v>
                </c:pt>
                <c:pt idx="2">
                  <c:v>International community</c:v>
                </c:pt>
                <c:pt idx="3">
                  <c:v>Local and International NGOs</c:v>
                </c:pt>
                <c:pt idx="4">
                  <c:v>UNMISS</c:v>
                </c:pt>
                <c:pt idx="5">
                  <c:v> Community Leaders</c:v>
                </c:pt>
                <c:pt idx="6">
                  <c:v> Local Government</c:v>
                </c:pt>
                <c:pt idx="7">
                  <c:v> SSPS</c:v>
                </c:pt>
                <c:pt idx="8">
                  <c:v> State Government</c:v>
                </c:pt>
                <c:pt idx="9">
                  <c:v>Business Leaders</c:v>
                </c:pt>
                <c:pt idx="10">
                  <c:v> SPLA and SPLM</c:v>
                </c:pt>
                <c:pt idx="11">
                  <c:v> Central Government of South Sudan</c:v>
                </c:pt>
              </c:strCache>
            </c:strRef>
          </c:cat>
          <c:val>
            <c:numRef>
              <c:f>'Government performance'!$C$6:$N$6</c:f>
              <c:numCache>
                <c:formatCode>General</c:formatCode>
                <c:ptCount val="12"/>
                <c:pt idx="0">
                  <c:v>9.0999999999999998E-2</c:v>
                </c:pt>
                <c:pt idx="1">
                  <c:v>0.14299999999999999</c:v>
                </c:pt>
                <c:pt idx="2">
                  <c:v>0.153</c:v>
                </c:pt>
                <c:pt idx="3">
                  <c:v>0.189</c:v>
                </c:pt>
                <c:pt idx="4">
                  <c:v>0.19800000000000001</c:v>
                </c:pt>
                <c:pt idx="5">
                  <c:v>0.16</c:v>
                </c:pt>
                <c:pt idx="6">
                  <c:v>0.253</c:v>
                </c:pt>
                <c:pt idx="7">
                  <c:v>0.182</c:v>
                </c:pt>
                <c:pt idx="8">
                  <c:v>0.23599999999999999</c:v>
                </c:pt>
                <c:pt idx="9">
                  <c:v>0.186</c:v>
                </c:pt>
                <c:pt idx="10">
                  <c:v>0.16700000000000001</c:v>
                </c:pt>
                <c:pt idx="11">
                  <c:v>0.23899999999999999</c:v>
                </c:pt>
              </c:numCache>
            </c:numRef>
          </c:val>
          <c:extLst>
            <c:ext xmlns:c16="http://schemas.microsoft.com/office/drawing/2014/chart" uri="{C3380CC4-5D6E-409C-BE32-E72D297353CC}">
              <c16:uniqueId val="{00000001-0C92-4B2A-90BC-A6C5072A9FBA}"/>
            </c:ext>
          </c:extLst>
        </c:ser>
        <c:ser>
          <c:idx val="2"/>
          <c:order val="2"/>
          <c:tx>
            <c:strRef>
              <c:f>'Government performance'!$B$5</c:f>
              <c:strCache>
                <c:ptCount val="1"/>
                <c:pt idx="0">
                  <c:v>Fairly effective</c:v>
                </c:pt>
              </c:strCache>
            </c:strRef>
          </c:tx>
          <c:spPr>
            <a:solidFill>
              <a:srgbClr val="FBE5D6"/>
            </a:solidFill>
            <a:ln>
              <a:solidFill>
                <a:schemeClr val="tx1">
                  <a:lumMod val="50000"/>
                  <a:lumOff val="50000"/>
                </a:schemeClr>
              </a:solidFill>
            </a:ln>
            <a:effectLst/>
          </c:spPr>
          <c:invertIfNegative val="0"/>
          <c:cat>
            <c:strRef>
              <c:f>'Government performance'!$C$3:$N$3</c:f>
              <c:strCache>
                <c:ptCount val="12"/>
                <c:pt idx="0">
                  <c:v> Churches and mosques</c:v>
                </c:pt>
                <c:pt idx="1">
                  <c:v>Other UN Agencies (i.e. UNHCR, UNICEF, UNDP)</c:v>
                </c:pt>
                <c:pt idx="2">
                  <c:v>International community</c:v>
                </c:pt>
                <c:pt idx="3">
                  <c:v>Local and International NGOs</c:v>
                </c:pt>
                <c:pt idx="4">
                  <c:v>UNMISS</c:v>
                </c:pt>
                <c:pt idx="5">
                  <c:v> Community Leaders</c:v>
                </c:pt>
                <c:pt idx="6">
                  <c:v> Local Government</c:v>
                </c:pt>
                <c:pt idx="7">
                  <c:v> SSPS</c:v>
                </c:pt>
                <c:pt idx="8">
                  <c:v> State Government</c:v>
                </c:pt>
                <c:pt idx="9">
                  <c:v>Business Leaders</c:v>
                </c:pt>
                <c:pt idx="10">
                  <c:v> SPLA and SPLM</c:v>
                </c:pt>
                <c:pt idx="11">
                  <c:v> Central Government of South Sudan</c:v>
                </c:pt>
              </c:strCache>
            </c:strRef>
          </c:cat>
          <c:val>
            <c:numRef>
              <c:f>'Government performance'!$C$5:$N$5</c:f>
              <c:numCache>
                <c:formatCode>General</c:formatCode>
                <c:ptCount val="12"/>
                <c:pt idx="0">
                  <c:v>0.29899999999999999</c:v>
                </c:pt>
                <c:pt idx="1">
                  <c:v>0.40400000000000003</c:v>
                </c:pt>
                <c:pt idx="2">
                  <c:v>0.36899999999999999</c:v>
                </c:pt>
                <c:pt idx="3">
                  <c:v>0.376</c:v>
                </c:pt>
                <c:pt idx="4">
                  <c:v>0.39</c:v>
                </c:pt>
                <c:pt idx="5">
                  <c:v>0.311</c:v>
                </c:pt>
                <c:pt idx="6">
                  <c:v>0.34</c:v>
                </c:pt>
                <c:pt idx="7">
                  <c:v>0.27100000000000002</c:v>
                </c:pt>
                <c:pt idx="8">
                  <c:v>0.34399999999999997</c:v>
                </c:pt>
                <c:pt idx="9">
                  <c:v>0.33800000000000002</c:v>
                </c:pt>
                <c:pt idx="10">
                  <c:v>0.19600000000000001</c:v>
                </c:pt>
                <c:pt idx="11">
                  <c:v>0.217</c:v>
                </c:pt>
              </c:numCache>
            </c:numRef>
          </c:val>
          <c:extLst>
            <c:ext xmlns:c16="http://schemas.microsoft.com/office/drawing/2014/chart" uri="{C3380CC4-5D6E-409C-BE32-E72D297353CC}">
              <c16:uniqueId val="{00000002-0C92-4B2A-90BC-A6C5072A9FBA}"/>
            </c:ext>
          </c:extLst>
        </c:ser>
        <c:ser>
          <c:idx val="3"/>
          <c:order val="3"/>
          <c:tx>
            <c:strRef>
              <c:f>'Government performance'!$B$4</c:f>
              <c:strCache>
                <c:ptCount val="1"/>
                <c:pt idx="0">
                  <c:v>Very effective</c:v>
                </c:pt>
              </c:strCache>
            </c:strRef>
          </c:tx>
          <c:spPr>
            <a:solidFill>
              <a:srgbClr val="4F6228"/>
            </a:solidFill>
            <a:ln>
              <a:solidFill>
                <a:schemeClr val="tx1">
                  <a:lumMod val="50000"/>
                  <a:lumOff val="50000"/>
                </a:schemeClr>
              </a:solidFill>
            </a:ln>
            <a:effectLst/>
          </c:spPr>
          <c:invertIfNegative val="0"/>
          <c:cat>
            <c:strRef>
              <c:f>'Government performance'!$C$3:$N$3</c:f>
              <c:strCache>
                <c:ptCount val="12"/>
                <c:pt idx="0">
                  <c:v> Churches and mosques</c:v>
                </c:pt>
                <c:pt idx="1">
                  <c:v>Other UN Agencies (i.e. UNHCR, UNICEF, UNDP)</c:v>
                </c:pt>
                <c:pt idx="2">
                  <c:v>International community</c:v>
                </c:pt>
                <c:pt idx="3">
                  <c:v>Local and International NGOs</c:v>
                </c:pt>
                <c:pt idx="4">
                  <c:v>UNMISS</c:v>
                </c:pt>
                <c:pt idx="5">
                  <c:v> Community Leaders</c:v>
                </c:pt>
                <c:pt idx="6">
                  <c:v> Local Government</c:v>
                </c:pt>
                <c:pt idx="7">
                  <c:v> SSPS</c:v>
                </c:pt>
                <c:pt idx="8">
                  <c:v> State Government</c:v>
                </c:pt>
                <c:pt idx="9">
                  <c:v>Business Leaders</c:v>
                </c:pt>
                <c:pt idx="10">
                  <c:v> SPLA and SPLM</c:v>
                </c:pt>
                <c:pt idx="11">
                  <c:v> Central Government of South Sudan</c:v>
                </c:pt>
              </c:strCache>
            </c:strRef>
          </c:cat>
          <c:val>
            <c:numRef>
              <c:f>'Government performance'!$C$4:$N$4</c:f>
              <c:numCache>
                <c:formatCode>General</c:formatCode>
                <c:ptCount val="12"/>
                <c:pt idx="0">
                  <c:v>0.51700000000000002</c:v>
                </c:pt>
                <c:pt idx="1">
                  <c:v>0.33800000000000002</c:v>
                </c:pt>
                <c:pt idx="2">
                  <c:v>0.32900000000000001</c:v>
                </c:pt>
                <c:pt idx="3">
                  <c:v>0.28299999999999997</c:v>
                </c:pt>
                <c:pt idx="4">
                  <c:v>0.22600000000000001</c:v>
                </c:pt>
                <c:pt idx="5">
                  <c:v>0.27600000000000002</c:v>
                </c:pt>
                <c:pt idx="6">
                  <c:v>0.126</c:v>
                </c:pt>
                <c:pt idx="7">
                  <c:v>0.224</c:v>
                </c:pt>
                <c:pt idx="8">
                  <c:v>9.1999999999999998E-2</c:v>
                </c:pt>
                <c:pt idx="9">
                  <c:v>0.05</c:v>
                </c:pt>
                <c:pt idx="10">
                  <c:v>0.157</c:v>
                </c:pt>
                <c:pt idx="11">
                  <c:v>6.3E-2</c:v>
                </c:pt>
              </c:numCache>
            </c:numRef>
          </c:val>
          <c:extLst>
            <c:ext xmlns:c16="http://schemas.microsoft.com/office/drawing/2014/chart" uri="{C3380CC4-5D6E-409C-BE32-E72D297353CC}">
              <c16:uniqueId val="{00000003-0C92-4B2A-90BC-A6C5072A9FBA}"/>
            </c:ext>
          </c:extLst>
        </c:ser>
        <c:dLbls>
          <c:showLegendKey val="0"/>
          <c:showVal val="0"/>
          <c:showCatName val="0"/>
          <c:showSerName val="0"/>
          <c:showPercent val="0"/>
          <c:showBubbleSize val="0"/>
        </c:dLbls>
        <c:gapWidth val="50"/>
        <c:overlap val="100"/>
        <c:axId val="426966072"/>
        <c:axId val="426966464"/>
      </c:barChart>
      <c:catAx>
        <c:axId val="426966072"/>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6464"/>
        <c:crosses val="autoZero"/>
        <c:auto val="1"/>
        <c:lblAlgn val="ctr"/>
        <c:lblOffset val="100"/>
        <c:noMultiLvlLbl val="0"/>
      </c:catAx>
      <c:valAx>
        <c:axId val="426966464"/>
        <c:scaling>
          <c:orientation val="minMax"/>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6072"/>
        <c:crosses val="autoZero"/>
        <c:crossBetween val="between"/>
        <c:majorUnit val="0.2"/>
      </c:valAx>
      <c:spPr>
        <a:noFill/>
        <a:ln>
          <a:noFill/>
        </a:ln>
        <a:effectLst/>
      </c:spPr>
    </c:plotArea>
    <c:legend>
      <c:legendPos val="r"/>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3"/>
          <c:order val="0"/>
          <c:tx>
            <c:strRef>
              <c:f>'Government performance'!$B$31</c:f>
              <c:strCache>
                <c:ptCount val="1"/>
                <c:pt idx="0">
                  <c:v>Very ineffective</c:v>
                </c:pt>
              </c:strCache>
            </c:strRef>
          </c:tx>
          <c:spPr>
            <a:solidFill>
              <a:srgbClr val="632723"/>
            </a:solidFill>
            <a:ln>
              <a:solidFill>
                <a:schemeClr val="tx1">
                  <a:lumMod val="50000"/>
                  <a:lumOff val="50000"/>
                </a:schemeClr>
              </a:solidFill>
            </a:ln>
            <a:effectLst/>
          </c:spPr>
          <c:invertIfNegative val="0"/>
          <c:cat>
            <c:strRef>
              <c:f>'Government performance'!$C$27:$N$27</c:f>
              <c:strCache>
                <c:ptCount val="12"/>
                <c:pt idx="0">
                  <c:v>Other UN Agencies (i.e. UNHCR, UNICEF, UNDP)</c:v>
                </c:pt>
                <c:pt idx="1">
                  <c:v> Churches and mosques</c:v>
                </c:pt>
                <c:pt idx="2">
                  <c:v>International community</c:v>
                </c:pt>
                <c:pt idx="3">
                  <c:v>Local and International NGOs</c:v>
                </c:pt>
                <c:pt idx="4">
                  <c:v> Community Leaders</c:v>
                </c:pt>
                <c:pt idx="5">
                  <c:v> Local Government</c:v>
                </c:pt>
                <c:pt idx="6">
                  <c:v> State Government</c:v>
                </c:pt>
                <c:pt idx="7">
                  <c:v>UNMISS</c:v>
                </c:pt>
                <c:pt idx="8">
                  <c:v> SSPS</c:v>
                </c:pt>
                <c:pt idx="9">
                  <c:v> SPLA and SPLM</c:v>
                </c:pt>
                <c:pt idx="10">
                  <c:v> Central Government of South Sudan</c:v>
                </c:pt>
                <c:pt idx="11">
                  <c:v>Business Leaders</c:v>
                </c:pt>
              </c:strCache>
            </c:strRef>
          </c:cat>
          <c:val>
            <c:numRef>
              <c:f>'Government performance'!$C$31:$N$31</c:f>
              <c:numCache>
                <c:formatCode>General</c:formatCode>
                <c:ptCount val="12"/>
                <c:pt idx="0">
                  <c:v>5.0999999999999997E-2</c:v>
                </c:pt>
                <c:pt idx="1">
                  <c:v>5.8999999999999997E-2</c:v>
                </c:pt>
                <c:pt idx="2">
                  <c:v>9.6000000000000002E-2</c:v>
                </c:pt>
                <c:pt idx="3">
                  <c:v>0.11600000000000001</c:v>
                </c:pt>
                <c:pt idx="4">
                  <c:v>0.121</c:v>
                </c:pt>
                <c:pt idx="5">
                  <c:v>0.13400000000000001</c:v>
                </c:pt>
                <c:pt idx="6">
                  <c:v>0.16</c:v>
                </c:pt>
                <c:pt idx="7">
                  <c:v>0.186</c:v>
                </c:pt>
                <c:pt idx="8">
                  <c:v>0.189</c:v>
                </c:pt>
                <c:pt idx="9">
                  <c:v>0.20799999999999999</c:v>
                </c:pt>
                <c:pt idx="10">
                  <c:v>0.28499999999999998</c:v>
                </c:pt>
                <c:pt idx="11">
                  <c:v>0.33500000000000002</c:v>
                </c:pt>
              </c:numCache>
            </c:numRef>
          </c:val>
          <c:extLst>
            <c:ext xmlns:c16="http://schemas.microsoft.com/office/drawing/2014/chart" uri="{C3380CC4-5D6E-409C-BE32-E72D297353CC}">
              <c16:uniqueId val="{00000000-9B13-4B21-AB24-856DBDE47D9B}"/>
            </c:ext>
          </c:extLst>
        </c:ser>
        <c:ser>
          <c:idx val="0"/>
          <c:order val="1"/>
          <c:tx>
            <c:strRef>
              <c:f>'Government performance'!$B$30</c:f>
              <c:strCache>
                <c:ptCount val="1"/>
                <c:pt idx="0">
                  <c:v>Fairly ineffective</c:v>
                </c:pt>
              </c:strCache>
            </c:strRef>
          </c:tx>
          <c:spPr>
            <a:solidFill>
              <a:srgbClr val="EBBBB9"/>
            </a:solidFill>
            <a:ln>
              <a:solidFill>
                <a:schemeClr val="tx1">
                  <a:lumMod val="50000"/>
                  <a:lumOff val="50000"/>
                </a:schemeClr>
              </a:solidFill>
            </a:ln>
            <a:effectLst/>
          </c:spPr>
          <c:invertIfNegative val="0"/>
          <c:cat>
            <c:strRef>
              <c:f>'Government performance'!$C$27:$N$27</c:f>
              <c:strCache>
                <c:ptCount val="12"/>
                <c:pt idx="0">
                  <c:v>Other UN Agencies (i.e. UNHCR, UNICEF, UNDP)</c:v>
                </c:pt>
                <c:pt idx="1">
                  <c:v> Churches and mosques</c:v>
                </c:pt>
                <c:pt idx="2">
                  <c:v>International community</c:v>
                </c:pt>
                <c:pt idx="3">
                  <c:v>Local and International NGOs</c:v>
                </c:pt>
                <c:pt idx="4">
                  <c:v> Community Leaders</c:v>
                </c:pt>
                <c:pt idx="5">
                  <c:v> Local Government</c:v>
                </c:pt>
                <c:pt idx="6">
                  <c:v> State Government</c:v>
                </c:pt>
                <c:pt idx="7">
                  <c:v>UNMISS</c:v>
                </c:pt>
                <c:pt idx="8">
                  <c:v> SSPS</c:v>
                </c:pt>
                <c:pt idx="9">
                  <c:v> SPLA and SPLM</c:v>
                </c:pt>
                <c:pt idx="10">
                  <c:v> Central Government of South Sudan</c:v>
                </c:pt>
                <c:pt idx="11">
                  <c:v>Business Leaders</c:v>
                </c:pt>
              </c:strCache>
            </c:strRef>
          </c:cat>
          <c:val>
            <c:numRef>
              <c:f>'Government performance'!$C$30:$N$30</c:f>
              <c:numCache>
                <c:formatCode>General</c:formatCode>
                <c:ptCount val="12"/>
                <c:pt idx="0">
                  <c:v>0.13600000000000001</c:v>
                </c:pt>
                <c:pt idx="1">
                  <c:v>9.8000000000000004E-2</c:v>
                </c:pt>
                <c:pt idx="2">
                  <c:v>0.14899999999999999</c:v>
                </c:pt>
                <c:pt idx="3">
                  <c:v>0.129</c:v>
                </c:pt>
                <c:pt idx="4">
                  <c:v>0.16</c:v>
                </c:pt>
                <c:pt idx="5">
                  <c:v>0.19700000000000001</c:v>
                </c:pt>
                <c:pt idx="6">
                  <c:v>0.16200000000000001</c:v>
                </c:pt>
                <c:pt idx="7">
                  <c:v>0.19800000000000001</c:v>
                </c:pt>
                <c:pt idx="8">
                  <c:v>0.186</c:v>
                </c:pt>
                <c:pt idx="9">
                  <c:v>0.20200000000000001</c:v>
                </c:pt>
                <c:pt idx="10">
                  <c:v>0.219</c:v>
                </c:pt>
                <c:pt idx="11">
                  <c:v>0.16500000000000001</c:v>
                </c:pt>
              </c:numCache>
            </c:numRef>
          </c:val>
          <c:extLst>
            <c:ext xmlns:c16="http://schemas.microsoft.com/office/drawing/2014/chart" uri="{C3380CC4-5D6E-409C-BE32-E72D297353CC}">
              <c16:uniqueId val="{00000001-9B13-4B21-AB24-856DBDE47D9B}"/>
            </c:ext>
          </c:extLst>
        </c:ser>
        <c:ser>
          <c:idx val="1"/>
          <c:order val="2"/>
          <c:tx>
            <c:strRef>
              <c:f>'Government performance'!$B$29</c:f>
              <c:strCache>
                <c:ptCount val="1"/>
                <c:pt idx="0">
                  <c:v>Fairly effective</c:v>
                </c:pt>
              </c:strCache>
            </c:strRef>
          </c:tx>
          <c:spPr>
            <a:solidFill>
              <a:srgbClr val="FBE5D6"/>
            </a:solidFill>
            <a:ln>
              <a:solidFill>
                <a:schemeClr val="tx1">
                  <a:lumMod val="50000"/>
                  <a:lumOff val="50000"/>
                </a:schemeClr>
              </a:solidFill>
            </a:ln>
            <a:effectLst/>
          </c:spPr>
          <c:invertIfNegative val="0"/>
          <c:cat>
            <c:strRef>
              <c:f>'Government performance'!$C$27:$N$27</c:f>
              <c:strCache>
                <c:ptCount val="12"/>
                <c:pt idx="0">
                  <c:v>Other UN Agencies (i.e. UNHCR, UNICEF, UNDP)</c:v>
                </c:pt>
                <c:pt idx="1">
                  <c:v> Churches and mosques</c:v>
                </c:pt>
                <c:pt idx="2">
                  <c:v>International community</c:v>
                </c:pt>
                <c:pt idx="3">
                  <c:v>Local and International NGOs</c:v>
                </c:pt>
                <c:pt idx="4">
                  <c:v> Community Leaders</c:v>
                </c:pt>
                <c:pt idx="5">
                  <c:v> Local Government</c:v>
                </c:pt>
                <c:pt idx="6">
                  <c:v> State Government</c:v>
                </c:pt>
                <c:pt idx="7">
                  <c:v>UNMISS</c:v>
                </c:pt>
                <c:pt idx="8">
                  <c:v> SSPS</c:v>
                </c:pt>
                <c:pt idx="9">
                  <c:v> SPLA and SPLM</c:v>
                </c:pt>
                <c:pt idx="10">
                  <c:v> Central Government of South Sudan</c:v>
                </c:pt>
                <c:pt idx="11">
                  <c:v>Business Leaders</c:v>
                </c:pt>
              </c:strCache>
            </c:strRef>
          </c:cat>
          <c:val>
            <c:numRef>
              <c:f>'Government performance'!$C$29:$N$29</c:f>
              <c:numCache>
                <c:formatCode>General</c:formatCode>
                <c:ptCount val="12"/>
                <c:pt idx="0">
                  <c:v>0.39500000000000002</c:v>
                </c:pt>
                <c:pt idx="1">
                  <c:v>0.318</c:v>
                </c:pt>
                <c:pt idx="2">
                  <c:v>0.44</c:v>
                </c:pt>
                <c:pt idx="3">
                  <c:v>0.46600000000000003</c:v>
                </c:pt>
                <c:pt idx="4">
                  <c:v>0.443</c:v>
                </c:pt>
                <c:pt idx="5">
                  <c:v>0.496</c:v>
                </c:pt>
                <c:pt idx="6">
                  <c:v>0.53200000000000003</c:v>
                </c:pt>
                <c:pt idx="7">
                  <c:v>0.39</c:v>
                </c:pt>
                <c:pt idx="8">
                  <c:v>0.39900000000000002</c:v>
                </c:pt>
                <c:pt idx="9">
                  <c:v>0.33200000000000002</c:v>
                </c:pt>
                <c:pt idx="10">
                  <c:v>0.32900000000000001</c:v>
                </c:pt>
                <c:pt idx="11">
                  <c:v>0.36499999999999999</c:v>
                </c:pt>
              </c:numCache>
            </c:numRef>
          </c:val>
          <c:extLst>
            <c:ext xmlns:c16="http://schemas.microsoft.com/office/drawing/2014/chart" uri="{C3380CC4-5D6E-409C-BE32-E72D297353CC}">
              <c16:uniqueId val="{00000002-9B13-4B21-AB24-856DBDE47D9B}"/>
            </c:ext>
          </c:extLst>
        </c:ser>
        <c:ser>
          <c:idx val="2"/>
          <c:order val="3"/>
          <c:tx>
            <c:strRef>
              <c:f>'Government performance'!$B$28</c:f>
              <c:strCache>
                <c:ptCount val="1"/>
                <c:pt idx="0">
                  <c:v>Very effective</c:v>
                </c:pt>
              </c:strCache>
            </c:strRef>
          </c:tx>
          <c:spPr>
            <a:solidFill>
              <a:srgbClr val="4F6228"/>
            </a:solidFill>
            <a:ln>
              <a:solidFill>
                <a:schemeClr val="tx1">
                  <a:lumMod val="50000"/>
                  <a:lumOff val="50000"/>
                </a:schemeClr>
              </a:solidFill>
            </a:ln>
            <a:effectLst/>
          </c:spPr>
          <c:invertIfNegative val="0"/>
          <c:cat>
            <c:strRef>
              <c:f>'Government performance'!$C$27:$N$27</c:f>
              <c:strCache>
                <c:ptCount val="12"/>
                <c:pt idx="0">
                  <c:v>Other UN Agencies (i.e. UNHCR, UNICEF, UNDP)</c:v>
                </c:pt>
                <c:pt idx="1">
                  <c:v> Churches and mosques</c:v>
                </c:pt>
                <c:pt idx="2">
                  <c:v>International community</c:v>
                </c:pt>
                <c:pt idx="3">
                  <c:v>Local and International NGOs</c:v>
                </c:pt>
                <c:pt idx="4">
                  <c:v> Community Leaders</c:v>
                </c:pt>
                <c:pt idx="5">
                  <c:v> Local Government</c:v>
                </c:pt>
                <c:pt idx="6">
                  <c:v> State Government</c:v>
                </c:pt>
                <c:pt idx="7">
                  <c:v>UNMISS</c:v>
                </c:pt>
                <c:pt idx="8">
                  <c:v> SSPS</c:v>
                </c:pt>
                <c:pt idx="9">
                  <c:v> SPLA and SPLM</c:v>
                </c:pt>
                <c:pt idx="10">
                  <c:v> Central Government of South Sudan</c:v>
                </c:pt>
                <c:pt idx="11">
                  <c:v>Business Leaders</c:v>
                </c:pt>
              </c:strCache>
            </c:strRef>
          </c:cat>
          <c:val>
            <c:numRef>
              <c:f>'Government performance'!$C$28:$N$28</c:f>
              <c:numCache>
                <c:formatCode>General</c:formatCode>
                <c:ptCount val="12"/>
                <c:pt idx="0">
                  <c:v>0.41899999999999998</c:v>
                </c:pt>
                <c:pt idx="1">
                  <c:v>0.52500000000000002</c:v>
                </c:pt>
                <c:pt idx="2">
                  <c:v>0.316</c:v>
                </c:pt>
                <c:pt idx="3">
                  <c:v>0.28899999999999998</c:v>
                </c:pt>
                <c:pt idx="4">
                  <c:v>0.27700000000000002</c:v>
                </c:pt>
                <c:pt idx="5">
                  <c:v>0.17299999999999999</c:v>
                </c:pt>
                <c:pt idx="6">
                  <c:v>0.14599999999999999</c:v>
                </c:pt>
                <c:pt idx="7">
                  <c:v>0.22600000000000001</c:v>
                </c:pt>
                <c:pt idx="8">
                  <c:v>0.22700000000000001</c:v>
                </c:pt>
                <c:pt idx="9">
                  <c:v>0.25800000000000001</c:v>
                </c:pt>
                <c:pt idx="10">
                  <c:v>0.16700000000000001</c:v>
                </c:pt>
                <c:pt idx="11">
                  <c:v>0.13500000000000001</c:v>
                </c:pt>
              </c:numCache>
            </c:numRef>
          </c:val>
          <c:extLst>
            <c:ext xmlns:c16="http://schemas.microsoft.com/office/drawing/2014/chart" uri="{C3380CC4-5D6E-409C-BE32-E72D297353CC}">
              <c16:uniqueId val="{00000003-9B13-4B21-AB24-856DBDE47D9B}"/>
            </c:ext>
          </c:extLst>
        </c:ser>
        <c:dLbls>
          <c:showLegendKey val="0"/>
          <c:showVal val="0"/>
          <c:showCatName val="0"/>
          <c:showSerName val="0"/>
          <c:showPercent val="0"/>
          <c:showBubbleSize val="0"/>
        </c:dLbls>
        <c:gapWidth val="50"/>
        <c:overlap val="100"/>
        <c:axId val="426967248"/>
        <c:axId val="426967640"/>
      </c:barChart>
      <c:catAx>
        <c:axId val="426967248"/>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7640"/>
        <c:crosses val="autoZero"/>
        <c:auto val="1"/>
        <c:lblAlgn val="ctr"/>
        <c:lblOffset val="100"/>
        <c:noMultiLvlLbl val="0"/>
      </c:catAx>
      <c:valAx>
        <c:axId val="426967640"/>
        <c:scaling>
          <c:orientation val="minMax"/>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26967248"/>
        <c:crosses val="autoZero"/>
        <c:crossBetween val="between"/>
        <c:majorUnit val="0.2"/>
      </c:valAx>
      <c:spPr>
        <a:noFill/>
        <a:ln>
          <a:noFill/>
        </a:ln>
        <a:effectLst/>
      </c:spPr>
    </c:plotArea>
    <c:legend>
      <c:legendPos val="r"/>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0"/>
          <c:order val="0"/>
          <c:tx>
            <c:strRef>
              <c:f>'Government performance'!$A$54</c:f>
              <c:strCache>
                <c:ptCount val="1"/>
                <c:pt idx="0">
                  <c:v>Very badly</c:v>
                </c:pt>
              </c:strCache>
            </c:strRef>
          </c:tx>
          <c:spPr>
            <a:solidFill>
              <a:srgbClr val="632723"/>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performance'!$E$52:$AD$53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Creating jobs</c:v>
                  </c:pt>
                  <c:pt idx="2">
                    <c:v> Keeping prices down</c:v>
                  </c:pt>
                  <c:pt idx="4">
                    <c:v> Ensuring everyone has enough to eat</c:v>
                  </c:pt>
                  <c:pt idx="6">
                    <c:v> Providing reliable electricity</c:v>
                  </c:pt>
                  <c:pt idx="8">
                    <c:v> Maintaining roads and bridges</c:v>
                  </c:pt>
                </c:lvl>
              </c:multiLvlStrCache>
            </c:multiLvlStrRef>
          </c:cat>
          <c:val>
            <c:numRef>
              <c:extLst>
                <c:ext xmlns:c15="http://schemas.microsoft.com/office/drawing/2012/chart" uri="{02D57815-91ED-43cb-92C2-25804820EDAC}">
                  <c15:fullRef>
                    <c15:sqref>'Government performance'!$B$54:$AD$54</c15:sqref>
                  </c15:fullRef>
                </c:ext>
              </c:extLst>
              <c:f>('Government performance'!$E$54:$F$54,'Government performance'!$K$54:$P$54,'Government performance'!$S$54:$T$54)</c:f>
              <c:numCache>
                <c:formatCode>General</c:formatCode>
                <c:ptCount val="10"/>
                <c:pt idx="0">
                  <c:v>0.621</c:v>
                </c:pt>
                <c:pt idx="1">
                  <c:v>0.71299999999999997</c:v>
                </c:pt>
                <c:pt idx="2">
                  <c:v>0.76400000000000001</c:v>
                </c:pt>
                <c:pt idx="3">
                  <c:v>0.83399999999999996</c:v>
                </c:pt>
                <c:pt idx="4">
                  <c:v>0.63500000000000001</c:v>
                </c:pt>
                <c:pt idx="5">
                  <c:v>0.75900000000000001</c:v>
                </c:pt>
                <c:pt idx="6">
                  <c:v>0.68400000000000005</c:v>
                </c:pt>
                <c:pt idx="7">
                  <c:v>0.69199999999999995</c:v>
                </c:pt>
                <c:pt idx="8">
                  <c:v>0.57399999999999995</c:v>
                </c:pt>
                <c:pt idx="9">
                  <c:v>0.64800000000000002</c:v>
                </c:pt>
              </c:numCache>
            </c:numRef>
          </c:val>
          <c:extLst>
            <c:ext xmlns:c16="http://schemas.microsoft.com/office/drawing/2014/chart" uri="{C3380CC4-5D6E-409C-BE32-E72D297353CC}">
              <c16:uniqueId val="{00000000-39B6-4C31-9D2E-6C185FEC899D}"/>
            </c:ext>
          </c:extLst>
        </c:ser>
        <c:ser>
          <c:idx val="1"/>
          <c:order val="1"/>
          <c:tx>
            <c:strRef>
              <c:f>'Government performance'!$A$55</c:f>
              <c:strCache>
                <c:ptCount val="1"/>
                <c:pt idx="0">
                  <c:v>Fairly badly</c:v>
                </c:pt>
              </c:strCache>
            </c:strRef>
          </c:tx>
          <c:spPr>
            <a:solidFill>
              <a:srgbClr val="EBBBB9"/>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performance'!$E$52:$AD$53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Creating jobs</c:v>
                  </c:pt>
                  <c:pt idx="2">
                    <c:v> Keeping prices down</c:v>
                  </c:pt>
                  <c:pt idx="4">
                    <c:v> Ensuring everyone has enough to eat</c:v>
                  </c:pt>
                  <c:pt idx="6">
                    <c:v> Providing reliable electricity</c:v>
                  </c:pt>
                  <c:pt idx="8">
                    <c:v> Maintaining roads and bridges</c:v>
                  </c:pt>
                </c:lvl>
              </c:multiLvlStrCache>
            </c:multiLvlStrRef>
          </c:cat>
          <c:val>
            <c:numRef>
              <c:extLst>
                <c:ext xmlns:c15="http://schemas.microsoft.com/office/drawing/2012/chart" uri="{02D57815-91ED-43cb-92C2-25804820EDAC}">
                  <c15:fullRef>
                    <c15:sqref>'Government performance'!$B$55:$AD$55</c15:sqref>
                  </c15:fullRef>
                </c:ext>
              </c:extLst>
              <c:f>('Government performance'!$E$55:$F$55,'Government performance'!$K$55:$P$55,'Government performance'!$S$55:$T$55)</c:f>
              <c:numCache>
                <c:formatCode>General</c:formatCode>
                <c:ptCount val="10"/>
                <c:pt idx="0">
                  <c:v>0.224</c:v>
                </c:pt>
                <c:pt idx="1">
                  <c:v>0.14000000000000001</c:v>
                </c:pt>
                <c:pt idx="2">
                  <c:v>0.125</c:v>
                </c:pt>
                <c:pt idx="3">
                  <c:v>7.1999999999999995E-2</c:v>
                </c:pt>
                <c:pt idx="4">
                  <c:v>0.184</c:v>
                </c:pt>
                <c:pt idx="5">
                  <c:v>0.157</c:v>
                </c:pt>
                <c:pt idx="6">
                  <c:v>0.16400000000000001</c:v>
                </c:pt>
                <c:pt idx="7">
                  <c:v>0.18</c:v>
                </c:pt>
                <c:pt idx="8">
                  <c:v>0.19800000000000001</c:v>
                </c:pt>
                <c:pt idx="9">
                  <c:v>0.20300000000000001</c:v>
                </c:pt>
              </c:numCache>
            </c:numRef>
          </c:val>
          <c:extLst>
            <c:ext xmlns:c16="http://schemas.microsoft.com/office/drawing/2014/chart" uri="{C3380CC4-5D6E-409C-BE32-E72D297353CC}">
              <c16:uniqueId val="{00000001-39B6-4C31-9D2E-6C185FEC899D}"/>
            </c:ext>
          </c:extLst>
        </c:ser>
        <c:ser>
          <c:idx val="2"/>
          <c:order val="2"/>
          <c:tx>
            <c:strRef>
              <c:f>'Government performance'!$A$56</c:f>
              <c:strCache>
                <c:ptCount val="1"/>
                <c:pt idx="0">
                  <c:v>Fairly well</c:v>
                </c:pt>
              </c:strCache>
            </c:strRef>
          </c:tx>
          <c:spPr>
            <a:solidFill>
              <a:srgbClr val="FBE5D6"/>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performance'!$E$52:$AD$53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Creating jobs</c:v>
                  </c:pt>
                  <c:pt idx="2">
                    <c:v> Keeping prices down</c:v>
                  </c:pt>
                  <c:pt idx="4">
                    <c:v> Ensuring everyone has enough to eat</c:v>
                  </c:pt>
                  <c:pt idx="6">
                    <c:v> Providing reliable electricity</c:v>
                  </c:pt>
                  <c:pt idx="8">
                    <c:v> Maintaining roads and bridges</c:v>
                  </c:pt>
                </c:lvl>
              </c:multiLvlStrCache>
            </c:multiLvlStrRef>
          </c:cat>
          <c:val>
            <c:numRef>
              <c:extLst>
                <c:ext xmlns:c15="http://schemas.microsoft.com/office/drawing/2012/chart" uri="{02D57815-91ED-43cb-92C2-25804820EDAC}">
                  <c15:fullRef>
                    <c15:sqref>'Government performance'!$B$56:$AD$56</c15:sqref>
                  </c15:fullRef>
                </c:ext>
              </c:extLst>
              <c:f>('Government performance'!$E$56:$F$56,'Government performance'!$K$56:$P$56,'Government performance'!$S$56:$T$56)</c:f>
              <c:numCache>
                <c:formatCode>General</c:formatCode>
                <c:ptCount val="10"/>
                <c:pt idx="0">
                  <c:v>0.114</c:v>
                </c:pt>
                <c:pt idx="1">
                  <c:v>0.08</c:v>
                </c:pt>
                <c:pt idx="2">
                  <c:v>6.4000000000000001E-2</c:v>
                </c:pt>
                <c:pt idx="3">
                  <c:v>5.6000000000000001E-2</c:v>
                </c:pt>
                <c:pt idx="4">
                  <c:v>9.6000000000000002E-2</c:v>
                </c:pt>
                <c:pt idx="5">
                  <c:v>5.6000000000000001E-2</c:v>
                </c:pt>
                <c:pt idx="6">
                  <c:v>7.5999999999999998E-2</c:v>
                </c:pt>
                <c:pt idx="7">
                  <c:v>7.6999999999999999E-2</c:v>
                </c:pt>
                <c:pt idx="8">
                  <c:v>0.13700000000000001</c:v>
                </c:pt>
                <c:pt idx="9">
                  <c:v>9.7000000000000003E-2</c:v>
                </c:pt>
              </c:numCache>
            </c:numRef>
          </c:val>
          <c:extLst>
            <c:ext xmlns:c16="http://schemas.microsoft.com/office/drawing/2014/chart" uri="{C3380CC4-5D6E-409C-BE32-E72D297353CC}">
              <c16:uniqueId val="{00000002-39B6-4C31-9D2E-6C185FEC899D}"/>
            </c:ext>
          </c:extLst>
        </c:ser>
        <c:ser>
          <c:idx val="3"/>
          <c:order val="3"/>
          <c:tx>
            <c:strRef>
              <c:f>'Government performance'!$A$57</c:f>
              <c:strCache>
                <c:ptCount val="1"/>
                <c:pt idx="0">
                  <c:v>Very well</c:v>
                </c:pt>
              </c:strCache>
            </c:strRef>
          </c:tx>
          <c:spPr>
            <a:solidFill>
              <a:srgbClr val="4F6228"/>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performance'!$E$52:$AD$53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Creating jobs</c:v>
                  </c:pt>
                  <c:pt idx="2">
                    <c:v> Keeping prices down</c:v>
                  </c:pt>
                  <c:pt idx="4">
                    <c:v> Ensuring everyone has enough to eat</c:v>
                  </c:pt>
                  <c:pt idx="6">
                    <c:v> Providing reliable electricity</c:v>
                  </c:pt>
                  <c:pt idx="8">
                    <c:v> Maintaining roads and bridges</c:v>
                  </c:pt>
                </c:lvl>
              </c:multiLvlStrCache>
            </c:multiLvlStrRef>
          </c:cat>
          <c:val>
            <c:numRef>
              <c:extLst>
                <c:ext xmlns:c15="http://schemas.microsoft.com/office/drawing/2012/chart" uri="{02D57815-91ED-43cb-92C2-25804820EDAC}">
                  <c15:fullRef>
                    <c15:sqref>'Government performance'!$B$57:$AD$57</c15:sqref>
                  </c15:fullRef>
                </c:ext>
              </c:extLst>
              <c:f>('Government performance'!$E$57:$F$57,'Government performance'!$K$57:$P$57,'Government performance'!$S$57:$T$57)</c:f>
              <c:numCache>
                <c:formatCode>General</c:formatCode>
                <c:ptCount val="10"/>
                <c:pt idx="0">
                  <c:v>0.04</c:v>
                </c:pt>
                <c:pt idx="1">
                  <c:v>6.6000000000000003E-2</c:v>
                </c:pt>
                <c:pt idx="2">
                  <c:v>4.7E-2</c:v>
                </c:pt>
                <c:pt idx="3">
                  <c:v>3.7999999999999999E-2</c:v>
                </c:pt>
                <c:pt idx="4">
                  <c:v>8.5999999999999993E-2</c:v>
                </c:pt>
                <c:pt idx="5">
                  <c:v>2.8000000000000001E-2</c:v>
                </c:pt>
                <c:pt idx="6">
                  <c:v>7.5999999999999998E-2</c:v>
                </c:pt>
                <c:pt idx="7">
                  <c:v>5.0999999999999997E-2</c:v>
                </c:pt>
                <c:pt idx="8">
                  <c:v>9.0999999999999998E-2</c:v>
                </c:pt>
                <c:pt idx="9">
                  <c:v>5.1999999999999998E-2</c:v>
                </c:pt>
              </c:numCache>
            </c:numRef>
          </c:val>
          <c:extLst>
            <c:ext xmlns:c16="http://schemas.microsoft.com/office/drawing/2014/chart" uri="{C3380CC4-5D6E-409C-BE32-E72D297353CC}">
              <c16:uniqueId val="{00000003-39B6-4C31-9D2E-6C185FEC899D}"/>
            </c:ext>
          </c:extLst>
        </c:ser>
        <c:dLbls>
          <c:showLegendKey val="0"/>
          <c:showVal val="0"/>
          <c:showCatName val="0"/>
          <c:showSerName val="0"/>
          <c:showPercent val="0"/>
          <c:showBubbleSize val="0"/>
        </c:dLbls>
        <c:gapWidth val="50"/>
        <c:overlap val="100"/>
        <c:axId val="426968424"/>
        <c:axId val="435564664"/>
      </c:barChart>
      <c:catAx>
        <c:axId val="426968424"/>
        <c:scaling>
          <c:orientation val="minMax"/>
        </c:scaling>
        <c:delete val="0"/>
        <c:axPos val="b"/>
        <c:numFmt formatCode="General" sourceLinked="1"/>
        <c:majorTickMark val="none"/>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564664"/>
        <c:crosses val="autoZero"/>
        <c:auto val="1"/>
        <c:lblAlgn val="ctr"/>
        <c:lblOffset val="100"/>
        <c:noMultiLvlLbl val="0"/>
      </c:catAx>
      <c:valAx>
        <c:axId val="4355646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6968424"/>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0"/>
          <c:order val="0"/>
          <c:tx>
            <c:strRef>
              <c:f>'Government performance'!$A$54</c:f>
              <c:strCache>
                <c:ptCount val="1"/>
                <c:pt idx="0">
                  <c:v>Very badly</c:v>
                </c:pt>
              </c:strCache>
            </c:strRef>
          </c:tx>
          <c:spPr>
            <a:solidFill>
              <a:srgbClr val="632723"/>
            </a:solidFill>
            <a:ln>
              <a:solidFill>
                <a:schemeClr val="tx1">
                  <a:lumMod val="50000"/>
                  <a:lumOff val="50000"/>
                </a:schemeClr>
              </a:solidFill>
            </a:ln>
            <a:effectLst/>
          </c:spPr>
          <c:invertIfNegative val="0"/>
          <c:cat>
            <c:numRef>
              <c:f>'Government performance'!$B$53:$C$53</c:f>
              <c:numCache>
                <c:formatCode>General</c:formatCode>
                <c:ptCount val="2"/>
                <c:pt idx="0">
                  <c:v>2015</c:v>
                </c:pt>
                <c:pt idx="1">
                  <c:v>2016</c:v>
                </c:pt>
              </c:numCache>
            </c:numRef>
          </c:cat>
          <c:val>
            <c:numRef>
              <c:f>'Government performance'!$B$54:$C$54</c:f>
              <c:numCache>
                <c:formatCode>General</c:formatCode>
                <c:ptCount val="2"/>
                <c:pt idx="0">
                  <c:v>0.35199999999999998</c:v>
                </c:pt>
                <c:pt idx="1">
                  <c:v>0.56100000000000005</c:v>
                </c:pt>
              </c:numCache>
            </c:numRef>
          </c:val>
          <c:extLst>
            <c:ext xmlns:c16="http://schemas.microsoft.com/office/drawing/2014/chart" uri="{C3380CC4-5D6E-409C-BE32-E72D297353CC}">
              <c16:uniqueId val="{00000000-9BBD-4A93-ACEC-1C52D7BAC264}"/>
            </c:ext>
          </c:extLst>
        </c:ser>
        <c:ser>
          <c:idx val="1"/>
          <c:order val="1"/>
          <c:tx>
            <c:strRef>
              <c:f>'Government performance'!$A$55</c:f>
              <c:strCache>
                <c:ptCount val="1"/>
                <c:pt idx="0">
                  <c:v>Fairly badly</c:v>
                </c:pt>
              </c:strCache>
            </c:strRef>
          </c:tx>
          <c:spPr>
            <a:solidFill>
              <a:srgbClr val="EBBBB9"/>
            </a:solidFill>
            <a:ln>
              <a:solidFill>
                <a:schemeClr val="tx1">
                  <a:lumMod val="50000"/>
                  <a:lumOff val="50000"/>
                </a:schemeClr>
              </a:solidFill>
            </a:ln>
            <a:effectLst/>
          </c:spPr>
          <c:invertIfNegative val="0"/>
          <c:cat>
            <c:numRef>
              <c:f>'Government performance'!$B$53:$C$53</c:f>
              <c:numCache>
                <c:formatCode>General</c:formatCode>
                <c:ptCount val="2"/>
                <c:pt idx="0">
                  <c:v>2015</c:v>
                </c:pt>
                <c:pt idx="1">
                  <c:v>2016</c:v>
                </c:pt>
              </c:numCache>
            </c:numRef>
          </c:cat>
          <c:val>
            <c:numRef>
              <c:f>'Government performance'!$B$55:$C$55</c:f>
              <c:numCache>
                <c:formatCode>General</c:formatCode>
                <c:ptCount val="2"/>
                <c:pt idx="0">
                  <c:v>0.3</c:v>
                </c:pt>
                <c:pt idx="1">
                  <c:v>0.25</c:v>
                </c:pt>
              </c:numCache>
            </c:numRef>
          </c:val>
          <c:extLst>
            <c:ext xmlns:c16="http://schemas.microsoft.com/office/drawing/2014/chart" uri="{C3380CC4-5D6E-409C-BE32-E72D297353CC}">
              <c16:uniqueId val="{00000001-9BBD-4A93-ACEC-1C52D7BAC264}"/>
            </c:ext>
          </c:extLst>
        </c:ser>
        <c:ser>
          <c:idx val="2"/>
          <c:order val="2"/>
          <c:tx>
            <c:strRef>
              <c:f>'Government performance'!$A$56</c:f>
              <c:strCache>
                <c:ptCount val="1"/>
                <c:pt idx="0">
                  <c:v>Fairly well</c:v>
                </c:pt>
              </c:strCache>
            </c:strRef>
          </c:tx>
          <c:spPr>
            <a:solidFill>
              <a:srgbClr val="FBE5D6"/>
            </a:solidFill>
            <a:ln>
              <a:solidFill>
                <a:schemeClr val="tx1">
                  <a:lumMod val="50000"/>
                  <a:lumOff val="50000"/>
                </a:schemeClr>
              </a:solidFill>
            </a:ln>
            <a:effectLst/>
          </c:spPr>
          <c:invertIfNegative val="0"/>
          <c:cat>
            <c:numRef>
              <c:f>'Government performance'!$B$53:$C$53</c:f>
              <c:numCache>
                <c:formatCode>General</c:formatCode>
                <c:ptCount val="2"/>
                <c:pt idx="0">
                  <c:v>2015</c:v>
                </c:pt>
                <c:pt idx="1">
                  <c:v>2016</c:v>
                </c:pt>
              </c:numCache>
            </c:numRef>
          </c:cat>
          <c:val>
            <c:numRef>
              <c:f>'Government performance'!$B$56:$C$56</c:f>
              <c:numCache>
                <c:formatCode>General</c:formatCode>
                <c:ptCount val="2"/>
                <c:pt idx="0">
                  <c:v>0.28100000000000003</c:v>
                </c:pt>
                <c:pt idx="1">
                  <c:v>0.129</c:v>
                </c:pt>
              </c:numCache>
            </c:numRef>
          </c:val>
          <c:extLst>
            <c:ext xmlns:c16="http://schemas.microsoft.com/office/drawing/2014/chart" uri="{C3380CC4-5D6E-409C-BE32-E72D297353CC}">
              <c16:uniqueId val="{00000002-9BBD-4A93-ACEC-1C52D7BAC264}"/>
            </c:ext>
          </c:extLst>
        </c:ser>
        <c:ser>
          <c:idx val="3"/>
          <c:order val="3"/>
          <c:tx>
            <c:strRef>
              <c:f>'Government performance'!$A$57</c:f>
              <c:strCache>
                <c:ptCount val="1"/>
                <c:pt idx="0">
                  <c:v>Very well</c:v>
                </c:pt>
              </c:strCache>
            </c:strRef>
          </c:tx>
          <c:spPr>
            <a:solidFill>
              <a:srgbClr val="4F6228"/>
            </a:solidFill>
            <a:ln>
              <a:solidFill>
                <a:schemeClr val="tx1">
                  <a:lumMod val="50000"/>
                  <a:lumOff val="50000"/>
                </a:schemeClr>
              </a:solidFill>
            </a:ln>
            <a:effectLst/>
          </c:spPr>
          <c:invertIfNegative val="0"/>
          <c:cat>
            <c:numRef>
              <c:f>'Government performance'!$B$53:$C$53</c:f>
              <c:numCache>
                <c:formatCode>General</c:formatCode>
                <c:ptCount val="2"/>
                <c:pt idx="0">
                  <c:v>2015</c:v>
                </c:pt>
                <c:pt idx="1">
                  <c:v>2016</c:v>
                </c:pt>
              </c:numCache>
            </c:numRef>
          </c:cat>
          <c:val>
            <c:numRef>
              <c:f>'Government performance'!$B$57:$C$57</c:f>
              <c:numCache>
                <c:formatCode>General</c:formatCode>
                <c:ptCount val="2"/>
                <c:pt idx="0">
                  <c:v>6.7000000000000004E-2</c:v>
                </c:pt>
                <c:pt idx="1">
                  <c:v>0.06</c:v>
                </c:pt>
              </c:numCache>
            </c:numRef>
          </c:val>
          <c:extLst>
            <c:ext xmlns:c16="http://schemas.microsoft.com/office/drawing/2014/chart" uri="{C3380CC4-5D6E-409C-BE32-E72D297353CC}">
              <c16:uniqueId val="{00000003-9BBD-4A93-ACEC-1C52D7BAC264}"/>
            </c:ext>
          </c:extLst>
        </c:ser>
        <c:dLbls>
          <c:showLegendKey val="0"/>
          <c:showVal val="0"/>
          <c:showCatName val="0"/>
          <c:showSerName val="0"/>
          <c:showPercent val="0"/>
          <c:showBubbleSize val="0"/>
        </c:dLbls>
        <c:gapWidth val="50"/>
        <c:overlap val="100"/>
        <c:axId val="435565448"/>
        <c:axId val="435565840"/>
      </c:barChart>
      <c:catAx>
        <c:axId val="4355654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565840"/>
        <c:crosses val="autoZero"/>
        <c:auto val="1"/>
        <c:lblAlgn val="ctr"/>
        <c:lblOffset val="100"/>
        <c:noMultiLvlLbl val="0"/>
      </c:catAx>
      <c:valAx>
        <c:axId val="4355658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5654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0"/>
          <c:order val="0"/>
          <c:tx>
            <c:strRef>
              <c:f>'Government performance'!$A$54</c:f>
              <c:strCache>
                <c:ptCount val="1"/>
                <c:pt idx="0">
                  <c:v>Very badly</c:v>
                </c:pt>
              </c:strCache>
            </c:strRef>
          </c:tx>
          <c:spPr>
            <a:solidFill>
              <a:srgbClr val="632723"/>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performance'!$K$52:$AD$53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Keeping prices down</c:v>
                  </c:pt>
                  <c:pt idx="2">
                    <c:v> Providing reliable electricity</c:v>
                  </c:pt>
                  <c:pt idx="4">
                    <c:v> Providing water &amp; sanitation</c:v>
                  </c:pt>
                  <c:pt idx="6">
                    <c:v> Combating HIV/AIDS</c:v>
                  </c:pt>
                  <c:pt idx="8">
                    <c:v> Improving basic health services</c:v>
                  </c:pt>
                </c:lvl>
              </c:multiLvlStrCache>
            </c:multiLvlStrRef>
          </c:cat>
          <c:val>
            <c:numRef>
              <c:extLst>
                <c:ext xmlns:c15="http://schemas.microsoft.com/office/drawing/2012/chart" uri="{02D57815-91ED-43cb-92C2-25804820EDAC}">
                  <c15:fullRef>
                    <c15:sqref>'Government performance'!$B$54:$AD$54</c15:sqref>
                  </c15:fullRef>
                </c:ext>
              </c:extLst>
              <c:f>('Government performance'!$K$54:$L$54,'Government performance'!$O$54:$R$54,'Government performance'!$U$54:$V$54,'Government performance'!$Y$54:$Z$54)</c:f>
              <c:numCache>
                <c:formatCode>General</c:formatCode>
                <c:ptCount val="10"/>
                <c:pt idx="0">
                  <c:v>0.76400000000000001</c:v>
                </c:pt>
                <c:pt idx="1">
                  <c:v>0.83399999999999996</c:v>
                </c:pt>
                <c:pt idx="2">
                  <c:v>0.68400000000000005</c:v>
                </c:pt>
                <c:pt idx="3">
                  <c:v>0.69199999999999995</c:v>
                </c:pt>
                <c:pt idx="4">
                  <c:v>0.435</c:v>
                </c:pt>
                <c:pt idx="5">
                  <c:v>0.53300000000000003</c:v>
                </c:pt>
                <c:pt idx="6">
                  <c:v>0.19400000000000001</c:v>
                </c:pt>
                <c:pt idx="7">
                  <c:v>0.32700000000000001</c:v>
                </c:pt>
                <c:pt idx="8">
                  <c:v>0.26600000000000001</c:v>
                </c:pt>
                <c:pt idx="9">
                  <c:v>0.39200000000000002</c:v>
                </c:pt>
              </c:numCache>
            </c:numRef>
          </c:val>
          <c:extLst>
            <c:ext xmlns:c16="http://schemas.microsoft.com/office/drawing/2014/chart" uri="{C3380CC4-5D6E-409C-BE32-E72D297353CC}">
              <c16:uniqueId val="{00000000-2E10-49C4-AD0A-D541585DFD85}"/>
            </c:ext>
          </c:extLst>
        </c:ser>
        <c:ser>
          <c:idx val="1"/>
          <c:order val="1"/>
          <c:tx>
            <c:strRef>
              <c:f>'Government performance'!$A$55</c:f>
              <c:strCache>
                <c:ptCount val="1"/>
                <c:pt idx="0">
                  <c:v>Fairly badly</c:v>
                </c:pt>
              </c:strCache>
            </c:strRef>
          </c:tx>
          <c:spPr>
            <a:solidFill>
              <a:srgbClr val="EBBBB9"/>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performance'!$K$52:$AD$53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Keeping prices down</c:v>
                  </c:pt>
                  <c:pt idx="2">
                    <c:v> Providing reliable electricity</c:v>
                  </c:pt>
                  <c:pt idx="4">
                    <c:v> Providing water &amp; sanitation</c:v>
                  </c:pt>
                  <c:pt idx="6">
                    <c:v> Combating HIV/AIDS</c:v>
                  </c:pt>
                  <c:pt idx="8">
                    <c:v> Improving basic health services</c:v>
                  </c:pt>
                </c:lvl>
              </c:multiLvlStrCache>
            </c:multiLvlStrRef>
          </c:cat>
          <c:val>
            <c:numRef>
              <c:extLst>
                <c:ext xmlns:c15="http://schemas.microsoft.com/office/drawing/2012/chart" uri="{02D57815-91ED-43cb-92C2-25804820EDAC}">
                  <c15:fullRef>
                    <c15:sqref>'Government performance'!$B$55:$AD$55</c15:sqref>
                  </c15:fullRef>
                </c:ext>
              </c:extLst>
              <c:f>('Government performance'!$K$55:$L$55,'Government performance'!$O$55:$R$55,'Government performance'!$U$55:$V$55,'Government performance'!$Y$55:$Z$55)</c:f>
              <c:numCache>
                <c:formatCode>General</c:formatCode>
                <c:ptCount val="10"/>
                <c:pt idx="0">
                  <c:v>0.125</c:v>
                </c:pt>
                <c:pt idx="1">
                  <c:v>7.1999999999999995E-2</c:v>
                </c:pt>
                <c:pt idx="2">
                  <c:v>0.16400000000000001</c:v>
                </c:pt>
                <c:pt idx="3">
                  <c:v>0.18</c:v>
                </c:pt>
                <c:pt idx="4">
                  <c:v>0.26100000000000001</c:v>
                </c:pt>
                <c:pt idx="5">
                  <c:v>0.25</c:v>
                </c:pt>
                <c:pt idx="6">
                  <c:v>0.23699999999999999</c:v>
                </c:pt>
                <c:pt idx="7">
                  <c:v>0.28499999999999998</c:v>
                </c:pt>
                <c:pt idx="8">
                  <c:v>0.28199999999999997</c:v>
                </c:pt>
                <c:pt idx="9">
                  <c:v>0.26300000000000001</c:v>
                </c:pt>
              </c:numCache>
            </c:numRef>
          </c:val>
          <c:extLst>
            <c:ext xmlns:c16="http://schemas.microsoft.com/office/drawing/2014/chart" uri="{C3380CC4-5D6E-409C-BE32-E72D297353CC}">
              <c16:uniqueId val="{00000001-2E10-49C4-AD0A-D541585DFD85}"/>
            </c:ext>
          </c:extLst>
        </c:ser>
        <c:ser>
          <c:idx val="2"/>
          <c:order val="2"/>
          <c:tx>
            <c:strRef>
              <c:f>'Government performance'!$A$56</c:f>
              <c:strCache>
                <c:ptCount val="1"/>
                <c:pt idx="0">
                  <c:v>Fairly well</c:v>
                </c:pt>
              </c:strCache>
            </c:strRef>
          </c:tx>
          <c:spPr>
            <a:solidFill>
              <a:srgbClr val="FBE5D6"/>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performance'!$K$52:$AD$53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Keeping prices down</c:v>
                  </c:pt>
                  <c:pt idx="2">
                    <c:v> Providing reliable electricity</c:v>
                  </c:pt>
                  <c:pt idx="4">
                    <c:v> Providing water &amp; sanitation</c:v>
                  </c:pt>
                  <c:pt idx="6">
                    <c:v> Combating HIV/AIDS</c:v>
                  </c:pt>
                  <c:pt idx="8">
                    <c:v> Improving basic health services</c:v>
                  </c:pt>
                </c:lvl>
              </c:multiLvlStrCache>
            </c:multiLvlStrRef>
          </c:cat>
          <c:val>
            <c:numRef>
              <c:extLst>
                <c:ext xmlns:c15="http://schemas.microsoft.com/office/drawing/2012/chart" uri="{02D57815-91ED-43cb-92C2-25804820EDAC}">
                  <c15:fullRef>
                    <c15:sqref>'Government performance'!$B$56:$AD$56</c15:sqref>
                  </c15:fullRef>
                </c:ext>
              </c:extLst>
              <c:f>('Government performance'!$K$56:$L$56,'Government performance'!$O$56:$R$56,'Government performance'!$U$56:$V$56,'Government performance'!$Y$56:$Z$56)</c:f>
              <c:numCache>
                <c:formatCode>General</c:formatCode>
                <c:ptCount val="10"/>
                <c:pt idx="0">
                  <c:v>6.4000000000000001E-2</c:v>
                </c:pt>
                <c:pt idx="1">
                  <c:v>5.6000000000000001E-2</c:v>
                </c:pt>
                <c:pt idx="2">
                  <c:v>7.5999999999999998E-2</c:v>
                </c:pt>
                <c:pt idx="3">
                  <c:v>7.6999999999999999E-2</c:v>
                </c:pt>
                <c:pt idx="4">
                  <c:v>0.223</c:v>
                </c:pt>
                <c:pt idx="5">
                  <c:v>0.16300000000000001</c:v>
                </c:pt>
                <c:pt idx="6">
                  <c:v>0.314</c:v>
                </c:pt>
                <c:pt idx="7">
                  <c:v>0.22700000000000001</c:v>
                </c:pt>
                <c:pt idx="8">
                  <c:v>0.34699999999999998</c:v>
                </c:pt>
                <c:pt idx="9">
                  <c:v>0.26</c:v>
                </c:pt>
              </c:numCache>
            </c:numRef>
          </c:val>
          <c:extLst>
            <c:ext xmlns:c16="http://schemas.microsoft.com/office/drawing/2014/chart" uri="{C3380CC4-5D6E-409C-BE32-E72D297353CC}">
              <c16:uniqueId val="{00000002-2E10-49C4-AD0A-D541585DFD85}"/>
            </c:ext>
          </c:extLst>
        </c:ser>
        <c:ser>
          <c:idx val="3"/>
          <c:order val="3"/>
          <c:tx>
            <c:strRef>
              <c:f>'Government performance'!$A$57</c:f>
              <c:strCache>
                <c:ptCount val="1"/>
                <c:pt idx="0">
                  <c:v>Very well</c:v>
                </c:pt>
              </c:strCache>
            </c:strRef>
          </c:tx>
          <c:spPr>
            <a:solidFill>
              <a:srgbClr val="4F6228"/>
            </a:solidFill>
            <a:ln>
              <a:solidFill>
                <a:schemeClr val="tx1">
                  <a:lumMod val="50000"/>
                  <a:lumOff val="50000"/>
                </a:schemeClr>
              </a:solidFill>
            </a:ln>
            <a:effectLst/>
          </c:spPr>
          <c:invertIfNegative val="0"/>
          <c:cat>
            <c:multiLvlStrRef>
              <c:extLst>
                <c:ext xmlns:c15="http://schemas.microsoft.com/office/drawing/2012/chart" uri="{02D57815-91ED-43cb-92C2-25804820EDAC}">
                  <c15:fullRef>
                    <c15:sqref>'Government performance'!$B$52:$AD$53</c15:sqref>
                  </c15:fullRef>
                </c:ext>
              </c:extLst>
              <c:f>'Government performance'!$K$52:$AD$53</c:f>
              <c:multiLvlStrCache>
                <c:ptCount val="10"/>
                <c:lvl>
                  <c:pt idx="0">
                    <c:v>2015</c:v>
                  </c:pt>
                  <c:pt idx="1">
                    <c:v>2016</c:v>
                  </c:pt>
                  <c:pt idx="2">
                    <c:v>2015</c:v>
                  </c:pt>
                  <c:pt idx="3">
                    <c:v>2016</c:v>
                  </c:pt>
                  <c:pt idx="4">
                    <c:v>2015</c:v>
                  </c:pt>
                  <c:pt idx="5">
                    <c:v>2016</c:v>
                  </c:pt>
                  <c:pt idx="6">
                    <c:v>2015</c:v>
                  </c:pt>
                  <c:pt idx="7">
                    <c:v>2016</c:v>
                  </c:pt>
                  <c:pt idx="8">
                    <c:v>2015</c:v>
                  </c:pt>
                  <c:pt idx="9">
                    <c:v>2016</c:v>
                  </c:pt>
                </c:lvl>
                <c:lvl>
                  <c:pt idx="0">
                    <c:v> Keeping prices down</c:v>
                  </c:pt>
                  <c:pt idx="2">
                    <c:v> Providing reliable electricity</c:v>
                  </c:pt>
                  <c:pt idx="4">
                    <c:v> Providing water &amp; sanitation</c:v>
                  </c:pt>
                  <c:pt idx="6">
                    <c:v> Combating HIV/AIDS</c:v>
                  </c:pt>
                  <c:pt idx="8">
                    <c:v> Improving basic health services</c:v>
                  </c:pt>
                </c:lvl>
              </c:multiLvlStrCache>
            </c:multiLvlStrRef>
          </c:cat>
          <c:val>
            <c:numRef>
              <c:extLst>
                <c:ext xmlns:c15="http://schemas.microsoft.com/office/drawing/2012/chart" uri="{02D57815-91ED-43cb-92C2-25804820EDAC}">
                  <c15:fullRef>
                    <c15:sqref>'Government performance'!$B$57:$AD$57</c15:sqref>
                  </c15:fullRef>
                </c:ext>
              </c:extLst>
              <c:f>('Government performance'!$K$57:$L$57,'Government performance'!$O$57:$R$57,'Government performance'!$U$57:$V$57,'Government performance'!$Y$57:$Z$57)</c:f>
              <c:numCache>
                <c:formatCode>General</c:formatCode>
                <c:ptCount val="10"/>
                <c:pt idx="0">
                  <c:v>4.7E-2</c:v>
                </c:pt>
                <c:pt idx="1">
                  <c:v>3.7999999999999999E-2</c:v>
                </c:pt>
                <c:pt idx="2">
                  <c:v>7.5999999999999998E-2</c:v>
                </c:pt>
                <c:pt idx="3">
                  <c:v>5.0999999999999997E-2</c:v>
                </c:pt>
                <c:pt idx="4">
                  <c:v>8.1000000000000003E-2</c:v>
                </c:pt>
                <c:pt idx="5">
                  <c:v>5.3999999999999999E-2</c:v>
                </c:pt>
                <c:pt idx="6">
                  <c:v>0.255</c:v>
                </c:pt>
                <c:pt idx="7">
                  <c:v>0.16200000000000001</c:v>
                </c:pt>
                <c:pt idx="8">
                  <c:v>0.105</c:v>
                </c:pt>
                <c:pt idx="9">
                  <c:v>8.5999999999999993E-2</c:v>
                </c:pt>
              </c:numCache>
            </c:numRef>
          </c:val>
          <c:extLst>
            <c:ext xmlns:c16="http://schemas.microsoft.com/office/drawing/2014/chart" uri="{C3380CC4-5D6E-409C-BE32-E72D297353CC}">
              <c16:uniqueId val="{00000003-2E10-49C4-AD0A-D541585DFD85}"/>
            </c:ext>
          </c:extLst>
        </c:ser>
        <c:dLbls>
          <c:showLegendKey val="0"/>
          <c:showVal val="0"/>
          <c:showCatName val="0"/>
          <c:showSerName val="0"/>
          <c:showPercent val="0"/>
          <c:showBubbleSize val="0"/>
        </c:dLbls>
        <c:gapWidth val="50"/>
        <c:overlap val="100"/>
        <c:axId val="435566624"/>
        <c:axId val="435567016"/>
      </c:barChart>
      <c:catAx>
        <c:axId val="435566624"/>
        <c:scaling>
          <c:orientation val="minMax"/>
        </c:scaling>
        <c:delete val="0"/>
        <c:axPos val="b"/>
        <c:numFmt formatCode="General" sourceLinked="1"/>
        <c:majorTickMark val="none"/>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567016"/>
        <c:crosses val="autoZero"/>
        <c:auto val="1"/>
        <c:lblAlgn val="ctr"/>
        <c:lblOffset val="100"/>
        <c:noMultiLvlLbl val="0"/>
      </c:catAx>
      <c:valAx>
        <c:axId val="435567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566624"/>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821803524559431"/>
          <c:y val="8.1908902012248472E-2"/>
          <c:w val="0.57647481564804404"/>
          <c:h val="0.72699374116696946"/>
        </c:manualLayout>
      </c:layout>
      <c:barChart>
        <c:barDir val="bar"/>
        <c:grouping val="percentStacked"/>
        <c:varyColors val="0"/>
        <c:ser>
          <c:idx val="0"/>
          <c:order val="0"/>
          <c:tx>
            <c:strRef>
              <c:f>Labor!$A$30</c:f>
              <c:strCache>
                <c:ptCount val="1"/>
                <c:pt idx="0">
                  <c:v>Unemployed</c:v>
                </c:pt>
              </c:strCache>
            </c:strRef>
          </c:tx>
          <c:spPr>
            <a:solidFill>
              <a:schemeClr val="accent5">
                <a:lumMod val="50000"/>
              </a:schemeClr>
            </a:solidFill>
            <a:ln>
              <a:solidFill>
                <a:schemeClr val="tx1">
                  <a:lumMod val="50000"/>
                  <a:lumOff val="50000"/>
                </a:schemeClr>
              </a:solidFill>
            </a:ln>
            <a:effectLst/>
          </c:spPr>
          <c:invertIfNegative val="0"/>
          <c:cat>
            <c:strRef>
              <c:f>Labor!$B$27:$N$27</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Labor!$B$30:$N$30</c:f>
              <c:numCache>
                <c:formatCode>General</c:formatCode>
                <c:ptCount val="13"/>
                <c:pt idx="0">
                  <c:v>0.1104</c:v>
                </c:pt>
                <c:pt idx="2">
                  <c:v>0.1046</c:v>
                </c:pt>
                <c:pt idx="3">
                  <c:v>0.1157</c:v>
                </c:pt>
                <c:pt idx="5">
                  <c:v>0.2702</c:v>
                </c:pt>
                <c:pt idx="6">
                  <c:v>0.1149</c:v>
                </c:pt>
                <c:pt idx="7">
                  <c:v>8.0699999999999994E-2</c:v>
                </c:pt>
                <c:pt idx="8">
                  <c:v>0.1031</c:v>
                </c:pt>
                <c:pt idx="9">
                  <c:v>6.9900000000000004E-2</c:v>
                </c:pt>
                <c:pt idx="11">
                  <c:v>7.4700000000000003E-2</c:v>
                </c:pt>
                <c:pt idx="12">
                  <c:v>0.13270000000000001</c:v>
                </c:pt>
              </c:numCache>
            </c:numRef>
          </c:val>
          <c:extLst>
            <c:ext xmlns:c16="http://schemas.microsoft.com/office/drawing/2014/chart" uri="{C3380CC4-5D6E-409C-BE32-E72D297353CC}">
              <c16:uniqueId val="{00000000-D965-445D-96DF-5682C4441C88}"/>
            </c:ext>
          </c:extLst>
        </c:ser>
        <c:ser>
          <c:idx val="1"/>
          <c:order val="1"/>
          <c:tx>
            <c:strRef>
              <c:f>Labor!$A$28</c:f>
              <c:strCache>
                <c:ptCount val="1"/>
                <c:pt idx="0">
                  <c:v>Employed</c:v>
                </c:pt>
              </c:strCache>
            </c:strRef>
          </c:tx>
          <c:spPr>
            <a:solidFill>
              <a:schemeClr val="bg1">
                <a:lumMod val="85000"/>
              </a:schemeClr>
            </a:solidFill>
            <a:ln>
              <a:solidFill>
                <a:schemeClr val="tx1">
                  <a:lumMod val="50000"/>
                  <a:lumOff val="50000"/>
                </a:schemeClr>
              </a:solidFill>
            </a:ln>
            <a:effectLst/>
          </c:spPr>
          <c:invertIfNegative val="0"/>
          <c:cat>
            <c:strRef>
              <c:f>Labor!$B$27:$N$27</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Labor!$B$28:$N$28</c:f>
              <c:numCache>
                <c:formatCode>General</c:formatCode>
                <c:ptCount val="13"/>
                <c:pt idx="0">
                  <c:v>0.74009999999999998</c:v>
                </c:pt>
                <c:pt idx="2">
                  <c:v>0.71460000000000001</c:v>
                </c:pt>
                <c:pt idx="3">
                  <c:v>0.76319999999999999</c:v>
                </c:pt>
                <c:pt idx="5">
                  <c:v>0.62580000000000002</c:v>
                </c:pt>
                <c:pt idx="6">
                  <c:v>0.69079999999999997</c:v>
                </c:pt>
                <c:pt idx="7">
                  <c:v>0.75370000000000004</c:v>
                </c:pt>
                <c:pt idx="8">
                  <c:v>0.78800000000000003</c:v>
                </c:pt>
                <c:pt idx="9">
                  <c:v>0.76780000000000004</c:v>
                </c:pt>
                <c:pt idx="11">
                  <c:v>0.77170000000000005</c:v>
                </c:pt>
                <c:pt idx="12">
                  <c:v>0.72050000000000003</c:v>
                </c:pt>
              </c:numCache>
            </c:numRef>
          </c:val>
          <c:extLst>
            <c:ext xmlns:c16="http://schemas.microsoft.com/office/drawing/2014/chart" uri="{C3380CC4-5D6E-409C-BE32-E72D297353CC}">
              <c16:uniqueId val="{00000001-D965-445D-96DF-5682C4441C88}"/>
            </c:ext>
          </c:extLst>
        </c:ser>
        <c:ser>
          <c:idx val="5"/>
          <c:order val="2"/>
          <c:tx>
            <c:strRef>
              <c:f>Labor!$A$29</c:f>
              <c:strCache>
                <c:ptCount val="1"/>
                <c:pt idx="0">
                  <c:v>Employed and enrolled</c:v>
                </c:pt>
              </c:strCache>
            </c:strRef>
          </c:tx>
          <c:spPr>
            <a:solidFill>
              <a:schemeClr val="accent4"/>
            </a:solidFill>
            <a:ln>
              <a:solidFill>
                <a:schemeClr val="tx1">
                  <a:lumMod val="50000"/>
                  <a:lumOff val="50000"/>
                </a:schemeClr>
              </a:solidFill>
            </a:ln>
            <a:effectLst/>
          </c:spPr>
          <c:invertIfNegative val="0"/>
          <c:cat>
            <c:strRef>
              <c:f>Labor!$B$27:$N$27</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Labor!$B$29:$N$29</c:f>
              <c:numCache>
                <c:formatCode>General</c:formatCode>
                <c:ptCount val="13"/>
                <c:pt idx="0">
                  <c:v>0.14940000000000001</c:v>
                </c:pt>
                <c:pt idx="2">
                  <c:v>0.18090000000000001</c:v>
                </c:pt>
                <c:pt idx="3">
                  <c:v>0.1212</c:v>
                </c:pt>
                <c:pt idx="5">
                  <c:v>0.104</c:v>
                </c:pt>
                <c:pt idx="6">
                  <c:v>0.1943</c:v>
                </c:pt>
                <c:pt idx="7">
                  <c:v>0.16550000000000001</c:v>
                </c:pt>
                <c:pt idx="8">
                  <c:v>0.1089</c:v>
                </c:pt>
                <c:pt idx="9">
                  <c:v>0.1623</c:v>
                </c:pt>
                <c:pt idx="11">
                  <c:v>0.15359999999999999</c:v>
                </c:pt>
                <c:pt idx="12">
                  <c:v>0.14680000000000001</c:v>
                </c:pt>
              </c:numCache>
            </c:numRef>
          </c:val>
          <c:extLst>
            <c:ext xmlns:c16="http://schemas.microsoft.com/office/drawing/2014/chart" uri="{C3380CC4-5D6E-409C-BE32-E72D297353CC}">
              <c16:uniqueId val="{00000002-D965-445D-96DF-5682C4441C88}"/>
            </c:ext>
          </c:extLst>
        </c:ser>
        <c:dLbls>
          <c:showLegendKey val="0"/>
          <c:showVal val="0"/>
          <c:showCatName val="0"/>
          <c:showSerName val="0"/>
          <c:showPercent val="0"/>
          <c:showBubbleSize val="0"/>
        </c:dLbls>
        <c:gapWidth val="50"/>
        <c:overlap val="100"/>
        <c:axId val="435567800"/>
        <c:axId val="435568192"/>
      </c:barChart>
      <c:catAx>
        <c:axId val="435567800"/>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68192"/>
        <c:crosses val="autoZero"/>
        <c:auto val="1"/>
        <c:lblAlgn val="ctr"/>
        <c:lblOffset val="100"/>
        <c:noMultiLvlLbl val="0"/>
      </c:catAx>
      <c:valAx>
        <c:axId val="435568192"/>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67800"/>
        <c:crosses val="autoZero"/>
        <c:crossBetween val="between"/>
        <c:majorUnit val="0.2"/>
      </c:valAx>
      <c:spPr>
        <a:noFill/>
        <a:ln>
          <a:noFill/>
        </a:ln>
        <a:effectLst/>
      </c:spPr>
    </c:plotArea>
    <c:legend>
      <c:legendPos val="r"/>
      <c:layout>
        <c:manualLayout>
          <c:xMode val="edge"/>
          <c:yMode val="edge"/>
          <c:x val="0.74483533308336458"/>
          <c:y val="0.26762273706171347"/>
          <c:w val="0.23433133358330208"/>
          <c:h val="0.3579164984184669"/>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030152480939883"/>
          <c:y val="3.7393162393162392E-2"/>
          <c:w val="0.52670009998750156"/>
          <c:h val="0.77507066424389259"/>
        </c:manualLayout>
      </c:layout>
      <c:barChart>
        <c:barDir val="bar"/>
        <c:grouping val="percentStacked"/>
        <c:varyColors val="0"/>
        <c:ser>
          <c:idx val="1"/>
          <c:order val="0"/>
          <c:tx>
            <c:strRef>
              <c:f>Labor!$A$54</c:f>
              <c:strCache>
                <c:ptCount val="1"/>
                <c:pt idx="0">
                  <c:v>Salaried labour or labour paid in kind</c:v>
                </c:pt>
              </c:strCache>
            </c:strRef>
          </c:tx>
          <c:spPr>
            <a:solidFill>
              <a:schemeClr val="accent5">
                <a:lumMod val="50000"/>
              </a:schemeClr>
            </a:solidFill>
            <a:ln>
              <a:solidFill>
                <a:schemeClr val="tx1">
                  <a:lumMod val="50000"/>
                  <a:lumOff val="50000"/>
                </a:schemeClr>
              </a:solidFill>
            </a:ln>
            <a:effectLst/>
          </c:spPr>
          <c:invertIfNegative val="0"/>
          <c:cat>
            <c:strRef>
              <c:f>Labor!$B$53:$N$53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Labor!$B$54:$N$54</c:f>
              <c:numCache>
                <c:formatCode>General</c:formatCode>
                <c:ptCount val="13"/>
                <c:pt idx="0">
                  <c:v>0.2303</c:v>
                </c:pt>
                <c:pt idx="2">
                  <c:v>0.31540000000000001</c:v>
                </c:pt>
                <c:pt idx="3">
                  <c:v>0.15570000000000001</c:v>
                </c:pt>
                <c:pt idx="5">
                  <c:v>0.10630000000000001</c:v>
                </c:pt>
                <c:pt idx="6">
                  <c:v>0.1196</c:v>
                </c:pt>
                <c:pt idx="7">
                  <c:v>0.26479999999999998</c:v>
                </c:pt>
                <c:pt idx="8">
                  <c:v>0.28189999999999998</c:v>
                </c:pt>
                <c:pt idx="9">
                  <c:v>0.28160000000000002</c:v>
                </c:pt>
                <c:pt idx="11">
                  <c:v>0.29720000000000002</c:v>
                </c:pt>
                <c:pt idx="12">
                  <c:v>0.18690000000000001</c:v>
                </c:pt>
              </c:numCache>
            </c:numRef>
          </c:val>
          <c:extLst>
            <c:ext xmlns:c16="http://schemas.microsoft.com/office/drawing/2014/chart" uri="{C3380CC4-5D6E-409C-BE32-E72D297353CC}">
              <c16:uniqueId val="{00000000-AF43-417A-840F-08E67B58744D}"/>
            </c:ext>
          </c:extLst>
        </c:ser>
        <c:ser>
          <c:idx val="5"/>
          <c:order val="1"/>
          <c:tx>
            <c:strRef>
              <c:f>Labor!$A$55</c:f>
              <c:strCache>
                <c:ptCount val="1"/>
                <c:pt idx="0">
                  <c:v>Run a non-farm business</c:v>
                </c:pt>
              </c:strCache>
            </c:strRef>
          </c:tx>
          <c:spPr>
            <a:solidFill>
              <a:schemeClr val="accent5">
                <a:lumMod val="60000"/>
                <a:lumOff val="40000"/>
              </a:schemeClr>
            </a:solidFill>
            <a:ln>
              <a:solidFill>
                <a:schemeClr val="tx1">
                  <a:lumMod val="50000"/>
                  <a:lumOff val="50000"/>
                </a:schemeClr>
              </a:solidFill>
            </a:ln>
            <a:effectLst/>
          </c:spPr>
          <c:invertIfNegative val="0"/>
          <c:cat>
            <c:strRef>
              <c:f>Labor!$B$53:$N$53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Labor!$B$55:$N$55</c:f>
              <c:numCache>
                <c:formatCode>General</c:formatCode>
                <c:ptCount val="13"/>
                <c:pt idx="0">
                  <c:v>0.21099999999999999</c:v>
                </c:pt>
                <c:pt idx="2">
                  <c:v>0.16339999999999999</c:v>
                </c:pt>
                <c:pt idx="3">
                  <c:v>0.25280000000000002</c:v>
                </c:pt>
                <c:pt idx="5">
                  <c:v>0.24329999999999999</c:v>
                </c:pt>
                <c:pt idx="6">
                  <c:v>0.35120000000000001</c:v>
                </c:pt>
                <c:pt idx="7">
                  <c:v>0.17710000000000001</c:v>
                </c:pt>
                <c:pt idx="8">
                  <c:v>0.14149999999999999</c:v>
                </c:pt>
                <c:pt idx="9">
                  <c:v>0.2059</c:v>
                </c:pt>
                <c:pt idx="11">
                  <c:v>0.17929999999999999</c:v>
                </c:pt>
                <c:pt idx="12">
                  <c:v>0.2316</c:v>
                </c:pt>
              </c:numCache>
            </c:numRef>
          </c:val>
          <c:extLst>
            <c:ext xmlns:c16="http://schemas.microsoft.com/office/drawing/2014/chart" uri="{C3380CC4-5D6E-409C-BE32-E72D297353CC}">
              <c16:uniqueId val="{00000001-AF43-417A-840F-08E67B58744D}"/>
            </c:ext>
          </c:extLst>
        </c:ser>
        <c:ser>
          <c:idx val="2"/>
          <c:order val="2"/>
          <c:tx>
            <c:strRef>
              <c:f>Labor!$A$56</c:f>
              <c:strCache>
                <c:ptCount val="1"/>
                <c:pt idx="0">
                  <c:v>Help in any kind of non-farm business</c:v>
                </c:pt>
              </c:strCache>
            </c:strRef>
          </c:tx>
          <c:spPr>
            <a:solidFill>
              <a:schemeClr val="accent3">
                <a:lumMod val="20000"/>
                <a:lumOff val="80000"/>
              </a:schemeClr>
            </a:solidFill>
            <a:ln>
              <a:solidFill>
                <a:schemeClr val="tx1">
                  <a:lumMod val="50000"/>
                  <a:lumOff val="50000"/>
                </a:schemeClr>
              </a:solidFill>
            </a:ln>
            <a:effectLst/>
          </c:spPr>
          <c:invertIfNegative val="0"/>
          <c:cat>
            <c:strRef>
              <c:f>Labor!$B$53:$N$53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Labor!$B$56:$N$56</c:f>
              <c:numCache>
                <c:formatCode>General</c:formatCode>
                <c:ptCount val="13"/>
                <c:pt idx="0">
                  <c:v>0.14369999999999999</c:v>
                </c:pt>
                <c:pt idx="2">
                  <c:v>0.13239999999999999</c:v>
                </c:pt>
                <c:pt idx="3">
                  <c:v>0.1535</c:v>
                </c:pt>
                <c:pt idx="5">
                  <c:v>0.1404</c:v>
                </c:pt>
                <c:pt idx="6">
                  <c:v>0.24879999999999999</c:v>
                </c:pt>
                <c:pt idx="7">
                  <c:v>0.17510000000000001</c:v>
                </c:pt>
                <c:pt idx="8">
                  <c:v>0.12529999999999999</c:v>
                </c:pt>
                <c:pt idx="9">
                  <c:v>7.9699999999999993E-2</c:v>
                </c:pt>
                <c:pt idx="11">
                  <c:v>0.1119</c:v>
                </c:pt>
                <c:pt idx="12">
                  <c:v>0.1643</c:v>
                </c:pt>
              </c:numCache>
            </c:numRef>
          </c:val>
          <c:extLst>
            <c:ext xmlns:c16="http://schemas.microsoft.com/office/drawing/2014/chart" uri="{C3380CC4-5D6E-409C-BE32-E72D297353CC}">
              <c16:uniqueId val="{00000002-AF43-417A-840F-08E67B58744D}"/>
            </c:ext>
          </c:extLst>
        </c:ser>
        <c:ser>
          <c:idx val="3"/>
          <c:order val="3"/>
          <c:tx>
            <c:strRef>
              <c:f>Labor!$A$57</c:f>
              <c:strCache>
                <c:ptCount val="1"/>
                <c:pt idx="0">
                  <c:v>Apprenticeship</c:v>
                </c:pt>
              </c:strCache>
            </c:strRef>
          </c:tx>
          <c:spPr>
            <a:solidFill>
              <a:schemeClr val="accent4">
                <a:lumMod val="40000"/>
                <a:lumOff val="60000"/>
              </a:schemeClr>
            </a:solidFill>
            <a:ln>
              <a:solidFill>
                <a:schemeClr val="tx1">
                  <a:lumMod val="50000"/>
                  <a:lumOff val="50000"/>
                </a:schemeClr>
              </a:solidFill>
            </a:ln>
            <a:effectLst/>
          </c:spPr>
          <c:invertIfNegative val="0"/>
          <c:cat>
            <c:strRef>
              <c:f>Labor!$B$53:$N$53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Labor!$B$57:$N$57</c:f>
              <c:numCache>
                <c:formatCode>General</c:formatCode>
                <c:ptCount val="13"/>
                <c:pt idx="0">
                  <c:v>3.0300000000000001E-2</c:v>
                </c:pt>
                <c:pt idx="2">
                  <c:v>5.2200000000000003E-2</c:v>
                </c:pt>
                <c:pt idx="3">
                  <c:v>1.11E-2</c:v>
                </c:pt>
                <c:pt idx="5">
                  <c:v>0</c:v>
                </c:pt>
                <c:pt idx="6">
                  <c:v>7.7000000000000002E-3</c:v>
                </c:pt>
                <c:pt idx="7">
                  <c:v>4.4999999999999997E-3</c:v>
                </c:pt>
                <c:pt idx="8">
                  <c:v>1.8200000000000001E-2</c:v>
                </c:pt>
                <c:pt idx="9">
                  <c:v>8.8900000000000007E-2</c:v>
                </c:pt>
                <c:pt idx="11">
                  <c:v>7.1800000000000003E-2</c:v>
                </c:pt>
                <c:pt idx="12">
                  <c:v>3.3999999999999998E-3</c:v>
                </c:pt>
              </c:numCache>
            </c:numRef>
          </c:val>
          <c:extLst>
            <c:ext xmlns:c16="http://schemas.microsoft.com/office/drawing/2014/chart" uri="{C3380CC4-5D6E-409C-BE32-E72D297353CC}">
              <c16:uniqueId val="{00000003-AF43-417A-840F-08E67B58744D}"/>
            </c:ext>
          </c:extLst>
        </c:ser>
        <c:ser>
          <c:idx val="4"/>
          <c:order val="4"/>
          <c:tx>
            <c:strRef>
              <c:f>Labor!$A$58</c:f>
              <c:strCache>
                <c:ptCount val="1"/>
                <c:pt idx="0">
                  <c:v>Farming/hunting/fishing at own account</c:v>
                </c:pt>
              </c:strCache>
            </c:strRef>
          </c:tx>
          <c:spPr>
            <a:solidFill>
              <a:schemeClr val="accent4"/>
            </a:solidFill>
            <a:ln>
              <a:solidFill>
                <a:schemeClr val="tx1">
                  <a:lumMod val="50000"/>
                  <a:lumOff val="50000"/>
                </a:schemeClr>
              </a:solidFill>
            </a:ln>
            <a:effectLst/>
          </c:spPr>
          <c:invertIfNegative val="0"/>
          <c:cat>
            <c:strRef>
              <c:f>Labor!$B$53:$N$53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Labor!$B$58:$N$58</c:f>
              <c:numCache>
                <c:formatCode>General</c:formatCode>
                <c:ptCount val="13"/>
                <c:pt idx="0">
                  <c:v>0.38469999999999999</c:v>
                </c:pt>
                <c:pt idx="2">
                  <c:v>0.3367</c:v>
                </c:pt>
                <c:pt idx="3">
                  <c:v>0.42680000000000001</c:v>
                </c:pt>
                <c:pt idx="5">
                  <c:v>0.5101</c:v>
                </c:pt>
                <c:pt idx="6">
                  <c:v>0.27279999999999999</c:v>
                </c:pt>
                <c:pt idx="7">
                  <c:v>0.3785</c:v>
                </c:pt>
                <c:pt idx="8">
                  <c:v>0.43309999999999998</c:v>
                </c:pt>
                <c:pt idx="9">
                  <c:v>0.34389999999999998</c:v>
                </c:pt>
                <c:pt idx="11">
                  <c:v>0.33979999999999999</c:v>
                </c:pt>
                <c:pt idx="12">
                  <c:v>0.41389999999999999</c:v>
                </c:pt>
              </c:numCache>
            </c:numRef>
          </c:val>
          <c:extLst>
            <c:ext xmlns:c16="http://schemas.microsoft.com/office/drawing/2014/chart" uri="{C3380CC4-5D6E-409C-BE32-E72D297353CC}">
              <c16:uniqueId val="{00000004-AF43-417A-840F-08E67B58744D}"/>
            </c:ext>
          </c:extLst>
        </c:ser>
        <c:dLbls>
          <c:showLegendKey val="0"/>
          <c:showVal val="0"/>
          <c:showCatName val="0"/>
          <c:showSerName val="0"/>
          <c:showPercent val="0"/>
          <c:showBubbleSize val="0"/>
        </c:dLbls>
        <c:gapWidth val="50"/>
        <c:overlap val="100"/>
        <c:axId val="435568976"/>
        <c:axId val="435569368"/>
      </c:barChart>
      <c:catAx>
        <c:axId val="435568976"/>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69368"/>
        <c:crosses val="autoZero"/>
        <c:auto val="1"/>
        <c:lblAlgn val="ctr"/>
        <c:lblOffset val="100"/>
        <c:noMultiLvlLbl val="0"/>
      </c:catAx>
      <c:valAx>
        <c:axId val="435569368"/>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68976"/>
        <c:crosses val="autoZero"/>
        <c:crossBetween val="between"/>
        <c:majorUnit val="0.2"/>
      </c:valAx>
      <c:spPr>
        <a:noFill/>
        <a:ln>
          <a:noFill/>
        </a:ln>
        <a:effectLst/>
      </c:spPr>
    </c:plotArea>
    <c:legend>
      <c:legendPos val="r"/>
      <c:layout>
        <c:manualLayout>
          <c:xMode val="edge"/>
          <c:yMode val="edge"/>
          <c:x val="0.71899981252343459"/>
          <c:y val="6.6408405680059207E-2"/>
          <c:w val="0.26909542557180355"/>
          <c:h val="0.79773832357493757"/>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456911636045494"/>
          <c:y val="5.876068376068376E-2"/>
          <c:w val="0.54661417322834649"/>
          <c:h val="0.77507066424389259"/>
        </c:manualLayout>
      </c:layout>
      <c:barChart>
        <c:barDir val="bar"/>
        <c:grouping val="percentStacked"/>
        <c:varyColors val="0"/>
        <c:ser>
          <c:idx val="5"/>
          <c:order val="0"/>
          <c:tx>
            <c:strRef>
              <c:f>Labor!$A$5</c:f>
              <c:strCache>
                <c:ptCount val="1"/>
                <c:pt idx="0">
                  <c:v>In the labor force ("active")</c:v>
                </c:pt>
              </c:strCache>
            </c:strRef>
          </c:tx>
          <c:spPr>
            <a:solidFill>
              <a:schemeClr val="accent4"/>
            </a:solidFill>
            <a:ln>
              <a:solidFill>
                <a:schemeClr val="tx1">
                  <a:lumMod val="50000"/>
                  <a:lumOff val="50000"/>
                </a:schemeClr>
              </a:solidFill>
            </a:ln>
            <a:effectLst/>
          </c:spPr>
          <c:invertIfNegative val="0"/>
          <c:cat>
            <c:strRef>
              <c:f>Labor!$B$3:$N$3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Labor!$B$5:$N$5</c:f>
              <c:numCache>
                <c:formatCode>General</c:formatCode>
                <c:ptCount val="13"/>
                <c:pt idx="0">
                  <c:v>0.3528</c:v>
                </c:pt>
                <c:pt idx="2">
                  <c:v>0.36199999999999999</c:v>
                </c:pt>
                <c:pt idx="3">
                  <c:v>0.34499999999999997</c:v>
                </c:pt>
                <c:pt idx="5">
                  <c:v>0.216</c:v>
                </c:pt>
                <c:pt idx="6">
                  <c:v>0.32900000000000001</c:v>
                </c:pt>
                <c:pt idx="7">
                  <c:v>0.38</c:v>
                </c:pt>
                <c:pt idx="8">
                  <c:v>0.40100000000000002</c:v>
                </c:pt>
                <c:pt idx="9">
                  <c:v>0.41799999999999998</c:v>
                </c:pt>
                <c:pt idx="11">
                  <c:v>0.40899999999999997</c:v>
                </c:pt>
                <c:pt idx="12">
                  <c:v>0.32500000000000001</c:v>
                </c:pt>
              </c:numCache>
            </c:numRef>
          </c:val>
          <c:extLst>
            <c:ext xmlns:c16="http://schemas.microsoft.com/office/drawing/2014/chart" uri="{C3380CC4-5D6E-409C-BE32-E72D297353CC}">
              <c16:uniqueId val="{00000000-E24F-4B13-95B0-E3B7E66EC07B}"/>
            </c:ext>
          </c:extLst>
        </c:ser>
        <c:ser>
          <c:idx val="1"/>
          <c:order val="1"/>
          <c:tx>
            <c:strRef>
              <c:f>Labor!$A$4</c:f>
              <c:strCache>
                <c:ptCount val="1"/>
                <c:pt idx="0">
                  <c:v>Outside the labor force ("inactive")</c:v>
                </c:pt>
              </c:strCache>
            </c:strRef>
          </c:tx>
          <c:spPr>
            <a:solidFill>
              <a:schemeClr val="bg1">
                <a:lumMod val="85000"/>
              </a:schemeClr>
            </a:solidFill>
            <a:ln>
              <a:solidFill>
                <a:schemeClr val="tx1">
                  <a:lumMod val="50000"/>
                  <a:lumOff val="50000"/>
                </a:schemeClr>
              </a:solidFill>
            </a:ln>
            <a:effectLst/>
          </c:spPr>
          <c:invertIfNegative val="0"/>
          <c:cat>
            <c:strRef>
              <c:f>Labor!$B$3:$N$3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Labor!$B$4:$N$4</c:f>
              <c:numCache>
                <c:formatCode>General</c:formatCode>
                <c:ptCount val="13"/>
                <c:pt idx="0">
                  <c:v>0.6472</c:v>
                </c:pt>
                <c:pt idx="2">
                  <c:v>0.63800000000000001</c:v>
                </c:pt>
                <c:pt idx="3">
                  <c:v>0.65500000000000003</c:v>
                </c:pt>
                <c:pt idx="5">
                  <c:v>0.78400000000000003</c:v>
                </c:pt>
                <c:pt idx="6">
                  <c:v>0.67100000000000004</c:v>
                </c:pt>
                <c:pt idx="7">
                  <c:v>0.62</c:v>
                </c:pt>
                <c:pt idx="8">
                  <c:v>0.59899999999999998</c:v>
                </c:pt>
                <c:pt idx="9">
                  <c:v>0.58199999999999996</c:v>
                </c:pt>
                <c:pt idx="11">
                  <c:v>0.59099999999999997</c:v>
                </c:pt>
                <c:pt idx="12">
                  <c:v>0.67500000000000004</c:v>
                </c:pt>
              </c:numCache>
            </c:numRef>
          </c:val>
          <c:extLst>
            <c:ext xmlns:c16="http://schemas.microsoft.com/office/drawing/2014/chart" uri="{C3380CC4-5D6E-409C-BE32-E72D297353CC}">
              <c16:uniqueId val="{00000001-E24F-4B13-95B0-E3B7E66EC07B}"/>
            </c:ext>
          </c:extLst>
        </c:ser>
        <c:dLbls>
          <c:showLegendKey val="0"/>
          <c:showVal val="0"/>
          <c:showCatName val="0"/>
          <c:showSerName val="0"/>
          <c:showPercent val="0"/>
          <c:showBubbleSize val="0"/>
        </c:dLbls>
        <c:gapWidth val="50"/>
        <c:overlap val="100"/>
        <c:axId val="435570152"/>
        <c:axId val="435570544"/>
      </c:barChart>
      <c:catAx>
        <c:axId val="435570152"/>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0544"/>
        <c:crosses val="autoZero"/>
        <c:auto val="1"/>
        <c:lblAlgn val="ctr"/>
        <c:lblOffset val="100"/>
        <c:noMultiLvlLbl val="0"/>
      </c:catAx>
      <c:valAx>
        <c:axId val="435570544"/>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0152"/>
        <c:crosses val="autoZero"/>
        <c:crossBetween val="between"/>
        <c:majorUnit val="0.2"/>
      </c:valAx>
      <c:spPr>
        <a:noFill/>
        <a:ln>
          <a:noFill/>
        </a:ln>
        <a:effectLst/>
      </c:spPr>
    </c:plotArea>
    <c:legend>
      <c:legendPos val="r"/>
      <c:layout>
        <c:manualLayout>
          <c:xMode val="edge"/>
          <c:yMode val="edge"/>
          <c:x val="0.75804325240594927"/>
          <c:y val="0.24714398680934113"/>
          <c:w val="0.22343832020997376"/>
          <c:h val="0.46831886398815531"/>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8632473024205307"/>
          <c:y val="8.7695939049285507E-2"/>
          <c:w val="0.64449693788276463"/>
          <c:h val="0.72699374116696946"/>
        </c:manualLayout>
      </c:layout>
      <c:barChart>
        <c:barDir val="bar"/>
        <c:grouping val="percentStacked"/>
        <c:varyColors val="0"/>
        <c:ser>
          <c:idx val="1"/>
          <c:order val="0"/>
          <c:tx>
            <c:strRef>
              <c:f>Labor!$A$36</c:f>
              <c:strCache>
                <c:ptCount val="1"/>
                <c:pt idx="0">
                  <c:v>Unemployed</c:v>
                </c:pt>
              </c:strCache>
            </c:strRef>
          </c:tx>
          <c:spPr>
            <a:solidFill>
              <a:schemeClr val="accent5">
                <a:lumMod val="50000"/>
              </a:schemeClr>
            </a:solidFill>
            <a:ln>
              <a:solidFill>
                <a:schemeClr val="tx1">
                  <a:lumMod val="50000"/>
                  <a:lumOff val="50000"/>
                </a:schemeClr>
              </a:solidFill>
            </a:ln>
            <a:effectLst/>
          </c:spPr>
          <c:invertIfNegative val="0"/>
          <c:cat>
            <c:strRef>
              <c:f>Labor!$B$33:$N$33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Labor!$B$36:$N$36</c:f>
              <c:numCache>
                <c:formatCode>General</c:formatCode>
                <c:ptCount val="13"/>
                <c:pt idx="0">
                  <c:v>9.4799999999999995E-2</c:v>
                </c:pt>
                <c:pt idx="2">
                  <c:v>0.1036</c:v>
                </c:pt>
                <c:pt idx="3">
                  <c:v>8.7400000000000005E-2</c:v>
                </c:pt>
                <c:pt idx="5">
                  <c:v>0.1017</c:v>
                </c:pt>
                <c:pt idx="6">
                  <c:v>6.9699999999999998E-2</c:v>
                </c:pt>
                <c:pt idx="7">
                  <c:v>9.0399999999999994E-2</c:v>
                </c:pt>
                <c:pt idx="8">
                  <c:v>0.1421</c:v>
                </c:pt>
                <c:pt idx="9">
                  <c:v>7.6700000000000004E-2</c:v>
                </c:pt>
                <c:pt idx="11">
                  <c:v>9.7199999999999995E-2</c:v>
                </c:pt>
                <c:pt idx="12">
                  <c:v>9.1700000000000004E-2</c:v>
                </c:pt>
              </c:numCache>
            </c:numRef>
          </c:val>
          <c:extLst>
            <c:ext xmlns:c16="http://schemas.microsoft.com/office/drawing/2014/chart" uri="{C3380CC4-5D6E-409C-BE32-E72D297353CC}">
              <c16:uniqueId val="{00000000-1B27-4E32-AD3B-0F831592D73A}"/>
            </c:ext>
          </c:extLst>
        </c:ser>
        <c:ser>
          <c:idx val="5"/>
          <c:order val="1"/>
          <c:tx>
            <c:strRef>
              <c:f>Labor!$A$34</c:f>
              <c:strCache>
                <c:ptCount val="1"/>
                <c:pt idx="0">
                  <c:v>Employed</c:v>
                </c:pt>
              </c:strCache>
            </c:strRef>
          </c:tx>
          <c:spPr>
            <a:solidFill>
              <a:schemeClr val="bg1">
                <a:lumMod val="85000"/>
              </a:schemeClr>
            </a:solidFill>
            <a:ln>
              <a:solidFill>
                <a:schemeClr val="tx1">
                  <a:lumMod val="50000"/>
                  <a:lumOff val="50000"/>
                </a:schemeClr>
              </a:solidFill>
            </a:ln>
            <a:effectLst/>
          </c:spPr>
          <c:invertIfNegative val="0"/>
          <c:cat>
            <c:strRef>
              <c:f>Labor!$B$33:$N$33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Labor!$B$34:$N$34</c:f>
              <c:numCache>
                <c:formatCode>General</c:formatCode>
                <c:ptCount val="13"/>
                <c:pt idx="0">
                  <c:v>0.74919999999999998</c:v>
                </c:pt>
                <c:pt idx="2">
                  <c:v>0.70920000000000005</c:v>
                </c:pt>
                <c:pt idx="3">
                  <c:v>0.78290000000000004</c:v>
                </c:pt>
                <c:pt idx="5">
                  <c:v>0.748</c:v>
                </c:pt>
                <c:pt idx="6">
                  <c:v>0.75600000000000001</c:v>
                </c:pt>
                <c:pt idx="7">
                  <c:v>0.69259999999999999</c:v>
                </c:pt>
                <c:pt idx="8">
                  <c:v>0.73650000000000004</c:v>
                </c:pt>
                <c:pt idx="9">
                  <c:v>0.80410000000000004</c:v>
                </c:pt>
                <c:pt idx="11">
                  <c:v>0.76190000000000002</c:v>
                </c:pt>
                <c:pt idx="12">
                  <c:v>0.73009999999999997</c:v>
                </c:pt>
              </c:numCache>
            </c:numRef>
          </c:val>
          <c:extLst>
            <c:ext xmlns:c16="http://schemas.microsoft.com/office/drawing/2014/chart" uri="{C3380CC4-5D6E-409C-BE32-E72D297353CC}">
              <c16:uniqueId val="{00000001-1B27-4E32-AD3B-0F831592D73A}"/>
            </c:ext>
          </c:extLst>
        </c:ser>
        <c:ser>
          <c:idx val="0"/>
          <c:order val="2"/>
          <c:tx>
            <c:strRef>
              <c:f>Labor!$A$35</c:f>
              <c:strCache>
                <c:ptCount val="1"/>
                <c:pt idx="0">
                  <c:v>Employed and Enrolled</c:v>
                </c:pt>
              </c:strCache>
            </c:strRef>
          </c:tx>
          <c:spPr>
            <a:solidFill>
              <a:schemeClr val="accent4"/>
            </a:solidFill>
            <a:ln>
              <a:solidFill>
                <a:schemeClr val="tx1">
                  <a:lumMod val="50000"/>
                  <a:lumOff val="50000"/>
                </a:schemeClr>
              </a:solidFill>
            </a:ln>
            <a:effectLst/>
          </c:spPr>
          <c:invertIfNegative val="0"/>
          <c:cat>
            <c:strRef>
              <c:f>Labor!$B$33:$N$33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Labor!$B$35:$N$35</c:f>
              <c:numCache>
                <c:formatCode>General</c:formatCode>
                <c:ptCount val="13"/>
                <c:pt idx="0">
                  <c:v>0.156</c:v>
                </c:pt>
                <c:pt idx="2">
                  <c:v>0.18720000000000001</c:v>
                </c:pt>
                <c:pt idx="3">
                  <c:v>0.12970000000000001</c:v>
                </c:pt>
                <c:pt idx="5">
                  <c:v>0.15029999999999999</c:v>
                </c:pt>
                <c:pt idx="6">
                  <c:v>0.17430000000000001</c:v>
                </c:pt>
                <c:pt idx="7">
                  <c:v>0.217</c:v>
                </c:pt>
                <c:pt idx="8">
                  <c:v>0.12130000000000001</c:v>
                </c:pt>
                <c:pt idx="9">
                  <c:v>0.1193</c:v>
                </c:pt>
                <c:pt idx="11">
                  <c:v>0.1409</c:v>
                </c:pt>
                <c:pt idx="12">
                  <c:v>0.1782</c:v>
                </c:pt>
              </c:numCache>
            </c:numRef>
          </c:val>
          <c:extLst>
            <c:ext xmlns:c16="http://schemas.microsoft.com/office/drawing/2014/chart" uri="{C3380CC4-5D6E-409C-BE32-E72D297353CC}">
              <c16:uniqueId val="{00000002-1B27-4E32-AD3B-0F831592D73A}"/>
            </c:ext>
          </c:extLst>
        </c:ser>
        <c:dLbls>
          <c:showLegendKey val="0"/>
          <c:showVal val="0"/>
          <c:showCatName val="0"/>
          <c:showSerName val="0"/>
          <c:showPercent val="0"/>
          <c:showBubbleSize val="0"/>
        </c:dLbls>
        <c:gapWidth val="50"/>
        <c:overlap val="100"/>
        <c:axId val="435571328"/>
        <c:axId val="435571720"/>
      </c:barChart>
      <c:catAx>
        <c:axId val="435571328"/>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1720"/>
        <c:crosses val="autoZero"/>
        <c:auto val="1"/>
        <c:lblAlgn val="ctr"/>
        <c:lblOffset val="100"/>
        <c:noMultiLvlLbl val="0"/>
      </c:catAx>
      <c:valAx>
        <c:axId val="435571720"/>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1328"/>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2982729886393064"/>
          <c:y val="5.3418803418803416E-2"/>
          <c:w val="0.58232851062699598"/>
          <c:h val="0.76972878390201238"/>
        </c:manualLayout>
      </c:layout>
      <c:barChart>
        <c:barDir val="bar"/>
        <c:grouping val="percentStacked"/>
        <c:varyColors val="0"/>
        <c:ser>
          <c:idx val="5"/>
          <c:order val="0"/>
          <c:tx>
            <c:strRef>
              <c:f>Labor!$A$10</c:f>
              <c:strCache>
                <c:ptCount val="1"/>
                <c:pt idx="0">
                  <c:v>In the labor force ("active")</c:v>
                </c:pt>
              </c:strCache>
            </c:strRef>
          </c:tx>
          <c:spPr>
            <a:solidFill>
              <a:schemeClr val="accent4"/>
            </a:solidFill>
            <a:ln>
              <a:solidFill>
                <a:schemeClr val="tx1">
                  <a:lumMod val="50000"/>
                  <a:lumOff val="50000"/>
                </a:schemeClr>
              </a:solidFill>
            </a:ln>
            <a:effectLst/>
          </c:spPr>
          <c:invertIfNegative val="0"/>
          <c:cat>
            <c:strRef>
              <c:f>Labor!$B$8:$N$8</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Labor!$B$10:$N$10</c:f>
              <c:numCache>
                <c:formatCode>General</c:formatCode>
                <c:ptCount val="13"/>
                <c:pt idx="0">
                  <c:v>0.50060000000000004</c:v>
                </c:pt>
                <c:pt idx="2">
                  <c:v>0.495</c:v>
                </c:pt>
                <c:pt idx="3">
                  <c:v>0.50600000000000001</c:v>
                </c:pt>
                <c:pt idx="5">
                  <c:v>0.51200000000000001</c:v>
                </c:pt>
                <c:pt idx="6">
                  <c:v>0.42</c:v>
                </c:pt>
                <c:pt idx="7">
                  <c:v>0.52500000000000002</c:v>
                </c:pt>
                <c:pt idx="8">
                  <c:v>0.52700000000000002</c:v>
                </c:pt>
                <c:pt idx="9">
                  <c:v>0.52800000000000002</c:v>
                </c:pt>
                <c:pt idx="11">
                  <c:v>0.53100000000000003</c:v>
                </c:pt>
                <c:pt idx="12">
                  <c:v>0.46400000000000002</c:v>
                </c:pt>
              </c:numCache>
            </c:numRef>
          </c:val>
          <c:extLst>
            <c:ext xmlns:c16="http://schemas.microsoft.com/office/drawing/2014/chart" uri="{C3380CC4-5D6E-409C-BE32-E72D297353CC}">
              <c16:uniqueId val="{00000000-A533-40CC-A968-60897C82B42B}"/>
            </c:ext>
          </c:extLst>
        </c:ser>
        <c:ser>
          <c:idx val="1"/>
          <c:order val="1"/>
          <c:tx>
            <c:strRef>
              <c:f>Labor!$A$9</c:f>
              <c:strCache>
                <c:ptCount val="1"/>
                <c:pt idx="0">
                  <c:v>Outside the labor force ("inactive")</c:v>
                </c:pt>
              </c:strCache>
            </c:strRef>
          </c:tx>
          <c:spPr>
            <a:solidFill>
              <a:schemeClr val="bg1">
                <a:lumMod val="85000"/>
              </a:schemeClr>
            </a:solidFill>
            <a:ln>
              <a:solidFill>
                <a:schemeClr val="tx1">
                  <a:lumMod val="50000"/>
                  <a:lumOff val="50000"/>
                </a:schemeClr>
              </a:solidFill>
            </a:ln>
            <a:effectLst/>
          </c:spPr>
          <c:invertIfNegative val="0"/>
          <c:cat>
            <c:strRef>
              <c:f>Labor!$B$8:$N$8</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Labor!$B$9:$N$9</c:f>
              <c:numCache>
                <c:formatCode>General</c:formatCode>
                <c:ptCount val="13"/>
                <c:pt idx="0">
                  <c:v>0.49940000000000001</c:v>
                </c:pt>
                <c:pt idx="2">
                  <c:v>0.505</c:v>
                </c:pt>
                <c:pt idx="3">
                  <c:v>0.49399999999999999</c:v>
                </c:pt>
                <c:pt idx="5">
                  <c:v>0.48799999999999999</c:v>
                </c:pt>
                <c:pt idx="6">
                  <c:v>0.57999999999999996</c:v>
                </c:pt>
                <c:pt idx="7">
                  <c:v>0.47499999999999998</c:v>
                </c:pt>
                <c:pt idx="8">
                  <c:v>0.47299999999999998</c:v>
                </c:pt>
                <c:pt idx="9">
                  <c:v>0.47199999999999998</c:v>
                </c:pt>
                <c:pt idx="11">
                  <c:v>0.46899999999999997</c:v>
                </c:pt>
                <c:pt idx="12">
                  <c:v>0.53600000000000003</c:v>
                </c:pt>
              </c:numCache>
            </c:numRef>
          </c:val>
          <c:extLst>
            <c:ext xmlns:c16="http://schemas.microsoft.com/office/drawing/2014/chart" uri="{C3380CC4-5D6E-409C-BE32-E72D297353CC}">
              <c16:uniqueId val="{00000001-A533-40CC-A968-60897C82B42B}"/>
            </c:ext>
          </c:extLst>
        </c:ser>
        <c:dLbls>
          <c:showLegendKey val="0"/>
          <c:showVal val="0"/>
          <c:showCatName val="0"/>
          <c:showSerName val="0"/>
          <c:showPercent val="0"/>
          <c:showBubbleSize val="0"/>
        </c:dLbls>
        <c:gapWidth val="50"/>
        <c:overlap val="100"/>
        <c:axId val="435572504"/>
        <c:axId val="435572896"/>
      </c:barChart>
      <c:catAx>
        <c:axId val="435572504"/>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2896"/>
        <c:crosses val="autoZero"/>
        <c:auto val="1"/>
        <c:lblAlgn val="ctr"/>
        <c:lblOffset val="100"/>
        <c:noMultiLvlLbl val="0"/>
      </c:catAx>
      <c:valAx>
        <c:axId val="435572896"/>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2504"/>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0154928550597837"/>
          <c:y val="5.876068376068376E-2"/>
          <c:w val="0.61863116068824719"/>
          <c:h val="0.72699374116696946"/>
        </c:manualLayout>
      </c:layout>
      <c:barChart>
        <c:barDir val="bar"/>
        <c:grouping val="percentStacked"/>
        <c:varyColors val="0"/>
        <c:ser>
          <c:idx val="1"/>
          <c:order val="0"/>
          <c:tx>
            <c:strRef>
              <c:f>Labor!$A$63</c:f>
              <c:strCache>
                <c:ptCount val="1"/>
                <c:pt idx="0">
                  <c:v>Salaried labour or labour paid in kind</c:v>
                </c:pt>
              </c:strCache>
            </c:strRef>
          </c:tx>
          <c:spPr>
            <a:solidFill>
              <a:srgbClr val="002060"/>
            </a:solidFill>
            <a:ln>
              <a:solidFill>
                <a:schemeClr val="tx1">
                  <a:lumMod val="50000"/>
                  <a:lumOff val="50000"/>
                </a:schemeClr>
              </a:solidFill>
            </a:ln>
            <a:effectLst/>
          </c:spPr>
          <c:invertIfNegative val="0"/>
          <c:cat>
            <c:strRef>
              <c:f>Labor!$B$62:$N$62</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Labor!$B$63:$N$63</c:f>
              <c:numCache>
                <c:formatCode>General</c:formatCode>
                <c:ptCount val="13"/>
                <c:pt idx="0">
                  <c:v>0.20080000000000001</c:v>
                </c:pt>
                <c:pt idx="2">
                  <c:v>0.2802</c:v>
                </c:pt>
                <c:pt idx="3">
                  <c:v>0.13569999999999999</c:v>
                </c:pt>
                <c:pt idx="5">
                  <c:v>4.3200000000000002E-2</c:v>
                </c:pt>
                <c:pt idx="6">
                  <c:v>0.1085</c:v>
                </c:pt>
                <c:pt idx="7">
                  <c:v>0.2152</c:v>
                </c:pt>
                <c:pt idx="8">
                  <c:v>0.27960000000000002</c:v>
                </c:pt>
                <c:pt idx="9">
                  <c:v>0.28610000000000002</c:v>
                </c:pt>
                <c:pt idx="11">
                  <c:v>0.26640000000000003</c:v>
                </c:pt>
                <c:pt idx="12">
                  <c:v>0.1047</c:v>
                </c:pt>
              </c:numCache>
            </c:numRef>
          </c:val>
          <c:extLst>
            <c:ext xmlns:c16="http://schemas.microsoft.com/office/drawing/2014/chart" uri="{C3380CC4-5D6E-409C-BE32-E72D297353CC}">
              <c16:uniqueId val="{00000000-EC59-4B06-8421-2FAC195D928F}"/>
            </c:ext>
          </c:extLst>
        </c:ser>
        <c:ser>
          <c:idx val="5"/>
          <c:order val="1"/>
          <c:tx>
            <c:strRef>
              <c:f>Labor!$A$64</c:f>
              <c:strCache>
                <c:ptCount val="1"/>
                <c:pt idx="0">
                  <c:v>Run a non-farm business</c:v>
                </c:pt>
              </c:strCache>
            </c:strRef>
          </c:tx>
          <c:spPr>
            <a:solidFill>
              <a:schemeClr val="accent5">
                <a:lumMod val="60000"/>
                <a:lumOff val="40000"/>
              </a:schemeClr>
            </a:solidFill>
            <a:ln>
              <a:solidFill>
                <a:schemeClr val="tx1">
                  <a:lumMod val="50000"/>
                  <a:lumOff val="50000"/>
                </a:schemeClr>
              </a:solidFill>
            </a:ln>
            <a:effectLst/>
          </c:spPr>
          <c:invertIfNegative val="0"/>
          <c:cat>
            <c:strRef>
              <c:f>Labor!$B$62:$N$62</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Labor!$B$64:$N$64</c:f>
              <c:numCache>
                <c:formatCode>General</c:formatCode>
                <c:ptCount val="13"/>
                <c:pt idx="0">
                  <c:v>0.33040000000000003</c:v>
                </c:pt>
                <c:pt idx="2">
                  <c:v>0.30409999999999998</c:v>
                </c:pt>
                <c:pt idx="3">
                  <c:v>0.35199999999999998</c:v>
                </c:pt>
                <c:pt idx="5">
                  <c:v>0.53210000000000002</c:v>
                </c:pt>
                <c:pt idx="6">
                  <c:v>0.22600000000000001</c:v>
                </c:pt>
                <c:pt idx="7">
                  <c:v>0.25419999999999998</c:v>
                </c:pt>
                <c:pt idx="8">
                  <c:v>0.35539999999999999</c:v>
                </c:pt>
                <c:pt idx="9">
                  <c:v>0.32790000000000002</c:v>
                </c:pt>
                <c:pt idx="11">
                  <c:v>0.29880000000000001</c:v>
                </c:pt>
                <c:pt idx="12">
                  <c:v>0.3765</c:v>
                </c:pt>
              </c:numCache>
            </c:numRef>
          </c:val>
          <c:extLst>
            <c:ext xmlns:c16="http://schemas.microsoft.com/office/drawing/2014/chart" uri="{C3380CC4-5D6E-409C-BE32-E72D297353CC}">
              <c16:uniqueId val="{00000001-EC59-4B06-8421-2FAC195D928F}"/>
            </c:ext>
          </c:extLst>
        </c:ser>
        <c:ser>
          <c:idx val="2"/>
          <c:order val="2"/>
          <c:tx>
            <c:strRef>
              <c:f>Labor!$A$65</c:f>
              <c:strCache>
                <c:ptCount val="1"/>
                <c:pt idx="0">
                  <c:v>Help in any kind of non-farm business</c:v>
                </c:pt>
              </c:strCache>
            </c:strRef>
          </c:tx>
          <c:spPr>
            <a:solidFill>
              <a:schemeClr val="accent3">
                <a:lumMod val="20000"/>
                <a:lumOff val="80000"/>
              </a:schemeClr>
            </a:solidFill>
            <a:ln>
              <a:solidFill>
                <a:schemeClr val="tx1">
                  <a:lumMod val="50000"/>
                  <a:lumOff val="50000"/>
                </a:schemeClr>
              </a:solidFill>
            </a:ln>
            <a:effectLst/>
          </c:spPr>
          <c:invertIfNegative val="0"/>
          <c:cat>
            <c:strRef>
              <c:f>Labor!$B$62:$N$62</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Labor!$B$65:$N$65</c:f>
              <c:numCache>
                <c:formatCode>General</c:formatCode>
                <c:ptCount val="13"/>
                <c:pt idx="0">
                  <c:v>0.1075</c:v>
                </c:pt>
                <c:pt idx="2">
                  <c:v>5.79E-2</c:v>
                </c:pt>
                <c:pt idx="3">
                  <c:v>0.14799999999999999</c:v>
                </c:pt>
                <c:pt idx="5">
                  <c:v>7.1199999999999999E-2</c:v>
                </c:pt>
                <c:pt idx="6">
                  <c:v>0.1075</c:v>
                </c:pt>
                <c:pt idx="7">
                  <c:v>7.0099999999999996E-2</c:v>
                </c:pt>
                <c:pt idx="8">
                  <c:v>0.16339999999999999</c:v>
                </c:pt>
                <c:pt idx="9">
                  <c:v>0.12889999999999999</c:v>
                </c:pt>
                <c:pt idx="11">
                  <c:v>0.1263</c:v>
                </c:pt>
                <c:pt idx="12">
                  <c:v>8.1600000000000006E-2</c:v>
                </c:pt>
              </c:numCache>
            </c:numRef>
          </c:val>
          <c:extLst>
            <c:ext xmlns:c16="http://schemas.microsoft.com/office/drawing/2014/chart" uri="{C3380CC4-5D6E-409C-BE32-E72D297353CC}">
              <c16:uniqueId val="{00000002-EC59-4B06-8421-2FAC195D928F}"/>
            </c:ext>
          </c:extLst>
        </c:ser>
        <c:ser>
          <c:idx val="3"/>
          <c:order val="3"/>
          <c:tx>
            <c:strRef>
              <c:f>Labor!$A$66</c:f>
              <c:strCache>
                <c:ptCount val="1"/>
                <c:pt idx="0">
                  <c:v>Apprenticeship</c:v>
                </c:pt>
              </c:strCache>
            </c:strRef>
          </c:tx>
          <c:spPr>
            <a:solidFill>
              <a:schemeClr val="accent4">
                <a:lumMod val="40000"/>
                <a:lumOff val="60000"/>
              </a:schemeClr>
            </a:solidFill>
            <a:ln>
              <a:solidFill>
                <a:schemeClr val="tx1">
                  <a:lumMod val="50000"/>
                  <a:lumOff val="50000"/>
                </a:schemeClr>
              </a:solidFill>
            </a:ln>
            <a:effectLst/>
          </c:spPr>
          <c:invertIfNegative val="0"/>
          <c:cat>
            <c:strRef>
              <c:f>Labor!$B$62:$N$62</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Labor!$B$66:$N$66</c:f>
              <c:numCache>
                <c:formatCode>General</c:formatCode>
                <c:ptCount val="13"/>
                <c:pt idx="0">
                  <c:v>8.8400000000000006E-2</c:v>
                </c:pt>
                <c:pt idx="2">
                  <c:v>8.43E-2</c:v>
                </c:pt>
                <c:pt idx="3">
                  <c:v>9.1800000000000007E-2</c:v>
                </c:pt>
                <c:pt idx="5">
                  <c:v>0.111</c:v>
                </c:pt>
                <c:pt idx="6">
                  <c:v>0.20810000000000001</c:v>
                </c:pt>
                <c:pt idx="7">
                  <c:v>6.4100000000000004E-2</c:v>
                </c:pt>
                <c:pt idx="8">
                  <c:v>9.4000000000000004E-3</c:v>
                </c:pt>
                <c:pt idx="9">
                  <c:v>7.2499999999999995E-2</c:v>
                </c:pt>
                <c:pt idx="11">
                  <c:v>5.9799999999999999E-2</c:v>
                </c:pt>
                <c:pt idx="12">
                  <c:v>0.129</c:v>
                </c:pt>
              </c:numCache>
            </c:numRef>
          </c:val>
          <c:extLst>
            <c:ext xmlns:c16="http://schemas.microsoft.com/office/drawing/2014/chart" uri="{C3380CC4-5D6E-409C-BE32-E72D297353CC}">
              <c16:uniqueId val="{00000003-EC59-4B06-8421-2FAC195D928F}"/>
            </c:ext>
          </c:extLst>
        </c:ser>
        <c:ser>
          <c:idx val="4"/>
          <c:order val="4"/>
          <c:tx>
            <c:strRef>
              <c:f>Labor!$A$67</c:f>
              <c:strCache>
                <c:ptCount val="1"/>
                <c:pt idx="0">
                  <c:v>Farming/hunting/fishing at own account</c:v>
                </c:pt>
              </c:strCache>
            </c:strRef>
          </c:tx>
          <c:spPr>
            <a:solidFill>
              <a:schemeClr val="accent4"/>
            </a:solidFill>
            <a:ln>
              <a:solidFill>
                <a:schemeClr val="tx1">
                  <a:lumMod val="50000"/>
                  <a:lumOff val="50000"/>
                </a:schemeClr>
              </a:solidFill>
            </a:ln>
            <a:effectLst/>
          </c:spPr>
          <c:invertIfNegative val="0"/>
          <c:cat>
            <c:strRef>
              <c:f>Labor!$B$62:$N$62</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Labor!$B$67:$N$67</c:f>
              <c:numCache>
                <c:formatCode>General</c:formatCode>
                <c:ptCount val="13"/>
                <c:pt idx="0">
                  <c:v>0.27300000000000002</c:v>
                </c:pt>
                <c:pt idx="2">
                  <c:v>0.27350000000000002</c:v>
                </c:pt>
                <c:pt idx="3">
                  <c:v>0.27250000000000002</c:v>
                </c:pt>
                <c:pt idx="5">
                  <c:v>0.24249999999999999</c:v>
                </c:pt>
                <c:pt idx="6">
                  <c:v>0.3498</c:v>
                </c:pt>
                <c:pt idx="7">
                  <c:v>0.39639999999999997</c:v>
                </c:pt>
                <c:pt idx="8">
                  <c:v>0.19209999999999999</c:v>
                </c:pt>
                <c:pt idx="9">
                  <c:v>0.18459999999999999</c:v>
                </c:pt>
                <c:pt idx="11">
                  <c:v>0.24879999999999999</c:v>
                </c:pt>
                <c:pt idx="12">
                  <c:v>0.30830000000000002</c:v>
                </c:pt>
              </c:numCache>
            </c:numRef>
          </c:val>
          <c:extLst>
            <c:ext xmlns:c16="http://schemas.microsoft.com/office/drawing/2014/chart" uri="{C3380CC4-5D6E-409C-BE32-E72D297353CC}">
              <c16:uniqueId val="{00000004-EC59-4B06-8421-2FAC195D928F}"/>
            </c:ext>
          </c:extLst>
        </c:ser>
        <c:dLbls>
          <c:showLegendKey val="0"/>
          <c:showVal val="0"/>
          <c:showCatName val="0"/>
          <c:showSerName val="0"/>
          <c:showPercent val="0"/>
          <c:showBubbleSize val="0"/>
        </c:dLbls>
        <c:gapWidth val="50"/>
        <c:overlap val="100"/>
        <c:axId val="435573680"/>
        <c:axId val="435574072"/>
      </c:barChart>
      <c:catAx>
        <c:axId val="435573680"/>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4072"/>
        <c:crosses val="autoZero"/>
        <c:auto val="1"/>
        <c:lblAlgn val="ctr"/>
        <c:lblOffset val="100"/>
        <c:noMultiLvlLbl val="0"/>
      </c:catAx>
      <c:valAx>
        <c:axId val="435574072"/>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3680"/>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030152480939883"/>
          <c:y val="3.7393162393162392E-2"/>
          <c:w val="0.52670009998750156"/>
          <c:h val="0.77507066424389259"/>
        </c:manualLayout>
      </c:layout>
      <c:barChart>
        <c:barDir val="bar"/>
        <c:grouping val="percentStacked"/>
        <c:varyColors val="0"/>
        <c:ser>
          <c:idx val="1"/>
          <c:order val="0"/>
          <c:tx>
            <c:strRef>
              <c:f>Labor!$A$87</c:f>
              <c:strCache>
                <c:ptCount val="1"/>
                <c:pt idx="0">
                  <c:v>Agriculture</c:v>
                </c:pt>
              </c:strCache>
            </c:strRef>
          </c:tx>
          <c:spPr>
            <a:solidFill>
              <a:schemeClr val="accent5">
                <a:lumMod val="50000"/>
              </a:schemeClr>
            </a:solidFill>
            <a:ln>
              <a:solidFill>
                <a:schemeClr val="tx1">
                  <a:lumMod val="50000"/>
                  <a:lumOff val="50000"/>
                </a:schemeClr>
              </a:solidFill>
            </a:ln>
            <a:effectLst/>
          </c:spPr>
          <c:invertIfNegative val="0"/>
          <c:cat>
            <c:strRef>
              <c:f>Labor!$B$86:$N$86</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Labor!$B$87:$N$87</c:f>
              <c:numCache>
                <c:formatCode>General</c:formatCode>
                <c:ptCount val="13"/>
                <c:pt idx="0">
                  <c:v>0.4405</c:v>
                </c:pt>
                <c:pt idx="2">
                  <c:v>0.36720000000000003</c:v>
                </c:pt>
                <c:pt idx="3">
                  <c:v>0.50519999999999998</c:v>
                </c:pt>
                <c:pt idx="5">
                  <c:v>0.55320000000000003</c:v>
                </c:pt>
                <c:pt idx="6">
                  <c:v>0.45789999999999997</c:v>
                </c:pt>
                <c:pt idx="7">
                  <c:v>0.43609999999999999</c:v>
                </c:pt>
                <c:pt idx="8">
                  <c:v>0.43909999999999999</c:v>
                </c:pt>
                <c:pt idx="9">
                  <c:v>0.38169999999999998</c:v>
                </c:pt>
                <c:pt idx="11">
                  <c:v>0.36430000000000001</c:v>
                </c:pt>
                <c:pt idx="12">
                  <c:v>0.49199999999999999</c:v>
                </c:pt>
              </c:numCache>
            </c:numRef>
          </c:val>
          <c:extLst>
            <c:ext xmlns:c16="http://schemas.microsoft.com/office/drawing/2014/chart" uri="{C3380CC4-5D6E-409C-BE32-E72D297353CC}">
              <c16:uniqueId val="{00000000-FA90-4264-B989-775381809D76}"/>
            </c:ext>
          </c:extLst>
        </c:ser>
        <c:ser>
          <c:idx val="5"/>
          <c:order val="1"/>
          <c:tx>
            <c:strRef>
              <c:f>Labor!$A$88</c:f>
              <c:strCache>
                <c:ptCount val="1"/>
                <c:pt idx="0">
                  <c:v>Manufacturing</c:v>
                </c:pt>
              </c:strCache>
            </c:strRef>
          </c:tx>
          <c:spPr>
            <a:solidFill>
              <a:schemeClr val="accent5">
                <a:lumMod val="60000"/>
                <a:lumOff val="40000"/>
              </a:schemeClr>
            </a:solidFill>
            <a:ln>
              <a:solidFill>
                <a:schemeClr val="tx1">
                  <a:lumMod val="50000"/>
                  <a:lumOff val="50000"/>
                </a:schemeClr>
              </a:solidFill>
            </a:ln>
            <a:effectLst/>
          </c:spPr>
          <c:invertIfNegative val="0"/>
          <c:cat>
            <c:strRef>
              <c:f>Labor!$B$86:$N$86</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Labor!$B$88:$N$88</c:f>
              <c:numCache>
                <c:formatCode>General</c:formatCode>
                <c:ptCount val="13"/>
                <c:pt idx="0">
                  <c:v>4.0599999999999997E-2</c:v>
                </c:pt>
                <c:pt idx="2">
                  <c:v>7.0300000000000001E-2</c:v>
                </c:pt>
                <c:pt idx="3">
                  <c:v>1.43E-2</c:v>
                </c:pt>
                <c:pt idx="5">
                  <c:v>1.9199999999999998E-2</c:v>
                </c:pt>
                <c:pt idx="6">
                  <c:v>2.64E-2</c:v>
                </c:pt>
                <c:pt idx="7">
                  <c:v>8.3000000000000001E-3</c:v>
                </c:pt>
                <c:pt idx="8">
                  <c:v>7.6200000000000004E-2</c:v>
                </c:pt>
                <c:pt idx="9">
                  <c:v>5.1799999999999999E-2</c:v>
                </c:pt>
                <c:pt idx="11">
                  <c:v>6.54E-2</c:v>
                </c:pt>
                <c:pt idx="12">
                  <c:v>2.3800000000000002E-2</c:v>
                </c:pt>
              </c:numCache>
            </c:numRef>
          </c:val>
          <c:extLst>
            <c:ext xmlns:c16="http://schemas.microsoft.com/office/drawing/2014/chart" uri="{C3380CC4-5D6E-409C-BE32-E72D297353CC}">
              <c16:uniqueId val="{00000001-FA90-4264-B989-775381809D76}"/>
            </c:ext>
          </c:extLst>
        </c:ser>
        <c:ser>
          <c:idx val="2"/>
          <c:order val="2"/>
          <c:tx>
            <c:strRef>
              <c:f>Labor!$A$89</c:f>
              <c:strCache>
                <c:ptCount val="1"/>
                <c:pt idx="0">
                  <c:v>Services</c:v>
                </c:pt>
              </c:strCache>
            </c:strRef>
          </c:tx>
          <c:spPr>
            <a:solidFill>
              <a:schemeClr val="bg1">
                <a:lumMod val="95000"/>
              </a:schemeClr>
            </a:solidFill>
            <a:ln>
              <a:solidFill>
                <a:schemeClr val="tx1">
                  <a:lumMod val="50000"/>
                  <a:lumOff val="50000"/>
                </a:schemeClr>
              </a:solidFill>
            </a:ln>
            <a:effectLst/>
          </c:spPr>
          <c:invertIfNegative val="0"/>
          <c:cat>
            <c:strRef>
              <c:f>Labor!$B$86:$N$86</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Labor!$B$89:$N$89</c:f>
              <c:numCache>
                <c:formatCode>General</c:formatCode>
                <c:ptCount val="13"/>
                <c:pt idx="0">
                  <c:v>0.40570000000000001</c:v>
                </c:pt>
                <c:pt idx="2">
                  <c:v>0.37530000000000002</c:v>
                </c:pt>
                <c:pt idx="3">
                  <c:v>0.43259999999999998</c:v>
                </c:pt>
                <c:pt idx="5">
                  <c:v>0.36380000000000001</c:v>
                </c:pt>
                <c:pt idx="6">
                  <c:v>0.4803</c:v>
                </c:pt>
                <c:pt idx="7">
                  <c:v>0.45760000000000001</c:v>
                </c:pt>
                <c:pt idx="8">
                  <c:v>0.35149999999999998</c:v>
                </c:pt>
                <c:pt idx="9">
                  <c:v>0.39660000000000001</c:v>
                </c:pt>
                <c:pt idx="11">
                  <c:v>0.39100000000000001</c:v>
                </c:pt>
                <c:pt idx="12">
                  <c:v>0.41570000000000001</c:v>
                </c:pt>
              </c:numCache>
            </c:numRef>
          </c:val>
          <c:extLst>
            <c:ext xmlns:c16="http://schemas.microsoft.com/office/drawing/2014/chart" uri="{C3380CC4-5D6E-409C-BE32-E72D297353CC}">
              <c16:uniqueId val="{00000002-FA90-4264-B989-775381809D76}"/>
            </c:ext>
          </c:extLst>
        </c:ser>
        <c:ser>
          <c:idx val="3"/>
          <c:order val="3"/>
          <c:tx>
            <c:strRef>
              <c:f>Labor!$A$90</c:f>
              <c:strCache>
                <c:ptCount val="1"/>
                <c:pt idx="0">
                  <c:v>Education</c:v>
                </c:pt>
              </c:strCache>
            </c:strRef>
          </c:tx>
          <c:spPr>
            <a:solidFill>
              <a:schemeClr val="accent4">
                <a:lumMod val="40000"/>
                <a:lumOff val="60000"/>
              </a:schemeClr>
            </a:solidFill>
            <a:ln>
              <a:solidFill>
                <a:schemeClr val="tx1">
                  <a:lumMod val="50000"/>
                  <a:lumOff val="50000"/>
                </a:schemeClr>
              </a:solidFill>
            </a:ln>
            <a:effectLst/>
          </c:spPr>
          <c:invertIfNegative val="0"/>
          <c:cat>
            <c:strRef>
              <c:f>Labor!$B$86:$N$86</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Labor!$B$90:$N$90</c:f>
              <c:numCache>
                <c:formatCode>General</c:formatCode>
                <c:ptCount val="13"/>
                <c:pt idx="0">
                  <c:v>1.8200000000000001E-2</c:v>
                </c:pt>
                <c:pt idx="2">
                  <c:v>2.1899999999999999E-2</c:v>
                </c:pt>
                <c:pt idx="3">
                  <c:v>1.49E-2</c:v>
                </c:pt>
                <c:pt idx="5">
                  <c:v>0</c:v>
                </c:pt>
                <c:pt idx="6">
                  <c:v>4.4000000000000003E-3</c:v>
                </c:pt>
                <c:pt idx="7">
                  <c:v>3.0000000000000001E-3</c:v>
                </c:pt>
                <c:pt idx="8">
                  <c:v>1.77E-2</c:v>
                </c:pt>
                <c:pt idx="9">
                  <c:v>4.53E-2</c:v>
                </c:pt>
                <c:pt idx="11">
                  <c:v>4.02E-2</c:v>
                </c:pt>
                <c:pt idx="12">
                  <c:v>3.3E-3</c:v>
                </c:pt>
              </c:numCache>
            </c:numRef>
          </c:val>
          <c:extLst>
            <c:ext xmlns:c16="http://schemas.microsoft.com/office/drawing/2014/chart" uri="{C3380CC4-5D6E-409C-BE32-E72D297353CC}">
              <c16:uniqueId val="{00000003-FA90-4264-B989-775381809D76}"/>
            </c:ext>
          </c:extLst>
        </c:ser>
        <c:ser>
          <c:idx val="0"/>
          <c:order val="4"/>
          <c:tx>
            <c:strRef>
              <c:f>Labor!$A$91</c:f>
              <c:strCache>
                <c:ptCount val="1"/>
                <c:pt idx="0">
                  <c:v>Defence/Security</c:v>
                </c:pt>
              </c:strCache>
            </c:strRef>
          </c:tx>
          <c:spPr>
            <a:solidFill>
              <a:schemeClr val="accent4"/>
            </a:solidFill>
            <a:ln>
              <a:solidFill>
                <a:schemeClr val="tx1">
                  <a:lumMod val="50000"/>
                  <a:lumOff val="50000"/>
                </a:schemeClr>
              </a:solidFill>
            </a:ln>
            <a:effectLst/>
          </c:spPr>
          <c:invertIfNegative val="0"/>
          <c:cat>
            <c:strRef>
              <c:f>Labor!$B$86:$N$86</c:f>
              <c:strCache>
                <c:ptCount val="13"/>
                <c:pt idx="0">
                  <c:v>Total</c:v>
                </c:pt>
                <c:pt idx="2">
                  <c:v>Men</c:v>
                </c:pt>
                <c:pt idx="3">
                  <c:v>Women</c:v>
                </c:pt>
                <c:pt idx="5">
                  <c:v>Q1</c:v>
                </c:pt>
                <c:pt idx="6">
                  <c:v>Q2</c:v>
                </c:pt>
                <c:pt idx="7">
                  <c:v>Q3</c:v>
                </c:pt>
                <c:pt idx="8">
                  <c:v>Q4</c:v>
                </c:pt>
                <c:pt idx="9">
                  <c:v>Q5</c:v>
                </c:pt>
                <c:pt idx="11">
                  <c:v>Non-poor</c:v>
                </c:pt>
                <c:pt idx="12">
                  <c:v>Poor</c:v>
                </c:pt>
              </c:strCache>
            </c:strRef>
          </c:cat>
          <c:val>
            <c:numRef>
              <c:f>Labor!$B$91:$N$91</c:f>
              <c:numCache>
                <c:formatCode>General</c:formatCode>
                <c:ptCount val="13"/>
                <c:pt idx="0">
                  <c:v>9.0499999999999997E-2</c:v>
                </c:pt>
                <c:pt idx="2">
                  <c:v>0.16039999999999999</c:v>
                </c:pt>
                <c:pt idx="3">
                  <c:v>2.8899999999999999E-2</c:v>
                </c:pt>
                <c:pt idx="5">
                  <c:v>6.3799999999999996E-2</c:v>
                </c:pt>
                <c:pt idx="6">
                  <c:v>1.9400000000000001E-2</c:v>
                </c:pt>
                <c:pt idx="7">
                  <c:v>9.5100000000000004E-2</c:v>
                </c:pt>
                <c:pt idx="8">
                  <c:v>0.1067</c:v>
                </c:pt>
                <c:pt idx="9">
                  <c:v>0.12180000000000001</c:v>
                </c:pt>
                <c:pt idx="11">
                  <c:v>0.13519999999999999</c:v>
                </c:pt>
                <c:pt idx="12">
                  <c:v>6.0299999999999999E-2</c:v>
                </c:pt>
              </c:numCache>
            </c:numRef>
          </c:val>
          <c:extLst>
            <c:ext xmlns:c16="http://schemas.microsoft.com/office/drawing/2014/chart" uri="{C3380CC4-5D6E-409C-BE32-E72D297353CC}">
              <c16:uniqueId val="{00000004-FA90-4264-B989-775381809D76}"/>
            </c:ext>
          </c:extLst>
        </c:ser>
        <c:dLbls>
          <c:showLegendKey val="0"/>
          <c:showVal val="0"/>
          <c:showCatName val="0"/>
          <c:showSerName val="0"/>
          <c:showPercent val="0"/>
          <c:showBubbleSize val="0"/>
        </c:dLbls>
        <c:gapWidth val="50"/>
        <c:overlap val="100"/>
        <c:axId val="435574856"/>
        <c:axId val="435575248"/>
        <c:extLst>
          <c:ext xmlns:c15="http://schemas.microsoft.com/office/drawing/2012/chart" uri="{02D57815-91ED-43cb-92C2-25804820EDAC}">
            <c15:filteredBarSeries>
              <c15:ser>
                <c:idx val="4"/>
                <c:order val="5"/>
                <c:tx>
                  <c:strRef>
                    <c:extLst>
                      <c:ext uri="{02D57815-91ED-43cb-92C2-25804820EDAC}">
                        <c15:formulaRef>
                          <c15:sqref>Labor!$A$92</c15:sqref>
                        </c15:formulaRef>
                      </c:ext>
                    </c:extLst>
                    <c:strCache>
                      <c:ptCount val="1"/>
                      <c:pt idx="0">
                        <c:v>Public Administration</c:v>
                      </c:pt>
                    </c:strCache>
                  </c:strRef>
                </c:tx>
                <c:spPr>
                  <a:solidFill>
                    <a:schemeClr val="accent4"/>
                  </a:solidFill>
                  <a:ln>
                    <a:noFill/>
                  </a:ln>
                  <a:effectLst/>
                </c:spPr>
                <c:invertIfNegative val="0"/>
                <c:cat>
                  <c:strRef>
                    <c:extLst>
                      <c:ext uri="{02D57815-91ED-43cb-92C2-25804820EDAC}">
                        <c15:formulaRef>
                          <c15:sqref>Labor!$B$86:$N$86</c15:sqref>
                        </c15:formulaRef>
                      </c:ext>
                    </c:extLst>
                    <c:strCache>
                      <c:ptCount val="13"/>
                      <c:pt idx="0">
                        <c:v>Total</c:v>
                      </c:pt>
                      <c:pt idx="2">
                        <c:v>Men</c:v>
                      </c:pt>
                      <c:pt idx="3">
                        <c:v>Women</c:v>
                      </c:pt>
                      <c:pt idx="5">
                        <c:v>Q1</c:v>
                      </c:pt>
                      <c:pt idx="6">
                        <c:v>Q2</c:v>
                      </c:pt>
                      <c:pt idx="7">
                        <c:v>Q3</c:v>
                      </c:pt>
                      <c:pt idx="8">
                        <c:v>Q4</c:v>
                      </c:pt>
                      <c:pt idx="9">
                        <c:v>Q5</c:v>
                      </c:pt>
                      <c:pt idx="11">
                        <c:v>Non-poor</c:v>
                      </c:pt>
                      <c:pt idx="12">
                        <c:v>Poor</c:v>
                      </c:pt>
                    </c:strCache>
                  </c:strRef>
                </c:cat>
                <c:val>
                  <c:numRef>
                    <c:extLst>
                      <c:ext uri="{02D57815-91ED-43cb-92C2-25804820EDAC}">
                        <c15:formulaRef>
                          <c15:sqref>Labor!$B$92:$N$92</c15:sqref>
                        </c15:formulaRef>
                      </c:ext>
                    </c:extLst>
                    <c:numCache>
                      <c:formatCode>General</c:formatCode>
                      <c:ptCount val="13"/>
                      <c:pt idx="0">
                        <c:v>4.4000000000000003E-3</c:v>
                      </c:pt>
                      <c:pt idx="2">
                        <c:v>4.7999999999999996E-3</c:v>
                      </c:pt>
                      <c:pt idx="3">
                        <c:v>4.1000000000000003E-3</c:v>
                      </c:pt>
                      <c:pt idx="5">
                        <c:v>0</c:v>
                      </c:pt>
                      <c:pt idx="6">
                        <c:v>1.1599999999999999E-2</c:v>
                      </c:pt>
                      <c:pt idx="7">
                        <c:v>0</c:v>
                      </c:pt>
                      <c:pt idx="8">
                        <c:v>8.8000000000000005E-3</c:v>
                      </c:pt>
                      <c:pt idx="9">
                        <c:v>2.7000000000000001E-3</c:v>
                      </c:pt>
                      <c:pt idx="11">
                        <c:v>3.8999999999999998E-3</c:v>
                      </c:pt>
                      <c:pt idx="12">
                        <c:v>4.7999999999999996E-3</c:v>
                      </c:pt>
                    </c:numCache>
                  </c:numRef>
                </c:val>
                <c:extLst>
                  <c:ext xmlns:c16="http://schemas.microsoft.com/office/drawing/2014/chart" uri="{C3380CC4-5D6E-409C-BE32-E72D297353CC}">
                    <c16:uniqueId val="{00000005-FA90-4264-B989-775381809D76}"/>
                  </c:ext>
                </c:extLst>
              </c15:ser>
            </c15:filteredBarSeries>
          </c:ext>
        </c:extLst>
      </c:barChart>
      <c:catAx>
        <c:axId val="435574856"/>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5248"/>
        <c:crosses val="autoZero"/>
        <c:auto val="1"/>
        <c:lblAlgn val="ctr"/>
        <c:lblOffset val="100"/>
        <c:noMultiLvlLbl val="0"/>
      </c:catAx>
      <c:valAx>
        <c:axId val="435575248"/>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4856"/>
        <c:crosses val="autoZero"/>
        <c:crossBetween val="between"/>
        <c:majorUnit val="0.2"/>
      </c:valAx>
      <c:spPr>
        <a:noFill/>
        <a:ln>
          <a:noFill/>
        </a:ln>
        <a:effectLst/>
      </c:spPr>
    </c:plotArea>
    <c:legend>
      <c:legendPos val="r"/>
      <c:layout>
        <c:manualLayout>
          <c:xMode val="edge"/>
          <c:yMode val="edge"/>
          <c:x val="0.72296806649168854"/>
          <c:y val="5.0382764654418204E-2"/>
          <c:w val="0.2770319335083114"/>
          <c:h val="0.80664496264889962"/>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0154928550597837"/>
          <c:y val="5.876068376068376E-2"/>
          <c:w val="0.61863116068824719"/>
          <c:h val="0.72699374116696946"/>
        </c:manualLayout>
      </c:layout>
      <c:barChart>
        <c:barDir val="bar"/>
        <c:grouping val="percentStacked"/>
        <c:varyColors val="0"/>
        <c:ser>
          <c:idx val="1"/>
          <c:order val="0"/>
          <c:tx>
            <c:strRef>
              <c:f>Labor!$A$96</c:f>
              <c:strCache>
                <c:ptCount val="1"/>
                <c:pt idx="0">
                  <c:v>Agriculture</c:v>
                </c:pt>
              </c:strCache>
            </c:strRef>
          </c:tx>
          <c:spPr>
            <a:solidFill>
              <a:schemeClr val="accent5">
                <a:lumMod val="50000"/>
              </a:schemeClr>
            </a:solidFill>
            <a:ln>
              <a:solidFill>
                <a:schemeClr val="tx1">
                  <a:lumMod val="50000"/>
                  <a:lumOff val="50000"/>
                </a:schemeClr>
              </a:solidFill>
            </a:ln>
            <a:effectLst/>
          </c:spPr>
          <c:invertIfNegative val="0"/>
          <c:cat>
            <c:strRef>
              <c:f>Labor!$B$95:$N$95</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Labor!$B$96:$N$96</c:f>
              <c:numCache>
                <c:formatCode>General</c:formatCode>
                <c:ptCount val="13"/>
                <c:pt idx="0">
                  <c:v>0.38319999999999999</c:v>
                </c:pt>
                <c:pt idx="2">
                  <c:v>0.40679999999999999</c:v>
                </c:pt>
                <c:pt idx="3">
                  <c:v>0.36299999999999999</c:v>
                </c:pt>
                <c:pt idx="5">
                  <c:v>0.37909999999999999</c:v>
                </c:pt>
                <c:pt idx="6">
                  <c:v>0.50880000000000003</c:v>
                </c:pt>
                <c:pt idx="7">
                  <c:v>0.49309999999999998</c:v>
                </c:pt>
                <c:pt idx="8">
                  <c:v>0.28570000000000001</c:v>
                </c:pt>
                <c:pt idx="9">
                  <c:v>0.26729999999999998</c:v>
                </c:pt>
                <c:pt idx="11">
                  <c:v>0.31459999999999999</c:v>
                </c:pt>
                <c:pt idx="12">
                  <c:v>0.48770000000000002</c:v>
                </c:pt>
              </c:numCache>
            </c:numRef>
          </c:val>
          <c:extLst>
            <c:ext xmlns:c16="http://schemas.microsoft.com/office/drawing/2014/chart" uri="{C3380CC4-5D6E-409C-BE32-E72D297353CC}">
              <c16:uniqueId val="{00000000-DBF3-4356-B7A6-0CB389DC1F9C}"/>
            </c:ext>
          </c:extLst>
        </c:ser>
        <c:ser>
          <c:idx val="5"/>
          <c:order val="1"/>
          <c:tx>
            <c:strRef>
              <c:f>Labor!$A$97</c:f>
              <c:strCache>
                <c:ptCount val="1"/>
                <c:pt idx="0">
                  <c:v>Manufacturing</c:v>
                </c:pt>
              </c:strCache>
            </c:strRef>
          </c:tx>
          <c:spPr>
            <a:solidFill>
              <a:schemeClr val="accent5">
                <a:lumMod val="40000"/>
                <a:lumOff val="60000"/>
              </a:schemeClr>
            </a:solidFill>
            <a:ln>
              <a:solidFill>
                <a:schemeClr val="tx1">
                  <a:lumMod val="50000"/>
                  <a:lumOff val="50000"/>
                </a:schemeClr>
              </a:solidFill>
            </a:ln>
            <a:effectLst/>
          </c:spPr>
          <c:invertIfNegative val="0"/>
          <c:cat>
            <c:strRef>
              <c:f>Labor!$B$95:$N$95</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Labor!$B$97:$N$97</c:f>
              <c:numCache>
                <c:formatCode>General</c:formatCode>
                <c:ptCount val="13"/>
                <c:pt idx="0">
                  <c:v>5.1299999999999998E-2</c:v>
                </c:pt>
                <c:pt idx="2">
                  <c:v>6.9800000000000001E-2</c:v>
                </c:pt>
                <c:pt idx="3">
                  <c:v>3.5400000000000001E-2</c:v>
                </c:pt>
                <c:pt idx="5">
                  <c:v>6.5600000000000006E-2</c:v>
                </c:pt>
                <c:pt idx="6">
                  <c:v>5.1799999999999999E-2</c:v>
                </c:pt>
                <c:pt idx="7">
                  <c:v>3.5999999999999997E-2</c:v>
                </c:pt>
                <c:pt idx="8">
                  <c:v>4.1200000000000001E-2</c:v>
                </c:pt>
                <c:pt idx="9">
                  <c:v>6.4799999999999996E-2</c:v>
                </c:pt>
                <c:pt idx="11">
                  <c:v>5.0299999999999997E-2</c:v>
                </c:pt>
                <c:pt idx="12">
                  <c:v>5.2999999999999999E-2</c:v>
                </c:pt>
              </c:numCache>
            </c:numRef>
          </c:val>
          <c:extLst>
            <c:ext xmlns:c16="http://schemas.microsoft.com/office/drawing/2014/chart" uri="{C3380CC4-5D6E-409C-BE32-E72D297353CC}">
              <c16:uniqueId val="{00000001-DBF3-4356-B7A6-0CB389DC1F9C}"/>
            </c:ext>
          </c:extLst>
        </c:ser>
        <c:ser>
          <c:idx val="2"/>
          <c:order val="2"/>
          <c:tx>
            <c:strRef>
              <c:f>Labor!$A$98</c:f>
              <c:strCache>
                <c:ptCount val="1"/>
                <c:pt idx="0">
                  <c:v>Services</c:v>
                </c:pt>
              </c:strCache>
            </c:strRef>
          </c:tx>
          <c:spPr>
            <a:solidFill>
              <a:schemeClr val="accent3">
                <a:lumMod val="20000"/>
                <a:lumOff val="80000"/>
              </a:schemeClr>
            </a:solidFill>
            <a:ln>
              <a:solidFill>
                <a:schemeClr val="tx1">
                  <a:lumMod val="50000"/>
                  <a:lumOff val="50000"/>
                </a:schemeClr>
              </a:solidFill>
            </a:ln>
            <a:effectLst/>
          </c:spPr>
          <c:invertIfNegative val="0"/>
          <c:cat>
            <c:strRef>
              <c:f>Labor!$B$95:$N$95</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Labor!$B$98:$N$98</c:f>
              <c:numCache>
                <c:formatCode>General</c:formatCode>
                <c:ptCount val="13"/>
                <c:pt idx="0">
                  <c:v>0.48330000000000001</c:v>
                </c:pt>
                <c:pt idx="2">
                  <c:v>0.38040000000000002</c:v>
                </c:pt>
                <c:pt idx="3">
                  <c:v>0.57130000000000003</c:v>
                </c:pt>
                <c:pt idx="5">
                  <c:v>0.50360000000000005</c:v>
                </c:pt>
                <c:pt idx="6">
                  <c:v>0.40250000000000002</c:v>
                </c:pt>
                <c:pt idx="7">
                  <c:v>0.37159999999999999</c:v>
                </c:pt>
                <c:pt idx="8">
                  <c:v>0.54820000000000002</c:v>
                </c:pt>
                <c:pt idx="9">
                  <c:v>0.5837</c:v>
                </c:pt>
                <c:pt idx="11">
                  <c:v>0.52649999999999997</c:v>
                </c:pt>
                <c:pt idx="12">
                  <c:v>0.41660000000000003</c:v>
                </c:pt>
              </c:numCache>
            </c:numRef>
          </c:val>
          <c:extLst>
            <c:ext xmlns:c16="http://schemas.microsoft.com/office/drawing/2014/chart" uri="{C3380CC4-5D6E-409C-BE32-E72D297353CC}">
              <c16:uniqueId val="{00000002-DBF3-4356-B7A6-0CB389DC1F9C}"/>
            </c:ext>
          </c:extLst>
        </c:ser>
        <c:ser>
          <c:idx val="3"/>
          <c:order val="3"/>
          <c:tx>
            <c:strRef>
              <c:f>Labor!$A$99</c:f>
              <c:strCache>
                <c:ptCount val="1"/>
                <c:pt idx="0">
                  <c:v>Education</c:v>
                </c:pt>
              </c:strCache>
            </c:strRef>
          </c:tx>
          <c:spPr>
            <a:solidFill>
              <a:schemeClr val="accent4">
                <a:lumMod val="40000"/>
                <a:lumOff val="60000"/>
              </a:schemeClr>
            </a:solidFill>
            <a:ln>
              <a:solidFill>
                <a:schemeClr val="tx1">
                  <a:lumMod val="50000"/>
                  <a:lumOff val="50000"/>
                </a:schemeClr>
              </a:solidFill>
            </a:ln>
            <a:effectLst/>
          </c:spPr>
          <c:invertIfNegative val="0"/>
          <c:cat>
            <c:strRef>
              <c:f>Labor!$B$95:$N$95</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Labor!$B$99:$N$99</c:f>
              <c:numCache>
                <c:formatCode>General</c:formatCode>
                <c:ptCount val="13"/>
                <c:pt idx="0">
                  <c:v>1.6400000000000001E-2</c:v>
                </c:pt>
                <c:pt idx="2">
                  <c:v>2.7900000000000001E-2</c:v>
                </c:pt>
                <c:pt idx="3">
                  <c:v>6.4999999999999997E-3</c:v>
                </c:pt>
                <c:pt idx="5">
                  <c:v>2.41E-2</c:v>
                </c:pt>
                <c:pt idx="6">
                  <c:v>1.6799999999999999E-2</c:v>
                </c:pt>
                <c:pt idx="7">
                  <c:v>1.7600000000000001E-2</c:v>
                </c:pt>
                <c:pt idx="8">
                  <c:v>1.4999999999999999E-2</c:v>
                </c:pt>
                <c:pt idx="9">
                  <c:v>1.17E-2</c:v>
                </c:pt>
                <c:pt idx="11">
                  <c:v>1.44E-2</c:v>
                </c:pt>
                <c:pt idx="12">
                  <c:v>1.9300000000000001E-2</c:v>
                </c:pt>
              </c:numCache>
            </c:numRef>
          </c:val>
          <c:extLst>
            <c:ext xmlns:c16="http://schemas.microsoft.com/office/drawing/2014/chart" uri="{C3380CC4-5D6E-409C-BE32-E72D297353CC}">
              <c16:uniqueId val="{00000003-DBF3-4356-B7A6-0CB389DC1F9C}"/>
            </c:ext>
          </c:extLst>
        </c:ser>
        <c:ser>
          <c:idx val="4"/>
          <c:order val="4"/>
          <c:tx>
            <c:strRef>
              <c:f>Labor!$A$100</c:f>
              <c:strCache>
                <c:ptCount val="1"/>
                <c:pt idx="0">
                  <c:v>Defence/Security</c:v>
                </c:pt>
              </c:strCache>
            </c:strRef>
          </c:tx>
          <c:spPr>
            <a:solidFill>
              <a:schemeClr val="accent4"/>
            </a:solidFill>
            <a:ln>
              <a:solidFill>
                <a:schemeClr val="tx1">
                  <a:lumMod val="50000"/>
                  <a:lumOff val="50000"/>
                </a:schemeClr>
              </a:solidFill>
            </a:ln>
            <a:effectLst/>
          </c:spPr>
          <c:invertIfNegative val="0"/>
          <c:cat>
            <c:strRef>
              <c:f>Labor!$B$95:$N$95</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Labor!$B$100:$N$100</c:f>
              <c:numCache>
                <c:formatCode>General</c:formatCode>
                <c:ptCount val="13"/>
                <c:pt idx="0">
                  <c:v>6.5799999999999997E-2</c:v>
                </c:pt>
                <c:pt idx="2">
                  <c:v>0.115</c:v>
                </c:pt>
                <c:pt idx="3">
                  <c:v>2.3800000000000002E-2</c:v>
                </c:pt>
                <c:pt idx="5">
                  <c:v>2.76E-2</c:v>
                </c:pt>
                <c:pt idx="6">
                  <c:v>2.01E-2</c:v>
                </c:pt>
                <c:pt idx="7">
                  <c:v>8.1699999999999995E-2</c:v>
                </c:pt>
                <c:pt idx="8">
                  <c:v>0.1099</c:v>
                </c:pt>
                <c:pt idx="9">
                  <c:v>7.2499999999999995E-2</c:v>
                </c:pt>
                <c:pt idx="11">
                  <c:v>9.4200000000000006E-2</c:v>
                </c:pt>
                <c:pt idx="12">
                  <c:v>2.35E-2</c:v>
                </c:pt>
              </c:numCache>
            </c:numRef>
          </c:val>
          <c:extLst>
            <c:ext xmlns:c16="http://schemas.microsoft.com/office/drawing/2014/chart" uri="{C3380CC4-5D6E-409C-BE32-E72D297353CC}">
              <c16:uniqueId val="{00000004-DBF3-4356-B7A6-0CB389DC1F9C}"/>
            </c:ext>
          </c:extLst>
        </c:ser>
        <c:ser>
          <c:idx val="0"/>
          <c:order val="5"/>
          <c:tx>
            <c:strRef>
              <c:f>Labor!$A$101</c:f>
              <c:strCache>
                <c:ptCount val="1"/>
                <c:pt idx="0">
                  <c:v>Public Administration</c:v>
                </c:pt>
              </c:strCache>
            </c:strRef>
          </c:tx>
          <c:spPr>
            <a:solidFill>
              <a:schemeClr val="accent1"/>
            </a:solidFill>
            <a:ln>
              <a:noFill/>
            </a:ln>
            <a:effectLst/>
          </c:spPr>
          <c:invertIfNegative val="0"/>
          <c:cat>
            <c:strRef>
              <c:f>Labor!$B$95:$N$95</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Labor!$B$101:$N$101</c:f>
              <c:numCache>
                <c:formatCode>General</c:formatCode>
                <c:ptCount val="13"/>
                <c:pt idx="0">
                  <c:v>0</c:v>
                </c:pt>
                <c:pt idx="2">
                  <c:v>0</c:v>
                </c:pt>
                <c:pt idx="3">
                  <c:v>0</c:v>
                </c:pt>
                <c:pt idx="5">
                  <c:v>0</c:v>
                </c:pt>
                <c:pt idx="6">
                  <c:v>0</c:v>
                </c:pt>
                <c:pt idx="7">
                  <c:v>0</c:v>
                </c:pt>
                <c:pt idx="8">
                  <c:v>0</c:v>
                </c:pt>
                <c:pt idx="9">
                  <c:v>0</c:v>
                </c:pt>
                <c:pt idx="11">
                  <c:v>0</c:v>
                </c:pt>
                <c:pt idx="12">
                  <c:v>0</c:v>
                </c:pt>
              </c:numCache>
            </c:numRef>
          </c:val>
          <c:extLst>
            <c:ext xmlns:c16="http://schemas.microsoft.com/office/drawing/2014/chart" uri="{C3380CC4-5D6E-409C-BE32-E72D297353CC}">
              <c16:uniqueId val="{00000005-DBF3-4356-B7A6-0CB389DC1F9C}"/>
            </c:ext>
          </c:extLst>
        </c:ser>
        <c:dLbls>
          <c:showLegendKey val="0"/>
          <c:showVal val="0"/>
          <c:showCatName val="0"/>
          <c:showSerName val="0"/>
          <c:showPercent val="0"/>
          <c:showBubbleSize val="0"/>
        </c:dLbls>
        <c:gapWidth val="50"/>
        <c:overlap val="100"/>
        <c:axId val="435576032"/>
        <c:axId val="435576424"/>
      </c:barChart>
      <c:catAx>
        <c:axId val="435576032"/>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6424"/>
        <c:crosses val="autoZero"/>
        <c:auto val="1"/>
        <c:lblAlgn val="ctr"/>
        <c:lblOffset val="100"/>
        <c:noMultiLvlLbl val="0"/>
      </c:catAx>
      <c:valAx>
        <c:axId val="435576424"/>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6032"/>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456911636045494"/>
          <c:y val="5.876068376068376E-2"/>
          <c:w val="0.54661417322834649"/>
          <c:h val="0.77507066424389259"/>
        </c:manualLayout>
      </c:layout>
      <c:barChart>
        <c:barDir val="bar"/>
        <c:grouping val="percentStacked"/>
        <c:varyColors val="0"/>
        <c:ser>
          <c:idx val="5"/>
          <c:order val="0"/>
          <c:tx>
            <c:strRef>
              <c:f>Labor!$Q$4</c:f>
              <c:strCache>
                <c:ptCount val="1"/>
                <c:pt idx="0">
                  <c:v>Outside the labor force ("inactive")</c:v>
                </c:pt>
              </c:strCache>
            </c:strRef>
          </c:tx>
          <c:spPr>
            <a:solidFill>
              <a:schemeClr val="accent4"/>
            </a:solidFill>
            <a:ln>
              <a:solidFill>
                <a:schemeClr val="tx1">
                  <a:lumMod val="50000"/>
                  <a:lumOff val="50000"/>
                </a:schemeClr>
              </a:solidFill>
            </a:ln>
            <a:effectLst/>
          </c:spPr>
          <c:invertIfNegative val="0"/>
          <c:cat>
            <c:strRef>
              <c:f>Labor!$R$3:$AD$3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Labor!$R$4:$AD$4</c:f>
              <c:numCache>
                <c:formatCode>General</c:formatCode>
                <c:ptCount val="13"/>
                <c:pt idx="0">
                  <c:v>0.45900000000000002</c:v>
                </c:pt>
                <c:pt idx="2">
                  <c:v>0.47799999999999998</c:v>
                </c:pt>
                <c:pt idx="3">
                  <c:v>0.442</c:v>
                </c:pt>
                <c:pt idx="5">
                  <c:v>0.503</c:v>
                </c:pt>
                <c:pt idx="6">
                  <c:v>0.57599999999999996</c:v>
                </c:pt>
                <c:pt idx="7">
                  <c:v>0.437</c:v>
                </c:pt>
                <c:pt idx="8">
                  <c:v>0.435</c:v>
                </c:pt>
                <c:pt idx="9">
                  <c:v>0.36899999999999999</c:v>
                </c:pt>
                <c:pt idx="11">
                  <c:v>0.38300000000000001</c:v>
                </c:pt>
                <c:pt idx="12">
                  <c:v>0.497</c:v>
                </c:pt>
              </c:numCache>
            </c:numRef>
          </c:val>
          <c:extLst>
            <c:ext xmlns:c16="http://schemas.microsoft.com/office/drawing/2014/chart" uri="{C3380CC4-5D6E-409C-BE32-E72D297353CC}">
              <c16:uniqueId val="{00000000-43C8-4EF5-B24D-2E10A06F69B6}"/>
            </c:ext>
          </c:extLst>
        </c:ser>
        <c:ser>
          <c:idx val="1"/>
          <c:order val="1"/>
          <c:tx>
            <c:strRef>
              <c:f>Labor!$Q$5</c:f>
              <c:strCache>
                <c:ptCount val="1"/>
                <c:pt idx="0">
                  <c:v>In the labor force ("active")</c:v>
                </c:pt>
              </c:strCache>
            </c:strRef>
          </c:tx>
          <c:spPr>
            <a:solidFill>
              <a:schemeClr val="bg1">
                <a:lumMod val="85000"/>
              </a:schemeClr>
            </a:solidFill>
            <a:ln>
              <a:solidFill>
                <a:schemeClr val="tx1">
                  <a:lumMod val="50000"/>
                  <a:lumOff val="50000"/>
                </a:schemeClr>
              </a:solidFill>
            </a:ln>
            <a:effectLst/>
          </c:spPr>
          <c:invertIfNegative val="0"/>
          <c:cat>
            <c:strRef>
              <c:f>Labor!$R$3:$AD$3</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Labor!$R$5:$AD$5</c:f>
              <c:numCache>
                <c:formatCode>General</c:formatCode>
                <c:ptCount val="13"/>
                <c:pt idx="0">
                  <c:v>0.54100000000000004</c:v>
                </c:pt>
                <c:pt idx="2">
                  <c:v>0.52200000000000002</c:v>
                </c:pt>
                <c:pt idx="3">
                  <c:v>0.55800000000000005</c:v>
                </c:pt>
                <c:pt idx="5">
                  <c:v>0.497</c:v>
                </c:pt>
                <c:pt idx="6">
                  <c:v>0.42399999999999999</c:v>
                </c:pt>
                <c:pt idx="7">
                  <c:v>0.56299999999999994</c:v>
                </c:pt>
                <c:pt idx="8">
                  <c:v>0.56499999999999995</c:v>
                </c:pt>
                <c:pt idx="9">
                  <c:v>0.63100000000000001</c:v>
                </c:pt>
                <c:pt idx="11">
                  <c:v>0.61699999999999999</c:v>
                </c:pt>
                <c:pt idx="12">
                  <c:v>0.503</c:v>
                </c:pt>
              </c:numCache>
            </c:numRef>
          </c:val>
          <c:extLst>
            <c:ext xmlns:c16="http://schemas.microsoft.com/office/drawing/2014/chart" uri="{C3380CC4-5D6E-409C-BE32-E72D297353CC}">
              <c16:uniqueId val="{00000001-43C8-4EF5-B24D-2E10A06F69B6}"/>
            </c:ext>
          </c:extLst>
        </c:ser>
        <c:dLbls>
          <c:showLegendKey val="0"/>
          <c:showVal val="0"/>
          <c:showCatName val="0"/>
          <c:showSerName val="0"/>
          <c:showPercent val="0"/>
          <c:showBubbleSize val="0"/>
        </c:dLbls>
        <c:gapWidth val="50"/>
        <c:overlap val="100"/>
        <c:axId val="435577208"/>
        <c:axId val="435577600"/>
      </c:barChart>
      <c:catAx>
        <c:axId val="435577208"/>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7600"/>
        <c:crosses val="autoZero"/>
        <c:auto val="1"/>
        <c:lblAlgn val="ctr"/>
        <c:lblOffset val="100"/>
        <c:noMultiLvlLbl val="0"/>
      </c:catAx>
      <c:valAx>
        <c:axId val="435577600"/>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7208"/>
        <c:crosses val="autoZero"/>
        <c:crossBetween val="between"/>
        <c:majorUnit val="0.2"/>
      </c:valAx>
      <c:spPr>
        <a:noFill/>
        <a:ln>
          <a:noFill/>
        </a:ln>
        <a:effectLst/>
      </c:spPr>
    </c:plotArea>
    <c:legend>
      <c:legendPos val="r"/>
      <c:layout>
        <c:manualLayout>
          <c:xMode val="edge"/>
          <c:yMode val="edge"/>
          <c:x val="0.75804325240594927"/>
          <c:y val="7.0861935527289852E-2"/>
          <c:w val="0.22343832020997376"/>
          <c:h val="0.84759236826165973"/>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2982729886393064"/>
          <c:y val="5.3418803418803416E-2"/>
          <c:w val="0.58232851062699598"/>
          <c:h val="0.76972878390201238"/>
        </c:manualLayout>
      </c:layout>
      <c:barChart>
        <c:barDir val="bar"/>
        <c:grouping val="percentStacked"/>
        <c:varyColors val="0"/>
        <c:ser>
          <c:idx val="5"/>
          <c:order val="0"/>
          <c:tx>
            <c:strRef>
              <c:f>Labor!$Q$9</c:f>
              <c:strCache>
                <c:ptCount val="1"/>
                <c:pt idx="0">
                  <c:v>Outside the labor force ("inactive")</c:v>
                </c:pt>
              </c:strCache>
            </c:strRef>
          </c:tx>
          <c:spPr>
            <a:solidFill>
              <a:schemeClr val="accent4"/>
            </a:solidFill>
            <a:ln>
              <a:solidFill>
                <a:schemeClr val="tx1">
                  <a:lumMod val="50000"/>
                  <a:lumOff val="50000"/>
                </a:schemeClr>
              </a:solidFill>
            </a:ln>
            <a:effectLst/>
          </c:spPr>
          <c:invertIfNegative val="0"/>
          <c:cat>
            <c:strRef>
              <c:f>Labor!$R$8:$AD$8</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Labor!$R$9:$AD$9</c:f>
              <c:numCache>
                <c:formatCode>General</c:formatCode>
                <c:ptCount val="13"/>
                <c:pt idx="0">
                  <c:v>0.24759999999999999</c:v>
                </c:pt>
                <c:pt idx="2">
                  <c:v>0.316</c:v>
                </c:pt>
                <c:pt idx="3">
                  <c:v>0.193</c:v>
                </c:pt>
                <c:pt idx="5">
                  <c:v>0.26100000000000001</c:v>
                </c:pt>
                <c:pt idx="6">
                  <c:v>0.28299999999999997</c:v>
                </c:pt>
                <c:pt idx="7">
                  <c:v>0.23200000000000001</c:v>
                </c:pt>
                <c:pt idx="8">
                  <c:v>0.23300000000000001</c:v>
                </c:pt>
                <c:pt idx="9">
                  <c:v>0.23200000000000001</c:v>
                </c:pt>
                <c:pt idx="11">
                  <c:v>0.23</c:v>
                </c:pt>
                <c:pt idx="12">
                  <c:v>0.27</c:v>
                </c:pt>
              </c:numCache>
            </c:numRef>
          </c:val>
          <c:extLst>
            <c:ext xmlns:c16="http://schemas.microsoft.com/office/drawing/2014/chart" uri="{C3380CC4-5D6E-409C-BE32-E72D297353CC}">
              <c16:uniqueId val="{00000000-BFE3-47CB-AC0B-70E4E5A41478}"/>
            </c:ext>
          </c:extLst>
        </c:ser>
        <c:ser>
          <c:idx val="1"/>
          <c:order val="1"/>
          <c:tx>
            <c:strRef>
              <c:f>Labor!$Q$10</c:f>
              <c:strCache>
                <c:ptCount val="1"/>
                <c:pt idx="0">
                  <c:v>In the labor force ("active")</c:v>
                </c:pt>
              </c:strCache>
            </c:strRef>
          </c:tx>
          <c:spPr>
            <a:solidFill>
              <a:schemeClr val="bg1">
                <a:lumMod val="85000"/>
              </a:schemeClr>
            </a:solidFill>
            <a:ln>
              <a:solidFill>
                <a:schemeClr val="tx1">
                  <a:lumMod val="50000"/>
                  <a:lumOff val="50000"/>
                </a:schemeClr>
              </a:solidFill>
            </a:ln>
            <a:effectLst/>
          </c:spPr>
          <c:invertIfNegative val="0"/>
          <c:cat>
            <c:strRef>
              <c:f>Labor!$R$8:$AD$8</c:f>
              <c:strCache>
                <c:ptCount val="13"/>
                <c:pt idx="0">
                  <c:v>Total</c:v>
                </c:pt>
                <c:pt idx="2">
                  <c:v>Men</c:v>
                </c:pt>
                <c:pt idx="3">
                  <c:v>Women</c:v>
                </c:pt>
                <c:pt idx="5">
                  <c:v>Poorest Quintile</c:v>
                </c:pt>
                <c:pt idx="6">
                  <c:v>Q2</c:v>
                </c:pt>
                <c:pt idx="7">
                  <c:v>Q3</c:v>
                </c:pt>
                <c:pt idx="8">
                  <c:v>Q4</c:v>
                </c:pt>
                <c:pt idx="9">
                  <c:v>Richest Quintile</c:v>
                </c:pt>
                <c:pt idx="11">
                  <c:v>Non-poor</c:v>
                </c:pt>
                <c:pt idx="12">
                  <c:v>Poor</c:v>
                </c:pt>
              </c:strCache>
            </c:strRef>
          </c:cat>
          <c:val>
            <c:numRef>
              <c:f>Labor!$R$10:$AD$10</c:f>
              <c:numCache>
                <c:formatCode>General</c:formatCode>
                <c:ptCount val="13"/>
                <c:pt idx="0">
                  <c:v>0.75239999999999996</c:v>
                </c:pt>
                <c:pt idx="2">
                  <c:v>0.68400000000000005</c:v>
                </c:pt>
                <c:pt idx="3">
                  <c:v>0.80700000000000005</c:v>
                </c:pt>
                <c:pt idx="5">
                  <c:v>0.73899999999999999</c:v>
                </c:pt>
                <c:pt idx="6">
                  <c:v>0.71699999999999997</c:v>
                </c:pt>
                <c:pt idx="7">
                  <c:v>0.76800000000000002</c:v>
                </c:pt>
                <c:pt idx="8">
                  <c:v>0.76700000000000002</c:v>
                </c:pt>
                <c:pt idx="9">
                  <c:v>0.76800000000000002</c:v>
                </c:pt>
                <c:pt idx="11">
                  <c:v>0.77</c:v>
                </c:pt>
                <c:pt idx="12">
                  <c:v>0.73</c:v>
                </c:pt>
              </c:numCache>
            </c:numRef>
          </c:val>
          <c:extLst>
            <c:ext xmlns:c16="http://schemas.microsoft.com/office/drawing/2014/chart" uri="{C3380CC4-5D6E-409C-BE32-E72D297353CC}">
              <c16:uniqueId val="{00000001-BFE3-47CB-AC0B-70E4E5A41478}"/>
            </c:ext>
          </c:extLst>
        </c:ser>
        <c:dLbls>
          <c:showLegendKey val="0"/>
          <c:showVal val="0"/>
          <c:showCatName val="0"/>
          <c:showSerName val="0"/>
          <c:showPercent val="0"/>
          <c:showBubbleSize val="0"/>
        </c:dLbls>
        <c:gapWidth val="50"/>
        <c:overlap val="100"/>
        <c:axId val="435578384"/>
        <c:axId val="435578776"/>
      </c:barChart>
      <c:catAx>
        <c:axId val="435578384"/>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8776"/>
        <c:crosses val="autoZero"/>
        <c:auto val="1"/>
        <c:lblAlgn val="ctr"/>
        <c:lblOffset val="100"/>
        <c:noMultiLvlLbl val="0"/>
      </c:catAx>
      <c:valAx>
        <c:axId val="435578776"/>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8384"/>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456911636045494"/>
          <c:y val="5.876068376068376E-2"/>
          <c:w val="0.54661417322834649"/>
          <c:h val="0.77507066424389259"/>
        </c:manualLayout>
      </c:layout>
      <c:barChart>
        <c:barDir val="bar"/>
        <c:grouping val="percentStacked"/>
        <c:varyColors val="0"/>
        <c:ser>
          <c:idx val="1"/>
          <c:order val="0"/>
          <c:tx>
            <c:strRef>
              <c:f>'School Attendance'!$A$6</c:f>
              <c:strCache>
                <c:ptCount val="1"/>
                <c:pt idx="0">
                  <c:v>Attending</c:v>
                </c:pt>
              </c:strCache>
            </c:strRef>
          </c:tx>
          <c:spPr>
            <a:solidFill>
              <a:schemeClr val="accent6"/>
            </a:solidFill>
            <a:ln>
              <a:solidFill>
                <a:schemeClr val="tx1">
                  <a:lumMod val="50000"/>
                  <a:lumOff val="50000"/>
                </a:schemeClr>
              </a:solidFill>
            </a:ln>
            <a:effectLst/>
          </c:spPr>
          <c:invertIfNegative val="0"/>
          <c:cat>
            <c:strRef>
              <c:f>'School Attendance'!$B$4:$N$4</c:f>
              <c:strCache>
                <c:ptCount val="13"/>
                <c:pt idx="0">
                  <c:v>Total</c:v>
                </c:pt>
                <c:pt idx="2">
                  <c:v>Boys</c:v>
                </c:pt>
                <c:pt idx="3">
                  <c:v>Girls</c:v>
                </c:pt>
                <c:pt idx="5">
                  <c:v>Poorest Quintile</c:v>
                </c:pt>
                <c:pt idx="6">
                  <c:v>Q2</c:v>
                </c:pt>
                <c:pt idx="7">
                  <c:v>Q3</c:v>
                </c:pt>
                <c:pt idx="8">
                  <c:v>Q4</c:v>
                </c:pt>
                <c:pt idx="9">
                  <c:v>Richest Quintile</c:v>
                </c:pt>
                <c:pt idx="11">
                  <c:v>Non-Poor</c:v>
                </c:pt>
                <c:pt idx="12">
                  <c:v>Poor</c:v>
                </c:pt>
              </c:strCache>
            </c:strRef>
          </c:cat>
          <c:val>
            <c:numRef>
              <c:f>'School Attendance'!$B$6:$N$6</c:f>
              <c:numCache>
                <c:formatCode>General</c:formatCode>
                <c:ptCount val="13"/>
                <c:pt idx="0">
                  <c:v>0.75880000000000003</c:v>
                </c:pt>
                <c:pt idx="2">
                  <c:v>0.76339999999999997</c:v>
                </c:pt>
                <c:pt idx="3">
                  <c:v>0.75409999999999999</c:v>
                </c:pt>
                <c:pt idx="5">
                  <c:v>0.69669999999999999</c:v>
                </c:pt>
                <c:pt idx="6">
                  <c:v>0.83960000000000001</c:v>
                </c:pt>
                <c:pt idx="7">
                  <c:v>0.74539999999999995</c:v>
                </c:pt>
                <c:pt idx="8">
                  <c:v>0.82179999999999997</c:v>
                </c:pt>
                <c:pt idx="9">
                  <c:v>0.69040000000000001</c:v>
                </c:pt>
                <c:pt idx="11">
                  <c:v>0.74990000000000001</c:v>
                </c:pt>
                <c:pt idx="12">
                  <c:v>0.76239999999999997</c:v>
                </c:pt>
              </c:numCache>
            </c:numRef>
          </c:val>
          <c:extLst>
            <c:ext xmlns:c16="http://schemas.microsoft.com/office/drawing/2014/chart" uri="{C3380CC4-5D6E-409C-BE32-E72D297353CC}">
              <c16:uniqueId val="{00000000-9F63-4B97-BD16-22D2B111BC92}"/>
            </c:ext>
          </c:extLst>
        </c:ser>
        <c:ser>
          <c:idx val="5"/>
          <c:order val="1"/>
          <c:tx>
            <c:strRef>
              <c:f>'School Attendance'!$A$5</c:f>
              <c:strCache>
                <c:ptCount val="1"/>
                <c:pt idx="0">
                  <c:v>Not attending</c:v>
                </c:pt>
              </c:strCache>
            </c:strRef>
          </c:tx>
          <c:spPr>
            <a:solidFill>
              <a:srgbClr val="4F6228"/>
            </a:solidFill>
            <a:ln>
              <a:solidFill>
                <a:schemeClr val="tx1">
                  <a:lumMod val="50000"/>
                  <a:lumOff val="50000"/>
                </a:schemeClr>
              </a:solidFill>
            </a:ln>
            <a:effectLst/>
          </c:spPr>
          <c:invertIfNegative val="0"/>
          <c:cat>
            <c:strRef>
              <c:f>'School Attendance'!$B$4:$N$4</c:f>
              <c:strCache>
                <c:ptCount val="13"/>
                <c:pt idx="0">
                  <c:v>Total</c:v>
                </c:pt>
                <c:pt idx="2">
                  <c:v>Boys</c:v>
                </c:pt>
                <c:pt idx="3">
                  <c:v>Girls</c:v>
                </c:pt>
                <c:pt idx="5">
                  <c:v>Poorest Quintile</c:v>
                </c:pt>
                <c:pt idx="6">
                  <c:v>Q2</c:v>
                </c:pt>
                <c:pt idx="7">
                  <c:v>Q3</c:v>
                </c:pt>
                <c:pt idx="8">
                  <c:v>Q4</c:v>
                </c:pt>
                <c:pt idx="9">
                  <c:v>Richest Quintile</c:v>
                </c:pt>
                <c:pt idx="11">
                  <c:v>Non-Poor</c:v>
                </c:pt>
                <c:pt idx="12">
                  <c:v>Poor</c:v>
                </c:pt>
              </c:strCache>
            </c:strRef>
          </c:cat>
          <c:val>
            <c:numRef>
              <c:f>'School Attendance'!$B$5:$N$5</c:f>
              <c:numCache>
                <c:formatCode>General</c:formatCode>
                <c:ptCount val="13"/>
                <c:pt idx="0">
                  <c:v>0.2412</c:v>
                </c:pt>
                <c:pt idx="2">
                  <c:v>0.2366</c:v>
                </c:pt>
                <c:pt idx="3">
                  <c:v>0.24590000000000001</c:v>
                </c:pt>
                <c:pt idx="5">
                  <c:v>0.30330000000000001</c:v>
                </c:pt>
                <c:pt idx="6">
                  <c:v>0.16039999999999999</c:v>
                </c:pt>
                <c:pt idx="7">
                  <c:v>0.25459999999999999</c:v>
                </c:pt>
                <c:pt idx="8">
                  <c:v>0.1782</c:v>
                </c:pt>
                <c:pt idx="9">
                  <c:v>0.30959999999999999</c:v>
                </c:pt>
                <c:pt idx="11">
                  <c:v>0.25009999999999999</c:v>
                </c:pt>
                <c:pt idx="12">
                  <c:v>0.23760000000000001</c:v>
                </c:pt>
              </c:numCache>
            </c:numRef>
          </c:val>
          <c:extLst>
            <c:ext xmlns:c16="http://schemas.microsoft.com/office/drawing/2014/chart" uri="{C3380CC4-5D6E-409C-BE32-E72D297353CC}">
              <c16:uniqueId val="{00000001-9F63-4B97-BD16-22D2B111BC92}"/>
            </c:ext>
          </c:extLst>
        </c:ser>
        <c:dLbls>
          <c:showLegendKey val="0"/>
          <c:showVal val="0"/>
          <c:showCatName val="0"/>
          <c:showSerName val="0"/>
          <c:showPercent val="0"/>
          <c:showBubbleSize val="0"/>
        </c:dLbls>
        <c:gapWidth val="50"/>
        <c:overlap val="100"/>
        <c:axId val="435579560"/>
        <c:axId val="435579952"/>
      </c:barChart>
      <c:catAx>
        <c:axId val="435579560"/>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9952"/>
        <c:crosses val="autoZero"/>
        <c:auto val="1"/>
        <c:lblAlgn val="ctr"/>
        <c:lblOffset val="100"/>
        <c:noMultiLvlLbl val="0"/>
      </c:catAx>
      <c:valAx>
        <c:axId val="435579952"/>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579560"/>
        <c:crosses val="autoZero"/>
        <c:crossBetween val="between"/>
        <c:majorUnit val="0.2"/>
      </c:valAx>
      <c:spPr>
        <a:noFill/>
        <a:ln>
          <a:noFill/>
        </a:ln>
        <a:effectLst/>
      </c:spPr>
    </c:plotArea>
    <c:legend>
      <c:legendPos val="r"/>
      <c:layout>
        <c:manualLayout>
          <c:xMode val="edge"/>
          <c:yMode val="edge"/>
          <c:x val="0.75804325240594927"/>
          <c:y val="0.24714398680934113"/>
          <c:w val="0.22343832020997376"/>
          <c:h val="0.46831886398815531"/>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2982729886393064"/>
          <c:y val="5.3418803418803416E-2"/>
          <c:w val="0.58232851062699598"/>
          <c:h val="0.76972878390201238"/>
        </c:manualLayout>
      </c:layout>
      <c:barChart>
        <c:barDir val="bar"/>
        <c:grouping val="percentStacked"/>
        <c:varyColors val="0"/>
        <c:ser>
          <c:idx val="1"/>
          <c:order val="0"/>
          <c:tx>
            <c:strRef>
              <c:f>'School Attendance'!$A$11</c:f>
              <c:strCache>
                <c:ptCount val="1"/>
                <c:pt idx="0">
                  <c:v>Attending</c:v>
                </c:pt>
              </c:strCache>
            </c:strRef>
          </c:tx>
          <c:spPr>
            <a:solidFill>
              <a:schemeClr val="accent6"/>
            </a:solidFill>
            <a:ln>
              <a:solidFill>
                <a:schemeClr val="tx1">
                  <a:lumMod val="50000"/>
                  <a:lumOff val="50000"/>
                </a:schemeClr>
              </a:solidFill>
            </a:ln>
            <a:effectLst/>
          </c:spPr>
          <c:invertIfNegative val="0"/>
          <c:cat>
            <c:strRef>
              <c:f>'School Attendance'!$B$9:$N$9</c:f>
              <c:strCache>
                <c:ptCount val="13"/>
                <c:pt idx="0">
                  <c:v>Total</c:v>
                </c:pt>
                <c:pt idx="2">
                  <c:v>Boys</c:v>
                </c:pt>
                <c:pt idx="3">
                  <c:v>Girls</c:v>
                </c:pt>
                <c:pt idx="5">
                  <c:v>Poorest Quintile</c:v>
                </c:pt>
                <c:pt idx="6">
                  <c:v>Q2</c:v>
                </c:pt>
                <c:pt idx="7">
                  <c:v>Q3</c:v>
                </c:pt>
                <c:pt idx="8">
                  <c:v>Q4</c:v>
                </c:pt>
                <c:pt idx="9">
                  <c:v>Richest Quintile</c:v>
                </c:pt>
                <c:pt idx="11">
                  <c:v>Non-Poor</c:v>
                </c:pt>
                <c:pt idx="12">
                  <c:v>Poor</c:v>
                </c:pt>
              </c:strCache>
            </c:strRef>
          </c:cat>
          <c:val>
            <c:numRef>
              <c:f>'School Attendance'!$B$11:$N$11</c:f>
              <c:numCache>
                <c:formatCode>General</c:formatCode>
                <c:ptCount val="13"/>
                <c:pt idx="0">
                  <c:v>0.75800000000000001</c:v>
                </c:pt>
                <c:pt idx="2">
                  <c:v>0.78290000000000004</c:v>
                </c:pt>
                <c:pt idx="3">
                  <c:v>0.7349</c:v>
                </c:pt>
                <c:pt idx="5">
                  <c:v>0.60709999999999997</c:v>
                </c:pt>
                <c:pt idx="6">
                  <c:v>0.76029999999999998</c:v>
                </c:pt>
                <c:pt idx="7">
                  <c:v>0.77349999999999997</c:v>
                </c:pt>
                <c:pt idx="8">
                  <c:v>0.84430000000000005</c:v>
                </c:pt>
                <c:pt idx="9">
                  <c:v>0.81530000000000002</c:v>
                </c:pt>
                <c:pt idx="11">
                  <c:v>0.81820000000000004</c:v>
                </c:pt>
                <c:pt idx="12">
                  <c:v>0.70220000000000005</c:v>
                </c:pt>
              </c:numCache>
            </c:numRef>
          </c:val>
          <c:extLst>
            <c:ext xmlns:c16="http://schemas.microsoft.com/office/drawing/2014/chart" uri="{C3380CC4-5D6E-409C-BE32-E72D297353CC}">
              <c16:uniqueId val="{00000000-DE74-47E2-A964-2A6E3B997916}"/>
            </c:ext>
          </c:extLst>
        </c:ser>
        <c:ser>
          <c:idx val="5"/>
          <c:order val="1"/>
          <c:tx>
            <c:strRef>
              <c:f>'School Attendance'!$A$10</c:f>
              <c:strCache>
                <c:ptCount val="1"/>
                <c:pt idx="0">
                  <c:v>Not attending</c:v>
                </c:pt>
              </c:strCache>
            </c:strRef>
          </c:tx>
          <c:spPr>
            <a:solidFill>
              <a:srgbClr val="4F6228"/>
            </a:solidFill>
            <a:ln>
              <a:solidFill>
                <a:schemeClr val="tx1">
                  <a:lumMod val="50000"/>
                  <a:lumOff val="50000"/>
                </a:schemeClr>
              </a:solidFill>
            </a:ln>
            <a:effectLst/>
          </c:spPr>
          <c:invertIfNegative val="0"/>
          <c:cat>
            <c:strRef>
              <c:f>'School Attendance'!$B$9:$N$9</c:f>
              <c:strCache>
                <c:ptCount val="13"/>
                <c:pt idx="0">
                  <c:v>Total</c:v>
                </c:pt>
                <c:pt idx="2">
                  <c:v>Boys</c:v>
                </c:pt>
                <c:pt idx="3">
                  <c:v>Girls</c:v>
                </c:pt>
                <c:pt idx="5">
                  <c:v>Poorest Quintile</c:v>
                </c:pt>
                <c:pt idx="6">
                  <c:v>Q2</c:v>
                </c:pt>
                <c:pt idx="7">
                  <c:v>Q3</c:v>
                </c:pt>
                <c:pt idx="8">
                  <c:v>Q4</c:v>
                </c:pt>
                <c:pt idx="9">
                  <c:v>Richest Quintile</c:v>
                </c:pt>
                <c:pt idx="11">
                  <c:v>Non-Poor</c:v>
                </c:pt>
                <c:pt idx="12">
                  <c:v>Poor</c:v>
                </c:pt>
              </c:strCache>
            </c:strRef>
          </c:cat>
          <c:val>
            <c:numRef>
              <c:f>'School Attendance'!$B$10:$N$10</c:f>
              <c:numCache>
                <c:formatCode>General</c:formatCode>
                <c:ptCount val="13"/>
                <c:pt idx="0">
                  <c:v>0.24199999999999999</c:v>
                </c:pt>
                <c:pt idx="2">
                  <c:v>0.21709999999999999</c:v>
                </c:pt>
                <c:pt idx="3">
                  <c:v>0.2651</c:v>
                </c:pt>
                <c:pt idx="5">
                  <c:v>0.39290000000000003</c:v>
                </c:pt>
                <c:pt idx="6">
                  <c:v>0.2397</c:v>
                </c:pt>
                <c:pt idx="7">
                  <c:v>0.22650000000000001</c:v>
                </c:pt>
                <c:pt idx="8">
                  <c:v>0.15570000000000001</c:v>
                </c:pt>
                <c:pt idx="9">
                  <c:v>0.1847</c:v>
                </c:pt>
                <c:pt idx="11">
                  <c:v>0.18179999999999999</c:v>
                </c:pt>
                <c:pt idx="12">
                  <c:v>0.29780000000000001</c:v>
                </c:pt>
              </c:numCache>
            </c:numRef>
          </c:val>
          <c:extLst>
            <c:ext xmlns:c16="http://schemas.microsoft.com/office/drawing/2014/chart" uri="{C3380CC4-5D6E-409C-BE32-E72D297353CC}">
              <c16:uniqueId val="{00000001-DE74-47E2-A964-2A6E3B997916}"/>
            </c:ext>
          </c:extLst>
        </c:ser>
        <c:dLbls>
          <c:showLegendKey val="0"/>
          <c:showVal val="0"/>
          <c:showCatName val="0"/>
          <c:showSerName val="0"/>
          <c:showPercent val="0"/>
          <c:showBubbleSize val="0"/>
        </c:dLbls>
        <c:gapWidth val="50"/>
        <c:overlap val="100"/>
        <c:axId val="435758336"/>
        <c:axId val="435758728"/>
      </c:barChart>
      <c:catAx>
        <c:axId val="435758336"/>
        <c:scaling>
          <c:orientation val="minMax"/>
        </c:scaling>
        <c:delete val="0"/>
        <c:axPos val="l"/>
        <c:numFmt formatCode="General" sourceLinked="1"/>
        <c:majorTickMark val="out"/>
        <c:minorTickMark val="none"/>
        <c:tickLblPos val="nextTo"/>
        <c:spPr>
          <a:noFill/>
          <a:ln w="9525" cap="flat" cmpd="sng" algn="ctr">
            <a:solidFill>
              <a:schemeClr val="tx1">
                <a:lumMod val="50000"/>
                <a:lumOff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758728"/>
        <c:crosses val="autoZero"/>
        <c:auto val="1"/>
        <c:lblAlgn val="ctr"/>
        <c:lblOffset val="100"/>
        <c:noMultiLvlLbl val="0"/>
      </c:catAx>
      <c:valAx>
        <c:axId val="435758728"/>
        <c:scaling>
          <c:orientation val="minMax"/>
          <c:max val="1"/>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en-US" sz="800"/>
                  <a:t>Percentage</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435758336"/>
        <c:crosses val="autoZero"/>
        <c:crossBetween val="between"/>
        <c:majorUnit val="0.2"/>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1"/>
          <c:order val="0"/>
          <c:tx>
            <c:strRef>
              <c:f>'School Attendance'!$F$29</c:f>
              <c:strCache>
                <c:ptCount val="1"/>
                <c:pt idx="0">
                  <c:v>Attending</c:v>
                </c:pt>
              </c:strCache>
            </c:strRef>
          </c:tx>
          <c:spPr>
            <a:solidFill>
              <a:schemeClr val="accent6">
                <a:lumMod val="75000"/>
              </a:schemeClr>
            </a:solidFill>
            <a:ln>
              <a:solidFill>
                <a:schemeClr val="tx1">
                  <a:lumMod val="50000"/>
                  <a:lumOff val="50000"/>
                </a:schemeClr>
              </a:solidFill>
            </a:ln>
            <a:effectLst/>
          </c:spPr>
          <c:invertIfNegative val="0"/>
          <c:cat>
            <c:multiLvlStrRef>
              <c:f>'School Attendance'!$C$30:$D$36</c:f>
              <c:multiLvlStrCache>
                <c:ptCount val="7"/>
                <c:lvl>
                  <c:pt idx="0">
                    <c:v>2016</c:v>
                  </c:pt>
                  <c:pt idx="1">
                    <c:v>2015</c:v>
                  </c:pt>
                  <c:pt idx="3">
                    <c:v>2016</c:v>
                  </c:pt>
                  <c:pt idx="4">
                    <c:v>2015</c:v>
                  </c:pt>
                  <c:pt idx="5">
                    <c:v>2016</c:v>
                  </c:pt>
                  <c:pt idx="6">
                    <c:v>2015</c:v>
                  </c:pt>
                </c:lvl>
                <c:lvl>
                  <c:pt idx="0">
                    <c:v>Total</c:v>
                  </c:pt>
                  <c:pt idx="2">
                    <c:v> </c:v>
                  </c:pt>
                  <c:pt idx="3">
                    <c:v>Boys</c:v>
                  </c:pt>
                  <c:pt idx="5">
                    <c:v>Girls</c:v>
                  </c:pt>
                </c:lvl>
              </c:multiLvlStrCache>
            </c:multiLvlStrRef>
          </c:cat>
          <c:val>
            <c:numRef>
              <c:f>'School Attendance'!$F$30:$F$36</c:f>
              <c:numCache>
                <c:formatCode>General</c:formatCode>
                <c:ptCount val="7"/>
                <c:pt idx="0">
                  <c:v>0.75529999999999997</c:v>
                </c:pt>
                <c:pt idx="1">
                  <c:v>0.72689999999999999</c:v>
                </c:pt>
                <c:pt idx="3">
                  <c:v>0.74509999999999998</c:v>
                </c:pt>
                <c:pt idx="4">
                  <c:v>0.73109999999999997</c:v>
                </c:pt>
                <c:pt idx="5">
                  <c:v>0.76519999999999999</c:v>
                </c:pt>
                <c:pt idx="6">
                  <c:v>0.7228</c:v>
                </c:pt>
              </c:numCache>
            </c:numRef>
          </c:val>
          <c:extLst>
            <c:ext xmlns:c16="http://schemas.microsoft.com/office/drawing/2014/chart" uri="{C3380CC4-5D6E-409C-BE32-E72D297353CC}">
              <c16:uniqueId val="{00000000-6E38-4048-A8F2-AACF4BEA5A8E}"/>
            </c:ext>
          </c:extLst>
        </c:ser>
        <c:ser>
          <c:idx val="0"/>
          <c:order val="1"/>
          <c:tx>
            <c:strRef>
              <c:f>'School Attendance'!$E$29</c:f>
              <c:strCache>
                <c:ptCount val="1"/>
                <c:pt idx="0">
                  <c:v>Not attending</c:v>
                </c:pt>
              </c:strCache>
            </c:strRef>
          </c:tx>
          <c:spPr>
            <a:solidFill>
              <a:schemeClr val="accent6">
                <a:lumMod val="60000"/>
                <a:lumOff val="40000"/>
              </a:schemeClr>
            </a:solidFill>
            <a:ln>
              <a:solidFill>
                <a:schemeClr val="tx1">
                  <a:lumMod val="50000"/>
                  <a:lumOff val="50000"/>
                </a:schemeClr>
              </a:solidFill>
            </a:ln>
            <a:effectLst/>
          </c:spPr>
          <c:invertIfNegative val="0"/>
          <c:cat>
            <c:multiLvlStrRef>
              <c:f>'School Attendance'!$C$30:$D$36</c:f>
              <c:multiLvlStrCache>
                <c:ptCount val="7"/>
                <c:lvl>
                  <c:pt idx="0">
                    <c:v>2016</c:v>
                  </c:pt>
                  <c:pt idx="1">
                    <c:v>2015</c:v>
                  </c:pt>
                  <c:pt idx="3">
                    <c:v>2016</c:v>
                  </c:pt>
                  <c:pt idx="4">
                    <c:v>2015</c:v>
                  </c:pt>
                  <c:pt idx="5">
                    <c:v>2016</c:v>
                  </c:pt>
                  <c:pt idx="6">
                    <c:v>2015</c:v>
                  </c:pt>
                </c:lvl>
                <c:lvl>
                  <c:pt idx="0">
                    <c:v>Total</c:v>
                  </c:pt>
                  <c:pt idx="2">
                    <c:v> </c:v>
                  </c:pt>
                  <c:pt idx="3">
                    <c:v>Boys</c:v>
                  </c:pt>
                  <c:pt idx="5">
                    <c:v>Girls</c:v>
                  </c:pt>
                </c:lvl>
              </c:multiLvlStrCache>
            </c:multiLvlStrRef>
          </c:cat>
          <c:val>
            <c:numRef>
              <c:f>'School Attendance'!$E$30:$E$36</c:f>
              <c:numCache>
                <c:formatCode>General</c:formatCode>
                <c:ptCount val="7"/>
                <c:pt idx="0">
                  <c:v>0.2447</c:v>
                </c:pt>
                <c:pt idx="1">
                  <c:v>0.27310000000000001</c:v>
                </c:pt>
                <c:pt idx="3">
                  <c:v>0.25490000000000002</c:v>
                </c:pt>
                <c:pt idx="4">
                  <c:v>0.26889999999999997</c:v>
                </c:pt>
                <c:pt idx="5">
                  <c:v>0.23480000000000001</c:v>
                </c:pt>
                <c:pt idx="6">
                  <c:v>0.2772</c:v>
                </c:pt>
              </c:numCache>
            </c:numRef>
          </c:val>
          <c:extLst>
            <c:ext xmlns:c16="http://schemas.microsoft.com/office/drawing/2014/chart" uri="{C3380CC4-5D6E-409C-BE32-E72D297353CC}">
              <c16:uniqueId val="{00000001-6E38-4048-A8F2-AACF4BEA5A8E}"/>
            </c:ext>
          </c:extLst>
        </c:ser>
        <c:dLbls>
          <c:showLegendKey val="0"/>
          <c:showVal val="0"/>
          <c:showCatName val="0"/>
          <c:showSerName val="0"/>
          <c:showPercent val="0"/>
          <c:showBubbleSize val="0"/>
        </c:dLbls>
        <c:gapWidth val="50"/>
        <c:overlap val="100"/>
        <c:axId val="435759512"/>
        <c:axId val="435759904"/>
      </c:barChart>
      <c:catAx>
        <c:axId val="43575951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759904"/>
        <c:crosses val="autoZero"/>
        <c:auto val="1"/>
        <c:lblAlgn val="ctr"/>
        <c:lblOffset val="100"/>
        <c:noMultiLvlLbl val="0"/>
      </c:catAx>
      <c:valAx>
        <c:axId val="43575990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759512"/>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'School Attendance'!$M$29</c:f>
              <c:strCache>
                <c:ptCount val="1"/>
                <c:pt idx="0">
                  <c:v>Attending</c:v>
                </c:pt>
              </c:strCache>
            </c:strRef>
          </c:tx>
          <c:spPr>
            <a:solidFill>
              <a:schemeClr val="accent6">
                <a:lumMod val="75000"/>
              </a:schemeClr>
            </a:solidFill>
            <a:ln>
              <a:solidFill>
                <a:schemeClr val="tx1">
                  <a:lumMod val="50000"/>
                  <a:lumOff val="50000"/>
                </a:schemeClr>
              </a:solidFill>
            </a:ln>
            <a:effectLst/>
          </c:spPr>
          <c:invertIfNegative val="0"/>
          <c:cat>
            <c:multiLvlStrRef>
              <c:f>'School Attendance'!$J$30:$K$36</c:f>
              <c:multiLvlStrCache>
                <c:ptCount val="7"/>
                <c:lvl>
                  <c:pt idx="0">
                    <c:v>2016</c:v>
                  </c:pt>
                  <c:pt idx="1">
                    <c:v>2015</c:v>
                  </c:pt>
                  <c:pt idx="3">
                    <c:v>2016</c:v>
                  </c:pt>
                  <c:pt idx="4">
                    <c:v>2015</c:v>
                  </c:pt>
                  <c:pt idx="5">
                    <c:v>2016</c:v>
                  </c:pt>
                  <c:pt idx="6">
                    <c:v>2015</c:v>
                  </c:pt>
                </c:lvl>
                <c:lvl>
                  <c:pt idx="0">
                    <c:v>Total</c:v>
                  </c:pt>
                  <c:pt idx="2">
                    <c:v> </c:v>
                  </c:pt>
                  <c:pt idx="3">
                    <c:v>Boys</c:v>
                  </c:pt>
                  <c:pt idx="5">
                    <c:v>Girls</c:v>
                  </c:pt>
                </c:lvl>
              </c:multiLvlStrCache>
            </c:multiLvlStrRef>
          </c:cat>
          <c:val>
            <c:numRef>
              <c:f>'School Attendance'!$M$30:$M$36</c:f>
              <c:numCache>
                <c:formatCode>General</c:formatCode>
                <c:ptCount val="7"/>
                <c:pt idx="0">
                  <c:v>0.76439999999999997</c:v>
                </c:pt>
                <c:pt idx="1">
                  <c:v>0.81279999999999997</c:v>
                </c:pt>
                <c:pt idx="3">
                  <c:v>0.79159999999999997</c:v>
                </c:pt>
                <c:pt idx="4">
                  <c:v>0.87719999999999998</c:v>
                </c:pt>
                <c:pt idx="5">
                  <c:v>0.73519999999999996</c:v>
                </c:pt>
                <c:pt idx="6">
                  <c:v>0.75549999999999995</c:v>
                </c:pt>
              </c:numCache>
            </c:numRef>
          </c:val>
          <c:extLst>
            <c:ext xmlns:c16="http://schemas.microsoft.com/office/drawing/2014/chart" uri="{C3380CC4-5D6E-409C-BE32-E72D297353CC}">
              <c16:uniqueId val="{00000000-F6E8-4246-B2D7-0A9F94E37A92}"/>
            </c:ext>
          </c:extLst>
        </c:ser>
        <c:ser>
          <c:idx val="1"/>
          <c:order val="1"/>
          <c:tx>
            <c:strRef>
              <c:f>'School Attendance'!$L$29</c:f>
              <c:strCache>
                <c:ptCount val="1"/>
                <c:pt idx="0">
                  <c:v>Not attending</c:v>
                </c:pt>
              </c:strCache>
            </c:strRef>
          </c:tx>
          <c:spPr>
            <a:solidFill>
              <a:schemeClr val="accent6">
                <a:lumMod val="60000"/>
                <a:lumOff val="40000"/>
              </a:schemeClr>
            </a:solidFill>
            <a:ln>
              <a:solidFill>
                <a:schemeClr val="tx1">
                  <a:lumMod val="50000"/>
                  <a:lumOff val="50000"/>
                </a:schemeClr>
              </a:solidFill>
            </a:ln>
            <a:effectLst/>
          </c:spPr>
          <c:invertIfNegative val="0"/>
          <c:cat>
            <c:multiLvlStrRef>
              <c:f>'School Attendance'!$J$30:$K$36</c:f>
              <c:multiLvlStrCache>
                <c:ptCount val="7"/>
                <c:lvl>
                  <c:pt idx="0">
                    <c:v>2016</c:v>
                  </c:pt>
                  <c:pt idx="1">
                    <c:v>2015</c:v>
                  </c:pt>
                  <c:pt idx="3">
                    <c:v>2016</c:v>
                  </c:pt>
                  <c:pt idx="4">
                    <c:v>2015</c:v>
                  </c:pt>
                  <c:pt idx="5">
                    <c:v>2016</c:v>
                  </c:pt>
                  <c:pt idx="6">
                    <c:v>2015</c:v>
                  </c:pt>
                </c:lvl>
                <c:lvl>
                  <c:pt idx="0">
                    <c:v>Total</c:v>
                  </c:pt>
                  <c:pt idx="2">
                    <c:v> </c:v>
                  </c:pt>
                  <c:pt idx="3">
                    <c:v>Boys</c:v>
                  </c:pt>
                  <c:pt idx="5">
                    <c:v>Girls</c:v>
                  </c:pt>
                </c:lvl>
              </c:multiLvlStrCache>
            </c:multiLvlStrRef>
          </c:cat>
          <c:val>
            <c:numRef>
              <c:f>'School Attendance'!$L$30:$L$36</c:f>
              <c:numCache>
                <c:formatCode>General</c:formatCode>
                <c:ptCount val="7"/>
                <c:pt idx="0">
                  <c:v>0.2356</c:v>
                </c:pt>
                <c:pt idx="1">
                  <c:v>0.18720000000000001</c:v>
                </c:pt>
                <c:pt idx="3">
                  <c:v>0.2084</c:v>
                </c:pt>
                <c:pt idx="4">
                  <c:v>0.12280000000000001</c:v>
                </c:pt>
                <c:pt idx="5">
                  <c:v>0.26479999999999998</c:v>
                </c:pt>
                <c:pt idx="6">
                  <c:v>0.2445</c:v>
                </c:pt>
              </c:numCache>
            </c:numRef>
          </c:val>
          <c:extLst>
            <c:ext xmlns:c16="http://schemas.microsoft.com/office/drawing/2014/chart" uri="{C3380CC4-5D6E-409C-BE32-E72D297353CC}">
              <c16:uniqueId val="{00000001-F6E8-4246-B2D7-0A9F94E37A92}"/>
            </c:ext>
          </c:extLst>
        </c:ser>
        <c:dLbls>
          <c:showLegendKey val="0"/>
          <c:showVal val="0"/>
          <c:showCatName val="0"/>
          <c:showSerName val="0"/>
          <c:showPercent val="0"/>
          <c:showBubbleSize val="0"/>
        </c:dLbls>
        <c:gapWidth val="50"/>
        <c:overlap val="100"/>
        <c:axId val="435760688"/>
        <c:axId val="435761080"/>
      </c:barChart>
      <c:catAx>
        <c:axId val="4357606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761080"/>
        <c:crosses val="autoZero"/>
        <c:auto val="1"/>
        <c:lblAlgn val="ctr"/>
        <c:lblOffset val="100"/>
        <c:noMultiLvlLbl val="0"/>
      </c:catAx>
      <c:valAx>
        <c:axId val="43576108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576068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withinLinear" id="18">
  <a:schemeClr val="accent5"/>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Relationships xmlns="http://schemas.openxmlformats.org/package/2006/relationships"><Relationship Target="../media/image1.jpeg" Type="http://schemas.openxmlformats.org/officeDocument/2006/relationships/image" Id="rId1"/></Relationships>
</file>

<file path=xl/drawings/_rels/drawing2.xml.rels><?xml version="1.0" encoding="UTF-8"?><Relationships xmlns="http://schemas.openxmlformats.org/package/2006/relationships"><Relationship Target="../charts/chart8.xml" Type="http://schemas.openxmlformats.org/officeDocument/2006/relationships/chart" Id="rId8"/><Relationship Target="../charts/chart3.xml" Type="http://schemas.openxmlformats.org/officeDocument/2006/relationships/chart" Id="rId3"/><Relationship Target="../charts/chart7.xml" Type="http://schemas.openxmlformats.org/officeDocument/2006/relationships/chart" Id="rId7"/><Relationship Target="../charts/chart2.xml" Type="http://schemas.openxmlformats.org/officeDocument/2006/relationships/chart" Id="rId2"/><Relationship Target="../charts/chart1.xml" Type="http://schemas.openxmlformats.org/officeDocument/2006/relationships/chart" Id="rId1"/><Relationship Target="../charts/chart6.xml" Type="http://schemas.openxmlformats.org/officeDocument/2006/relationships/chart" Id="rId6"/><Relationship Target="../charts/chart5.xml" Type="http://schemas.openxmlformats.org/officeDocument/2006/relationships/chart" Id="rId5"/><Relationship Target="../charts/chart4.xml" Type="http://schemas.openxmlformats.org/officeDocument/2006/relationships/chart" Id="rId4"/><Relationship Target="../charts/chart9.xml" Type="http://schemas.openxmlformats.org/officeDocument/2006/relationships/chart" Id="rId9"/></Relationships>
</file>

<file path=xl/drawings/_rels/drawing6.xml.rels><?xml version="1.0" encoding="UTF-8"?><Relationships xmlns="http://schemas.openxmlformats.org/package/2006/relationships"><Relationship Target="../charts/chart11.xml" Type="http://schemas.openxmlformats.org/officeDocument/2006/relationships/chart" Id="rId2"/><Relationship Target="../charts/chart10.xml" Type="http://schemas.openxmlformats.org/officeDocument/2006/relationships/chart" Id="rId1"/></Relationships>
</file>

<file path=xl/drawings/_rels/drawing7.xml.rels><?xml version="1.0" encoding="UTF-8"?><Relationships xmlns="http://schemas.openxmlformats.org/package/2006/relationships"><Relationship Target="../charts/chart12.xml" Type="http://schemas.openxmlformats.org/officeDocument/2006/relationships/chart" Id="rId1"/></Relationships>
</file>

<file path=xl/drawings/_rels/drawing8.xml.rels><?xml version="1.0" encoding="UTF-8"?><Relationships xmlns="http://schemas.openxmlformats.org/package/2006/relationships"><Relationship Target="../charts/chart20.xml" Type="http://schemas.openxmlformats.org/officeDocument/2006/relationships/chart" Id="rId8"/><Relationship Target="../charts/chart15.xml" Type="http://schemas.openxmlformats.org/officeDocument/2006/relationships/chart" Id="rId3"/><Relationship Target="../charts/chart19.xml" Type="http://schemas.openxmlformats.org/officeDocument/2006/relationships/chart" Id="rId7"/><Relationship Target="../charts/chart24.xml" Type="http://schemas.openxmlformats.org/officeDocument/2006/relationships/chart" Id="rId12"/><Relationship Target="../charts/chart14.xml" Type="http://schemas.openxmlformats.org/officeDocument/2006/relationships/chart" Id="rId2"/><Relationship Target="../charts/chart13.xml" Type="http://schemas.openxmlformats.org/officeDocument/2006/relationships/chart" Id="rId1"/><Relationship Target="../charts/chart18.xml" Type="http://schemas.openxmlformats.org/officeDocument/2006/relationships/chart" Id="rId6"/><Relationship Target="../charts/chart23.xml" Type="http://schemas.openxmlformats.org/officeDocument/2006/relationships/chart" Id="rId11"/><Relationship Target="../charts/chart17.xml" Type="http://schemas.openxmlformats.org/officeDocument/2006/relationships/chart" Id="rId5"/><Relationship Target="../charts/chart22.xml" Type="http://schemas.openxmlformats.org/officeDocument/2006/relationships/chart" Id="rId10"/><Relationship Target="../charts/chart16.xml" Type="http://schemas.openxmlformats.org/officeDocument/2006/relationships/chart" Id="rId4"/><Relationship Target="../charts/chart21.xml" Type="http://schemas.openxmlformats.org/officeDocument/2006/relationships/chart" Id="rId9"/></Relationships>
</file>

<file path=xl/drawings/_rels/drawing9.xml.rels><?xml version="1.0" encoding="UTF-8"?><Relationships xmlns="http://schemas.openxmlformats.org/package/2006/relationships"><Relationship Target="../charts/chart26.xml" Type="http://schemas.openxmlformats.org/officeDocument/2006/relationships/chart" Id="rId2"/><Relationship Target="../charts/chart25.xml" Type="http://schemas.openxmlformats.org/officeDocument/2006/relationships/chart" Id="rId1"/></Relationships>
</file>

<file path=xl/drawings/_rels/drawing10.xml.rels><?xml version="1.0" encoding="UTF-8"?><Relationships xmlns="http://schemas.openxmlformats.org/package/2006/relationships"><Relationship Target="../charts/chart29.xml" Type="http://schemas.openxmlformats.org/officeDocument/2006/relationships/chart" Id="rId3"/><Relationship Target="../charts/chart28.xml" Type="http://schemas.openxmlformats.org/officeDocument/2006/relationships/chart" Id="rId2"/><Relationship Target="../charts/chart27.xml" Type="http://schemas.openxmlformats.org/officeDocument/2006/relationships/chart" Id="rId1"/><Relationship Target="../charts/chart30.xml" Type="http://schemas.openxmlformats.org/officeDocument/2006/relationships/chart" Id="rId4"/></Relationships>
</file>

<file path=xl/drawings/_rels/drawing11.xml.rels><?xml version="1.0" encoding="UTF-8"?><Relationships xmlns="http://schemas.openxmlformats.org/package/2006/relationships"><Relationship Target="../charts/chart33.xml" Type="http://schemas.openxmlformats.org/officeDocument/2006/relationships/chart" Id="rId3"/><Relationship Target="../charts/chart32.xml" Type="http://schemas.openxmlformats.org/officeDocument/2006/relationships/chart" Id="rId2"/><Relationship Target="../charts/chart31.xml" Type="http://schemas.openxmlformats.org/officeDocument/2006/relationships/chart" Id="rId1"/><Relationship Target="../charts/chart36.xml" Type="http://schemas.openxmlformats.org/officeDocument/2006/relationships/chart" Id="rId6"/><Relationship Target="../charts/chart35.xml" Type="http://schemas.openxmlformats.org/officeDocument/2006/relationships/chart" Id="rId5"/><Relationship Target="../charts/chart34.xml" Type="http://schemas.openxmlformats.org/officeDocument/2006/relationships/chart" Id="rId4"/></Relationships>
</file>

<file path=xl/drawings/_rels/drawing12.xml.rels><?xml version="1.0" encoding="UTF-8"?><Relationships xmlns="http://schemas.openxmlformats.org/package/2006/relationships"><Relationship Target="../charts/chart39.xml" Type="http://schemas.openxmlformats.org/officeDocument/2006/relationships/chart" Id="rId3"/><Relationship Target="../charts/chart38.xml" Type="http://schemas.openxmlformats.org/officeDocument/2006/relationships/chart" Id="rId2"/><Relationship Target="../charts/chart37.xml" Type="http://schemas.openxmlformats.org/officeDocument/2006/relationships/chart" Id="rId1"/><Relationship Target="../charts/chart41.xml" Type="http://schemas.openxmlformats.org/officeDocument/2006/relationships/chart" Id="rId5"/><Relationship Target="../charts/chart40.xml" Type="http://schemas.openxmlformats.org/officeDocument/2006/relationships/chart" Id="rId4"/></Relationships>
</file>

<file path=xl/drawings/_rels/drawing13.xml.rels><?xml version="1.0" encoding="UTF-8"?><Relationships xmlns="http://schemas.openxmlformats.org/package/2006/relationships"><Relationship Target="../charts/chart49.xml" Type="http://schemas.openxmlformats.org/officeDocument/2006/relationships/chart" Id="rId8"/><Relationship Target="../charts/chart44.xml" Type="http://schemas.openxmlformats.org/officeDocument/2006/relationships/chart" Id="rId3"/><Relationship Target="../charts/chart48.xml" Type="http://schemas.openxmlformats.org/officeDocument/2006/relationships/chart" Id="rId7"/><Relationship Target="../charts/chart43.xml" Type="http://schemas.openxmlformats.org/officeDocument/2006/relationships/chart" Id="rId2"/><Relationship Target="../charts/chart42.xml" Type="http://schemas.openxmlformats.org/officeDocument/2006/relationships/chart" Id="rId1"/><Relationship Target="../charts/chart47.xml" Type="http://schemas.openxmlformats.org/officeDocument/2006/relationships/chart" Id="rId6"/><Relationship Target="../charts/chart46.xml" Type="http://schemas.openxmlformats.org/officeDocument/2006/relationships/chart" Id="rId5"/><Relationship Target="../charts/chart51.xml" Type="http://schemas.openxmlformats.org/officeDocument/2006/relationships/chart" Id="rId10"/><Relationship Target="../charts/chart45.xml" Type="http://schemas.openxmlformats.org/officeDocument/2006/relationships/chart" Id="rId4"/><Relationship Target="../charts/chart50.xml" Type="http://schemas.openxmlformats.org/officeDocument/2006/relationships/chart" Id="rId9"/></Relationships>
</file>

<file path=xl/drawings/_rels/drawing14.xml.rels><?xml version="1.0" encoding="UTF-8"?><Relationships xmlns="http://schemas.openxmlformats.org/package/2006/relationships"><Relationship Target="../charts/chart54.xml" Type="http://schemas.openxmlformats.org/officeDocument/2006/relationships/chart" Id="rId3"/><Relationship Target="../charts/chart53.xml" Type="http://schemas.openxmlformats.org/officeDocument/2006/relationships/chart" Id="rId2"/><Relationship Target="../charts/chart52.xml" Type="http://schemas.openxmlformats.org/officeDocument/2006/relationships/chart" Id="rId1"/><Relationship Target="../charts/chart55.xml" Type="http://schemas.openxmlformats.org/officeDocument/2006/relationships/chart" Id="rId4"/></Relationships>
</file>

<file path=xl/drawings/drawing1.xml><?xml version="1.0" encoding="utf-8"?>
<xdr:wsDr xmlns:a="http://schemas.openxmlformats.org/drawingml/2006/main" xmlns:xdr="http://schemas.openxmlformats.org/drawingml/2006/spreadsheetDrawing" xmlns:r="http://schemas.openxmlformats.org/officeDocument/2006/relationships">
  <xdr:twoCellAnchor editAs="oneCell">
    <xdr:from>
      <xdr:col>0</xdr:col>
      <xdr:colOff>434340</xdr:colOff>
      <xdr:row>1</xdr:row>
      <xdr:rowOff>91440</xdr:rowOff>
    </xdr:from>
    <xdr:to>
      <xdr:col>4</xdr:col>
      <xdr:colOff>198415</xdr:colOff>
      <xdr:row>7</xdr:row>
      <xdr:rowOff>109856</xdr:rowOff>
    </xdr:to>
    <xdr:pic>
      <xdr:nvPicPr>
        <xdr:cNvPr id="2" name="Picture 1" descr="http://www.socialsciencespace.com/wp-content/uploads/logo_worldbank.jpg">
          <a:extLst>
            <a:ext uri="{FF2B5EF4-FFF2-40B4-BE49-F238E27FC236}">
              <a16:creationId xmlns:a16="http://schemas.microsoft.com/office/drawing/2014/main" id="{00000000-0008-0000-0000-000002000000}"/>
            </a:ext>
          </a:extLst>
        </xdr:cNvPr>
        <xdr:cNvPicPr>
          <a:picLocks noChangeAspect="true" noChangeArrowheads="true"/>
        </xdr:cNvPicPr>
      </xdr:nvPicPr>
      <xdr:blipFill>
        <a:blip r:embed="rId1" cstate="print">
          <a:extLst>
            <a:ext uri="{28A0092B-C50C-407E-A947-70E740481C1C}">
              <a14:useLocalDpi xmlns:a14="http://schemas.microsoft.com/office/drawing/2010/main" val="0"/>
            </a:ext>
          </a:extLst>
        </a:blip>
        <a:srcRect/>
        <a:stretch>
          <a:fillRect/>
        </a:stretch>
      </xdr:blipFill>
      <xdr:spPr bwMode="auto">
        <a:xfrm>
          <a:off x="434340" y="274320"/>
          <a:ext cx="2248195" cy="1115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a="http://schemas.openxmlformats.org/drawingml/2006/main" xmlns:xdr="http://schemas.openxmlformats.org/drawingml/2006/spreadsheetDrawing" xmlns:r="http://schemas.openxmlformats.org/officeDocument/2006/relationships">
  <xdr:twoCellAnchor>
    <xdr:from>
      <xdr:col>1</xdr:col>
      <xdr:colOff>1550781</xdr:colOff>
      <xdr:row>12</xdr:row>
      <xdr:rowOff>117101</xdr:rowOff>
    </xdr:from>
    <xdr:to>
      <xdr:col>5</xdr:col>
      <xdr:colOff>510875</xdr:colOff>
      <xdr:row>25</xdr:row>
      <xdr:rowOff>163717</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182546</xdr:colOff>
      <xdr:row>36</xdr:row>
      <xdr:rowOff>85274</xdr:rowOff>
    </xdr:from>
    <xdr:to>
      <xdr:col>12</xdr:col>
      <xdr:colOff>334946</xdr:colOff>
      <xdr:row>49</xdr:row>
      <xdr:rowOff>122926</xdr:rowOff>
    </xdr:to>
    <xdr:graphicFrame macro="">
      <xdr:nvGraphicFramePr>
        <xdr:cNvPr id="3" name="Chart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18937</xdr:colOff>
      <xdr:row>12</xdr:row>
      <xdr:rowOff>110937</xdr:rowOff>
    </xdr:from>
    <xdr:to>
      <xdr:col>11</xdr:col>
      <xdr:colOff>171337</xdr:colOff>
      <xdr:row>25</xdr:row>
      <xdr:rowOff>157553</xdr:rowOff>
    </xdr:to>
    <xdr:graphicFrame macro="">
      <xdr:nvGraphicFramePr>
        <xdr:cNvPr id="4" name="Chart 3">
          <a:extLst>
            <a:ext uri="{FF2B5EF4-FFF2-40B4-BE49-F238E27FC236}">
              <a16:creationId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242048</xdr:colOff>
      <xdr:row>74</xdr:row>
      <xdr:rowOff>71718</xdr:rowOff>
    </xdr:from>
    <xdr:to>
      <xdr:col>13</xdr:col>
      <xdr:colOff>412378</xdr:colOff>
      <xdr:row>87</xdr:row>
      <xdr:rowOff>118335</xdr:rowOff>
    </xdr:to>
    <xdr:graphicFrame macro="">
      <xdr:nvGraphicFramePr>
        <xdr:cNvPr id="5" name="Chart 4">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493057</xdr:colOff>
      <xdr:row>101</xdr:row>
      <xdr:rowOff>134469</xdr:rowOff>
    </xdr:from>
    <xdr:to>
      <xdr:col>10</xdr:col>
      <xdr:colOff>493057</xdr:colOff>
      <xdr:row>114</xdr:row>
      <xdr:rowOff>163156</xdr:rowOff>
    </xdr:to>
    <xdr:graphicFrame macro="">
      <xdr:nvGraphicFramePr>
        <xdr:cNvPr id="6" name="Chart 5">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403412</xdr:colOff>
      <xdr:row>59</xdr:row>
      <xdr:rowOff>116539</xdr:rowOff>
    </xdr:from>
    <xdr:to>
      <xdr:col>11</xdr:col>
      <xdr:colOff>394447</xdr:colOff>
      <xdr:row>72</xdr:row>
      <xdr:rowOff>163156</xdr:rowOff>
    </xdr:to>
    <xdr:graphicFrame macro="">
      <xdr:nvGraphicFramePr>
        <xdr:cNvPr id="7" name="Chart 6">
          <a:extLst>
            <a:ext uri="{FF2B5EF4-FFF2-40B4-BE49-F238E27FC236}">
              <a16:creationId xmlns:a16="http://schemas.microsoft.com/office/drawing/2014/main" id="{00000000-0008-0000-08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672353</xdr:colOff>
      <xdr:row>88</xdr:row>
      <xdr:rowOff>17928</xdr:rowOff>
    </xdr:from>
    <xdr:to>
      <xdr:col>13</xdr:col>
      <xdr:colOff>215153</xdr:colOff>
      <xdr:row>101</xdr:row>
      <xdr:rowOff>64544</xdr:rowOff>
    </xdr:to>
    <xdr:graphicFrame macro="">
      <xdr:nvGraphicFramePr>
        <xdr:cNvPr id="8" name="Chart 7">
          <a:extLst>
            <a:ext uri="{FF2B5EF4-FFF2-40B4-BE49-F238E27FC236}">
              <a16:creationId xmlns:a16="http://schemas.microsoft.com/office/drawing/2014/main" id="{00000000-0008-0000-0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259974</xdr:colOff>
      <xdr:row>116</xdr:row>
      <xdr:rowOff>53787</xdr:rowOff>
    </xdr:from>
    <xdr:to>
      <xdr:col>10</xdr:col>
      <xdr:colOff>564774</xdr:colOff>
      <xdr:row>129</xdr:row>
      <xdr:rowOff>100404</xdr:rowOff>
    </xdr:to>
    <xdr:graphicFrame macro="">
      <xdr:nvGraphicFramePr>
        <xdr:cNvPr id="9" name="Chart 8">
          <a:extLst>
            <a:ext uri="{FF2B5EF4-FFF2-40B4-BE49-F238E27FC236}">
              <a16:creationId xmlns:a16="http://schemas.microsoft.com/office/drawing/2014/main" id="{00000000-0008-0000-08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8</xdr:col>
      <xdr:colOff>555813</xdr:colOff>
      <xdr:row>131</xdr:row>
      <xdr:rowOff>107576</xdr:rowOff>
    </xdr:from>
    <xdr:to>
      <xdr:col>18</xdr:col>
      <xdr:colOff>98613</xdr:colOff>
      <xdr:row>141</xdr:row>
      <xdr:rowOff>127299</xdr:rowOff>
    </xdr:to>
    <xdr:graphicFrame macro="">
      <xdr:nvGraphicFramePr>
        <xdr:cNvPr id="10" name="Chart 9">
          <a:extLst>
            <a:ext uri="{FF2B5EF4-FFF2-40B4-BE49-F238E27FC236}">
              <a16:creationId xmlns:a16="http://schemas.microsoft.com/office/drawing/2014/main" id="{00000000-0008-0000-08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0.15816</cdr:x>
      <cdr:y>0.56812</cdr:y>
    </cdr:from>
    <cdr:to>
      <cdr:x>0.41797</cdr:x>
      <cdr:y>0.64857</cdr:y>
    </cdr:to>
    <cdr:sp macro="" textlink="">
      <cdr:nvSpPr>
        <cdr:cNvPr id="2" name="TextBox 1">
          <a:extLst xmlns:a="http://schemas.openxmlformats.org/drawingml/2006/main">
            <a:ext uri="{FF2B5EF4-FFF2-40B4-BE49-F238E27FC236}">
              <a16:creationId xmlns:a16="http://schemas.microsoft.com/office/drawing/2014/main" id="{99EF0874-491E-4102-B114-48E5800A6B3F}"/>
            </a:ext>
          </a:extLst>
        </cdr:cNvPr>
        <cdr:cNvSpPr txBox="1"/>
      </cdr:nvSpPr>
      <cdr:spPr>
        <a:xfrm xmlns:a="http://schemas.openxmlformats.org/drawingml/2006/main">
          <a:off x="725952" y="1350682"/>
          <a:ext cx="1192493" cy="19124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r>
            <a:rPr lang="en-US" sz="600" b="1">
              <a:solidFill>
                <a:srgbClr val="C00000"/>
              </a:solidFill>
            </a:rPr>
            <a:t>$</a:t>
          </a:r>
          <a:r>
            <a:rPr lang="en-US" sz="600" b="1" baseline="0">
              <a:solidFill>
                <a:srgbClr val="C00000"/>
              </a:solidFill>
            </a:rPr>
            <a:t>USD PPP 1.90 Poverty line </a:t>
          </a:r>
          <a:endParaRPr lang="en-US" sz="600" b="1">
            <a:solidFill>
              <a:srgbClr val="C00000"/>
            </a:solidFill>
          </a:endParaRPr>
        </a:p>
      </cdr:txBody>
    </cdr:sp>
  </cdr:relSizeAnchor>
</c:userShapes>
</file>

<file path=xl/drawings/drawing4.xml><?xml version="1.0" encoding="utf-8"?>
<c:userShapes xmlns:c="http://schemas.openxmlformats.org/drawingml/2006/chart">
  <cdr:relSizeAnchor xmlns:cdr="http://schemas.openxmlformats.org/drawingml/2006/chartDrawing">
    <cdr:from>
      <cdr:x>0.76191</cdr:x>
      <cdr:y>0.45626</cdr:y>
    </cdr:from>
    <cdr:to>
      <cdr:x>0.96919</cdr:x>
      <cdr:y>0.58069</cdr:y>
    </cdr:to>
    <cdr:sp macro="" textlink="">
      <cdr:nvSpPr>
        <cdr:cNvPr id="2" name="TextBox 1">
          <a:extLst xmlns:a="http://schemas.openxmlformats.org/drawingml/2006/main">
            <a:ext uri="{FF2B5EF4-FFF2-40B4-BE49-F238E27FC236}">
              <a16:creationId xmlns:a16="http://schemas.microsoft.com/office/drawing/2014/main" id="{2DC63B0B-DEA7-4165-BEAE-1744A3E96CA7}"/>
            </a:ext>
          </a:extLst>
        </cdr:cNvPr>
        <cdr:cNvSpPr txBox="1"/>
      </cdr:nvSpPr>
      <cdr:spPr>
        <a:xfrm xmlns:a="http://schemas.openxmlformats.org/drawingml/2006/main">
          <a:off x="2438401" y="1084732"/>
          <a:ext cx="663394" cy="29582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r>
            <a:rPr lang="en-US" sz="600" b="1">
              <a:solidFill>
                <a:srgbClr val="C00000"/>
              </a:solidFill>
            </a:rPr>
            <a:t>$</a:t>
          </a:r>
          <a:r>
            <a:rPr lang="en-US" sz="600" b="1" baseline="0">
              <a:solidFill>
                <a:srgbClr val="C00000"/>
              </a:solidFill>
            </a:rPr>
            <a:t>USD PPP 1.90 Poverty line </a:t>
          </a:r>
          <a:endParaRPr lang="en-US" sz="600" b="1">
            <a:solidFill>
              <a:srgbClr val="C00000"/>
            </a:solidFill>
          </a:endParaRPr>
        </a:p>
      </cdr:txBody>
    </cdr:sp>
  </cdr:relSizeAnchor>
</c:userShapes>
</file>

<file path=xl/drawings/drawing5.xml><?xml version="1.0" encoding="utf-8"?>
<c:userShapes xmlns:c="http://schemas.openxmlformats.org/drawingml/2006/chart">
  <cdr:relSizeAnchor xmlns:cdr="http://schemas.openxmlformats.org/drawingml/2006/chartDrawing">
    <cdr:from>
      <cdr:x>0.15816</cdr:x>
      <cdr:y>0.61714</cdr:y>
    </cdr:from>
    <cdr:to>
      <cdr:x>0.41797</cdr:x>
      <cdr:y>0.69759</cdr:y>
    </cdr:to>
    <cdr:sp macro="" textlink="">
      <cdr:nvSpPr>
        <cdr:cNvPr id="2" name="TextBox 1">
          <a:extLst xmlns:a="http://schemas.openxmlformats.org/drawingml/2006/main">
            <a:ext uri="{FF2B5EF4-FFF2-40B4-BE49-F238E27FC236}">
              <a16:creationId xmlns:a16="http://schemas.microsoft.com/office/drawing/2014/main" id="{587C16D8-0ED1-48E0-8ED4-6654D8B69A3C}"/>
            </a:ext>
          </a:extLst>
        </cdr:cNvPr>
        <cdr:cNvSpPr txBox="1"/>
      </cdr:nvSpPr>
      <cdr:spPr>
        <a:xfrm xmlns:a="http://schemas.openxmlformats.org/drawingml/2006/main">
          <a:off x="822358" y="1467212"/>
          <a:ext cx="1350890" cy="1912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r>
            <a:rPr lang="en-US" sz="600" b="1">
              <a:solidFill>
                <a:srgbClr val="C00000"/>
              </a:solidFill>
            </a:rPr>
            <a:t>$</a:t>
          </a:r>
          <a:r>
            <a:rPr lang="en-US" sz="600" b="1" baseline="0">
              <a:solidFill>
                <a:srgbClr val="C00000"/>
              </a:solidFill>
            </a:rPr>
            <a:t>USD PPP 1.90 Poverty line </a:t>
          </a:r>
          <a:endParaRPr lang="en-US" sz="600" b="1">
            <a:solidFill>
              <a:srgbClr val="C00000"/>
            </a:solidFill>
          </a:endParaRPr>
        </a:p>
      </cdr:txBody>
    </cdr:sp>
  </cdr:relSizeAnchor>
</c:userShapes>
</file>

<file path=xl/drawings/drawing6.xml><?xml version="1.0" encoding="utf-8"?>
<xdr:wsDr xmlns:a="http://schemas.openxmlformats.org/drawingml/2006/main" xmlns:xdr="http://schemas.openxmlformats.org/drawingml/2006/spreadsheetDrawing" xmlns:r="http://schemas.openxmlformats.org/officeDocument/2006/relationships">
  <xdr:twoCellAnchor>
    <xdr:from>
      <xdr:col>5</xdr:col>
      <xdr:colOff>396240</xdr:colOff>
      <xdr:row>2</xdr:row>
      <xdr:rowOff>45720</xdr:rowOff>
    </xdr:from>
    <xdr:to>
      <xdr:col>16</xdr:col>
      <xdr:colOff>91440</xdr:colOff>
      <xdr:row>15</xdr:row>
      <xdr:rowOff>45720</xdr:rowOff>
    </xdr:to>
    <xdr:graphicFrame macro="">
      <xdr:nvGraphicFramePr>
        <xdr:cNvPr id="2" name="Chart 1">
          <a:extLst>
            <a:ext uri="{FF2B5EF4-FFF2-40B4-BE49-F238E27FC236}">
              <a16:creationId xmlns:a16="http://schemas.microsoft.com/office/drawing/2014/main" id="{00000000-0008-0000-0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396240</xdr:colOff>
      <xdr:row>15</xdr:row>
      <xdr:rowOff>53340</xdr:rowOff>
    </xdr:from>
    <xdr:to>
      <xdr:col>16</xdr:col>
      <xdr:colOff>91440</xdr:colOff>
      <xdr:row>28</xdr:row>
      <xdr:rowOff>53340</xdr:rowOff>
    </xdr:to>
    <xdr:graphicFrame macro="">
      <xdr:nvGraphicFramePr>
        <xdr:cNvPr id="3" name="Chart 2">
          <a:extLst>
            <a:ext uri="{FF2B5EF4-FFF2-40B4-BE49-F238E27FC236}">
              <a16:creationId xmlns:a16="http://schemas.microsoft.com/office/drawing/2014/main" id="{00000000-0008-0000-0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a="http://schemas.openxmlformats.org/drawingml/2006/main" xmlns:xdr="http://schemas.openxmlformats.org/drawingml/2006/spreadsheetDrawing" xmlns:r="http://schemas.openxmlformats.org/officeDocument/2006/relationships">
  <xdr:twoCellAnchor>
    <xdr:from>
      <xdr:col>6</xdr:col>
      <xdr:colOff>563880</xdr:colOff>
      <xdr:row>28</xdr:row>
      <xdr:rowOff>167640</xdr:rowOff>
    </xdr:from>
    <xdr:to>
      <xdr:col>14</xdr:col>
      <xdr:colOff>259080</xdr:colOff>
      <xdr:row>43</xdr:row>
      <xdr:rowOff>167640</xdr:rowOff>
    </xdr:to>
    <xdr:graphicFrame macro="">
      <xdr:nvGraphicFramePr>
        <xdr:cNvPr id="4" name="Chart 3">
          <a:extLst>
            <a:ext uri="{FF2B5EF4-FFF2-40B4-BE49-F238E27FC236}">
              <a16:creationId xmlns:a16="http://schemas.microsoft.com/office/drawing/2014/main" id="{00000000-0008-0000-0C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a="http://schemas.openxmlformats.org/drawingml/2006/main" xmlns:xdr="http://schemas.openxmlformats.org/drawingml/2006/spreadsheetDrawing" xmlns:r="http://schemas.openxmlformats.org/officeDocument/2006/relationships">
  <xdr:twoCellAnchor>
    <xdr:from>
      <xdr:col>1</xdr:col>
      <xdr:colOff>1280160</xdr:colOff>
      <xdr:row>32</xdr:row>
      <xdr:rowOff>0</xdr:rowOff>
    </xdr:from>
    <xdr:to>
      <xdr:col>6</xdr:col>
      <xdr:colOff>327660</xdr:colOff>
      <xdr:row>45</xdr:row>
      <xdr:rowOff>0</xdr:rowOff>
    </xdr:to>
    <xdr:graphicFrame macro="">
      <xdr:nvGraphicFramePr>
        <xdr:cNvPr id="2" name="Chart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236220</xdr:colOff>
      <xdr:row>71</xdr:row>
      <xdr:rowOff>22860</xdr:rowOff>
    </xdr:from>
    <xdr:to>
      <xdr:col>13</xdr:col>
      <xdr:colOff>312420</xdr:colOff>
      <xdr:row>84</xdr:row>
      <xdr:rowOff>7620</xdr:rowOff>
    </xdr:to>
    <xdr:graphicFrame macro="">
      <xdr:nvGraphicFramePr>
        <xdr:cNvPr id="3" name="Chart 2">
          <a:extLst>
            <a:ext uri="{FF2B5EF4-FFF2-40B4-BE49-F238E27FC236}">
              <a16:creationId xmlns:a16="http://schemas.microsoft.com/office/drawing/2014/main" id="{00000000-0008-0000-0D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7</xdr:row>
      <xdr:rowOff>129540</xdr:rowOff>
    </xdr:from>
    <xdr:to>
      <xdr:col>4</xdr:col>
      <xdr:colOff>495300</xdr:colOff>
      <xdr:row>20</xdr:row>
      <xdr:rowOff>167640</xdr:rowOff>
    </xdr:to>
    <xdr:graphicFrame macro="">
      <xdr:nvGraphicFramePr>
        <xdr:cNvPr id="4" name="Chart 3">
          <a:extLst>
            <a:ext uri="{FF2B5EF4-FFF2-40B4-BE49-F238E27FC236}">
              <a16:creationId xmlns:a16="http://schemas.microsoft.com/office/drawing/2014/main" id="{00000000-0008-0000-0D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7620</xdr:colOff>
      <xdr:row>7</xdr:row>
      <xdr:rowOff>91440</xdr:rowOff>
    </xdr:from>
    <xdr:to>
      <xdr:col>10</xdr:col>
      <xdr:colOff>160020</xdr:colOff>
      <xdr:row>20</xdr:row>
      <xdr:rowOff>91440</xdr:rowOff>
    </xdr:to>
    <xdr:graphicFrame macro="">
      <xdr:nvGraphicFramePr>
        <xdr:cNvPr id="5" name="Chart 4">
          <a:extLst>
            <a:ext uri="{FF2B5EF4-FFF2-40B4-BE49-F238E27FC236}">
              <a16:creationId xmlns:a16="http://schemas.microsoft.com/office/drawing/2014/main" id="{00000000-0008-0000-0D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0</xdr:colOff>
      <xdr:row>7</xdr:row>
      <xdr:rowOff>0</xdr:rowOff>
    </xdr:from>
    <xdr:to>
      <xdr:col>21</xdr:col>
      <xdr:colOff>533400</xdr:colOff>
      <xdr:row>20</xdr:row>
      <xdr:rowOff>0</xdr:rowOff>
    </xdr:to>
    <xdr:graphicFrame macro="">
      <xdr:nvGraphicFramePr>
        <xdr:cNvPr id="6" name="Chart 5">
          <a:extLst>
            <a:ext uri="{FF2B5EF4-FFF2-40B4-BE49-F238E27FC236}">
              <a16:creationId xmlns:a16="http://schemas.microsoft.com/office/drawing/2014/main" id="{00000000-0008-0000-0D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55</xdr:row>
      <xdr:rowOff>0</xdr:rowOff>
    </xdr:from>
    <xdr:to>
      <xdr:col>4</xdr:col>
      <xdr:colOff>210127</xdr:colOff>
      <xdr:row>67</xdr:row>
      <xdr:rowOff>160713</xdr:rowOff>
    </xdr:to>
    <xdr:graphicFrame macro="">
      <xdr:nvGraphicFramePr>
        <xdr:cNvPr id="7" name="Chart 6">
          <a:extLst>
            <a:ext uri="{FF2B5EF4-FFF2-40B4-BE49-F238E27FC236}">
              <a16:creationId xmlns:a16="http://schemas.microsoft.com/office/drawing/2014/main" id="{00000000-0008-0000-0D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117</xdr:row>
      <xdr:rowOff>0</xdr:rowOff>
    </xdr:from>
    <xdr:to>
      <xdr:col>9</xdr:col>
      <xdr:colOff>419100</xdr:colOff>
      <xdr:row>130</xdr:row>
      <xdr:rowOff>0</xdr:rowOff>
    </xdr:to>
    <xdr:graphicFrame macro="">
      <xdr:nvGraphicFramePr>
        <xdr:cNvPr id="8" name="Chart 7">
          <a:extLst>
            <a:ext uri="{FF2B5EF4-FFF2-40B4-BE49-F238E27FC236}">
              <a16:creationId xmlns:a16="http://schemas.microsoft.com/office/drawing/2014/main" id="{00000000-0008-0000-0D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914400</xdr:colOff>
      <xdr:row>139</xdr:row>
      <xdr:rowOff>0</xdr:rowOff>
    </xdr:from>
    <xdr:to>
      <xdr:col>11</xdr:col>
      <xdr:colOff>0</xdr:colOff>
      <xdr:row>155</xdr:row>
      <xdr:rowOff>30480</xdr:rowOff>
    </xdr:to>
    <xdr:graphicFrame macro="">
      <xdr:nvGraphicFramePr>
        <xdr:cNvPr id="9" name="Chart 8">
          <a:extLst>
            <a:ext uri="{FF2B5EF4-FFF2-40B4-BE49-F238E27FC236}">
              <a16:creationId xmlns:a16="http://schemas.microsoft.com/office/drawing/2014/main" id="{00000000-0008-0000-0D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162</xdr:row>
      <xdr:rowOff>0</xdr:rowOff>
    </xdr:from>
    <xdr:to>
      <xdr:col>9</xdr:col>
      <xdr:colOff>304800</xdr:colOff>
      <xdr:row>178</xdr:row>
      <xdr:rowOff>30480</xdr:rowOff>
    </xdr:to>
    <xdr:graphicFrame macro="">
      <xdr:nvGraphicFramePr>
        <xdr:cNvPr id="10" name="Chart 9">
          <a:extLst>
            <a:ext uri="{FF2B5EF4-FFF2-40B4-BE49-F238E27FC236}">
              <a16:creationId xmlns:a16="http://schemas.microsoft.com/office/drawing/2014/main" id="{00000000-0008-0000-0D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27</xdr:col>
      <xdr:colOff>464820</xdr:colOff>
      <xdr:row>7</xdr:row>
      <xdr:rowOff>106680</xdr:rowOff>
    </xdr:from>
    <xdr:to>
      <xdr:col>35</xdr:col>
      <xdr:colOff>160020</xdr:colOff>
      <xdr:row>22</xdr:row>
      <xdr:rowOff>106680</xdr:rowOff>
    </xdr:to>
    <xdr:graphicFrame macro="">
      <xdr:nvGraphicFramePr>
        <xdr:cNvPr id="11" name="Chart 10">
          <a:extLst>
            <a:ext uri="{FF2B5EF4-FFF2-40B4-BE49-F238E27FC236}">
              <a16:creationId xmlns:a16="http://schemas.microsoft.com/office/drawing/2014/main" id="{00000000-0008-0000-0D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37</xdr:col>
      <xdr:colOff>0</xdr:colOff>
      <xdr:row>11</xdr:row>
      <xdr:rowOff>0</xdr:rowOff>
    </xdr:from>
    <xdr:to>
      <xdr:col>44</xdr:col>
      <xdr:colOff>304800</xdr:colOff>
      <xdr:row>25</xdr:row>
      <xdr:rowOff>175260</xdr:rowOff>
    </xdr:to>
    <xdr:graphicFrame macro="">
      <xdr:nvGraphicFramePr>
        <xdr:cNvPr id="12" name="Chart 11">
          <a:extLst>
            <a:ext uri="{FF2B5EF4-FFF2-40B4-BE49-F238E27FC236}">
              <a16:creationId xmlns:a16="http://schemas.microsoft.com/office/drawing/2014/main" id="{00000000-0008-0000-0D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xdr:col>
      <xdr:colOff>0</xdr:colOff>
      <xdr:row>96</xdr:row>
      <xdr:rowOff>0</xdr:rowOff>
    </xdr:from>
    <xdr:to>
      <xdr:col>11</xdr:col>
      <xdr:colOff>457200</xdr:colOff>
      <xdr:row>109</xdr:row>
      <xdr:rowOff>0</xdr:rowOff>
    </xdr:to>
    <xdr:graphicFrame macro="">
      <xdr:nvGraphicFramePr>
        <xdr:cNvPr id="13" name="Chart 12">
          <a:extLst>
            <a:ext uri="{FF2B5EF4-FFF2-40B4-BE49-F238E27FC236}">
              <a16:creationId xmlns:a16="http://schemas.microsoft.com/office/drawing/2014/main" id="{00000000-0008-0000-0D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9.xml><?xml version="1.0" encoding="utf-8"?>
<xdr:wsDr xmlns:a="http://schemas.openxmlformats.org/drawingml/2006/main" xmlns:xdr="http://schemas.openxmlformats.org/drawingml/2006/spreadsheetDrawing" xmlns:r="http://schemas.openxmlformats.org/officeDocument/2006/relationships">
  <xdr:twoCellAnchor>
    <xdr:from>
      <xdr:col>11</xdr:col>
      <xdr:colOff>91440</xdr:colOff>
      <xdr:row>2</xdr:row>
      <xdr:rowOff>83820</xdr:rowOff>
    </xdr:from>
    <xdr:to>
      <xdr:col>16</xdr:col>
      <xdr:colOff>243840</xdr:colOff>
      <xdr:row>15</xdr:row>
      <xdr:rowOff>76200</xdr:rowOff>
    </xdr:to>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601980</xdr:colOff>
      <xdr:row>19</xdr:row>
      <xdr:rowOff>91440</xdr:rowOff>
    </xdr:from>
    <xdr:to>
      <xdr:col>20</xdr:col>
      <xdr:colOff>297180</xdr:colOff>
      <xdr:row>31</xdr:row>
      <xdr:rowOff>76200</xdr:rowOff>
    </xdr:to>
    <xdr:graphicFrame macro="">
      <xdr:nvGraphicFramePr>
        <xdr:cNvPr id="3" name="Chart 2">
          <a:extLst>
            <a:ext uri="{FF2B5EF4-FFF2-40B4-BE49-F238E27FC236}">
              <a16:creationId xmlns:a16="http://schemas.microsoft.com/office/drawing/2014/main" id="{00000000-0008-0000-0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a="http://schemas.openxmlformats.org/drawingml/2006/main" xmlns:xdr="http://schemas.openxmlformats.org/drawingml/2006/spreadsheetDrawing" xmlns:r="http://schemas.openxmlformats.org/officeDocument/2006/relationships">
  <xdr:twoCellAnchor>
    <xdr:from>
      <xdr:col>11</xdr:col>
      <xdr:colOff>548640</xdr:colOff>
      <xdr:row>1</xdr:row>
      <xdr:rowOff>53340</xdr:rowOff>
    </xdr:from>
    <xdr:to>
      <xdr:col>19</xdr:col>
      <xdr:colOff>243840</xdr:colOff>
      <xdr:row>14</xdr:row>
      <xdr:rowOff>38100</xdr:rowOff>
    </xdr:to>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7620</xdr:colOff>
      <xdr:row>57</xdr:row>
      <xdr:rowOff>15240</xdr:rowOff>
    </xdr:from>
    <xdr:to>
      <xdr:col>19</xdr:col>
      <xdr:colOff>312420</xdr:colOff>
      <xdr:row>70</xdr:row>
      <xdr:rowOff>0</xdr:rowOff>
    </xdr:to>
    <xdr:graphicFrame macro="">
      <xdr:nvGraphicFramePr>
        <xdr:cNvPr id="3" name="Chart 2">
          <a:extLst>
            <a:ext uri="{FF2B5EF4-FFF2-40B4-BE49-F238E27FC236}">
              <a16:creationId xmlns:a16="http://schemas.microsoft.com/office/drawing/2014/main" id="{00000000-0008-0000-1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533400</xdr:colOff>
      <xdr:row>14</xdr:row>
      <xdr:rowOff>129540</xdr:rowOff>
    </xdr:from>
    <xdr:to>
      <xdr:col>16</xdr:col>
      <xdr:colOff>242454</xdr:colOff>
      <xdr:row>22</xdr:row>
      <xdr:rowOff>93980</xdr:rowOff>
    </xdr:to>
    <xdr:graphicFrame macro="">
      <xdr:nvGraphicFramePr>
        <xdr:cNvPr id="4" name="Chart 3">
          <a:extLst>
            <a:ext uri="{FF2B5EF4-FFF2-40B4-BE49-F238E27FC236}">
              <a16:creationId xmlns:a16="http://schemas.microsoft.com/office/drawing/2014/main" id="{00000000-0008-0000-1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342900</xdr:colOff>
      <xdr:row>71</xdr:row>
      <xdr:rowOff>53340</xdr:rowOff>
    </xdr:from>
    <xdr:to>
      <xdr:col>16</xdr:col>
      <xdr:colOff>190500</xdr:colOff>
      <xdr:row>79</xdr:row>
      <xdr:rowOff>17780</xdr:rowOff>
    </xdr:to>
    <xdr:graphicFrame macro="">
      <xdr:nvGraphicFramePr>
        <xdr:cNvPr id="5" name="Chart 4">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1.xml><?xml version="1.0" encoding="utf-8"?>
<xdr:wsDr xmlns:a="http://schemas.openxmlformats.org/drawingml/2006/main" xmlns:xdr="http://schemas.openxmlformats.org/drawingml/2006/spreadsheetDrawing" xmlns:r="http://schemas.openxmlformats.org/officeDocument/2006/relationships">
  <xdr:twoCellAnchor>
    <xdr:from>
      <xdr:col>9</xdr:col>
      <xdr:colOff>15240</xdr:colOff>
      <xdr:row>1</xdr:row>
      <xdr:rowOff>15240</xdr:rowOff>
    </xdr:from>
    <xdr:to>
      <xdr:col>16</xdr:col>
      <xdr:colOff>320040</xdr:colOff>
      <xdr:row>12</xdr:row>
      <xdr:rowOff>7620</xdr:rowOff>
    </xdr:to>
    <xdr:graphicFrame macro="">
      <xdr:nvGraphicFramePr>
        <xdr:cNvPr id="2" name="Chart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7620</xdr:colOff>
      <xdr:row>15</xdr:row>
      <xdr:rowOff>38100</xdr:rowOff>
    </xdr:from>
    <xdr:to>
      <xdr:col>15</xdr:col>
      <xdr:colOff>7620</xdr:colOff>
      <xdr:row>28</xdr:row>
      <xdr:rowOff>22860</xdr:rowOff>
    </xdr:to>
    <xdr:graphicFrame macro="">
      <xdr:nvGraphicFramePr>
        <xdr:cNvPr id="3" name="Chart 2">
          <a:extLst>
            <a:ext uri="{FF2B5EF4-FFF2-40B4-BE49-F238E27FC236}">
              <a16:creationId xmlns:a16="http://schemas.microsoft.com/office/drawing/2014/main" id="{00000000-0008-0000-1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0</xdr:colOff>
      <xdr:row>31</xdr:row>
      <xdr:rowOff>0</xdr:rowOff>
    </xdr:from>
    <xdr:to>
      <xdr:col>16</xdr:col>
      <xdr:colOff>304800</xdr:colOff>
      <xdr:row>43</xdr:row>
      <xdr:rowOff>167640</xdr:rowOff>
    </xdr:to>
    <xdr:graphicFrame macro="">
      <xdr:nvGraphicFramePr>
        <xdr:cNvPr id="4" name="Chart 3">
          <a:extLst>
            <a:ext uri="{FF2B5EF4-FFF2-40B4-BE49-F238E27FC236}">
              <a16:creationId xmlns:a16="http://schemas.microsoft.com/office/drawing/2014/main" id="{00000000-0008-0000-1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251460</xdr:colOff>
      <xdr:row>44</xdr:row>
      <xdr:rowOff>144780</xdr:rowOff>
    </xdr:from>
    <xdr:to>
      <xdr:col>13</xdr:col>
      <xdr:colOff>99060</xdr:colOff>
      <xdr:row>57</xdr:row>
      <xdr:rowOff>137160</xdr:rowOff>
    </xdr:to>
    <xdr:graphicFrame macro="">
      <xdr:nvGraphicFramePr>
        <xdr:cNvPr id="5" name="Chart 4">
          <a:extLst>
            <a:ext uri="{FF2B5EF4-FFF2-40B4-BE49-F238E27FC236}">
              <a16:creationId xmlns:a16="http://schemas.microsoft.com/office/drawing/2014/main" id="{00000000-0008-0000-1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434340</xdr:colOff>
      <xdr:row>58</xdr:row>
      <xdr:rowOff>83820</xdr:rowOff>
    </xdr:from>
    <xdr:to>
      <xdr:col>20</xdr:col>
      <xdr:colOff>129540</xdr:colOff>
      <xdr:row>70</xdr:row>
      <xdr:rowOff>68580</xdr:rowOff>
    </xdr:to>
    <xdr:graphicFrame macro="">
      <xdr:nvGraphicFramePr>
        <xdr:cNvPr id="6" name="Chart 5">
          <a:extLst>
            <a:ext uri="{FF2B5EF4-FFF2-40B4-BE49-F238E27FC236}">
              <a16:creationId xmlns:a16="http://schemas.microsoft.com/office/drawing/2014/main" id="{00000000-0008-0000-1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0</xdr:colOff>
      <xdr:row>85</xdr:row>
      <xdr:rowOff>114300</xdr:rowOff>
    </xdr:from>
    <xdr:to>
      <xdr:col>14</xdr:col>
      <xdr:colOff>457200</xdr:colOff>
      <xdr:row>111</xdr:row>
      <xdr:rowOff>22860</xdr:rowOff>
    </xdr:to>
    <xdr:graphicFrame macro="">
      <xdr:nvGraphicFramePr>
        <xdr:cNvPr id="7" name="Chart 6">
          <a:extLst>
            <a:ext uri="{FF2B5EF4-FFF2-40B4-BE49-F238E27FC236}">
              <a16:creationId xmlns:a16="http://schemas.microsoft.com/office/drawing/2014/main" id="{00000000-0008-0000-1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2.xml><?xml version="1.0" encoding="utf-8"?>
<xdr:wsDr xmlns:a="http://schemas.openxmlformats.org/drawingml/2006/main" xmlns:xdr="http://schemas.openxmlformats.org/drawingml/2006/spreadsheetDrawing" xmlns:r="http://schemas.openxmlformats.org/officeDocument/2006/relationships">
  <xdr:twoCellAnchor>
    <xdr:from>
      <xdr:col>2</xdr:col>
      <xdr:colOff>518160</xdr:colOff>
      <xdr:row>9</xdr:row>
      <xdr:rowOff>53340</xdr:rowOff>
    </xdr:from>
    <xdr:to>
      <xdr:col>12</xdr:col>
      <xdr:colOff>365760</xdr:colOff>
      <xdr:row>22</xdr:row>
      <xdr:rowOff>53340</xdr:rowOff>
    </xdr:to>
    <xdr:graphicFrame macro="">
      <xdr:nvGraphicFramePr>
        <xdr:cNvPr id="2" name="Chart 1">
          <a:extLst>
            <a:ext uri="{FF2B5EF4-FFF2-40B4-BE49-F238E27FC236}">
              <a16:creationId xmlns:a16="http://schemas.microsoft.com/office/drawing/2014/main" id="{00000000-0008-0000-1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33</xdr:row>
      <xdr:rowOff>0</xdr:rowOff>
    </xdr:from>
    <xdr:to>
      <xdr:col>13</xdr:col>
      <xdr:colOff>457200</xdr:colOff>
      <xdr:row>46</xdr:row>
      <xdr:rowOff>0</xdr:rowOff>
    </xdr:to>
    <xdr:graphicFrame macro="">
      <xdr:nvGraphicFramePr>
        <xdr:cNvPr id="3" name="Chart 2">
          <a:extLst>
            <a:ext uri="{FF2B5EF4-FFF2-40B4-BE49-F238E27FC236}">
              <a16:creationId xmlns:a16="http://schemas.microsoft.com/office/drawing/2014/main" id="{00000000-0008-0000-1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312420</xdr:colOff>
      <xdr:row>59</xdr:row>
      <xdr:rowOff>22860</xdr:rowOff>
    </xdr:from>
    <xdr:to>
      <xdr:col>16</xdr:col>
      <xdr:colOff>160020</xdr:colOff>
      <xdr:row>72</xdr:row>
      <xdr:rowOff>22860</xdr:rowOff>
    </xdr:to>
    <xdr:graphicFrame macro="">
      <xdr:nvGraphicFramePr>
        <xdr:cNvPr id="4" name="Chart 3">
          <a:extLst>
            <a:ext uri="{FF2B5EF4-FFF2-40B4-BE49-F238E27FC236}">
              <a16:creationId xmlns:a16="http://schemas.microsoft.com/office/drawing/2014/main" id="{00000000-0008-0000-1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548640</xdr:colOff>
      <xdr:row>57</xdr:row>
      <xdr:rowOff>137160</xdr:rowOff>
    </xdr:from>
    <xdr:to>
      <xdr:col>4</xdr:col>
      <xdr:colOff>396240</xdr:colOff>
      <xdr:row>70</xdr:row>
      <xdr:rowOff>137160</xdr:rowOff>
    </xdr:to>
    <xdr:graphicFrame macro="">
      <xdr:nvGraphicFramePr>
        <xdr:cNvPr id="5" name="Chart 4">
          <a:extLst>
            <a:ext uri="{FF2B5EF4-FFF2-40B4-BE49-F238E27FC236}">
              <a16:creationId xmlns:a16="http://schemas.microsoft.com/office/drawing/2014/main" id="{00000000-0008-0000-1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17</xdr:col>
      <xdr:colOff>22860</xdr:colOff>
      <xdr:row>59</xdr:row>
      <xdr:rowOff>38100</xdr:rowOff>
    </xdr:from>
    <xdr:to>
      <xdr:col>26</xdr:col>
      <xdr:colOff>480060</xdr:colOff>
      <xdr:row>72</xdr:row>
      <xdr:rowOff>38100</xdr:rowOff>
    </xdr:to>
    <xdr:graphicFrame macro="">
      <xdr:nvGraphicFramePr>
        <xdr:cNvPr id="6" name="Chart 5">
          <a:extLst>
            <a:ext uri="{FF2B5EF4-FFF2-40B4-BE49-F238E27FC236}">
              <a16:creationId xmlns:a16="http://schemas.microsoft.com/office/drawing/2014/main" id="{00000000-0008-0000-1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3.xml><?xml version="1.0" encoding="utf-8"?>
<xdr:wsDr xmlns:a="http://schemas.openxmlformats.org/drawingml/2006/main" xmlns:xdr="http://schemas.openxmlformats.org/drawingml/2006/spreadsheetDrawing" xmlns:r="http://schemas.openxmlformats.org/officeDocument/2006/relationships">
  <xdr:twoCellAnchor>
    <xdr:from>
      <xdr:col>4</xdr:col>
      <xdr:colOff>325867</xdr:colOff>
      <xdr:row>37</xdr:row>
      <xdr:rowOff>79338</xdr:rowOff>
    </xdr:from>
    <xdr:to>
      <xdr:col>8</xdr:col>
      <xdr:colOff>119678</xdr:colOff>
      <xdr:row>50</xdr:row>
      <xdr:rowOff>125955</xdr:rowOff>
    </xdr:to>
    <xdr:graphicFrame macro="">
      <xdr:nvGraphicFramePr>
        <xdr:cNvPr id="2" name="Chart 1">
          <a:extLst>
            <a:ext uri="{FF2B5EF4-FFF2-40B4-BE49-F238E27FC236}">
              <a16:creationId xmlns:a16="http://schemas.microsoft.com/office/drawing/2014/main" id="{00000000-0008-0000-1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870697</xdr:colOff>
      <xdr:row>68</xdr:row>
      <xdr:rowOff>48409</xdr:rowOff>
    </xdr:from>
    <xdr:to>
      <xdr:col>9</xdr:col>
      <xdr:colOff>54908</xdr:colOff>
      <xdr:row>81</xdr:row>
      <xdr:rowOff>95025</xdr:rowOff>
    </xdr:to>
    <xdr:graphicFrame macro="">
      <xdr:nvGraphicFramePr>
        <xdr:cNvPr id="3" name="Chart 2">
          <a:extLst>
            <a:ext uri="{FF2B5EF4-FFF2-40B4-BE49-F238E27FC236}">
              <a16:creationId xmlns:a16="http://schemas.microsoft.com/office/drawing/2014/main" id="{00000000-0008-0000-1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512334</xdr:colOff>
      <xdr:row>11</xdr:row>
      <xdr:rowOff>25549</xdr:rowOff>
    </xdr:from>
    <xdr:to>
      <xdr:col>8</xdr:col>
      <xdr:colOff>306145</xdr:colOff>
      <xdr:row>24</xdr:row>
      <xdr:rowOff>72165</xdr:rowOff>
    </xdr:to>
    <xdr:graphicFrame macro="">
      <xdr:nvGraphicFramePr>
        <xdr:cNvPr id="4" name="Chart 3">
          <a:extLst>
            <a:ext uri="{FF2B5EF4-FFF2-40B4-BE49-F238E27FC236}">
              <a16:creationId xmlns:a16="http://schemas.microsoft.com/office/drawing/2014/main" id="{00000000-0008-0000-15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448</xdr:colOff>
      <xdr:row>37</xdr:row>
      <xdr:rowOff>66339</xdr:rowOff>
    </xdr:from>
    <xdr:to>
      <xdr:col>4</xdr:col>
      <xdr:colOff>341107</xdr:colOff>
      <xdr:row>50</xdr:row>
      <xdr:rowOff>112956</xdr:rowOff>
    </xdr:to>
    <xdr:graphicFrame macro="">
      <xdr:nvGraphicFramePr>
        <xdr:cNvPr id="5" name="Chart 4">
          <a:extLst>
            <a:ext uri="{FF2B5EF4-FFF2-40B4-BE49-F238E27FC236}">
              <a16:creationId xmlns:a16="http://schemas.microsoft.com/office/drawing/2014/main" id="{00000000-0008-0000-1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170330</xdr:colOff>
      <xdr:row>11</xdr:row>
      <xdr:rowOff>26894</xdr:rowOff>
    </xdr:from>
    <xdr:to>
      <xdr:col>4</xdr:col>
      <xdr:colOff>510989</xdr:colOff>
      <xdr:row>24</xdr:row>
      <xdr:rowOff>73510</xdr:rowOff>
    </xdr:to>
    <xdr:graphicFrame macro="">
      <xdr:nvGraphicFramePr>
        <xdr:cNvPr id="6" name="Chart 5">
          <a:extLst>
            <a:ext uri="{FF2B5EF4-FFF2-40B4-BE49-F238E27FC236}">
              <a16:creationId xmlns:a16="http://schemas.microsoft.com/office/drawing/2014/main" id="{00000000-0008-0000-15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555812</xdr:colOff>
      <xdr:row>68</xdr:row>
      <xdr:rowOff>53789</xdr:rowOff>
    </xdr:from>
    <xdr:to>
      <xdr:col>4</xdr:col>
      <xdr:colOff>896471</xdr:colOff>
      <xdr:row>81</xdr:row>
      <xdr:rowOff>100405</xdr:rowOff>
    </xdr:to>
    <xdr:graphicFrame macro="">
      <xdr:nvGraphicFramePr>
        <xdr:cNvPr id="9" name="Chart 8">
          <a:extLst>
            <a:ext uri="{FF2B5EF4-FFF2-40B4-BE49-F238E27FC236}">
              <a16:creationId xmlns:a16="http://schemas.microsoft.com/office/drawing/2014/main" id="{00000000-0008-0000-15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117662</xdr:colOff>
      <xdr:row>101</xdr:row>
      <xdr:rowOff>44825</xdr:rowOff>
    </xdr:from>
    <xdr:to>
      <xdr:col>10</xdr:col>
      <xdr:colOff>261097</xdr:colOff>
      <xdr:row>114</xdr:row>
      <xdr:rowOff>91441</xdr:rowOff>
    </xdr:to>
    <xdr:graphicFrame macro="">
      <xdr:nvGraphicFramePr>
        <xdr:cNvPr id="10" name="Chart 9">
          <a:extLst>
            <a:ext uri="{FF2B5EF4-FFF2-40B4-BE49-F238E27FC236}">
              <a16:creationId xmlns:a16="http://schemas.microsoft.com/office/drawing/2014/main" id="{00000000-0008-0000-15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708212</xdr:colOff>
      <xdr:row>101</xdr:row>
      <xdr:rowOff>50205</xdr:rowOff>
    </xdr:from>
    <xdr:to>
      <xdr:col>6</xdr:col>
      <xdr:colOff>143436</xdr:colOff>
      <xdr:row>114</xdr:row>
      <xdr:rowOff>96821</xdr:rowOff>
    </xdr:to>
    <xdr:graphicFrame macro="">
      <xdr:nvGraphicFramePr>
        <xdr:cNvPr id="11" name="Chart 10">
          <a:extLst>
            <a:ext uri="{FF2B5EF4-FFF2-40B4-BE49-F238E27FC236}">
              <a16:creationId xmlns:a16="http://schemas.microsoft.com/office/drawing/2014/main" id="{00000000-0008-0000-15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20</xdr:col>
      <xdr:colOff>512334</xdr:colOff>
      <xdr:row>11</xdr:row>
      <xdr:rowOff>25549</xdr:rowOff>
    </xdr:from>
    <xdr:to>
      <xdr:col>25</xdr:col>
      <xdr:colOff>430305</xdr:colOff>
      <xdr:row>24</xdr:row>
      <xdr:rowOff>72165</xdr:rowOff>
    </xdr:to>
    <xdr:graphicFrame macro="">
      <xdr:nvGraphicFramePr>
        <xdr:cNvPr id="12" name="Chart 11">
          <a:extLst>
            <a:ext uri="{FF2B5EF4-FFF2-40B4-BE49-F238E27FC236}">
              <a16:creationId xmlns:a16="http://schemas.microsoft.com/office/drawing/2014/main" id="{00000000-0008-0000-15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510988</xdr:colOff>
      <xdr:row>11</xdr:row>
      <xdr:rowOff>26894</xdr:rowOff>
    </xdr:from>
    <xdr:to>
      <xdr:col>20</xdr:col>
      <xdr:colOff>510989</xdr:colOff>
      <xdr:row>24</xdr:row>
      <xdr:rowOff>73510</xdr:rowOff>
    </xdr:to>
    <xdr:graphicFrame macro="">
      <xdr:nvGraphicFramePr>
        <xdr:cNvPr id="13" name="Chart 12">
          <a:extLst>
            <a:ext uri="{FF2B5EF4-FFF2-40B4-BE49-F238E27FC236}">
              <a16:creationId xmlns:a16="http://schemas.microsoft.com/office/drawing/2014/main" id="{00000000-0008-0000-15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14.xml><?xml version="1.0" encoding="utf-8"?>
<xdr:wsDr xmlns:a="http://schemas.openxmlformats.org/drawingml/2006/main" xmlns:xdr="http://schemas.openxmlformats.org/drawingml/2006/spreadsheetDrawing" xmlns:r="http://schemas.openxmlformats.org/officeDocument/2006/relationships">
  <xdr:twoCellAnchor>
    <xdr:from>
      <xdr:col>6</xdr:col>
      <xdr:colOff>521298</xdr:colOff>
      <xdr:row>12</xdr:row>
      <xdr:rowOff>0</xdr:rowOff>
    </xdr:from>
    <xdr:to>
      <xdr:col>12</xdr:col>
      <xdr:colOff>64098</xdr:colOff>
      <xdr:row>25</xdr:row>
      <xdr:rowOff>46616</xdr:rowOff>
    </xdr:to>
    <xdr:graphicFrame macro="">
      <xdr:nvGraphicFramePr>
        <xdr:cNvPr id="2" name="Chart 1">
          <a:extLst>
            <a:ext uri="{FF2B5EF4-FFF2-40B4-BE49-F238E27FC236}">
              <a16:creationId xmlns:a16="http://schemas.microsoft.com/office/drawing/2014/main" id="{00000000-0008-0000-1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12</xdr:row>
      <xdr:rowOff>1345</xdr:rowOff>
    </xdr:from>
    <xdr:to>
      <xdr:col>6</xdr:col>
      <xdr:colOff>519953</xdr:colOff>
      <xdr:row>25</xdr:row>
      <xdr:rowOff>47961</xdr:rowOff>
    </xdr:to>
    <xdr:graphicFrame macro="">
      <xdr:nvGraphicFramePr>
        <xdr:cNvPr id="3" name="Chart 2">
          <a:extLst>
            <a:ext uri="{FF2B5EF4-FFF2-40B4-BE49-F238E27FC236}">
              <a16:creationId xmlns:a16="http://schemas.microsoft.com/office/drawing/2014/main" id="{00000000-0008-0000-1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591670</xdr:colOff>
      <xdr:row>36</xdr:row>
      <xdr:rowOff>179293</xdr:rowOff>
    </xdr:from>
    <xdr:to>
      <xdr:col>6</xdr:col>
      <xdr:colOff>349623</xdr:colOff>
      <xdr:row>50</xdr:row>
      <xdr:rowOff>46616</xdr:rowOff>
    </xdr:to>
    <xdr:graphicFrame macro="">
      <xdr:nvGraphicFramePr>
        <xdr:cNvPr id="9" name="Chart 8">
          <a:extLst>
            <a:ext uri="{FF2B5EF4-FFF2-40B4-BE49-F238E27FC236}">
              <a16:creationId xmlns:a16="http://schemas.microsoft.com/office/drawing/2014/main" id="{00000000-0008-0000-17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179294</xdr:colOff>
      <xdr:row>37</xdr:row>
      <xdr:rowOff>80682</xdr:rowOff>
    </xdr:from>
    <xdr:to>
      <xdr:col>13</xdr:col>
      <xdr:colOff>331694</xdr:colOff>
      <xdr:row>50</xdr:row>
      <xdr:rowOff>127299</xdr:rowOff>
    </xdr:to>
    <xdr:graphicFrame macro="">
      <xdr:nvGraphicFramePr>
        <xdr:cNvPr id="10" name="Chart 9">
          <a:extLst>
            <a:ext uri="{FF2B5EF4-FFF2-40B4-BE49-F238E27FC236}">
              <a16:creationId xmlns:a16="http://schemas.microsoft.com/office/drawing/2014/main" id="{00000000-0008-0000-1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Relationships xmlns="http://schemas.openxmlformats.org/package/2006/relationships"><Relationship TargetMode="External" Target="/Users/wb502620/Box%20Sync/LP%20Data%20files/Code/Wave1/Output/Graph-Figures_final.xlsx" Type="http://schemas.openxmlformats.org/officeDocument/2006/relationships/externalLinkPath" Id="rId1"/></Relationships>
</file>

<file path=xl/externalLinks/_rels/externalLink2.xml.rels><?xml version="1.0" encoding="UTF-8"?><Relationships xmlns="http://schemas.openxmlformats.org/package/2006/relationships"><Relationship TargetMode="External" Target="Graph-Figures_final.xlsx" Type="http://schemas.openxmlformats.org/officeDocument/2006/relationships/externalLinkPath" Id="rId1"/></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Index"/>
      <sheetName val="Demographics"/>
      <sheetName val="Poverty Stats"/>
      <sheetName val="Education, Hunger, Serv., Secu."/>
      <sheetName val="Labour Market Statistics"/>
      <sheetName val="Perceptions"/>
      <sheetName val="Table 6 Security"/>
      <sheetName val="Figures and Raw Data --&gt;"/>
      <sheetName val="Simulation Results"/>
      <sheetName val="Raw data for Figure 0"/>
      <sheetName val="Figure 1"/>
      <sheetName val="Raw data for Figure 1"/>
      <sheetName val="Figure 2"/>
      <sheetName val="Raw data for Figure 2"/>
      <sheetName val="Table 3 Educaction"/>
      <sheetName val="Figure 3"/>
      <sheetName val="Raw data for Figure 3"/>
      <sheetName val="Figure 4"/>
      <sheetName val="Raw data for Figure 4"/>
      <sheetName val="Table 4 Labor Market Partic."/>
      <sheetName val="Figure 5"/>
      <sheetName val="Raw data for Figure 5"/>
      <sheetName val="Figure 6"/>
      <sheetName val="Raw data for Figure 6"/>
      <sheetName val="Table 2 Hunger"/>
      <sheetName val="Figure 7"/>
      <sheetName val="Raw data for Figure 7"/>
      <sheetName val="Table 5 Access to Services, etc"/>
      <sheetName val="Figure 8"/>
      <sheetName val="Raw data for Figure 8"/>
      <sheetName val="Figure 9"/>
      <sheetName val="Raw data for Figure 9"/>
      <sheetName val="Figure 10a"/>
      <sheetName val="Figure 10b"/>
      <sheetName val="Raw data for Figure 10"/>
      <sheetName val="Figure 11"/>
      <sheetName val="Raw data for Figure 11"/>
      <sheetName val="Table 8 B Conflict resol, Fears"/>
      <sheetName val="Figure 12"/>
      <sheetName val="Raw data for Figure 12"/>
      <sheetName val="Figure 13"/>
      <sheetName val="Raw data for Figure 13"/>
      <sheetName val="Table 7 Perception of Welfare"/>
      <sheetName val="Figure 14"/>
      <sheetName val="Raw data for Figure 14"/>
      <sheetName val="Figure 15"/>
      <sheetName val="Raw data for Figure 15"/>
      <sheetName val="Poverty Graphs"/>
      <sheetName val="Raw data for Figure 16"/>
      <sheetName val="Income_distribution"/>
      <sheetName val="Raw data for Figure 17"/>
      <sheetName val="Income distribution"/>
      <sheetName val="Raw data for Figure 18"/>
      <sheetName val="Poverty Country Comparison"/>
    </sheetNames>
    <sheetDataSet>
      <sheetData sheetId="0"/>
      <sheetData sheetId="1"/>
      <sheetData sheetId="2"/>
      <sheetData sheetId="3"/>
      <sheetData sheetId="4"/>
      <sheetData sheetId="5"/>
      <sheetData sheetId="6"/>
      <sheetData sheetId="7">
        <row r="2">
          <cell r="A2" t="str">
            <v>How safe from crime and violence do you feel when you are alone?</v>
          </cell>
        </row>
      </sheetData>
      <sheetData sheetId="8"/>
      <sheetData sheetId="9"/>
      <sheetData sheetId="10"/>
      <sheetData sheetId="11"/>
      <sheetData sheetId="12"/>
      <sheetData sheetId="13"/>
      <sheetData sheetId="14"/>
      <sheetData sheetId="15">
        <row r="29">
          <cell r="B29" t="str">
            <v>Total</v>
          </cell>
        </row>
      </sheetData>
      <sheetData sheetId="16"/>
      <sheetData sheetId="17">
        <row r="4">
          <cell r="B4" t="str">
            <v>67.9</v>
          </cell>
        </row>
      </sheetData>
      <sheetData sheetId="18"/>
      <sheetData sheetId="19">
        <row r="58">
          <cell r="B58" t="str">
            <v>46.5</v>
          </cell>
        </row>
      </sheetData>
      <sheetData sheetId="20">
        <row r="49">
          <cell r="A49" t="str">
            <v>Dependency Ratio</v>
          </cell>
        </row>
      </sheetData>
      <sheetData sheetId="21"/>
      <sheetData sheetId="22">
        <row r="2">
          <cell r="B2" t="str">
            <v>170.6</v>
          </cell>
        </row>
      </sheetData>
      <sheetData sheetId="23"/>
      <sheetData sheetId="24">
        <row r="4">
          <cell r="B4" t="str">
            <v>34.6</v>
          </cell>
        </row>
      </sheetData>
      <sheetData sheetId="25">
        <row r="1">
          <cell r="A1" t="str">
            <v>Hunger incidence 
(% of respondents)</v>
          </cell>
        </row>
      </sheetData>
      <sheetData sheetId="26"/>
      <sheetData sheetId="27">
        <row r="4">
          <cell r="B4" t="str">
            <v>22.3</v>
          </cell>
        </row>
      </sheetData>
      <sheetData sheetId="28">
        <row r="32">
          <cell r="A32" t="str">
            <v>Travel time to (in hours)</v>
          </cell>
        </row>
      </sheetData>
      <sheetData sheetId="29"/>
      <sheetData sheetId="30">
        <row r="3">
          <cell r="B3" t="str">
            <v>0.6</v>
          </cell>
        </row>
      </sheetData>
      <sheetData sheetId="31"/>
      <sheetData sheetId="32">
        <row r="4">
          <cell r="B4" t="str">
            <v>70.7</v>
          </cell>
        </row>
      </sheetData>
      <sheetData sheetId="33"/>
      <sheetData sheetId="34"/>
      <sheetData sheetId="35">
        <row r="4">
          <cell r="A4" t="str">
            <v>No Lighting</v>
          </cell>
        </row>
      </sheetData>
      <sheetData sheetId="36">
        <row r="36">
          <cell r="B36" t="str">
            <v>Churches and mosques</v>
          </cell>
        </row>
      </sheetData>
      <sheetData sheetId="37">
        <row r="5">
          <cell r="D5" t="str">
            <v>62.1</v>
          </cell>
        </row>
      </sheetData>
      <sheetData sheetId="38">
        <row r="1">
          <cell r="A1" t="str">
            <v>Biggest fear for the future of South Sudan (%)</v>
          </cell>
        </row>
      </sheetData>
      <sheetData sheetId="39"/>
      <sheetData sheetId="40">
        <row r="4">
          <cell r="B4" t="str">
            <v>24.4</v>
          </cell>
        </row>
      </sheetData>
      <sheetData sheetId="41"/>
      <sheetData sheetId="42">
        <row r="4">
          <cell r="B4" t="str">
            <v>61.4</v>
          </cell>
        </row>
      </sheetData>
      <sheetData sheetId="43">
        <row r="1">
          <cell r="A1" t="str">
            <v>Agreement with statement "I am satisfied with my life" (%)</v>
          </cell>
        </row>
      </sheetData>
      <sheetData sheetId="44"/>
      <sheetData sheetId="45">
        <row r="35">
          <cell r="B35" t="str">
            <v>36.8</v>
          </cell>
        </row>
      </sheetData>
      <sheetData sheetId="46"/>
      <sheetData sheetId="47">
        <row r="46">
          <cell r="B46" t="str">
            <v>34.2</v>
          </cell>
        </row>
      </sheetData>
      <sheetData sheetId="48">
        <row r="3">
          <cell r="C3">
            <v>34.379999999999995</v>
          </cell>
        </row>
      </sheetData>
      <sheetData sheetId="49">
        <row r="10">
          <cell r="B10" t="str">
            <v>0.6281</v>
          </cell>
        </row>
      </sheetData>
      <sheetData sheetId="50"/>
      <sheetData sheetId="51"/>
      <sheetData sheetId="52"/>
      <sheetData sheetId="53"/>
      <sheetData sheetId="5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Index"/>
      <sheetName val="Demographics"/>
      <sheetName val="Poverty Stats"/>
      <sheetName val="Education, Hunger, Serv., Secu."/>
      <sheetName val="Labour Market Statistics"/>
      <sheetName val="Perceptions"/>
      <sheetName val="Table 6 Security"/>
      <sheetName val="Figures and Raw Data --&gt;"/>
      <sheetName val="Simulation Results"/>
      <sheetName val="Raw data for Figure 0"/>
      <sheetName val="Figure 1"/>
      <sheetName val="Raw data for Figure 1"/>
      <sheetName val="Figure 2"/>
      <sheetName val="Raw data for Figure 2"/>
      <sheetName val="Table 3 Educaction"/>
      <sheetName val="Figure 3"/>
      <sheetName val="Raw data for Figure 3"/>
      <sheetName val="Figure 4"/>
      <sheetName val="Raw data for Figure 4"/>
      <sheetName val="Table 4 Labor Market Partic."/>
      <sheetName val="Figure 5"/>
      <sheetName val="Raw data for Figure 5"/>
      <sheetName val="Figure 6"/>
      <sheetName val="Raw data for Figure 6"/>
      <sheetName val="Table 2 Hunger"/>
      <sheetName val="Figure 7"/>
      <sheetName val="Raw data for Figure 7"/>
      <sheetName val="Table 5 Access to Services, etc"/>
      <sheetName val="Figure 8"/>
      <sheetName val="Raw data for Figure 8"/>
      <sheetName val="Figure 9"/>
      <sheetName val="Raw data for Figure 9"/>
      <sheetName val="Figure 10a"/>
      <sheetName val="Figure 10b"/>
      <sheetName val="Raw data for Figure 10"/>
      <sheetName val="Figure 11"/>
      <sheetName val="Raw data for Figure 11"/>
      <sheetName val="Table 8 B Conflict resol, Fears"/>
      <sheetName val="Figure 12"/>
      <sheetName val="Raw data for Figure 12"/>
      <sheetName val="Figure 13"/>
      <sheetName val="Raw data for Figure 13"/>
      <sheetName val="Table 7 Perception of Welfare"/>
      <sheetName val="Figure 14"/>
      <sheetName val="Raw data for Figure 14"/>
      <sheetName val="Figure 15"/>
      <sheetName val="Raw data for Figure 15"/>
      <sheetName val="Poverty Graphs"/>
      <sheetName val="Raw data for Figure 16"/>
      <sheetName val="Income_distribution"/>
      <sheetName val="Raw data for Figure 17"/>
      <sheetName val="Income distribution"/>
      <sheetName val="Raw data for Figure 18"/>
      <sheetName val="Poverty Country Comparis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52">
          <cell r="B52" t="str">
            <v>39.3</v>
          </cell>
        </row>
      </sheetData>
      <sheetData sheetId="20"/>
      <sheetData sheetId="21"/>
      <sheetData sheetId="22"/>
      <sheetData sheetId="23"/>
      <sheetData sheetId="24">
        <row r="128">
          <cell r="A128"/>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6">
          <cell r="B6" t="str">
            <v>0.6826</v>
          </cell>
        </row>
      </sheetData>
      <sheetData sheetId="50"/>
      <sheetData sheetId="51"/>
      <sheetData sheetId="52"/>
      <sheetData sheetId="53"/>
      <sheetData sheetId="5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 Target="../drawings/drawing1.xml" Type="http://schemas.openxmlformats.org/officeDocument/2006/relationships/drawing" Id="rId2"/><Relationship Target="../printerSettings/printerSettings1.bin" Type="http://schemas.openxmlformats.org/officeDocument/2006/relationships/printerSettings" Id="rId1"/></Relationships>
</file>

<file path=xl/worksheets/_rels/sheet2.xml.rels><?xml version="1.0" encoding="UTF-8"?><Relationships xmlns="http://schemas.openxmlformats.org/package/2006/relationships"><Relationship Target="../printerSettings/printerSettings2.bin" Type="http://schemas.openxmlformats.org/officeDocument/2006/relationships/printerSettings" Id="rId1"/></Relationships>
</file>

<file path=xl/worksheets/_rels/sheet4.xml.rels><?xml version="1.0" encoding="UTF-8"?><Relationships xmlns="http://schemas.openxmlformats.org/package/2006/relationships"><Relationship Target="../drawings/drawing2.xml" Type="http://schemas.openxmlformats.org/officeDocument/2006/relationships/drawing" Id="rId2"/><Relationship Target="../printerSettings/printerSettings3.bin" Type="http://schemas.openxmlformats.org/officeDocument/2006/relationships/printerSettings" Id="rId1"/></Relationships>
</file>

<file path=xl/worksheets/_rels/sheet6.xml.rels><?xml version="1.0" encoding="UTF-8"?><Relationships xmlns="http://schemas.openxmlformats.org/package/2006/relationships"><Relationship Target="../drawings/drawing6.xml" Type="http://schemas.openxmlformats.org/officeDocument/2006/relationships/drawing" Id="rId2"/><Relationship Target="../printerSettings/printerSettings4.bin" Type="http://schemas.openxmlformats.org/officeDocument/2006/relationships/printerSettings" Id="rId1"/></Relationships>
</file>

<file path=xl/worksheets/_rels/sheet8.xml.rels><?xml version="1.0" encoding="UTF-8"?><Relationships xmlns="http://schemas.openxmlformats.org/package/2006/relationships"><Relationship Target="../drawings/drawing7.xml" Type="http://schemas.openxmlformats.org/officeDocument/2006/relationships/drawing" Id="rId1"/></Relationships>
</file>

<file path=xl/worksheets/_rels/sheet9.xml.rels><?xml version="1.0" encoding="UTF-8"?><Relationships xmlns="http://schemas.openxmlformats.org/package/2006/relationships"><Relationship Target="../drawings/drawing8.xml" Type="http://schemas.openxmlformats.org/officeDocument/2006/relationships/drawing" Id="rId1"/></Relationships>
</file>

<file path=xl/worksheets/_rels/sheet11.xml.rels><?xml version="1.0" encoding="UTF-8"?><Relationships xmlns="http://schemas.openxmlformats.org/package/2006/relationships"><Relationship Target="../drawings/drawing9.xml" Type="http://schemas.openxmlformats.org/officeDocument/2006/relationships/drawing" Id="rId2"/><Relationship Target="../printerSettings/printerSettings5.bin" Type="http://schemas.openxmlformats.org/officeDocument/2006/relationships/printerSettings" Id="rId1"/></Relationships>
</file>

<file path=xl/worksheets/_rels/sheet12.xml.rels><?xml version="1.0" encoding="UTF-8"?><Relationships xmlns="http://schemas.openxmlformats.org/package/2006/relationships"><Relationship Target="../drawings/drawing10.xml" Type="http://schemas.openxmlformats.org/officeDocument/2006/relationships/drawing" Id="rId1"/></Relationships>
</file>

<file path=xl/worksheets/_rels/sheet13.xml.rels><?xml version="1.0" encoding="UTF-8"?><Relationships xmlns="http://schemas.openxmlformats.org/package/2006/relationships"><Relationship Target="../drawings/drawing11.xml" Type="http://schemas.openxmlformats.org/officeDocument/2006/relationships/drawing" Id="rId1"/></Relationships>
</file>

<file path=xl/worksheets/_rels/sheet15.xml.rels><?xml version="1.0" encoding="UTF-8"?><Relationships xmlns="http://schemas.openxmlformats.org/package/2006/relationships"><Relationship Target="../drawings/drawing12.xml" Type="http://schemas.openxmlformats.org/officeDocument/2006/relationships/drawing" Id="rId1"/></Relationships>
</file>

<file path=xl/worksheets/_rels/sheet17.xml.rels><?xml version="1.0" encoding="UTF-8"?><Relationships xmlns="http://schemas.openxmlformats.org/package/2006/relationships"><Relationship Target="../drawings/drawing13.xml" Type="http://schemas.openxmlformats.org/officeDocument/2006/relationships/drawing" Id="rId2"/><Relationship Target="../printerSettings/printerSettings6.bin" Type="http://schemas.openxmlformats.org/officeDocument/2006/relationships/printerSettings" Id="rId1"/></Relationships>
</file>

<file path=xl/worksheets/_rels/sheet19.xml.rels><?xml version="1.0" encoding="UTF-8"?><Relationships xmlns="http://schemas.openxmlformats.org/package/2006/relationships"><Relationship Target="../drawings/drawing14.xml" Type="http://schemas.openxmlformats.org/officeDocument/2006/relationships/drawing" Id="rId2"/><Relationship Target="../printerSettings/printerSettings7.bin" Type="http://schemas.openxmlformats.org/officeDocument/2006/relationships/printerSettings" Id="rId1"/></Relationships>
</file>

<file path=xl/worksheets/sheet1.xml><?xml version="1.0" encoding="utf-8"?>
<worksheet xmlns="http://schemas.openxmlformats.org/spreadsheetml/2006/main" xmlns:r="http://schemas.openxmlformats.org/officeDocument/2006/relationships">
  <sheetPr>
    <tabColor theme="3" tint="0.79995117038484"/>
  </sheetPr>
  <dimension ref="B2:N24"/>
  <sheetViews>
    <sheetView showGridLines="false" tabSelected="true" topLeftCell="A12" workbookViewId="0">
      <selection activeCell="G24" sqref="G24"/>
    </sheetView>
  </sheetViews>
  <sheetFormatPr defaultColWidth="8.90625" defaultRowHeight="14.5"/>
  <cols>
    <col min="1" max="3" width="8.90625" style="2"/>
    <col min="4" max="4" width="9.54296875" style="2" bestFit="true" customWidth="true"/>
    <col min="5" max="16384" width="8.90625" style="2"/>
  </cols>
  <sheetData>
    <row r="2" ht="14.4" customHeight="true">
      <c r="F2" s="71" t="s">
        <v>131</v>
      </c>
      <c r="G2" s="71"/>
      <c r="H2" s="71"/>
      <c r="I2" s="71"/>
      <c r="J2" s="71"/>
      <c r="K2" s="71"/>
      <c r="L2" s="71"/>
      <c r="M2" s="42"/>
      <c r="N2" s="42"/>
    </row>
    <row r="3">
      <c r="F3" s="71"/>
      <c r="G3" s="71"/>
      <c r="H3" s="71"/>
      <c r="I3" s="71"/>
      <c r="J3" s="71"/>
      <c r="K3" s="71"/>
      <c r="L3" s="71"/>
    </row>
    <row r="4">
      <c r="F4" s="71"/>
      <c r="G4" s="71"/>
      <c r="H4" s="71"/>
      <c r="I4" s="71"/>
      <c r="J4" s="71"/>
      <c r="K4" s="71"/>
      <c r="L4" s="71"/>
    </row>
    <row r="5">
      <c r="F5" s="71"/>
      <c r="G5" s="71"/>
      <c r="H5" s="71"/>
      <c r="I5" s="71"/>
      <c r="J5" s="71"/>
      <c r="K5" s="71"/>
      <c r="L5" s="71"/>
    </row>
    <row r="6">
      <c r="F6" s="71"/>
      <c r="G6" s="71"/>
      <c r="H6" s="71"/>
      <c r="I6" s="71"/>
      <c r="J6" s="71"/>
      <c r="K6" s="71"/>
      <c r="L6" s="71"/>
    </row>
    <row r="7">
      <c r="F7" s="71"/>
      <c r="G7" s="71"/>
      <c r="H7" s="71"/>
      <c r="I7" s="71"/>
      <c r="J7" s="71"/>
      <c r="K7" s="71"/>
      <c r="L7" s="71"/>
    </row>
    <row r="8" ht="14.4" customHeight="true">
      <c r="F8" s="72" t="s">
        <v>132</v>
      </c>
      <c r="G8" s="72"/>
      <c r="H8" s="72"/>
      <c r="I8" s="72"/>
      <c r="J8" s="72"/>
      <c r="K8" s="72"/>
      <c r="L8" s="72"/>
    </row>
    <row r="9">
      <c r="F9" s="72"/>
      <c r="G9" s="72"/>
      <c r="H9" s="72"/>
      <c r="I9" s="72"/>
      <c r="J9" s="72"/>
      <c r="K9" s="72"/>
      <c r="L9" s="72"/>
    </row>
    <row r="10">
      <c r="F10" s="72"/>
      <c r="G10" s="72"/>
      <c r="H10" s="72"/>
      <c r="I10" s="72"/>
      <c r="J10" s="72"/>
      <c r="K10" s="72"/>
      <c r="L10" s="72"/>
    </row>
    <row r="11">
      <c r="F11" s="72"/>
      <c r="G11" s="72"/>
      <c r="H11" s="72"/>
      <c r="I11" s="72"/>
      <c r="J11" s="72"/>
      <c r="K11" s="72"/>
      <c r="L11" s="72"/>
    </row>
    <row r="12">
      <c r="F12" s="43"/>
      <c r="G12" s="43"/>
      <c r="H12" s="43"/>
      <c r="I12" s="43"/>
      <c r="J12" s="43"/>
      <c r="K12" s="43"/>
      <c r="L12" s="43"/>
    </row>
    <row r="13">
      <c r="F13" s="43"/>
      <c r="G13" s="43"/>
      <c r="H13" s="43"/>
      <c r="I13" s="43"/>
      <c r="J13" s="43"/>
      <c r="K13" s="43"/>
      <c r="L13" s="43"/>
    </row>
    <row r="14">
      <c r="B14" s="27" t="s">
        <v>126</v>
      </c>
      <c r="D14" s="68" t="s">
        <v>2261</v>
      </c>
      <c r="E14" s="44"/>
      <c r="F14" s="45"/>
      <c r="G14" s="45"/>
      <c r="H14" s="45"/>
      <c r="I14" s="45"/>
      <c r="J14" s="43"/>
      <c r="K14" s="43"/>
      <c r="L14" s="43"/>
    </row>
    <row r="15">
      <c r="D15" s="68" t="s">
        <v>2262</v>
      </c>
      <c r="E15" s="44"/>
      <c r="F15" s="45"/>
      <c r="G15" s="45"/>
      <c r="H15" s="45"/>
      <c r="I15" s="45"/>
      <c r="J15" s="43"/>
      <c r="K15" s="43"/>
      <c r="L15" s="43"/>
    </row>
    <row r="16">
      <c r="D16" s="68" t="s">
        <v>2263</v>
      </c>
      <c r="E16" s="44"/>
      <c r="F16" s="45"/>
      <c r="G16" s="45"/>
      <c r="H16" s="45"/>
      <c r="I16" s="45"/>
      <c r="J16" s="43"/>
      <c r="K16" s="43"/>
      <c r="L16" s="43"/>
    </row>
    <row r="17">
      <c r="D17" s="68" t="s">
        <v>2264</v>
      </c>
      <c r="E17" s="44"/>
      <c r="F17" s="45"/>
      <c r="G17" s="45"/>
      <c r="H17" s="45"/>
      <c r="I17" s="45"/>
      <c r="J17" s="43"/>
      <c r="K17" s="43"/>
      <c r="L17" s="43"/>
    </row>
    <row r="18">
      <c r="D18" s="43"/>
      <c r="E18" s="43"/>
    </row>
    <row r="19">
      <c r="J19" s="43"/>
      <c r="K19" s="43"/>
      <c r="L19" s="43"/>
    </row>
    <row r="20">
      <c r="B20" s="2" t="s">
        <v>130</v>
      </c>
      <c r="F20" s="43"/>
      <c r="G20" s="43"/>
      <c r="H20" s="43"/>
      <c r="I20" s="43"/>
      <c r="J20" s="43"/>
      <c r="K20" s="43"/>
      <c r="L20" s="43"/>
    </row>
    <row r="21">
      <c r="F21" s="43"/>
      <c r="G21" s="43"/>
      <c r="H21" s="43"/>
      <c r="I21" s="43"/>
      <c r="J21" s="43"/>
      <c r="K21" s="43"/>
      <c r="L21" s="43"/>
    </row>
    <row r="22">
      <c r="F22" s="43"/>
      <c r="G22" s="43"/>
      <c r="H22" s="43"/>
      <c r="I22" s="43"/>
      <c r="J22" s="43"/>
      <c r="K22" s="43"/>
      <c r="L22" s="43"/>
    </row>
    <row r="23">
      <c r="D23" s="47"/>
      <c r="F23" s="46"/>
    </row>
    <row r="24">
      <c r="F24" s="46"/>
    </row>
  </sheetData>
  <mergeCells count="2">
    <mergeCell ref="F2:L7"/>
    <mergeCell ref="F8:L1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sheetPr>
    <tabColor rgb="FF002060"/>
  </sheetPr>
  <dimension ref="B2:D13"/>
  <sheetViews>
    <sheetView showGridLines="false" workbookViewId="0">
      <selection activeCell="C13" sqref="C13"/>
    </sheetView>
  </sheetViews>
  <sheetFormatPr defaultColWidth="8.90625" defaultRowHeight="14.5"/>
  <cols>
    <col min="1" max="1" width="3.6328125" style="2" customWidth="true"/>
    <col min="2" max="2" width="44.36328125" style="2" bestFit="true" customWidth="true"/>
    <col min="3" max="3" width="4.453125" style="2" customWidth="true"/>
    <col min="4" max="4" width="22.54296875" style="2" bestFit="true" customWidth="true"/>
    <col min="5" max="16384" width="8.90625" style="2"/>
  </cols>
  <sheetData>
    <row r="2">
      <c r="B2" s="48" t="s">
        <v>127</v>
      </c>
      <c r="C2" s="48"/>
      <c r="D2" s="48" t="s">
        <v>128</v>
      </c>
    </row>
    <row r="3">
      <c r="B3" s="46" t="s">
        <v>141</v>
      </c>
      <c r="C3" s="46"/>
      <c r="D3" s="46" t="s">
        <v>133</v>
      </c>
    </row>
    <row r="4">
      <c r="B4" s="46" t="s">
        <v>142</v>
      </c>
      <c r="C4" s="46"/>
      <c r="D4" s="46" t="s">
        <v>134</v>
      </c>
    </row>
    <row r="5">
      <c r="B5" s="46" t="s">
        <v>139</v>
      </c>
      <c r="C5" s="46"/>
      <c r="D5" s="46" t="s">
        <v>135</v>
      </c>
    </row>
    <row r="6">
      <c r="B6" s="46" t="s">
        <v>140</v>
      </c>
      <c r="D6" s="46" t="s">
        <v>135</v>
      </c>
    </row>
    <row r="7">
      <c r="B7" s="46" t="s">
        <v>143</v>
      </c>
      <c r="D7" s="46" t="s">
        <v>135</v>
      </c>
    </row>
    <row r="8">
      <c r="B8" s="46" t="s">
        <v>22</v>
      </c>
      <c r="D8" s="46" t="s">
        <v>136</v>
      </c>
    </row>
    <row r="9">
      <c r="B9" s="46" t="s">
        <v>144</v>
      </c>
      <c r="D9" s="46" t="s">
        <v>137</v>
      </c>
    </row>
    <row r="10">
      <c r="B10" s="46" t="s">
        <v>145</v>
      </c>
      <c r="C10" s="46"/>
      <c r="D10" s="46" t="s">
        <v>138</v>
      </c>
    </row>
    <row r="11">
      <c r="B11" s="46"/>
      <c r="D11" s="46"/>
    </row>
    <row r="12">
      <c r="D12" s="46"/>
    </row>
    <row r="13">
      <c r="B13" s="49" t="s">
        <v>129</v>
      </c>
      <c r="D13" s="46"/>
    </row>
  </sheetData>
  <hyperlinks>
    <hyperlink ref="B3" location="'Poverty Graphs'!A1" display="Poverty Graphs"/>
    <hyperlink ref="D3" location="'Raw-Data 1'!A1" display="Raw-Data 1"/>
    <hyperlink ref="D4" location="'Raw-Data 2'!A1" display="Raw-Data 2"/>
    <hyperlink ref="D7" location="'Raw-Data 3'!A1" display="Raw-Data 3"/>
    <hyperlink ref="D8" location="'Raw-data 4'!A1" display="Raw-Data 4"/>
    <hyperlink ref="D9" location="'Raw-Data 5'!A1" display="Raw-Data 5"/>
    <hyperlink ref="D10" location="'Raw-Data 6'!A1" display="Raw-Data 6"/>
    <hyperlink ref="D6" location="'Raw-Data 3'!A1" display="Raw-Data 3"/>
    <hyperlink ref="D5" location="'Raw-Data 3'!A1" display="Raw-Data 3"/>
  </hyperlink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sheetPr>
    <tabColor rgb="FF002060"/>
  </sheetPr>
  <dimension ref="B2:I2"/>
  <sheetViews>
    <sheetView showGridLines="false" workbookViewId="0">
      <selection activeCell="B2" sqref="B2:I2"/>
    </sheetView>
  </sheetViews>
  <sheetFormatPr defaultColWidth="8.90625" defaultRowHeight="14.5"/>
  <cols>
    <col min="1" max="16384" width="8.90625" style="67"/>
  </cols>
  <sheetData>
    <row r="1" ht="15" thickBot="true"/>
    <row r="2" ht="51.65" customHeight="true" thickBot="true">
      <c r="B2" s="73" t="s">
        <v>2260</v>
      </c>
      <c r="C2" s="74"/>
      <c r="D2" s="74"/>
      <c r="E2" s="74"/>
      <c r="F2" s="74"/>
      <c r="G2" s="74"/>
      <c r="H2" s="74"/>
      <c r="I2" s="75"/>
    </row>
  </sheetData>
  <mergeCells count="1">
    <mergeCell ref="B2:I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S157"/>
  <sheetViews>
    <sheetView topLeftCell="A98" zoomScale="85" zoomScaleNormal="85" workbookViewId="0">
      <selection activeCell="D112" sqref="D112"/>
    </sheetView>
  </sheetViews>
  <sheetFormatPr defaultColWidth="8.90625" defaultRowHeight="14.5"/>
  <cols>
    <col min="1" max="1" width="8.90625" style="2"/>
    <col min="2" max="2" width="23.90625" style="2" customWidth="true"/>
    <col min="3" max="3" width="14.54296875" style="2" bestFit="true" customWidth="true"/>
    <col min="4" max="4" width="14.08984375" style="2" customWidth="true"/>
    <col min="5" max="5" width="9.36328125" style="2" customWidth="true"/>
    <col min="6" max="6" width="11.08984375" style="2" bestFit="true" customWidth="true"/>
    <col min="7" max="14" width="8.90625" style="2"/>
    <col min="15" max="15" width="8.6328125" style="2" customWidth="true"/>
    <col min="16" max="16" width="11.08984375" style="2" bestFit="true" customWidth="true"/>
    <col min="17" max="17" width="11.36328125" style="2" bestFit="true" customWidth="true"/>
    <col min="18" max="16384" width="8.90625" style="2"/>
  </cols>
  <sheetData>
    <row r="1" s="1" customFormat="true" ht="15" thickBot="true">
      <c r="A1" s="1" t="s">
        <v>23</v>
      </c>
      <c r="B1" s="76" t="s">
        <v>0</v>
      </c>
      <c r="C1" s="76"/>
      <c r="D1" s="76"/>
      <c r="E1" s="76"/>
      <c r="F1" s="1" t="s">
        <v>1</v>
      </c>
      <c r="G1" s="1" t="s">
        <v>24</v>
      </c>
      <c r="I1" s="1" t="s">
        <v>25</v>
      </c>
    </row>
    <row r="2" s="1" customFormat="true">
      <c r="A2" s="13" t="s">
        <v>11</v>
      </c>
      <c r="B2" s="4">
        <v>2009</v>
      </c>
      <c r="C2" s="4"/>
      <c r="D2" s="16">
        <v>2015</v>
      </c>
      <c r="E2" s="16">
        <v>2016</v>
      </c>
      <c r="F2" s="16"/>
      <c r="G2" s="16">
        <v>2015</v>
      </c>
      <c r="H2" s="16">
        <v>2016</v>
      </c>
      <c r="I2" s="16">
        <v>2015</v>
      </c>
      <c r="J2" s="16">
        <v>2016</v>
      </c>
    </row>
    <row r="3" s="1" customFormat="true">
      <c r="A3" s="7" t="s">
        <v>17</v>
      </c>
      <c r="B3" s="12">
        <f>VALUE(100-25)</f>
        <v>75</v>
      </c>
      <c r="C3" s="12"/>
      <c r="D3" s="12">
        <f>VALUE(100-D4)</f>
        <v>51.36</v>
      </c>
      <c r="E3" s="12">
        <f>VALUE(100-E4)</f>
        <v>29.149999999999991</v>
      </c>
      <c r="F3" s="12"/>
      <c r="G3" s="12">
        <f>VALUE(100-G4)</f>
        <v>56.5</v>
      </c>
      <c r="H3" s="12">
        <f>VALUE(100-H4)</f>
        <v>32.69</v>
      </c>
      <c r="I3" s="12">
        <f>VALUE(100-I4)</f>
        <v>43.830000000000005</v>
      </c>
      <c r="J3" s="20">
        <f>VALUE(100-J4)</f>
        <v>23.790000000000006</v>
      </c>
    </row>
    <row r="4" s="1" customFormat="true" ht="15" thickBot="true">
      <c r="A4" s="11" t="s">
        <v>2</v>
      </c>
      <c r="B4" s="9">
        <v>25</v>
      </c>
      <c r="C4" s="9"/>
      <c r="D4" s="9">
        <f>VALUE('Raw-Data 1'!B11*100)</f>
        <v>48.64</v>
      </c>
      <c r="E4" s="3">
        <f>VALUE('Raw-Data 1'!B3*100)</f>
        <v>70.850000000000009</v>
      </c>
      <c r="F4" s="9"/>
      <c r="G4" s="9">
        <f>VALUE('Raw-Data 1'!B14*100)</f>
        <v>43.5</v>
      </c>
      <c r="H4" s="9">
        <f>VALUE('Raw-Data 1'!B6*100)</f>
        <v>67.31</v>
      </c>
      <c r="I4" s="9">
        <f>VALUE('Raw-Data 1'!B15*100)</f>
        <v>56.169999999999995</v>
      </c>
      <c r="J4" s="21">
        <f>VALUE('Raw-Data 1'!B7*100)</f>
        <v>76.209999999999994</v>
      </c>
    </row>
    <row r="5" s="1" customFormat="true" hidden="true"/>
    <row r="6" s="1" customFormat="true" hidden="true">
      <c r="D6" s="1" t="e">
        <v>#REF!</v>
      </c>
      <c r="G6" s="1">
        <f>VALUE(1-G7)</f>
        <v>0.49970000000000003</v>
      </c>
      <c r="I6" s="1">
        <f>VALUE(1-I7)</f>
        <v>0.31740000000000002</v>
      </c>
    </row>
    <row r="7" s="1" customFormat="true" hidden="true">
      <c r="D7" s="12" t="e">
        <v>#REF!</v>
      </c>
      <c r="G7" s="1">
        <v>0.50029999999999997</v>
      </c>
      <c r="I7" s="1">
        <v>0.68259999999999998</v>
      </c>
    </row>
    <row r="8" s="1" customFormat="true">
      <c r="B8" s="1" t="s">
        <v>26</v>
      </c>
      <c r="F8" s="1" t="s">
        <v>27</v>
      </c>
      <c r="H8" s="1" t="s">
        <v>28</v>
      </c>
    </row>
    <row r="9" s="1" customFormat="true">
      <c r="B9" s="12">
        <v>4.5</v>
      </c>
      <c r="C9" s="12"/>
      <c r="D9" s="12">
        <f>100*('Raw-Data 1'!E11-'Raw-Data 1'!B11)</f>
        <v>8.2599999999999945</v>
      </c>
      <c r="E9" s="12">
        <f>100*('Raw-Data 1'!E3-'Raw-Data 1'!B3)</f>
        <v>5.6200000000000028</v>
      </c>
      <c r="G9" s="1">
        <f>100*('Raw-Data 1'!E14-'Raw-Data 1'!B14)</f>
        <v>10.23</v>
      </c>
      <c r="H9" s="1">
        <f>100*('Raw-Data 1'!E6-'Raw-Data 1'!B6)</f>
        <v>5.4699999999999971</v>
      </c>
      <c r="I9" s="1">
        <f>100*('Raw-Data 1'!E15-'Raw-Data 1'!B15)</f>
        <v>9.230000000000004</v>
      </c>
      <c r="J9" s="1">
        <f>100*('Raw-Data 1'!E7-'Raw-Data 1'!B7)</f>
        <v>8.7500000000000018</v>
      </c>
    </row>
    <row r="10" s="1" customFormat="true">
      <c r="B10" s="12">
        <v>4.5</v>
      </c>
      <c r="C10" s="12"/>
      <c r="D10" s="12">
        <f>100*('Raw-Data 1'!B11-'Raw-Data 1'!D11)</f>
        <v>8.1899999999999977</v>
      </c>
      <c r="E10" s="12">
        <f>100*('Raw-Data 1'!B3-'Raw-Data 1'!D3)</f>
        <v>6.3400000000000016</v>
      </c>
      <c r="G10" s="1">
        <f>G9</f>
        <v>10.23</v>
      </c>
      <c r="H10" s="1">
        <f>H9</f>
        <v>5.4699999999999971</v>
      </c>
      <c r="I10" s="1">
        <f>I9</f>
        <v>9.230000000000004</v>
      </c>
      <c r="J10" s="1">
        <f>J9</f>
        <v>8.7500000000000018</v>
      </c>
    </row>
    <row r="11" s="1" customFormat="true">
      <c r="C11" s="12"/>
    </row>
    <row r="12" s="1" customFormat="true">
      <c r="C12" s="12"/>
    </row>
    <row r="13" s="1" customFormat="true">
      <c r="C13" s="12"/>
    </row>
    <row r="14" s="1" customFormat="true">
      <c r="C14" s="12"/>
    </row>
    <row r="15" s="1" customFormat="true">
      <c r="C15" s="12"/>
    </row>
    <row r="16" s="1" customFormat="true">
      <c r="C16" s="12"/>
    </row>
    <row r="17" s="1" customFormat="true">
      <c r="C17" s="12"/>
    </row>
    <row r="18" s="1" customFormat="true">
      <c r="C18" s="12"/>
    </row>
    <row r="19" s="1" customFormat="true">
      <c r="C19" s="12"/>
    </row>
    <row r="20" s="1" customFormat="true">
      <c r="C20" s="12"/>
    </row>
    <row r="21" s="1" customFormat="true">
      <c r="C21" s="12"/>
    </row>
    <row r="22" s="1" customFormat="true">
      <c r="C22" s="12"/>
    </row>
    <row r="23" s="1" customFormat="true">
      <c r="C23" s="12"/>
    </row>
    <row r="24" s="1" customFormat="true">
      <c r="C24" s="12"/>
    </row>
    <row r="25" s="1" customFormat="true">
      <c r="C25" s="12"/>
    </row>
    <row r="26" s="1" customFormat="true">
      <c r="C26" s="12"/>
    </row>
    <row r="27" ht="15" thickBot="true"/>
    <row r="28">
      <c r="B28" s="1"/>
      <c r="C28" s="1" t="s">
        <v>29</v>
      </c>
      <c r="D28" s="1" t="s">
        <v>30</v>
      </c>
      <c r="E28" s="1"/>
      <c r="F28" s="1" t="s">
        <v>31</v>
      </c>
      <c r="G28" s="1" t="s">
        <v>32</v>
      </c>
      <c r="H28" s="1"/>
      <c r="I28" s="1"/>
      <c r="J28" s="13"/>
      <c r="K28" s="4"/>
      <c r="L28" s="16" t="s">
        <v>30</v>
      </c>
      <c r="M28" s="16" t="s">
        <v>31</v>
      </c>
      <c r="N28" s="22" t="s">
        <v>32</v>
      </c>
      <c r="O28" s="23" t="s">
        <v>29</v>
      </c>
    </row>
    <row r="29">
      <c r="B29" s="1">
        <v>2015</v>
      </c>
      <c r="C29" s="24">
        <f>(E29/G29)*100</f>
        <v>21.959999999999997</v>
      </c>
      <c r="D29" s="1">
        <f>G29-E29</f>
        <v>6.7972840000000012</v>
      </c>
      <c r="E29" s="1">
        <f>F29*G29</f>
        <v>1.9127160000000001</v>
      </c>
      <c r="F29" s="1">
        <f>VALUE('Raw-Data 1'!B28)</f>
        <v>0.21959999999999999</v>
      </c>
      <c r="G29" s="1">
        <v>8.7100000000000009</v>
      </c>
      <c r="H29" s="1"/>
      <c r="I29" s="1" t="s">
        <v>0</v>
      </c>
      <c r="J29" s="14">
        <f>B29</f>
        <v>2015</v>
      </c>
      <c r="K29" s="1"/>
      <c r="L29" s="1">
        <f>D29</f>
        <v>6.7972840000000012</v>
      </c>
      <c r="M29" s="1">
        <f>E29</f>
        <v>1.9127160000000001</v>
      </c>
      <c r="N29" s="8">
        <f t="shared" ref="N29:N35" si="0">G29</f>
        <v>8.7100000000000009</v>
      </c>
      <c r="O29" s="25">
        <f>M29/N29</f>
        <v>0.21959999999999999</v>
      </c>
    </row>
    <row r="30">
      <c r="B30" s="1">
        <v>2016</v>
      </c>
      <c r="C30" s="24">
        <f>(E30/G30)*100</f>
        <v>36.49</v>
      </c>
      <c r="D30" s="1">
        <f>G30-E30</f>
        <v>5.531721000000001</v>
      </c>
      <c r="E30" s="1">
        <f>F30*G30</f>
        <v>3.1782790000000003</v>
      </c>
      <c r="F30" s="1">
        <f>VALUE('Raw-Data 1'!B20)</f>
        <v>0.3649</v>
      </c>
      <c r="G30" s="1">
        <v>8.7100000000000009</v>
      </c>
      <c r="H30" s="1"/>
      <c r="I30" s="1"/>
      <c r="J30" s="14">
        <f>B30</f>
        <v>2016</v>
      </c>
      <c r="K30" s="1"/>
      <c r="L30" s="1">
        <f>D30</f>
        <v>5.531721000000001</v>
      </c>
      <c r="M30" s="1">
        <f>E30</f>
        <v>3.1782790000000003</v>
      </c>
      <c r="N30" s="8">
        <f t="shared" si="0"/>
        <v>8.7100000000000009</v>
      </c>
      <c r="O30" s="25">
        <f>M30/N30</f>
        <v>0.3649</v>
      </c>
    </row>
    <row r="31">
      <c r="B31" s="1"/>
      <c r="C31" s="24"/>
      <c r="D31" s="1"/>
      <c r="E31" s="1"/>
      <c r="F31" s="1"/>
      <c r="G31" s="1">
        <v>8.7100000000000009</v>
      </c>
      <c r="H31" s="1"/>
      <c r="I31" s="1" t="s">
        <v>1</v>
      </c>
      <c r="J31" s="14"/>
      <c r="K31" s="1"/>
      <c r="L31" s="1"/>
      <c r="M31" s="1"/>
      <c r="N31" s="8">
        <f t="shared" si="0"/>
        <v>8.7100000000000009</v>
      </c>
      <c r="O31" s="25"/>
    </row>
    <row r="32">
      <c r="A32" s="2" t="s">
        <v>24</v>
      </c>
      <c r="B32" s="1">
        <v>2015</v>
      </c>
      <c r="C32" s="24">
        <f>(E32/G32)*100</f>
        <v>19.139999999999997</v>
      </c>
      <c r="D32" s="1">
        <f>G32-E32</f>
        <v>7.0429060000000003</v>
      </c>
      <c r="E32" s="1">
        <f>F32*G32</f>
        <v>1.6670940000000001</v>
      </c>
      <c r="F32" s="1">
        <f>VALUE('Raw-Data 1'!B26)</f>
        <v>0.19139999999999999</v>
      </c>
      <c r="G32" s="1">
        <v>8.7100000000000009</v>
      </c>
      <c r="H32" s="1"/>
      <c r="I32" s="1" t="s">
        <v>24</v>
      </c>
      <c r="J32" s="14">
        <f>B32</f>
        <v>2015</v>
      </c>
      <c r="K32" s="1"/>
      <c r="L32" s="1">
        <f t="shared" ref="L32:M35" si="1">D32</f>
        <v>7.0429060000000003</v>
      </c>
      <c r="M32" s="1">
        <f t="shared" si="1"/>
        <v>1.6670940000000001</v>
      </c>
      <c r="N32" s="8">
        <f t="shared" si="0"/>
        <v>8.7100000000000009</v>
      </c>
      <c r="O32" s="25">
        <f>M32/N32</f>
        <v>0.19139999999999999</v>
      </c>
    </row>
    <row r="33">
      <c r="B33" s="1">
        <v>2016</v>
      </c>
      <c r="C33" s="24">
        <f>(E33/G33)*100</f>
        <v>33.08</v>
      </c>
      <c r="D33" s="1">
        <f>G33-E33</f>
        <v>5.8287320000000005</v>
      </c>
      <c r="E33" s="1">
        <f>F33*G33</f>
        <v>2.8812679999999999</v>
      </c>
      <c r="F33" s="1">
        <f>VALUE('Raw-Data 1'!B18)</f>
        <v>0.33079999999999998</v>
      </c>
      <c r="G33" s="1">
        <v>8.7100000000000009</v>
      </c>
      <c r="H33" s="1"/>
      <c r="I33" s="1"/>
      <c r="J33" s="14">
        <f>B33</f>
        <v>2016</v>
      </c>
      <c r="K33" s="1"/>
      <c r="L33" s="1">
        <f t="shared" si="1"/>
        <v>5.8287320000000005</v>
      </c>
      <c r="M33" s="1">
        <f t="shared" si="1"/>
        <v>2.8812679999999999</v>
      </c>
      <c r="N33" s="8">
        <f t="shared" si="0"/>
        <v>8.7100000000000009</v>
      </c>
      <c r="O33" s="25">
        <f>M33/N33</f>
        <v>0.33079999999999998</v>
      </c>
    </row>
    <row r="34">
      <c r="A34" s="2" t="s">
        <v>25</v>
      </c>
      <c r="B34" s="1">
        <v>2015</v>
      </c>
      <c r="C34" s="24">
        <f>(E34/G34)*100</f>
        <v>26.21</v>
      </c>
      <c r="D34" s="1">
        <f>G34-E34</f>
        <v>6.4271090000000006</v>
      </c>
      <c r="E34" s="1">
        <f>F34*G34</f>
        <v>2.2828910000000002</v>
      </c>
      <c r="F34" s="1">
        <f>VALUE('Raw-Data 1'!B27)</f>
        <v>0.2621</v>
      </c>
      <c r="G34" s="1">
        <v>8.7100000000000009</v>
      </c>
      <c r="H34" s="1"/>
      <c r="I34" s="1" t="s">
        <v>25</v>
      </c>
      <c r="J34" s="14">
        <f>B34</f>
        <v>2015</v>
      </c>
      <c r="K34" s="1"/>
      <c r="L34" s="1">
        <f t="shared" si="1"/>
        <v>6.4271090000000006</v>
      </c>
      <c r="M34" s="1">
        <f t="shared" si="1"/>
        <v>2.2828910000000002</v>
      </c>
      <c r="N34" s="8">
        <f t="shared" si="0"/>
        <v>8.7100000000000009</v>
      </c>
      <c r="O34" s="25">
        <f>M34/N34</f>
        <v>0.2621</v>
      </c>
    </row>
    <row r="35" ht="15" thickBot="true">
      <c r="A35" s="1"/>
      <c r="B35" s="1">
        <v>2016</v>
      </c>
      <c r="C35" s="24">
        <f>(E35/G35)*100</f>
        <v>41.63</v>
      </c>
      <c r="D35" s="1">
        <f>G35-E35</f>
        <v>5.0840270000000007</v>
      </c>
      <c r="E35" s="1">
        <f>F35*G35</f>
        <v>3.6259730000000006</v>
      </c>
      <c r="F35" s="1">
        <f>VALUE('Raw-Data 1'!B19)</f>
        <v>0.4163</v>
      </c>
      <c r="G35" s="1">
        <v>8.7100000000000009</v>
      </c>
      <c r="H35" s="1"/>
      <c r="I35" s="1"/>
      <c r="J35" s="15">
        <f>B35</f>
        <v>2016</v>
      </c>
      <c r="K35" s="3"/>
      <c r="L35" s="3">
        <f t="shared" si="1"/>
        <v>5.0840270000000007</v>
      </c>
      <c r="M35" s="3">
        <f t="shared" si="1"/>
        <v>3.6259730000000006</v>
      </c>
      <c r="N35" s="10">
        <f t="shared" si="0"/>
        <v>8.7100000000000009</v>
      </c>
      <c r="O35" s="25">
        <f>M35/N35</f>
        <v>0.4163</v>
      </c>
    </row>
    <row r="36">
      <c r="C36" s="24"/>
      <c r="D36" s="1"/>
      <c r="E36" s="1"/>
      <c r="F36" s="1"/>
      <c r="G36" s="1"/>
      <c r="H36" s="1"/>
      <c r="I36" s="1"/>
      <c r="J36" s="1"/>
      <c r="M36" s="1"/>
      <c r="N36" s="1"/>
      <c r="O36" s="1"/>
      <c r="P36" s="1"/>
      <c r="Q36" s="1"/>
      <c r="R36" s="26"/>
    </row>
    <row r="37">
      <c r="A37" s="1"/>
      <c r="B37" s="1"/>
      <c r="C37" s="24"/>
      <c r="D37" s="1"/>
      <c r="E37" s="1"/>
      <c r="F37" s="1"/>
      <c r="G37" s="1"/>
      <c r="H37" s="1"/>
      <c r="I37" s="1"/>
      <c r="J37" s="1"/>
      <c r="M37" s="1"/>
      <c r="N37" s="1"/>
      <c r="O37" s="1"/>
      <c r="P37" s="1"/>
      <c r="Q37" s="1"/>
      <c r="R37" s="26"/>
    </row>
    <row r="38">
      <c r="A38" s="1"/>
      <c r="B38" s="24"/>
      <c r="C38" s="1"/>
      <c r="D38" s="1"/>
      <c r="E38" s="1"/>
      <c r="F38" s="1"/>
      <c r="G38" s="1"/>
      <c r="H38" s="1"/>
      <c r="I38" s="1"/>
      <c r="L38" s="1"/>
      <c r="M38" s="1"/>
      <c r="N38" s="1"/>
      <c r="O38" s="1"/>
      <c r="P38" s="1"/>
      <c r="Q38" s="26"/>
    </row>
    <row r="39" ht="15" thickBot="true"/>
    <row r="40">
      <c r="C40" s="13"/>
      <c r="D40" s="6" t="s">
        <v>12</v>
      </c>
      <c r="E40" s="27" t="s">
        <v>33</v>
      </c>
      <c r="F40" s="27" t="s">
        <v>34</v>
      </c>
    </row>
    <row r="41">
      <c r="B41" s="2" t="s">
        <v>0</v>
      </c>
      <c r="C41" s="14">
        <v>2015</v>
      </c>
      <c r="D41" s="8">
        <f>VALUE('Raw-Data 1'!B32)</f>
        <v>0.1038</v>
      </c>
      <c r="E41" s="1">
        <f>'Raw-Data 1'!E32-'Raw-Data 1'!B32</f>
        <v>2.7700000000000002E-2</v>
      </c>
      <c r="F41" s="1">
        <f>-E41</f>
        <v>-2.7700000000000002E-2</v>
      </c>
    </row>
    <row r="42">
      <c r="C42" s="14">
        <v>2016</v>
      </c>
      <c r="D42" s="8">
        <f>VALUE('Raw-Data 1'!B24)</f>
        <v>0.2</v>
      </c>
      <c r="E42" s="1">
        <f>'Raw-Data 1'!E24-'Raw-Data 1'!B24</f>
        <v>4.5399999999999996E-2</v>
      </c>
      <c r="F42" s="2">
        <f>-E42</f>
        <v>-4.5399999999999996E-2</v>
      </c>
    </row>
    <row r="43">
      <c r="B43" s="27" t="s">
        <v>1</v>
      </c>
      <c r="C43" s="14"/>
      <c r="D43" s="8"/>
      <c r="E43" s="1"/>
    </row>
    <row r="44">
      <c r="B44" s="2" t="s">
        <v>24</v>
      </c>
      <c r="C44" s="14">
        <v>2015</v>
      </c>
      <c r="D44" s="8">
        <f>VALUE('Raw-Data 1'!B30)</f>
        <v>9.8599999999999993E-2</v>
      </c>
      <c r="E44" s="1">
        <f>'Raw-Data 1'!E30-'Raw-Data 1'!B30</f>
        <v>4.4500000000000012E-2</v>
      </c>
      <c r="F44" s="2">
        <f t="shared" ref="F44" si="2">-E44</f>
        <v>-4.4500000000000012E-2</v>
      </c>
    </row>
    <row r="45">
      <c r="C45" s="14">
        <v>2016</v>
      </c>
      <c r="D45" s="8">
        <f>VALUE('Raw-Data 1'!B22)</f>
        <v>0.18659999999999999</v>
      </c>
      <c r="E45" s="1">
        <f>'Raw-Data 1'!E22-'Raw-Data 1'!B22</f>
        <v>6.8200000000000038E-2</v>
      </c>
      <c r="F45" s="2">
        <f>-E45</f>
        <v>-6.8200000000000038E-2</v>
      </c>
    </row>
    <row r="46" ht="14.4" customHeight="true">
      <c r="B46" s="2" t="s">
        <v>25</v>
      </c>
      <c r="C46" s="14">
        <v>2015</v>
      </c>
      <c r="D46" s="8">
        <f>VALUE('Raw-Data 1'!B31)</f>
        <v>0.1116</v>
      </c>
      <c r="E46" s="1">
        <f>'Raw-Data 1'!E31-'Raw-Data 1'!B31</f>
        <v>2.5599999999999984E-2</v>
      </c>
      <c r="F46" s="2">
        <f>-E46</f>
        <v>-2.5599999999999984E-2</v>
      </c>
    </row>
    <row r="47" ht="14.4" customHeight="true" thickBot="true">
      <c r="C47" s="15">
        <v>2016</v>
      </c>
      <c r="D47" s="10">
        <f>VALUE('Raw-Data 1'!B23)</f>
        <v>0.22</v>
      </c>
      <c r="E47" s="1">
        <f>'Raw-Data 1'!E23-'Raw-Data 1'!B23</f>
        <v>4.090000000000002E-2</v>
      </c>
      <c r="F47" s="2">
        <f>-E47</f>
        <v>-4.090000000000002E-2</v>
      </c>
    </row>
    <row r="48" ht="14.4" customHeight="true"/>
    <row r="52" ht="15" thickBot="true"/>
    <row r="53">
      <c r="A53" s="13"/>
      <c r="B53" s="28" t="s">
        <v>35</v>
      </c>
      <c r="C53" s="28"/>
      <c r="D53" s="28" t="s">
        <v>1</v>
      </c>
      <c r="E53" s="28" t="s">
        <v>36</v>
      </c>
      <c r="F53" s="28"/>
      <c r="G53" s="28" t="s">
        <v>1</v>
      </c>
      <c r="H53" s="28" t="s">
        <v>37</v>
      </c>
      <c r="I53" s="28"/>
      <c r="J53" s="28" t="s">
        <v>1</v>
      </c>
      <c r="K53" s="28" t="s">
        <v>38</v>
      </c>
      <c r="L53" s="28"/>
      <c r="M53" s="28" t="s">
        <v>1</v>
      </c>
      <c r="N53" s="28" t="s">
        <v>39</v>
      </c>
      <c r="O53" s="28"/>
      <c r="P53" s="28" t="s">
        <v>1</v>
      </c>
      <c r="Q53" s="28" t="s">
        <v>40</v>
      </c>
      <c r="R53" s="6"/>
    </row>
    <row r="54">
      <c r="A54" s="14"/>
      <c r="B54" s="29">
        <v>2015</v>
      </c>
      <c r="C54" s="29">
        <v>2016</v>
      </c>
      <c r="D54" s="29"/>
      <c r="E54" s="29">
        <v>2015</v>
      </c>
      <c r="F54" s="29">
        <v>2016</v>
      </c>
      <c r="G54" s="29"/>
      <c r="H54" s="29">
        <v>2015</v>
      </c>
      <c r="I54" s="29">
        <v>2016</v>
      </c>
      <c r="J54" s="29"/>
      <c r="K54" s="29">
        <v>2015</v>
      </c>
      <c r="L54" s="29">
        <v>2016</v>
      </c>
      <c r="M54" s="29"/>
      <c r="N54" s="29">
        <v>2015</v>
      </c>
      <c r="O54" s="29">
        <v>2016</v>
      </c>
      <c r="P54" s="29"/>
      <c r="Q54" s="29">
        <v>2015</v>
      </c>
      <c r="R54" s="30">
        <v>2016</v>
      </c>
      <c r="S54"/>
    </row>
    <row r="55">
      <c r="A55" s="14" t="s">
        <v>17</v>
      </c>
      <c r="B55" s="31">
        <f>1-B56</f>
        <v>0.49380000000000002</v>
      </c>
      <c r="C55" s="31">
        <f t="shared" ref="C55:R55" si="3">1-C56</f>
        <v>0.28739999999999999</v>
      </c>
      <c r="D55" s="31"/>
      <c r="E55" s="31">
        <f t="shared" si="3"/>
        <v>0.30759999999999998</v>
      </c>
      <c r="F55" s="31">
        <f t="shared" si="3"/>
        <v>0.18700000000000006</v>
      </c>
      <c r="G55" s="31"/>
      <c r="H55" s="31">
        <f t="shared" si="3"/>
        <v>0.64280000000000004</v>
      </c>
      <c r="I55" s="31">
        <f t="shared" si="3"/>
        <v>0.42700000000000005</v>
      </c>
      <c r="J55" s="31"/>
      <c r="K55" s="31">
        <f t="shared" si="3"/>
        <v>0.50750000000000006</v>
      </c>
      <c r="L55" s="31">
        <f t="shared" si="3"/>
        <v>0.34470000000000001</v>
      </c>
      <c r="M55" s="31"/>
      <c r="N55" s="31">
        <f t="shared" si="3"/>
        <v>0.80979999999999996</v>
      </c>
      <c r="O55" s="31">
        <f t="shared" si="3"/>
        <v>0.55190000000000006</v>
      </c>
      <c r="P55" s="31"/>
      <c r="Q55" s="31">
        <f t="shared" si="3"/>
        <v>0.52410000000000001</v>
      </c>
      <c r="R55" s="32">
        <f t="shared" si="3"/>
        <v>0.12839999999999996</v>
      </c>
    </row>
    <row r="56" ht="15" thickBot="true">
      <c r="A56" s="15" t="s">
        <v>2</v>
      </c>
      <c r="B56" s="33">
        <f>VALUE('Raw-Data 1'!B116)</f>
        <v>0.50619999999999998</v>
      </c>
      <c r="C56" s="34">
        <f>VALUE('Raw-Data 1'!B108)</f>
        <v>0.71260000000000001</v>
      </c>
      <c r="D56" s="34"/>
      <c r="E56" s="34">
        <f>VALUE('Raw-Data 1'!B117)</f>
        <v>0.69240000000000002</v>
      </c>
      <c r="F56" s="34">
        <f>VALUE('Raw-Data 1'!B109)</f>
        <v>0.81299999999999994</v>
      </c>
      <c r="G56" s="34"/>
      <c r="H56" s="33">
        <f>VALUE('Raw-Data 1'!B118)</f>
        <v>0.35720000000000002</v>
      </c>
      <c r="I56" s="33">
        <f>VALUE('Raw-Data 1'!B110)</f>
        <v>0.57299999999999995</v>
      </c>
      <c r="J56" s="33"/>
      <c r="K56" s="33">
        <f>VALUE('Raw-Data 1'!B119)</f>
        <v>0.49249999999999999</v>
      </c>
      <c r="L56" s="33">
        <f>VALUE('Raw-Data 1'!B111)</f>
        <v>0.65529999999999999</v>
      </c>
      <c r="M56" s="33"/>
      <c r="N56" s="33">
        <f>VALUE('Raw-Data 1'!B120)</f>
        <v>0.19020000000000001</v>
      </c>
      <c r="O56" s="33">
        <f>VALUE('Raw-Data 1'!B112)</f>
        <v>0.4481</v>
      </c>
      <c r="P56" s="33"/>
      <c r="Q56" s="33">
        <f>VALUE('Raw-Data 1'!B121)</f>
        <v>0.47589999999999999</v>
      </c>
      <c r="R56" s="35">
        <f>VALUE('Raw-Data 1'!B113)</f>
        <v>0.87160000000000004</v>
      </c>
    </row>
    <row r="57">
      <c r="C57"/>
      <c r="D57"/>
      <c r="E57"/>
      <c r="F57"/>
      <c r="G57"/>
    </row>
    <row r="58">
      <c r="A58" s="2" t="s">
        <v>9</v>
      </c>
      <c r="B58">
        <f>'Raw-Data 1'!E116-'Raw-Data 1'!B116</f>
        <v>0.1089</v>
      </c>
      <c r="C58" s="2">
        <f>'Raw-Data 1'!E108-'Raw-Data 1'!B108</f>
        <v>0.10370000000000001</v>
      </c>
      <c r="D58"/>
      <c r="E58">
        <f>'Raw-Data 1'!E117-'Raw-Data 1'!B117</f>
        <v>0.11909999999999998</v>
      </c>
      <c r="F58">
        <f>'Raw-Data 1'!E109-'Raw-Data 1'!B109</f>
        <v>6.7300000000000026E-2</v>
      </c>
      <c r="G58"/>
      <c r="H58" s="2">
        <f>'Raw-Data 1'!E118-'Raw-Data 1'!B118</f>
        <v>6.2E-2</v>
      </c>
      <c r="I58" s="2">
        <f>'Raw-Data 1'!E110-'Raw-Data 1'!B110</f>
        <v>0.15660000000000007</v>
      </c>
      <c r="K58" s="2">
        <f>'Raw-Data 1'!E119-'Raw-Data 1'!B119</f>
        <v>0.18950000000000006</v>
      </c>
      <c r="L58" s="2">
        <f>'Raw-Data 1'!E111-'Raw-Data 1'!B111</f>
        <v>0.20269999999999999</v>
      </c>
      <c r="N58" s="2">
        <f>'Raw-Data 1'!E120-'Raw-Data 1'!B120</f>
        <v>0.11389999999999997</v>
      </c>
      <c r="O58" s="2">
        <f>'Raw-Data 1'!E112-'Raw-Data 1'!B112</f>
        <v>0.12320000000000003</v>
      </c>
      <c r="Q58" s="2">
        <f>'Raw-Data 1'!E121-'Raw-Data 1'!B121</f>
        <v>9.3799999999999994E-2</v>
      </c>
      <c r="R58" s="2">
        <f>'Raw-Data 1'!E113-'Raw-Data 1'!B113</f>
        <v>7.6099999999999945E-2</v>
      </c>
    </row>
    <row r="59">
      <c r="A59" s="2" t="s">
        <v>10</v>
      </c>
      <c r="B59">
        <f>B58</f>
        <v>0.1089</v>
      </c>
      <c r="C59">
        <f t="shared" ref="C59:R59" si="4">C58</f>
        <v>0.10370000000000001</v>
      </c>
      <c r="D59"/>
      <c r="E59">
        <f t="shared" si="4"/>
        <v>0.11909999999999998</v>
      </c>
      <c r="F59">
        <f t="shared" si="4"/>
        <v>6.7300000000000026E-2</v>
      </c>
      <c r="G59"/>
      <c r="H59">
        <f t="shared" si="4"/>
        <v>6.2E-2</v>
      </c>
      <c r="I59">
        <f t="shared" si="4"/>
        <v>0.15660000000000007</v>
      </c>
      <c r="J59"/>
      <c r="K59">
        <f t="shared" si="4"/>
        <v>0.18950000000000006</v>
      </c>
      <c r="L59">
        <f t="shared" si="4"/>
        <v>0.20269999999999999</v>
      </c>
      <c r="M59"/>
      <c r="N59">
        <f t="shared" si="4"/>
        <v>0.11389999999999997</v>
      </c>
      <c r="O59">
        <f t="shared" si="4"/>
        <v>0.12320000000000003</v>
      </c>
      <c r="P59"/>
      <c r="Q59">
        <f t="shared" si="4"/>
        <v>9.3799999999999994E-2</v>
      </c>
      <c r="R59">
        <f t="shared" si="4"/>
        <v>7.6099999999999945E-2</v>
      </c>
    </row>
    <row r="60">
      <c r="B60"/>
      <c r="C60"/>
      <c r="D60"/>
      <c r="E60"/>
      <c r="F60"/>
      <c r="G60"/>
      <c r="H60"/>
      <c r="I60"/>
      <c r="J60"/>
      <c r="K60"/>
      <c r="L60"/>
      <c r="M60"/>
      <c r="N60"/>
      <c r="O60"/>
      <c r="P60"/>
      <c r="Q60"/>
      <c r="R60"/>
    </row>
    <row r="61">
      <c r="B61"/>
      <c r="C61"/>
      <c r="D61"/>
      <c r="E61"/>
      <c r="F61"/>
      <c r="G61"/>
      <c r="H61"/>
      <c r="I61"/>
      <c r="J61"/>
      <c r="K61"/>
      <c r="L61"/>
      <c r="M61"/>
      <c r="N61"/>
      <c r="O61"/>
      <c r="P61"/>
      <c r="Q61"/>
      <c r="R61"/>
    </row>
    <row r="62">
      <c r="B62"/>
      <c r="C62"/>
      <c r="D62"/>
      <c r="E62"/>
      <c r="F62"/>
      <c r="G62"/>
      <c r="H62"/>
      <c r="I62"/>
      <c r="J62"/>
      <c r="K62"/>
      <c r="L62"/>
      <c r="M62"/>
      <c r="N62"/>
      <c r="O62"/>
      <c r="P62"/>
      <c r="Q62"/>
      <c r="R62"/>
    </row>
    <row r="63">
      <c r="B63"/>
      <c r="C63"/>
      <c r="D63"/>
      <c r="E63"/>
      <c r="F63"/>
      <c r="G63"/>
      <c r="H63"/>
      <c r="I63"/>
      <c r="J63"/>
      <c r="K63"/>
      <c r="L63"/>
      <c r="M63"/>
      <c r="N63"/>
      <c r="O63"/>
      <c r="P63"/>
      <c r="Q63"/>
      <c r="R63"/>
    </row>
    <row r="64">
      <c r="B64"/>
      <c r="C64"/>
      <c r="D64"/>
      <c r="E64"/>
      <c r="F64"/>
      <c r="G64"/>
      <c r="H64"/>
      <c r="I64"/>
      <c r="J64"/>
      <c r="K64"/>
      <c r="L64"/>
      <c r="M64"/>
      <c r="N64"/>
      <c r="O64"/>
      <c r="P64"/>
      <c r="Q64"/>
      <c r="R64"/>
    </row>
    <row r="65">
      <c r="B65"/>
      <c r="C65"/>
      <c r="D65"/>
      <c r="E65"/>
      <c r="F65"/>
      <c r="G65"/>
      <c r="H65"/>
      <c r="I65"/>
      <c r="J65"/>
      <c r="K65"/>
      <c r="L65"/>
      <c r="M65"/>
      <c r="N65"/>
      <c r="O65"/>
      <c r="P65"/>
      <c r="Q65"/>
      <c r="R65"/>
    </row>
    <row r="66">
      <c r="B66"/>
      <c r="C66"/>
      <c r="D66"/>
      <c r="E66"/>
      <c r="F66"/>
      <c r="G66"/>
      <c r="H66"/>
      <c r="I66"/>
      <c r="J66"/>
      <c r="K66"/>
      <c r="L66"/>
      <c r="M66"/>
      <c r="N66"/>
      <c r="O66"/>
      <c r="P66"/>
      <c r="Q66"/>
      <c r="R66"/>
    </row>
    <row r="67">
      <c r="B67"/>
      <c r="C67"/>
      <c r="D67"/>
      <c r="E67"/>
      <c r="F67"/>
      <c r="G67"/>
      <c r="H67"/>
      <c r="I67"/>
      <c r="J67"/>
      <c r="K67"/>
      <c r="L67"/>
      <c r="M67"/>
      <c r="N67"/>
      <c r="O67"/>
      <c r="P67"/>
      <c r="Q67"/>
      <c r="R67"/>
    </row>
    <row r="68">
      <c r="B68"/>
      <c r="C68"/>
      <c r="D68"/>
      <c r="E68"/>
      <c r="F68"/>
      <c r="G68"/>
      <c r="H68"/>
      <c r="I68"/>
      <c r="J68"/>
      <c r="K68"/>
      <c r="L68"/>
      <c r="M68"/>
      <c r="N68"/>
      <c r="O68"/>
      <c r="P68"/>
      <c r="Q68"/>
      <c r="R68"/>
    </row>
    <row r="69">
      <c r="B69"/>
      <c r="C69"/>
      <c r="D69"/>
      <c r="E69"/>
      <c r="F69"/>
      <c r="G69"/>
      <c r="H69"/>
      <c r="I69"/>
      <c r="J69"/>
      <c r="K69"/>
      <c r="L69"/>
      <c r="M69"/>
      <c r="N69"/>
      <c r="O69"/>
      <c r="P69"/>
      <c r="Q69"/>
      <c r="R69"/>
    </row>
    <row r="70">
      <c r="B70"/>
      <c r="C70"/>
      <c r="D70"/>
      <c r="E70"/>
      <c r="F70"/>
      <c r="G70"/>
      <c r="H70"/>
      <c r="I70"/>
      <c r="J70"/>
      <c r="K70"/>
      <c r="L70"/>
      <c r="M70"/>
      <c r="N70"/>
      <c r="O70"/>
      <c r="P70"/>
      <c r="Q70"/>
      <c r="R70"/>
    </row>
    <row r="71">
      <c r="B71"/>
      <c r="C71"/>
      <c r="D71"/>
      <c r="E71"/>
      <c r="F71"/>
      <c r="G71"/>
      <c r="H71"/>
      <c r="I71"/>
      <c r="J71"/>
      <c r="K71"/>
      <c r="L71"/>
      <c r="M71"/>
      <c r="N71"/>
      <c r="O71"/>
      <c r="P71"/>
      <c r="Q71"/>
      <c r="R71"/>
    </row>
    <row r="76" ht="15" thickBot="true">
      <c r="C76" s="2" t="s">
        <v>41</v>
      </c>
    </row>
    <row r="77">
      <c r="B77" s="36" t="s">
        <v>42</v>
      </c>
      <c r="C77" s="4">
        <v>2015</v>
      </c>
      <c r="D77" s="4">
        <v>2016</v>
      </c>
      <c r="E77" s="6"/>
    </row>
    <row r="78">
      <c r="B78" s="37" t="s">
        <v>43</v>
      </c>
      <c r="C78" s="29">
        <v>2.5089999999999999</v>
      </c>
      <c r="D78" s="29">
        <v>3.427</v>
      </c>
      <c r="E78" s="8">
        <v>8.7100000000000009</v>
      </c>
    </row>
    <row r="79">
      <c r="B79" s="37">
        <v>2</v>
      </c>
      <c r="C79" s="29">
        <v>4.2110000000000003</v>
      </c>
      <c r="D79" s="29">
        <v>3.2490000000000001</v>
      </c>
      <c r="E79" s="8">
        <v>8.7100000000000009</v>
      </c>
    </row>
    <row r="80">
      <c r="B80" s="37">
        <v>3</v>
      </c>
      <c r="C80" s="29">
        <v>5.3120000000000003</v>
      </c>
      <c r="D80" s="29">
        <v>4.4509999999999996</v>
      </c>
      <c r="E80" s="8">
        <v>8.7100000000000009</v>
      </c>
    </row>
    <row r="81">
      <c r="B81" s="37">
        <v>4</v>
      </c>
      <c r="C81" s="29">
        <v>6.5410000000000004</v>
      </c>
      <c r="D81" s="29">
        <v>5.3680000000000003</v>
      </c>
      <c r="E81" s="8">
        <v>8.7100000000000009</v>
      </c>
    </row>
    <row r="82">
      <c r="B82" s="37">
        <v>5</v>
      </c>
      <c r="C82" s="29">
        <v>7.9870000000000001</v>
      </c>
      <c r="D82" s="29">
        <v>4.9610000000000003</v>
      </c>
      <c r="E82" s="8">
        <v>8.7100000000000009</v>
      </c>
    </row>
    <row r="83">
      <c r="B83" s="14">
        <v>6</v>
      </c>
      <c r="C83" s="29">
        <v>9.3059999999999992</v>
      </c>
      <c r="D83" s="29">
        <v>5.7409999999999997</v>
      </c>
      <c r="E83" s="8">
        <v>8.7100000000000009</v>
      </c>
    </row>
    <row r="84">
      <c r="B84" s="14">
        <v>7</v>
      </c>
      <c r="C84" s="29">
        <v>10.619</v>
      </c>
      <c r="D84" s="29">
        <v>8.8659999999999997</v>
      </c>
      <c r="E84" s="8">
        <v>8.7100000000000009</v>
      </c>
    </row>
    <row r="85">
      <c r="B85" s="14">
        <v>8</v>
      </c>
      <c r="C85" s="29">
        <v>12.787000000000001</v>
      </c>
      <c r="D85" s="29">
        <v>9.1809999999999992</v>
      </c>
      <c r="E85" s="8">
        <v>8.7100000000000009</v>
      </c>
    </row>
    <row r="86">
      <c r="B86" s="14">
        <v>9</v>
      </c>
      <c r="C86" s="29">
        <v>16.998000000000001</v>
      </c>
      <c r="D86" s="29">
        <v>8.532</v>
      </c>
      <c r="E86" s="8">
        <v>8.7100000000000009</v>
      </c>
    </row>
    <row r="87" ht="15" thickBot="true">
      <c r="B87" s="15" t="s">
        <v>44</v>
      </c>
      <c r="C87" s="38">
        <v>25.166</v>
      </c>
      <c r="D87" s="38">
        <v>11.281000000000001</v>
      </c>
      <c r="E87" s="10">
        <v>8.7100000000000009</v>
      </c>
    </row>
    <row r="88">
      <c r="B88"/>
      <c r="C88"/>
      <c r="D88"/>
    </row>
    <row r="89" ht="15" thickBot="true">
      <c r="B89"/>
      <c r="C89" t="s">
        <v>45</v>
      </c>
      <c r="D89"/>
    </row>
    <row r="90">
      <c r="B90" s="36" t="s">
        <v>42</v>
      </c>
      <c r="C90" s="4">
        <v>2015</v>
      </c>
      <c r="D90" s="4">
        <v>2016</v>
      </c>
      <c r="E90" s="6"/>
      <c r="G90" s="2" t="s">
        <v>46</v>
      </c>
      <c r="H90" s="2" t="s">
        <v>47</v>
      </c>
      <c r="I90" s="2" t="s">
        <v>48</v>
      </c>
      <c r="J90" s="2" t="s">
        <v>49</v>
      </c>
    </row>
    <row r="91">
      <c r="B91" s="37" t="s">
        <v>43</v>
      </c>
      <c r="C91" s="29">
        <f>VALUE('Raw-Data 1'!B46)</f>
        <v>2.4889999999999999</v>
      </c>
      <c r="D91" s="29">
        <f>VALUE('Raw-Data 1'!B34)</f>
        <v>3.9849999999999999</v>
      </c>
      <c r="E91" s="8">
        <v>8.7100000000000009</v>
      </c>
      <c r="G91" s="2">
        <f>'Raw-Data 1'!E46-'Raw-Data 1'!B46</f>
        <v>0.15600000000000014</v>
      </c>
      <c r="H91" s="2">
        <f>'Raw-Data 1'!B46-'Raw-Data 1'!D46</f>
        <v>0.15599999999999969</v>
      </c>
      <c r="I91" s="2">
        <f>'Raw-Data 1'!E34-'Raw-Data 1'!B34</f>
        <v>0.76399999999999979</v>
      </c>
      <c r="J91" s="2">
        <f>'Raw-Data 1'!B34-'Raw-Data 1'!D34</f>
        <v>0.76399999999999979</v>
      </c>
    </row>
    <row r="92">
      <c r="B92" s="37">
        <v>2</v>
      </c>
      <c r="C92" s="29">
        <f>VALUE('Raw-Data 1'!B47)</f>
        <v>4.0819999999999999</v>
      </c>
      <c r="D92" s="29">
        <f>VALUE('Raw-Data 1'!B35)</f>
        <v>4.1470000000000002</v>
      </c>
      <c r="E92" s="8">
        <v>8.7100000000000009</v>
      </c>
      <c r="G92" s="2">
        <f>'Raw-Data 1'!E47-'Raw-Data 1'!B47</f>
        <v>0.1850000000000005</v>
      </c>
      <c r="H92" s="2">
        <f>'Raw-Data 1'!B47-'Raw-Data 1'!D47</f>
        <v>0.18500000000000005</v>
      </c>
      <c r="I92" s="2">
        <f>'Raw-Data 1'!E35-'Raw-Data 1'!B35</f>
        <v>1.8209999999999997</v>
      </c>
      <c r="J92" s="2">
        <f>'Raw-Data 1'!B35-'Raw-Data 1'!D35</f>
        <v>1.8210000000000002</v>
      </c>
    </row>
    <row r="93">
      <c r="B93" s="37">
        <v>3</v>
      </c>
      <c r="C93" s="29">
        <f>VALUE('Raw-Data 1'!B48)</f>
        <v>5.3090000000000002</v>
      </c>
      <c r="D93" s="29">
        <f>VALUE('Raw-Data 1'!B36)</f>
        <v>5.95</v>
      </c>
      <c r="E93" s="8">
        <v>8.7100000000000009</v>
      </c>
      <c r="G93" s="2">
        <f>'Raw-Data 1'!E48-'Raw-Data 1'!B48</f>
        <v>0.19200000000000017</v>
      </c>
      <c r="H93" s="2">
        <f>'Raw-Data 1'!B48-'Raw-Data 1'!D48</f>
        <v>0.1930000000000005</v>
      </c>
      <c r="I93" s="2">
        <f>'Raw-Data 1'!E36-'Raw-Data 1'!B36</f>
        <v>2.3579999999999997</v>
      </c>
      <c r="J93" s="2">
        <f>'Raw-Data 1'!B36-'Raw-Data 1'!D36</f>
        <v>2.3570000000000002</v>
      </c>
    </row>
    <row r="94">
      <c r="B94" s="37">
        <v>4</v>
      </c>
      <c r="C94" s="29">
        <f>VALUE('Raw-Data 1'!B49)</f>
        <v>6.5380000000000003</v>
      </c>
      <c r="D94" s="29">
        <f>VALUE('Raw-Data 1'!B37)</f>
        <v>5.2789999999999999</v>
      </c>
      <c r="E94" s="8">
        <v>8.7100000000000009</v>
      </c>
      <c r="G94" s="2">
        <f>'Raw-Data 1'!E49-'Raw-Data 1'!B49</f>
        <v>0.14199999999999946</v>
      </c>
      <c r="H94" s="2">
        <f>'Raw-Data 1'!B49-'Raw-Data 1'!D49</f>
        <v>0.14300000000000068</v>
      </c>
      <c r="I94" s="2">
        <f>'Raw-Data 1'!E37-'Raw-Data 1'!B37</f>
        <v>1.0430000000000001</v>
      </c>
      <c r="J94" s="2">
        <f>'Raw-Data 1'!B37-'Raw-Data 1'!D37</f>
        <v>1.0430000000000001</v>
      </c>
    </row>
    <row r="95">
      <c r="B95" s="37">
        <v>5</v>
      </c>
      <c r="C95" s="29">
        <f>VALUE('Raw-Data 1'!B50)</f>
        <v>7.8780000000000001</v>
      </c>
      <c r="D95" s="29">
        <f>VALUE('Raw-Data 1'!B38)</f>
        <v>6.5490000000000004</v>
      </c>
      <c r="E95" s="8">
        <v>8.7100000000000009</v>
      </c>
      <c r="G95" s="2">
        <f>'Raw-Data 1'!E50-'Raw-Data 1'!B50</f>
        <v>0.14199999999999946</v>
      </c>
      <c r="H95" s="2">
        <f>'Raw-Data 1'!B50-'Raw-Data 1'!D50</f>
        <v>0.14100000000000001</v>
      </c>
      <c r="I95" s="2">
        <f>'Raw-Data 1'!E38-'Raw-Data 1'!B38</f>
        <v>1.4470000000000001</v>
      </c>
      <c r="J95" s="2">
        <f>'Raw-Data 1'!B38-'Raw-Data 1'!D38</f>
        <v>1.4470000000000001</v>
      </c>
    </row>
    <row r="96">
      <c r="B96" s="14">
        <v>6</v>
      </c>
      <c r="C96" s="29">
        <f>VALUE('Raw-Data 1'!B51)</f>
        <v>9.2690000000000001</v>
      </c>
      <c r="D96" s="29">
        <f>VALUE('Raw-Data 1'!B39)</f>
        <v>6.8849999999999998</v>
      </c>
      <c r="E96" s="8">
        <v>8.7100000000000009</v>
      </c>
      <c r="G96" s="2">
        <f>'Raw-Data 1'!E51-'Raw-Data 1'!B51</f>
        <v>0.1769999999999996</v>
      </c>
      <c r="H96" s="2">
        <f>'Raw-Data 1'!B51-'Raw-Data 1'!D51</f>
        <v>0.1769999999999996</v>
      </c>
      <c r="I96" s="2">
        <f>'Raw-Data 1'!E39-'Raw-Data 1'!B39</f>
        <v>1.0550000000000006</v>
      </c>
      <c r="J96" s="2">
        <f>'Raw-Data 1'!B39-'Raw-Data 1'!D39</f>
        <v>1.0549999999999997</v>
      </c>
    </row>
    <row r="97">
      <c r="B97" s="14">
        <v>7</v>
      </c>
      <c r="C97" s="29">
        <f>VALUE('Raw-Data 1'!B52)</f>
        <v>10.802</v>
      </c>
      <c r="D97" s="29">
        <f>VALUE('Raw-Data 1'!B40)</f>
        <v>9.8989999999999991</v>
      </c>
      <c r="E97" s="8">
        <v>8.7100000000000009</v>
      </c>
      <c r="G97" s="2">
        <f>'Raw-Data 1'!E52-'Raw-Data 1'!B52</f>
        <v>0.16099999999999959</v>
      </c>
      <c r="H97" s="2">
        <f>'Raw-Data 1'!B52-'Raw-Data 1'!D52</f>
        <v>0.16099999999999959</v>
      </c>
      <c r="I97" s="2">
        <f>'Raw-Data 1'!E40-'Raw-Data 1'!B40</f>
        <v>3.3770000000000007</v>
      </c>
      <c r="J97" s="2">
        <f>'Raw-Data 1'!B40-'Raw-Data 1'!D40</f>
        <v>3.3769999999999989</v>
      </c>
    </row>
    <row r="98">
      <c r="B98" s="14">
        <v>8</v>
      </c>
      <c r="C98" s="29">
        <f>VALUE('Raw-Data 1'!B53)</f>
        <v>12.96</v>
      </c>
      <c r="D98" s="29">
        <f>VALUE('Raw-Data 1'!B41)</f>
        <v>9.9160000000000004</v>
      </c>
      <c r="E98" s="8">
        <v>8.7100000000000009</v>
      </c>
      <c r="G98" s="2">
        <f>'Raw-Data 1'!E53-'Raw-Data 1'!B53</f>
        <v>0.37299999999999933</v>
      </c>
      <c r="H98" s="2">
        <f>'Raw-Data 1'!B53-'Raw-Data 1'!D53</f>
        <v>0.37300000000000111</v>
      </c>
      <c r="I98" s="2">
        <f>'Raw-Data 1'!E41-'Raw-Data 1'!B41</f>
        <v>2.2110000000000003</v>
      </c>
      <c r="J98" s="2">
        <f>'Raw-Data 1'!B41-'Raw-Data 1'!D41</f>
        <v>2.2110000000000003</v>
      </c>
    </row>
    <row r="99">
      <c r="B99" s="14">
        <v>9</v>
      </c>
      <c r="C99" s="29">
        <f>VALUE('Raw-Data 1'!B54)</f>
        <v>16.818999999999999</v>
      </c>
      <c r="D99" s="29">
        <f>VALUE('Raw-Data 1'!B42)</f>
        <v>9.8670000000000009</v>
      </c>
      <c r="E99" s="8">
        <v>8.7100000000000009</v>
      </c>
      <c r="G99" s="2">
        <f>'Raw-Data 1'!E54-'Raw-Data 1'!B54</f>
        <v>0.45200000000000173</v>
      </c>
      <c r="H99" s="2">
        <f>'Raw-Data 1'!B54-'Raw-Data 1'!D54</f>
        <v>0.45100000000000051</v>
      </c>
      <c r="I99" s="2">
        <f>'Raw-Data 1'!E42-'Raw-Data 1'!B42</f>
        <v>1.5439999999999987</v>
      </c>
      <c r="J99" s="2">
        <f>'Raw-Data 1'!B42-'Raw-Data 1'!D42</f>
        <v>1.5440000000000005</v>
      </c>
    </row>
    <row r="100" ht="15" thickBot="true">
      <c r="B100" s="15" t="s">
        <v>44</v>
      </c>
      <c r="C100" s="38">
        <f>VALUE('Raw-Data 1'!B55)</f>
        <v>29.869</v>
      </c>
      <c r="D100" s="38">
        <f>VALUE('Raw-Data 1'!B43)</f>
        <v>11.343</v>
      </c>
      <c r="E100" s="10">
        <v>8.7100000000000009</v>
      </c>
      <c r="G100" s="2">
        <f>'Raw-Data 1'!E55-'Raw-Data 1'!B55</f>
        <v>3.0240000000000009</v>
      </c>
      <c r="H100" s="2">
        <f>'Raw-Data 1'!B55-'Raw-Data 1'!D55</f>
        <v>3.0240000000000009</v>
      </c>
      <c r="I100" s="2">
        <f>'Raw-Data 1'!E43-'Raw-Data 1'!B43</f>
        <v>4.4380000000000006</v>
      </c>
      <c r="J100" s="2">
        <f>'Raw-Data 1'!B43-'Raw-Data 1'!D43</f>
        <v>4.4379999999999997</v>
      </c>
    </row>
    <row r="103" ht="15" thickBot="true"/>
    <row r="104">
      <c r="B104" s="13"/>
      <c r="C104" s="4" t="s">
        <v>50</v>
      </c>
      <c r="D104" s="4" t="s">
        <v>51</v>
      </c>
      <c r="E104" s="6"/>
      <c r="G104" s="2" t="s">
        <v>46</v>
      </c>
      <c r="H104" s="2" t="s">
        <v>47</v>
      </c>
      <c r="I104" s="2" t="s">
        <v>48</v>
      </c>
      <c r="J104" s="2" t="s">
        <v>49</v>
      </c>
    </row>
    <row r="105">
      <c r="B105" s="37" t="s">
        <v>21</v>
      </c>
      <c r="C105" s="1">
        <f>VALUE('Raw-Data 1'!B65)</f>
        <v>9.4979999999999993</v>
      </c>
      <c r="D105" s="1">
        <f>VALUE('Raw-Data 1'!B58)</f>
        <v>7.2060000000000004</v>
      </c>
      <c r="E105" s="8">
        <v>8.7100000000000009</v>
      </c>
      <c r="G105" s="2">
        <f>'Raw-Data 1'!E65-'Raw-Data 1'!B65</f>
        <v>1.027000000000001</v>
      </c>
      <c r="H105" s="2">
        <f>'Raw-Data 1'!B65-'Raw-Data 1'!D65</f>
        <v>1.0269999999999992</v>
      </c>
      <c r="I105" s="2">
        <f>'Raw-Data 1'!E58-'Raw-Data 1'!B58</f>
        <v>1.0149999999999997</v>
      </c>
      <c r="J105" s="2">
        <f>'Raw-Data 1'!B58-'Raw-Data 1'!D58</f>
        <v>1.0150000000000006</v>
      </c>
    </row>
    <row r="106">
      <c r="B106" s="37" t="s">
        <v>52</v>
      </c>
      <c r="C106" s="1">
        <f>VALUE('Raw-Data 1'!B66)</f>
        <v>12.882999999999999</v>
      </c>
      <c r="D106" s="1">
        <f>VALUE('Raw-Data 1'!B59)</f>
        <v>8.3710000000000004</v>
      </c>
      <c r="E106" s="8">
        <v>8.7100000000000009</v>
      </c>
      <c r="G106" s="2">
        <f>'Raw-Data 1'!E66-'Raw-Data 1'!B66</f>
        <v>1.8150000000000013</v>
      </c>
      <c r="H106" s="2">
        <f>'Raw-Data 1'!B66-'Raw-Data 1'!D66</f>
        <v>1.8139999999999983</v>
      </c>
      <c r="I106" s="2">
        <f>'Raw-Data 1'!E59-'Raw-Data 1'!B59</f>
        <v>1.3899999999999988</v>
      </c>
      <c r="J106" s="2">
        <f>'Raw-Data 1'!B59-'Raw-Data 1'!D59</f>
        <v>1.3890000000000002</v>
      </c>
    </row>
    <row r="107">
      <c r="B107" s="37" t="s">
        <v>53</v>
      </c>
      <c r="C107" s="1">
        <f>VALUE('Raw-Data 1'!B67)</f>
        <v>11.346</v>
      </c>
      <c r="D107" s="1">
        <f>VALUE('Raw-Data 1'!B60)</f>
        <v>8.9440000000000008</v>
      </c>
      <c r="E107" s="8">
        <v>8.7100000000000009</v>
      </c>
      <c r="G107" s="2">
        <f>'Raw-Data 1'!E67-'Raw-Data 1'!B67</f>
        <v>1.3770000000000007</v>
      </c>
      <c r="H107" s="2">
        <f>'Raw-Data 1'!B67-'Raw-Data 1'!D67</f>
        <v>1.3770000000000007</v>
      </c>
      <c r="I107" s="2">
        <f>'Raw-Data 1'!E60-'Raw-Data 1'!B60</f>
        <v>1.8669999999999991</v>
      </c>
      <c r="J107" s="2">
        <f>'Raw-Data 1'!B60-'Raw-Data 1'!D60</f>
        <v>1.8670000000000009</v>
      </c>
    </row>
    <row r="108">
      <c r="B108" s="37" t="s">
        <v>54</v>
      </c>
      <c r="C108" s="1">
        <f>VALUE('Raw-Data 1'!B68)</f>
        <v>8.1430000000000007</v>
      </c>
      <c r="D108" s="1">
        <f>VALUE('Raw-Data 1'!B61)</f>
        <v>18.936</v>
      </c>
      <c r="E108" s="8">
        <v>8.7100000000000009</v>
      </c>
      <c r="G108" s="2">
        <f>'Raw-Data 1'!E68-'Raw-Data 1'!B68</f>
        <v>3.4489999999999998</v>
      </c>
      <c r="H108" s="2">
        <f>'Raw-Data 1'!B68-'Raw-Data 1'!D68</f>
        <v>3.4490000000000007</v>
      </c>
      <c r="I108" s="2">
        <f>'Raw-Data 1'!E61-'Raw-Data 1'!B61</f>
        <v>6.7169999999999987</v>
      </c>
      <c r="J108" s="2">
        <f>'Raw-Data 1'!B61-'Raw-Data 1'!D61</f>
        <v>6.7170000000000005</v>
      </c>
    </row>
    <row r="109">
      <c r="B109" s="37" t="s">
        <v>1035</v>
      </c>
      <c r="C109" s="1">
        <f>VALUE('Raw-Data 1'!B69)</f>
        <v>6.8140000000000001</v>
      </c>
      <c r="D109" s="1">
        <f>VALUE('Raw-Data 1'!B62)</f>
        <v>5.0810000000000004</v>
      </c>
      <c r="E109" s="8">
        <v>8.7100000000000009</v>
      </c>
      <c r="G109" s="2">
        <f>'Raw-Data 1'!E69-'Raw-Data 1'!B69</f>
        <v>1.7119999999999997</v>
      </c>
      <c r="H109" s="2">
        <f>'Raw-Data 1'!B69-'Raw-Data 1'!D69</f>
        <v>1.7130000000000001</v>
      </c>
      <c r="I109" s="2">
        <f>'Raw-Data 1'!E62-'Raw-Data 1'!B62</f>
        <v>1.0389999999999997</v>
      </c>
      <c r="J109" s="2">
        <f>'Raw-Data 1'!B62-'Raw-Data 1'!D62</f>
        <v>1.04</v>
      </c>
    </row>
    <row r="110">
      <c r="B110" s="29"/>
      <c r="C110" s="1"/>
      <c r="D110" s="1"/>
      <c r="E110" s="1"/>
      <c r="G110" s="2">
        <f>'Raw-Data 1'!E70-'Raw-Data 1'!B70</f>
        <v>1.2029999999999994</v>
      </c>
      <c r="H110" s="2">
        <f>'Raw-Data 1'!B70-'Raw-Data 1'!D70</f>
        <v>1.2040000000000006</v>
      </c>
      <c r="I110" s="2">
        <f>'Raw-Data 1'!E63-'Raw-Data 1'!B63</f>
        <v>0.97199999999999953</v>
      </c>
      <c r="J110" s="2">
        <f>'Raw-Data 1'!B63-'Raw-Data 1'!D63</f>
        <v>0.97100000000000009</v>
      </c>
    </row>
    <row r="111">
      <c r="B111" s="29"/>
      <c r="C111" s="1"/>
      <c r="D111" s="1"/>
      <c r="E111" s="1"/>
      <c r="G111" s="2" t="e">
        <f>'Raw-Data 1'!#REF!-'Raw-Data 1'!#REF!</f>
        <v>#REF!</v>
      </c>
      <c r="H111" s="2" t="e">
        <f>'Raw-Data 1'!#REF!-'Raw-Data 1'!#REF!</f>
        <v>#REF!</v>
      </c>
      <c r="I111" s="2" t="e">
        <f>'Raw-Data 1'!#REF!-'Raw-Data 1'!#REF!</f>
        <v>#REF!</v>
      </c>
      <c r="J111" s="2" t="e">
        <f>'Raw-Data 1'!#REF!-'Raw-Data 1'!#REF!</f>
        <v>#REF!</v>
      </c>
    </row>
    <row r="112">
      <c r="B112"/>
      <c r="D112" s="1"/>
    </row>
    <row r="113">
      <c r="B113"/>
      <c r="D113" s="1"/>
    </row>
    <row r="114">
      <c r="B114"/>
      <c r="D114" s="1"/>
    </row>
    <row r="115">
      <c r="D115" s="1"/>
    </row>
    <row r="116">
      <c r="D116" s="1"/>
    </row>
    <row r="118" ht="15" thickBot="true"/>
    <row r="119">
      <c r="B119" s="13"/>
      <c r="C119" s="4" t="s">
        <v>17</v>
      </c>
      <c r="D119" s="4"/>
      <c r="E119" s="4" t="s">
        <v>2</v>
      </c>
      <c r="F119" s="6"/>
    </row>
    <row r="120">
      <c r="B120" s="37"/>
      <c r="C120" s="29">
        <v>2015</v>
      </c>
      <c r="D120" s="29">
        <v>2016</v>
      </c>
      <c r="E120" s="29">
        <v>2015</v>
      </c>
      <c r="F120" s="30">
        <v>2016</v>
      </c>
    </row>
    <row r="121">
      <c r="B121" s="37" t="s">
        <v>21</v>
      </c>
      <c r="C121" s="31">
        <f>VALUE('Raw-Data 1'!B101)</f>
        <v>0.29399999999999998</v>
      </c>
      <c r="D121" s="31">
        <f>VALUE('Raw-Data 1'!B92)</f>
        <v>0.372</v>
      </c>
      <c r="E121" s="40">
        <f>VALUE('Raw-Data 1'!F101)</f>
        <v>0.46200000000000002</v>
      </c>
      <c r="F121" s="41">
        <f>VALUE('Raw-Data 1'!F92)</f>
        <v>0.45200000000000001</v>
      </c>
      <c r="H121"/>
      <c r="I121"/>
      <c r="J121"/>
      <c r="K121"/>
      <c r="L121"/>
      <c r="M121"/>
      <c r="N121"/>
    </row>
    <row r="122">
      <c r="B122" s="37" t="s">
        <v>52</v>
      </c>
      <c r="C122" s="31">
        <f>VALUE('Raw-Data 1'!B102)</f>
        <v>0.50800000000000001</v>
      </c>
      <c r="D122" s="31">
        <f>VALUE('Raw-Data 1'!B93)</f>
        <v>0.435</v>
      </c>
      <c r="E122" s="40">
        <f>VALUE('Raw-Data 1'!F102)</f>
        <v>0.20799999999999999</v>
      </c>
      <c r="F122" s="41">
        <f>VALUE('Raw-Data 1'!F93)</f>
        <v>0.28799999999999998</v>
      </c>
      <c r="G122"/>
    </row>
    <row r="123">
      <c r="B123" s="37" t="s">
        <v>53</v>
      </c>
      <c r="C123" s="31">
        <f>VALUE('Raw-Data 1'!B103)</f>
        <v>0.13</v>
      </c>
      <c r="D123" s="31">
        <f>VALUE('Raw-Data 1'!B94)</f>
        <v>0.13300000000000001</v>
      </c>
      <c r="E123" s="40">
        <f>VALUE('Raw-Data 1'!F103)</f>
        <v>0.1</v>
      </c>
      <c r="F123" s="41">
        <f>VALUE('Raw-Data 1'!F94)</f>
        <v>0.109</v>
      </c>
      <c r="G123"/>
      <c r="H123"/>
      <c r="I123"/>
      <c r="J123"/>
      <c r="K123"/>
      <c r="L123"/>
      <c r="M123"/>
      <c r="N123"/>
      <c r="O123"/>
    </row>
    <row r="124">
      <c r="B124" s="37" t="s">
        <v>54</v>
      </c>
      <c r="C124" s="31">
        <f>VALUE('Raw-Data 1'!B104)</f>
        <v>7.0000000000000001E-3</v>
      </c>
      <c r="D124" s="31">
        <f>VALUE('Raw-Data 1'!B95)</f>
        <v>1.2999999999999999E-2</v>
      </c>
      <c r="E124" s="40">
        <f>VALUE('Raw-Data 1'!F104)</f>
        <v>1.7000000000000001E-2</v>
      </c>
      <c r="F124" s="41">
        <f>VALUE('Raw-Data 1'!F95)</f>
        <v>1E-3</v>
      </c>
      <c r="H124"/>
      <c r="I124"/>
      <c r="J124"/>
      <c r="K124"/>
      <c r="L124"/>
      <c r="M124"/>
      <c r="N124"/>
      <c r="O124"/>
    </row>
    <row r="125">
      <c r="B125" s="37" t="s">
        <v>1035</v>
      </c>
      <c r="C125" s="31">
        <f>VALUE('Raw-Data 1'!B105)</f>
        <v>6.0999999999999999E-2</v>
      </c>
      <c r="D125" s="31">
        <f>VALUE('Raw-Data 1'!B96)</f>
        <v>4.7E-2</v>
      </c>
      <c r="E125" s="40">
        <f>VALUE('Raw-Data 1'!F105)</f>
        <v>0.214</v>
      </c>
      <c r="F125" s="41">
        <f>VALUE('Raw-Data 1'!F96)</f>
        <v>0.15</v>
      </c>
    </row>
    <row r="126">
      <c r="B126" s="37"/>
      <c r="C126" s="31"/>
      <c r="D126" s="31"/>
      <c r="E126" s="40"/>
      <c r="F126" s="41"/>
    </row>
    <row r="127" ht="15" thickBot="true">
      <c r="B127" s="39"/>
      <c r="C127" s="34"/>
      <c r="D127" s="34"/>
      <c r="E127" s="33"/>
      <c r="F127" s="35"/>
    </row>
    <row r="128">
      <c r="F128" s="1"/>
    </row>
    <row r="131" ht="15" thickBot="true"/>
    <row r="132">
      <c r="B132" s="13"/>
      <c r="C132" s="4"/>
      <c r="D132" s="16" t="s">
        <v>2</v>
      </c>
      <c r="E132" s="22" t="s">
        <v>17</v>
      </c>
      <c r="G132" s="27" t="s">
        <v>9</v>
      </c>
      <c r="H132" s="27" t="s">
        <v>10</v>
      </c>
    </row>
    <row r="133" ht="29">
      <c r="B133" s="65" t="s">
        <v>1036</v>
      </c>
      <c r="C133" s="17">
        <v>2015</v>
      </c>
      <c r="D133" s="40">
        <f>VALUE('Raw-Data 1'!F83)</f>
        <v>0.6</v>
      </c>
      <c r="E133" s="41">
        <f>1-D133</f>
        <v>0.4</v>
      </c>
      <c r="G133" s="2">
        <f>'Raw-Data 1'!I83-'Raw-Data 1'!F83</f>
        <v>9.4999999999999973E-2</v>
      </c>
      <c r="H133" s="2">
        <f>G133</f>
        <v>9.4999999999999973E-2</v>
      </c>
    </row>
    <row r="134">
      <c r="B134" s="37"/>
      <c r="C134" s="1">
        <v>2016</v>
      </c>
      <c r="D134" s="40">
        <f>VALUE('Raw-Data 1'!F74)</f>
        <v>0.745</v>
      </c>
      <c r="E134" s="41">
        <f t="shared" ref="E134:E146" si="5">1-D134</f>
        <v>0.255</v>
      </c>
      <c r="G134" s="2">
        <f>'Raw-Data 1'!I74-'Raw-Data 1'!F74</f>
        <v>6.4000000000000057E-2</v>
      </c>
      <c r="H134" s="2">
        <f t="shared" ref="H134:H146" si="6">G134</f>
        <v>6.4000000000000057E-2</v>
      </c>
    </row>
    <row r="135">
      <c r="B135" s="37" t="s">
        <v>1</v>
      </c>
      <c r="C135" s="1"/>
      <c r="D135" s="40"/>
      <c r="E135" s="41"/>
    </row>
    <row r="136" ht="29">
      <c r="B136" s="65" t="s">
        <v>1037</v>
      </c>
      <c r="C136" s="17">
        <v>2015</v>
      </c>
      <c r="D136" s="40">
        <f>VALUE('Raw-Data 1'!F84)</f>
        <v>0.28100000000000003</v>
      </c>
      <c r="E136" s="41">
        <f t="shared" si="5"/>
        <v>0.71899999999999997</v>
      </c>
      <c r="G136" s="2">
        <f>'Raw-Data 1'!I84-'Raw-Data 1'!F84</f>
        <v>7.7999999999999958E-2</v>
      </c>
      <c r="H136" s="2">
        <f t="shared" si="6"/>
        <v>7.7999999999999958E-2</v>
      </c>
    </row>
    <row r="137">
      <c r="B137" s="37"/>
      <c r="C137" s="1">
        <v>2016</v>
      </c>
      <c r="D137" s="40">
        <f>VALUE('Raw-Data 1'!F75)</f>
        <v>0.61499999999999999</v>
      </c>
      <c r="E137" s="41">
        <f t="shared" si="5"/>
        <v>0.38500000000000001</v>
      </c>
      <c r="G137" s="2">
        <f>'Raw-Data 1'!I75-'Raw-Data 1'!F75</f>
        <v>9.5999999999999974E-2</v>
      </c>
      <c r="H137" s="2">
        <f t="shared" si="6"/>
        <v>9.5999999999999974E-2</v>
      </c>
    </row>
    <row r="138">
      <c r="B138" s="37" t="s">
        <v>1</v>
      </c>
      <c r="C138" s="1"/>
      <c r="D138" s="40"/>
      <c r="E138" s="41"/>
    </row>
    <row r="139" ht="29">
      <c r="B139" s="65" t="s">
        <v>1038</v>
      </c>
      <c r="C139" s="17">
        <v>2015</v>
      </c>
      <c r="D139" s="40">
        <f>VALUE('Raw-Data 1'!F85)</f>
        <v>0.42499999999999999</v>
      </c>
      <c r="E139" s="41">
        <f t="shared" si="5"/>
        <v>0.57499999999999996</v>
      </c>
      <c r="G139" s="1">
        <f>'Raw-Data 1'!I85-'Raw-Data 1'!F85</f>
        <v>0.14599999999999996</v>
      </c>
      <c r="H139" s="2">
        <f t="shared" si="6"/>
        <v>0.14599999999999996</v>
      </c>
    </row>
    <row r="140">
      <c r="B140" s="37"/>
      <c r="C140" s="1">
        <v>2016</v>
      </c>
      <c r="D140" s="40">
        <f>VALUE('Raw-Data 1'!F76)</f>
        <v>0.66400000000000003</v>
      </c>
      <c r="E140" s="41">
        <f t="shared" si="5"/>
        <v>0.33599999999999997</v>
      </c>
      <c r="G140" s="2">
        <f>'Raw-Data 1'!I76-'Raw-Data 1'!F76</f>
        <v>9.7999999999999976E-2</v>
      </c>
      <c r="H140" s="2">
        <f t="shared" si="6"/>
        <v>9.7999999999999976E-2</v>
      </c>
    </row>
    <row r="141">
      <c r="B141" s="37" t="s">
        <v>1</v>
      </c>
      <c r="C141" s="1"/>
      <c r="D141" s="40"/>
      <c r="E141" s="41"/>
    </row>
    <row r="142">
      <c r="B142" s="37" t="s">
        <v>54</v>
      </c>
      <c r="C142" s="17">
        <v>2015</v>
      </c>
      <c r="D142" s="40">
        <f>VALUE('Raw-Data 1'!F86)</f>
        <v>0.69399999999999995</v>
      </c>
      <c r="E142" s="41">
        <f t="shared" si="5"/>
        <v>0.30600000000000005</v>
      </c>
      <c r="G142" s="2">
        <f>'Raw-Data 1'!I86-'Raw-Data 1'!F86</f>
        <v>0.21100000000000008</v>
      </c>
      <c r="H142" s="2">
        <f t="shared" si="6"/>
        <v>0.21100000000000008</v>
      </c>
    </row>
    <row r="143">
      <c r="B143" s="37"/>
      <c r="C143" s="1">
        <v>2016</v>
      </c>
      <c r="D143" s="40">
        <f>VALUE('Raw-Data 1'!F77)</f>
        <v>0.121</v>
      </c>
      <c r="E143" s="41">
        <f t="shared" si="5"/>
        <v>0.879</v>
      </c>
      <c r="G143" s="2">
        <f>'Raw-Data 1'!I77-'Raw-Data 1'!F77</f>
        <v>0.44799999999999995</v>
      </c>
      <c r="H143" s="2">
        <f>'Raw-Data 1'!F77-'Raw-Data 1'!H77</f>
        <v>0.107</v>
      </c>
    </row>
    <row r="144">
      <c r="B144" s="37" t="s">
        <v>1</v>
      </c>
      <c r="C144" s="1"/>
      <c r="D144" s="40"/>
      <c r="E144" s="41"/>
    </row>
    <row r="145" ht="29">
      <c r="B145" s="65" t="s">
        <v>1039</v>
      </c>
      <c r="C145" s="17">
        <v>2015</v>
      </c>
      <c r="D145" s="40">
        <f>VALUE('Raw-Data 1'!F87)</f>
        <v>0.76900000000000002</v>
      </c>
      <c r="E145" s="41">
        <f t="shared" si="5"/>
        <v>0.23099999999999998</v>
      </c>
      <c r="G145" s="2">
        <f>'Raw-Data 1'!I87-'Raw-Data 1'!F87</f>
        <v>0.11499999999999999</v>
      </c>
      <c r="H145" s="2">
        <f t="shared" si="6"/>
        <v>0.11499999999999999</v>
      </c>
    </row>
    <row r="146">
      <c r="B146" s="37"/>
      <c r="C146" s="1">
        <v>2016</v>
      </c>
      <c r="D146" s="40">
        <f>VALUE('Raw-Data 1'!F78)</f>
        <v>0.88400000000000001</v>
      </c>
      <c r="E146" s="41">
        <f t="shared" si="5"/>
        <v>0.11599999999999999</v>
      </c>
      <c r="G146" s="1">
        <f>'Raw-Data 1'!I78-'Raw-Data 1'!F78</f>
        <v>6.0999999999999943E-2</v>
      </c>
      <c r="H146" s="2">
        <f t="shared" si="6"/>
        <v>6.0999999999999943E-2</v>
      </c>
    </row>
    <row r="147">
      <c r="B147" s="29"/>
      <c r="C147" s="17"/>
      <c r="D147" s="40"/>
      <c r="E147" s="40"/>
    </row>
    <row r="148">
      <c r="B148" s="29"/>
      <c r="C148" s="1"/>
      <c r="D148" s="40"/>
      <c r="E148" s="40"/>
    </row>
    <row r="149">
      <c r="B149" s="29"/>
      <c r="C149" s="17"/>
      <c r="D149" s="40"/>
      <c r="E149" s="40"/>
    </row>
    <row r="150">
      <c r="B150" s="1"/>
      <c r="C150" s="1"/>
      <c r="D150" s="40"/>
      <c r="E150" s="40"/>
    </row>
    <row r="157">
      <c r="D157" s="40"/>
    </row>
  </sheetData>
  <mergeCells count="1">
    <mergeCell ref="B1:E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dimension ref="A1:N122"/>
  <sheetViews>
    <sheetView workbookViewId="0">
      <selection activeCell="I77" sqref="I77"/>
    </sheetView>
  </sheetViews>
  <sheetFormatPr defaultRowHeight="14.5"/>
  <cols>
    <col min="1" max="1" width="47.36328125" bestFit="true" customWidth="true"/>
  </cols>
  <sheetData>
    <row r="1">
      <c r="A1" t="s">
        <v>15</v>
      </c>
      <c r="B1" t="s">
        <v>16</v>
      </c>
      <c r="C1" t="s">
        <v>58</v>
      </c>
      <c r="D1" t="s">
        <v>13</v>
      </c>
      <c r="E1" t="s">
        <v>14</v>
      </c>
      <c r="F1" t="s">
        <v>18</v>
      </c>
      <c r="G1" t="s">
        <v>365</v>
      </c>
      <c r="H1" t="s">
        <v>365</v>
      </c>
      <c r="I1" t="s">
        <v>365</v>
      </c>
      <c r="J1" t="s">
        <v>365</v>
      </c>
      <c r="K1" t="s">
        <v>365</v>
      </c>
      <c r="L1" t="s">
        <v>365</v>
      </c>
      <c r="M1" t="s">
        <v>365</v>
      </c>
      <c r="N1" t="s">
        <v>365</v>
      </c>
    </row>
    <row r="2">
      <c r="A2" t="s">
        <v>3</v>
      </c>
      <c r="B2" t="s">
        <v>2117</v>
      </c>
      <c r="C2" t="s">
        <v>2227</v>
      </c>
      <c r="D2" t="s">
        <v>2445</v>
      </c>
      <c r="E2" t="s">
        <v>2475</v>
      </c>
      <c r="F2" t="s">
        <v>2508</v>
      </c>
      <c r="G2" t="s">
        <v>365</v>
      </c>
      <c r="H2" t="s">
        <v>365</v>
      </c>
      <c r="I2" t="s">
        <v>365</v>
      </c>
      <c r="J2" t="s">
        <v>365</v>
      </c>
      <c r="K2" t="s">
        <v>365</v>
      </c>
      <c r="L2" t="s">
        <v>365</v>
      </c>
      <c r="M2" t="s">
        <v>365</v>
      </c>
      <c r="N2" t="s">
        <v>365</v>
      </c>
    </row>
    <row r="3">
      <c r="A3" t="s">
        <v>2</v>
      </c>
      <c r="B3" t="s">
        <v>2096</v>
      </c>
      <c r="C3" t="s">
        <v>2227</v>
      </c>
      <c r="D3" t="s">
        <v>2446</v>
      </c>
      <c r="E3" t="s">
        <v>2476</v>
      </c>
      <c r="F3" t="s">
        <v>2509</v>
      </c>
      <c r="G3" t="s">
        <v>365</v>
      </c>
      <c r="H3" t="s">
        <v>365</v>
      </c>
      <c r="I3" t="s">
        <v>365</v>
      </c>
      <c r="J3" t="s">
        <v>365</v>
      </c>
      <c r="K3" t="s">
        <v>365</v>
      </c>
      <c r="L3" t="s">
        <v>365</v>
      </c>
      <c r="M3" t="s">
        <v>365</v>
      </c>
      <c r="N3" t="s">
        <v>365</v>
      </c>
    </row>
    <row r="4">
      <c r="A4" t="s">
        <v>0</v>
      </c>
      <c r="B4" t="s">
        <v>367</v>
      </c>
      <c r="C4" t="s">
        <v>365</v>
      </c>
      <c r="D4" t="s">
        <v>365</v>
      </c>
      <c r="E4" t="s">
        <v>365</v>
      </c>
      <c r="F4" t="s">
        <v>1368</v>
      </c>
      <c r="G4" t="s">
        <v>365</v>
      </c>
      <c r="H4" t="s">
        <v>365</v>
      </c>
      <c r="I4" t="s">
        <v>365</v>
      </c>
      <c r="J4" t="s">
        <v>365</v>
      </c>
      <c r="K4" t="s">
        <v>365</v>
      </c>
      <c r="L4" t="s">
        <v>365</v>
      </c>
      <c r="M4" t="s">
        <v>365</v>
      </c>
      <c r="N4" t="s">
        <v>365</v>
      </c>
    </row>
    <row r="5">
      <c r="A5" t="s">
        <v>59</v>
      </c>
      <c r="B5" t="s">
        <v>12</v>
      </c>
      <c r="C5" t="s">
        <v>58</v>
      </c>
      <c r="D5" t="s">
        <v>13</v>
      </c>
      <c r="E5" t="s">
        <v>14</v>
      </c>
      <c r="F5" t="s">
        <v>18</v>
      </c>
      <c r="G5" t="s">
        <v>365</v>
      </c>
      <c r="H5" t="s">
        <v>365</v>
      </c>
      <c r="I5" t="s">
        <v>365</v>
      </c>
      <c r="J5" t="s">
        <v>365</v>
      </c>
      <c r="K5" t="s">
        <v>365</v>
      </c>
      <c r="L5" t="s">
        <v>365</v>
      </c>
      <c r="M5" t="s">
        <v>365</v>
      </c>
      <c r="N5" t="s">
        <v>365</v>
      </c>
    </row>
    <row r="6">
      <c r="A6" t="s">
        <v>24</v>
      </c>
      <c r="B6" t="s">
        <v>2393</v>
      </c>
      <c r="C6" t="s">
        <v>2423</v>
      </c>
      <c r="D6" t="s">
        <v>2447</v>
      </c>
      <c r="E6" t="s">
        <v>2477</v>
      </c>
      <c r="F6" t="s">
        <v>1369</v>
      </c>
      <c r="G6" t="s">
        <v>365</v>
      </c>
      <c r="H6" t="s">
        <v>365</v>
      </c>
      <c r="I6" t="s">
        <v>365</v>
      </c>
      <c r="J6" t="s">
        <v>365</v>
      </c>
      <c r="K6" t="s">
        <v>365</v>
      </c>
      <c r="L6" t="s">
        <v>365</v>
      </c>
      <c r="M6" t="s">
        <v>365</v>
      </c>
      <c r="N6" t="s">
        <v>365</v>
      </c>
    </row>
    <row r="7">
      <c r="A7" t="s">
        <v>25</v>
      </c>
      <c r="B7" t="s">
        <v>2394</v>
      </c>
      <c r="C7" t="s">
        <v>2309</v>
      </c>
      <c r="D7" t="s">
        <v>2448</v>
      </c>
      <c r="E7" t="s">
        <v>2478</v>
      </c>
      <c r="F7" t="s">
        <v>1370</v>
      </c>
      <c r="G7" t="s">
        <v>365</v>
      </c>
      <c r="H7" t="s">
        <v>365</v>
      </c>
      <c r="I7" t="s">
        <v>365</v>
      </c>
      <c r="J7" t="s">
        <v>365</v>
      </c>
      <c r="K7" t="s">
        <v>365</v>
      </c>
      <c r="L7" t="s">
        <v>365</v>
      </c>
      <c r="M7" t="s">
        <v>365</v>
      </c>
      <c r="N7" t="s">
        <v>365</v>
      </c>
    </row>
    <row r="8">
      <c r="A8" t="s">
        <v>0</v>
      </c>
      <c r="B8" t="s">
        <v>2096</v>
      </c>
      <c r="C8" t="s">
        <v>2227</v>
      </c>
      <c r="D8" t="s">
        <v>2449</v>
      </c>
      <c r="E8" t="s">
        <v>2479</v>
      </c>
      <c r="F8" t="s">
        <v>1371</v>
      </c>
      <c r="G8" t="s">
        <v>365</v>
      </c>
      <c r="H8" t="s">
        <v>365</v>
      </c>
      <c r="I8" t="s">
        <v>365</v>
      </c>
      <c r="J8" t="s">
        <v>365</v>
      </c>
      <c r="K8" t="s">
        <v>365</v>
      </c>
      <c r="L8" t="s">
        <v>365</v>
      </c>
      <c r="M8" t="s">
        <v>365</v>
      </c>
      <c r="N8" t="s">
        <v>365</v>
      </c>
    </row>
    <row r="9">
      <c r="A9" t="s">
        <v>15</v>
      </c>
      <c r="B9" t="s">
        <v>16</v>
      </c>
      <c r="C9" t="s">
        <v>58</v>
      </c>
      <c r="D9" t="s">
        <v>13</v>
      </c>
      <c r="E9" t="s">
        <v>14</v>
      </c>
      <c r="F9" t="s">
        <v>18</v>
      </c>
      <c r="G9" t="s">
        <v>365</v>
      </c>
      <c r="H9" t="s">
        <v>365</v>
      </c>
      <c r="I9" t="s">
        <v>365</v>
      </c>
      <c r="J9" t="s">
        <v>365</v>
      </c>
      <c r="K9" t="s">
        <v>365</v>
      </c>
      <c r="L9" t="s">
        <v>365</v>
      </c>
      <c r="M9" t="s">
        <v>365</v>
      </c>
      <c r="N9" t="s">
        <v>365</v>
      </c>
    </row>
    <row r="10">
      <c r="A10" t="s">
        <v>3</v>
      </c>
      <c r="B10" t="s">
        <v>1241</v>
      </c>
      <c r="C10" t="s">
        <v>1273</v>
      </c>
      <c r="D10" t="s">
        <v>1294</v>
      </c>
      <c r="E10" t="s">
        <v>1330</v>
      </c>
      <c r="F10" t="s">
        <v>1372</v>
      </c>
      <c r="G10" t="s">
        <v>365</v>
      </c>
      <c r="H10" t="s">
        <v>365</v>
      </c>
      <c r="I10" t="s">
        <v>365</v>
      </c>
      <c r="J10" t="s">
        <v>365</v>
      </c>
      <c r="K10" t="s">
        <v>365</v>
      </c>
      <c r="L10" t="s">
        <v>365</v>
      </c>
      <c r="M10" t="s">
        <v>365</v>
      </c>
      <c r="N10" t="s">
        <v>365</v>
      </c>
    </row>
    <row r="11">
      <c r="A11" t="s">
        <v>2</v>
      </c>
      <c r="B11" t="s">
        <v>1242</v>
      </c>
      <c r="C11" t="s">
        <v>1273</v>
      </c>
      <c r="D11" t="s">
        <v>1295</v>
      </c>
      <c r="E11" t="s">
        <v>1331</v>
      </c>
      <c r="F11" t="s">
        <v>1373</v>
      </c>
      <c r="G11" t="s">
        <v>365</v>
      </c>
      <c r="H11" t="s">
        <v>365</v>
      </c>
      <c r="I11" t="s">
        <v>365</v>
      </c>
      <c r="J11" t="s">
        <v>365</v>
      </c>
      <c r="K11" t="s">
        <v>365</v>
      </c>
      <c r="L11" t="s">
        <v>365</v>
      </c>
      <c r="M11" t="s">
        <v>365</v>
      </c>
      <c r="N11" t="s">
        <v>365</v>
      </c>
    </row>
    <row r="12">
      <c r="A12" t="s">
        <v>0</v>
      </c>
      <c r="B12" t="s">
        <v>367</v>
      </c>
      <c r="C12" t="s">
        <v>365</v>
      </c>
      <c r="D12" t="s">
        <v>365</v>
      </c>
      <c r="E12" t="s">
        <v>365</v>
      </c>
      <c r="F12" t="s">
        <v>464</v>
      </c>
      <c r="G12" t="s">
        <v>365</v>
      </c>
      <c r="H12" t="s">
        <v>365</v>
      </c>
      <c r="I12" t="s">
        <v>365</v>
      </c>
      <c r="J12" t="s">
        <v>365</v>
      </c>
      <c r="K12" t="s">
        <v>365</v>
      </c>
      <c r="L12" t="s">
        <v>365</v>
      </c>
      <c r="M12" t="s">
        <v>365</v>
      </c>
      <c r="N12" t="s">
        <v>365</v>
      </c>
    </row>
    <row r="13">
      <c r="A13" t="s">
        <v>59</v>
      </c>
      <c r="B13" t="s">
        <v>12</v>
      </c>
      <c r="C13" t="s">
        <v>58</v>
      </c>
      <c r="D13" t="s">
        <v>13</v>
      </c>
      <c r="E13" t="s">
        <v>14</v>
      </c>
      <c r="F13" t="s">
        <v>18</v>
      </c>
      <c r="G13" t="s">
        <v>365</v>
      </c>
      <c r="H13" t="s">
        <v>365</v>
      </c>
      <c r="I13" t="s">
        <v>365</v>
      </c>
      <c r="J13" t="s">
        <v>365</v>
      </c>
      <c r="K13" t="s">
        <v>365</v>
      </c>
      <c r="L13" t="s">
        <v>365</v>
      </c>
      <c r="M13" t="s">
        <v>365</v>
      </c>
      <c r="N13" t="s">
        <v>365</v>
      </c>
    </row>
    <row r="14">
      <c r="A14" t="s">
        <v>24</v>
      </c>
      <c r="B14" t="s">
        <v>1075</v>
      </c>
      <c r="C14" t="s">
        <v>1274</v>
      </c>
      <c r="D14" t="s">
        <v>1296</v>
      </c>
      <c r="E14" t="s">
        <v>1332</v>
      </c>
      <c r="F14" t="s">
        <v>1374</v>
      </c>
      <c r="G14" t="s">
        <v>365</v>
      </c>
      <c r="H14" t="s">
        <v>365</v>
      </c>
      <c r="I14" t="s">
        <v>365</v>
      </c>
      <c r="J14" t="s">
        <v>365</v>
      </c>
      <c r="K14" t="s">
        <v>365</v>
      </c>
      <c r="L14" t="s">
        <v>365</v>
      </c>
      <c r="M14" t="s">
        <v>365</v>
      </c>
      <c r="N14" t="s">
        <v>365</v>
      </c>
    </row>
    <row r="15">
      <c r="A15" t="s">
        <v>25</v>
      </c>
      <c r="B15" t="s">
        <v>1243</v>
      </c>
      <c r="C15" t="s">
        <v>1275</v>
      </c>
      <c r="D15" t="s">
        <v>1297</v>
      </c>
      <c r="E15" t="s">
        <v>1333</v>
      </c>
      <c r="F15" t="s">
        <v>1375</v>
      </c>
      <c r="G15" t="s">
        <v>365</v>
      </c>
      <c r="H15" t="s">
        <v>365</v>
      </c>
      <c r="I15" t="s">
        <v>365</v>
      </c>
      <c r="J15" t="s">
        <v>365</v>
      </c>
      <c r="K15" t="s">
        <v>365</v>
      </c>
      <c r="L15" t="s">
        <v>365</v>
      </c>
      <c r="M15" t="s">
        <v>365</v>
      </c>
      <c r="N15" t="s">
        <v>365</v>
      </c>
    </row>
    <row r="16">
      <c r="A16" t="s">
        <v>0</v>
      </c>
      <c r="B16" t="s">
        <v>1244</v>
      </c>
      <c r="C16" t="s">
        <v>1273</v>
      </c>
      <c r="D16" t="s">
        <v>1298</v>
      </c>
      <c r="E16" t="s">
        <v>1331</v>
      </c>
      <c r="F16" t="s">
        <v>464</v>
      </c>
      <c r="G16" t="s">
        <v>365</v>
      </c>
      <c r="H16" t="s">
        <v>365</v>
      </c>
      <c r="I16" t="s">
        <v>365</v>
      </c>
      <c r="J16" t="s">
        <v>365</v>
      </c>
      <c r="K16" t="s">
        <v>365</v>
      </c>
      <c r="L16" t="s">
        <v>365</v>
      </c>
      <c r="M16" t="s">
        <v>365</v>
      </c>
      <c r="N16" t="s">
        <v>365</v>
      </c>
    </row>
    <row r="17">
      <c r="A17" t="s">
        <v>59</v>
      </c>
      <c r="B17" t="s">
        <v>12</v>
      </c>
      <c r="C17" t="s">
        <v>58</v>
      </c>
      <c r="D17" t="s">
        <v>13</v>
      </c>
      <c r="E17" t="s">
        <v>14</v>
      </c>
      <c r="F17" t="s">
        <v>18</v>
      </c>
      <c r="G17" t="s">
        <v>365</v>
      </c>
      <c r="H17" t="s">
        <v>365</v>
      </c>
      <c r="I17" t="s">
        <v>365</v>
      </c>
      <c r="J17" t="s">
        <v>365</v>
      </c>
      <c r="K17" t="s">
        <v>365</v>
      </c>
      <c r="L17" t="s">
        <v>365</v>
      </c>
      <c r="M17" t="s">
        <v>365</v>
      </c>
      <c r="N17" t="s">
        <v>365</v>
      </c>
    </row>
    <row r="18">
      <c r="A18" t="s">
        <v>24</v>
      </c>
      <c r="B18" t="s">
        <v>2395</v>
      </c>
      <c r="C18" t="s">
        <v>2424</v>
      </c>
      <c r="D18" t="s">
        <v>2450</v>
      </c>
      <c r="E18" t="s">
        <v>2480</v>
      </c>
      <c r="F18" t="s">
        <v>1369</v>
      </c>
      <c r="G18" t="s">
        <v>365</v>
      </c>
      <c r="H18" t="s">
        <v>365</v>
      </c>
      <c r="I18" t="s">
        <v>365</v>
      </c>
      <c r="J18" t="s">
        <v>365</v>
      </c>
      <c r="K18" t="s">
        <v>365</v>
      </c>
      <c r="L18" t="s">
        <v>365</v>
      </c>
      <c r="M18" t="s">
        <v>365</v>
      </c>
      <c r="N18" t="s">
        <v>365</v>
      </c>
    </row>
    <row r="19">
      <c r="A19" t="s">
        <v>25</v>
      </c>
      <c r="B19" t="s">
        <v>2396</v>
      </c>
      <c r="C19" t="s">
        <v>1916</v>
      </c>
      <c r="D19" t="s">
        <v>2451</v>
      </c>
      <c r="E19" t="s">
        <v>2481</v>
      </c>
      <c r="F19" t="s">
        <v>1370</v>
      </c>
      <c r="G19" t="s">
        <v>365</v>
      </c>
      <c r="H19" t="s">
        <v>365</v>
      </c>
      <c r="I19" t="s">
        <v>365</v>
      </c>
      <c r="J19" t="s">
        <v>365</v>
      </c>
      <c r="K19" t="s">
        <v>365</v>
      </c>
      <c r="L19" t="s">
        <v>365</v>
      </c>
      <c r="M19" t="s">
        <v>365</v>
      </c>
      <c r="N19" t="s">
        <v>365</v>
      </c>
    </row>
    <row r="20">
      <c r="A20" t="s">
        <v>0</v>
      </c>
      <c r="B20" t="s">
        <v>2310</v>
      </c>
      <c r="C20" t="s">
        <v>2425</v>
      </c>
      <c r="D20" t="s">
        <v>2452</v>
      </c>
      <c r="E20" t="s">
        <v>2482</v>
      </c>
      <c r="F20" t="s">
        <v>1371</v>
      </c>
      <c r="G20" t="s">
        <v>365</v>
      </c>
      <c r="H20" t="s">
        <v>365</v>
      </c>
      <c r="I20" t="s">
        <v>365</v>
      </c>
      <c r="J20" t="s">
        <v>365</v>
      </c>
      <c r="K20" t="s">
        <v>365</v>
      </c>
      <c r="L20" t="s">
        <v>365</v>
      </c>
      <c r="M20" t="s">
        <v>365</v>
      </c>
      <c r="N20" t="s">
        <v>365</v>
      </c>
    </row>
    <row r="21">
      <c r="A21" t="s">
        <v>59</v>
      </c>
      <c r="B21" t="s">
        <v>12</v>
      </c>
      <c r="C21" t="s">
        <v>58</v>
      </c>
      <c r="D21" t="s">
        <v>13</v>
      </c>
      <c r="E21" t="s">
        <v>14</v>
      </c>
      <c r="F21" t="s">
        <v>18</v>
      </c>
      <c r="G21" t="s">
        <v>365</v>
      </c>
      <c r="H21" t="s">
        <v>365</v>
      </c>
      <c r="I21" t="s">
        <v>365</v>
      </c>
      <c r="J21" t="s">
        <v>365</v>
      </c>
      <c r="K21" t="s">
        <v>365</v>
      </c>
      <c r="L21" t="s">
        <v>365</v>
      </c>
      <c r="M21" t="s">
        <v>365</v>
      </c>
      <c r="N21" t="s">
        <v>365</v>
      </c>
    </row>
    <row r="22">
      <c r="A22" t="s">
        <v>24</v>
      </c>
      <c r="B22" t="s">
        <v>1245</v>
      </c>
      <c r="C22" t="s">
        <v>1276</v>
      </c>
      <c r="D22" t="s">
        <v>1299</v>
      </c>
      <c r="E22" t="s">
        <v>1334</v>
      </c>
      <c r="F22" t="s">
        <v>1374</v>
      </c>
      <c r="G22" t="s">
        <v>365</v>
      </c>
      <c r="H22" t="s">
        <v>365</v>
      </c>
      <c r="I22" t="s">
        <v>365</v>
      </c>
      <c r="J22" t="s">
        <v>365</v>
      </c>
      <c r="K22" t="s">
        <v>365</v>
      </c>
      <c r="L22" t="s">
        <v>365</v>
      </c>
      <c r="M22" t="s">
        <v>365</v>
      </c>
      <c r="N22" t="s">
        <v>365</v>
      </c>
    </row>
    <row r="23">
      <c r="A23" t="s">
        <v>25</v>
      </c>
      <c r="B23" t="s">
        <v>1246</v>
      </c>
      <c r="C23" t="s">
        <v>1277</v>
      </c>
      <c r="D23" t="s">
        <v>1300</v>
      </c>
      <c r="E23" t="s">
        <v>1335</v>
      </c>
      <c r="F23" t="s">
        <v>1375</v>
      </c>
      <c r="G23" t="s">
        <v>365</v>
      </c>
      <c r="H23" t="s">
        <v>365</v>
      </c>
      <c r="I23" t="s">
        <v>365</v>
      </c>
      <c r="J23" t="s">
        <v>365</v>
      </c>
      <c r="K23" t="s">
        <v>365</v>
      </c>
      <c r="L23" t="s">
        <v>365</v>
      </c>
      <c r="M23" t="s">
        <v>365</v>
      </c>
      <c r="N23" t="s">
        <v>365</v>
      </c>
    </row>
    <row r="24">
      <c r="A24" t="s">
        <v>0</v>
      </c>
      <c r="B24" t="s">
        <v>1076</v>
      </c>
      <c r="C24" t="s">
        <v>1278</v>
      </c>
      <c r="D24" t="s">
        <v>1301</v>
      </c>
      <c r="E24" t="s">
        <v>1336</v>
      </c>
      <c r="F24" t="s">
        <v>464</v>
      </c>
      <c r="G24" t="s">
        <v>365</v>
      </c>
      <c r="H24" t="s">
        <v>365</v>
      </c>
      <c r="I24" t="s">
        <v>365</v>
      </c>
      <c r="J24" t="s">
        <v>365</v>
      </c>
      <c r="K24" t="s">
        <v>365</v>
      </c>
      <c r="L24" t="s">
        <v>365</v>
      </c>
      <c r="M24" t="s">
        <v>365</v>
      </c>
      <c r="N24" t="s">
        <v>365</v>
      </c>
    </row>
    <row r="25">
      <c r="A25" t="s">
        <v>59</v>
      </c>
      <c r="B25" t="s">
        <v>12</v>
      </c>
      <c r="C25" t="s">
        <v>58</v>
      </c>
      <c r="D25" t="s">
        <v>13</v>
      </c>
      <c r="E25" t="s">
        <v>14</v>
      </c>
      <c r="F25" t="s">
        <v>18</v>
      </c>
      <c r="G25" t="s">
        <v>365</v>
      </c>
      <c r="H25" t="s">
        <v>365</v>
      </c>
      <c r="I25" t="s">
        <v>365</v>
      </c>
      <c r="J25" t="s">
        <v>365</v>
      </c>
      <c r="K25" t="s">
        <v>365</v>
      </c>
      <c r="L25" t="s">
        <v>365</v>
      </c>
      <c r="M25" t="s">
        <v>365</v>
      </c>
      <c r="N25" t="s">
        <v>365</v>
      </c>
    </row>
    <row r="26">
      <c r="A26" t="s">
        <v>24</v>
      </c>
      <c r="B26" t="s">
        <v>2397</v>
      </c>
      <c r="C26" t="s">
        <v>2426</v>
      </c>
      <c r="D26" t="s">
        <v>2375</v>
      </c>
      <c r="E26" t="s">
        <v>2483</v>
      </c>
      <c r="F26" t="s">
        <v>1369</v>
      </c>
      <c r="G26" t="s">
        <v>365</v>
      </c>
      <c r="H26" t="s">
        <v>365</v>
      </c>
      <c r="I26" t="s">
        <v>365</v>
      </c>
      <c r="J26" t="s">
        <v>365</v>
      </c>
      <c r="K26" t="s">
        <v>365</v>
      </c>
      <c r="L26" t="s">
        <v>365</v>
      </c>
      <c r="M26" t="s">
        <v>365</v>
      </c>
      <c r="N26" t="s">
        <v>365</v>
      </c>
    </row>
    <row r="27">
      <c r="A27" t="s">
        <v>25</v>
      </c>
      <c r="B27" t="s">
        <v>2398</v>
      </c>
      <c r="C27" t="s">
        <v>2427</v>
      </c>
      <c r="D27" t="s">
        <v>2373</v>
      </c>
      <c r="E27" t="s">
        <v>2484</v>
      </c>
      <c r="F27" t="s">
        <v>1370</v>
      </c>
      <c r="G27" t="s">
        <v>365</v>
      </c>
      <c r="H27" t="s">
        <v>365</v>
      </c>
      <c r="I27" t="s">
        <v>365</v>
      </c>
      <c r="J27" t="s">
        <v>365</v>
      </c>
      <c r="K27" t="s">
        <v>365</v>
      </c>
      <c r="L27" t="s">
        <v>365</v>
      </c>
      <c r="M27" t="s">
        <v>365</v>
      </c>
      <c r="N27" t="s">
        <v>365</v>
      </c>
    </row>
    <row r="28">
      <c r="A28" t="s">
        <v>0</v>
      </c>
      <c r="B28" t="s">
        <v>2224</v>
      </c>
      <c r="C28" t="s">
        <v>2428</v>
      </c>
      <c r="D28" t="s">
        <v>2453</v>
      </c>
      <c r="E28" t="s">
        <v>2485</v>
      </c>
      <c r="F28" t="s">
        <v>1371</v>
      </c>
      <c r="G28" t="s">
        <v>365</v>
      </c>
      <c r="H28" t="s">
        <v>365</v>
      </c>
      <c r="I28" t="s">
        <v>365</v>
      </c>
      <c r="J28" t="s">
        <v>365</v>
      </c>
      <c r="K28" t="s">
        <v>365</v>
      </c>
      <c r="L28" t="s">
        <v>365</v>
      </c>
      <c r="M28" t="s">
        <v>365</v>
      </c>
      <c r="N28" t="s">
        <v>365</v>
      </c>
    </row>
    <row r="29">
      <c r="A29" t="s">
        <v>59</v>
      </c>
      <c r="B29" t="s">
        <v>12</v>
      </c>
      <c r="C29" t="s">
        <v>58</v>
      </c>
      <c r="D29" t="s">
        <v>13</v>
      </c>
      <c r="E29" t="s">
        <v>14</v>
      </c>
      <c r="F29" t="s">
        <v>18</v>
      </c>
      <c r="G29" t="s">
        <v>365</v>
      </c>
      <c r="H29" t="s">
        <v>365</v>
      </c>
      <c r="I29" t="s">
        <v>365</v>
      </c>
      <c r="J29" t="s">
        <v>365</v>
      </c>
      <c r="K29" t="s">
        <v>365</v>
      </c>
      <c r="L29" t="s">
        <v>365</v>
      </c>
      <c r="M29" t="s">
        <v>365</v>
      </c>
      <c r="N29" t="s">
        <v>365</v>
      </c>
    </row>
    <row r="30">
      <c r="A30" t="s">
        <v>24</v>
      </c>
      <c r="B30" t="s">
        <v>1247</v>
      </c>
      <c r="C30" t="s">
        <v>1279</v>
      </c>
      <c r="D30" t="s">
        <v>1302</v>
      </c>
      <c r="E30" t="s">
        <v>1337</v>
      </c>
      <c r="F30" t="s">
        <v>1374</v>
      </c>
      <c r="G30" t="s">
        <v>365</v>
      </c>
      <c r="H30" t="s">
        <v>365</v>
      </c>
      <c r="I30" t="s">
        <v>365</v>
      </c>
      <c r="J30" t="s">
        <v>365</v>
      </c>
      <c r="K30" t="s">
        <v>365</v>
      </c>
      <c r="L30" t="s">
        <v>365</v>
      </c>
      <c r="M30" t="s">
        <v>365</v>
      </c>
      <c r="N30" t="s">
        <v>365</v>
      </c>
    </row>
    <row r="31">
      <c r="A31" t="s">
        <v>25</v>
      </c>
      <c r="B31" t="s">
        <v>1248</v>
      </c>
      <c r="C31" t="s">
        <v>1280</v>
      </c>
      <c r="D31" t="s">
        <v>1303</v>
      </c>
      <c r="E31" t="s">
        <v>1338</v>
      </c>
      <c r="F31" t="s">
        <v>1375</v>
      </c>
      <c r="G31" t="s">
        <v>365</v>
      </c>
      <c r="H31" t="s">
        <v>365</v>
      </c>
      <c r="I31" t="s">
        <v>365</v>
      </c>
      <c r="J31" t="s">
        <v>365</v>
      </c>
      <c r="K31" t="s">
        <v>365</v>
      </c>
      <c r="L31" t="s">
        <v>365</v>
      </c>
      <c r="M31" t="s">
        <v>365</v>
      </c>
      <c r="N31" t="s">
        <v>365</v>
      </c>
    </row>
    <row r="32">
      <c r="A32" t="s">
        <v>0</v>
      </c>
      <c r="B32" t="s">
        <v>1249</v>
      </c>
      <c r="C32" t="s">
        <v>1281</v>
      </c>
      <c r="D32" t="s">
        <v>1304</v>
      </c>
      <c r="E32" t="s">
        <v>1339</v>
      </c>
      <c r="F32" t="s">
        <v>464</v>
      </c>
      <c r="G32" t="s">
        <v>365</v>
      </c>
      <c r="H32" t="s">
        <v>365</v>
      </c>
      <c r="I32" t="s">
        <v>365</v>
      </c>
      <c r="J32" t="s">
        <v>365</v>
      </c>
      <c r="K32" t="s">
        <v>365</v>
      </c>
      <c r="L32" t="s">
        <v>365</v>
      </c>
      <c r="M32" t="s">
        <v>365</v>
      </c>
      <c r="N32" t="s">
        <v>365</v>
      </c>
    </row>
    <row r="33">
      <c r="A33" t="s">
        <v>60</v>
      </c>
      <c r="B33" t="s">
        <v>12</v>
      </c>
      <c r="C33" t="s">
        <v>58</v>
      </c>
      <c r="D33" t="s">
        <v>13</v>
      </c>
      <c r="E33" t="s">
        <v>14</v>
      </c>
      <c r="F33" t="s">
        <v>18</v>
      </c>
      <c r="G33" t="s">
        <v>365</v>
      </c>
      <c r="H33" t="s">
        <v>365</v>
      </c>
      <c r="I33" t="s">
        <v>365</v>
      </c>
      <c r="J33" t="s">
        <v>365</v>
      </c>
      <c r="K33" t="s">
        <v>365</v>
      </c>
      <c r="L33" t="s">
        <v>365</v>
      </c>
      <c r="M33" t="s">
        <v>365</v>
      </c>
      <c r="N33" t="s">
        <v>365</v>
      </c>
    </row>
    <row r="34">
      <c r="A34" t="s">
        <v>354</v>
      </c>
      <c r="B34" t="s">
        <v>2399</v>
      </c>
      <c r="C34" t="s">
        <v>369</v>
      </c>
      <c r="D34" t="s">
        <v>2454</v>
      </c>
      <c r="E34" t="s">
        <v>2486</v>
      </c>
      <c r="F34" t="s">
        <v>1376</v>
      </c>
      <c r="G34" t="s">
        <v>365</v>
      </c>
      <c r="H34" t="s">
        <v>365</v>
      </c>
      <c r="I34" t="s">
        <v>365</v>
      </c>
      <c r="J34" t="s">
        <v>365</v>
      </c>
      <c r="K34" t="s">
        <v>365</v>
      </c>
      <c r="L34" t="s">
        <v>365</v>
      </c>
      <c r="M34" t="s">
        <v>365</v>
      </c>
      <c r="N34" t="s">
        <v>365</v>
      </c>
    </row>
    <row r="35">
      <c r="A35" t="s">
        <v>355</v>
      </c>
      <c r="B35" t="s">
        <v>2400</v>
      </c>
      <c r="C35" t="s">
        <v>2429</v>
      </c>
      <c r="D35" t="s">
        <v>2455</v>
      </c>
      <c r="E35" t="s">
        <v>2487</v>
      </c>
      <c r="F35" t="s">
        <v>1377</v>
      </c>
      <c r="G35" t="s">
        <v>365</v>
      </c>
      <c r="H35" t="s">
        <v>365</v>
      </c>
      <c r="I35" t="s">
        <v>365</v>
      </c>
      <c r="J35" t="s">
        <v>365</v>
      </c>
      <c r="K35" t="s">
        <v>365</v>
      </c>
      <c r="L35" t="s">
        <v>365</v>
      </c>
      <c r="M35" t="s">
        <v>365</v>
      </c>
      <c r="N35" t="s">
        <v>365</v>
      </c>
    </row>
    <row r="36">
      <c r="A36" t="s">
        <v>356</v>
      </c>
      <c r="B36" t="s">
        <v>2401</v>
      </c>
      <c r="C36" t="s">
        <v>2430</v>
      </c>
      <c r="D36" t="s">
        <v>2456</v>
      </c>
      <c r="E36" t="s">
        <v>2488</v>
      </c>
      <c r="F36" t="s">
        <v>1378</v>
      </c>
      <c r="G36" t="s">
        <v>365</v>
      </c>
      <c r="H36" t="s">
        <v>365</v>
      </c>
      <c r="I36" t="s">
        <v>365</v>
      </c>
      <c r="J36" t="s">
        <v>365</v>
      </c>
      <c r="K36" t="s">
        <v>365</v>
      </c>
      <c r="L36" t="s">
        <v>365</v>
      </c>
      <c r="M36" t="s">
        <v>365</v>
      </c>
      <c r="N36" t="s">
        <v>365</v>
      </c>
    </row>
    <row r="37">
      <c r="A37" t="s">
        <v>357</v>
      </c>
      <c r="B37" t="s">
        <v>2402</v>
      </c>
      <c r="C37" t="s">
        <v>1720</v>
      </c>
      <c r="D37" t="s">
        <v>2457</v>
      </c>
      <c r="E37" t="s">
        <v>2489</v>
      </c>
      <c r="F37" t="s">
        <v>1377</v>
      </c>
      <c r="G37" t="s">
        <v>365</v>
      </c>
      <c r="H37" t="s">
        <v>365</v>
      </c>
      <c r="I37" t="s">
        <v>365</v>
      </c>
      <c r="J37" t="s">
        <v>365</v>
      </c>
      <c r="K37" t="s">
        <v>365</v>
      </c>
      <c r="L37" t="s">
        <v>365</v>
      </c>
      <c r="M37" t="s">
        <v>365</v>
      </c>
      <c r="N37" t="s">
        <v>365</v>
      </c>
    </row>
    <row r="38">
      <c r="A38" t="s">
        <v>358</v>
      </c>
      <c r="B38" t="s">
        <v>2403</v>
      </c>
      <c r="C38" t="s">
        <v>2431</v>
      </c>
      <c r="D38" t="s">
        <v>2458</v>
      </c>
      <c r="E38" t="s">
        <v>2490</v>
      </c>
      <c r="F38" t="s">
        <v>1084</v>
      </c>
      <c r="G38" t="s">
        <v>365</v>
      </c>
      <c r="H38" t="s">
        <v>365</v>
      </c>
      <c r="I38" t="s">
        <v>365</v>
      </c>
      <c r="J38" t="s">
        <v>365</v>
      </c>
      <c r="K38" t="s">
        <v>365</v>
      </c>
      <c r="L38" t="s">
        <v>365</v>
      </c>
      <c r="M38" t="s">
        <v>365</v>
      </c>
      <c r="N38" t="s">
        <v>365</v>
      </c>
    </row>
    <row r="39">
      <c r="A39" t="s">
        <v>359</v>
      </c>
      <c r="B39" t="s">
        <v>2404</v>
      </c>
      <c r="C39" t="s">
        <v>779</v>
      </c>
      <c r="D39" t="s">
        <v>2459</v>
      </c>
      <c r="E39" t="s">
        <v>2491</v>
      </c>
      <c r="F39" t="s">
        <v>465</v>
      </c>
      <c r="G39" t="s">
        <v>365</v>
      </c>
      <c r="H39" t="s">
        <v>365</v>
      </c>
      <c r="I39" t="s">
        <v>365</v>
      </c>
      <c r="J39" t="s">
        <v>365</v>
      </c>
      <c r="K39" t="s">
        <v>365</v>
      </c>
      <c r="L39" t="s">
        <v>365</v>
      </c>
      <c r="M39" t="s">
        <v>365</v>
      </c>
      <c r="N39" t="s">
        <v>365</v>
      </c>
    </row>
    <row r="40">
      <c r="A40" t="s">
        <v>360</v>
      </c>
      <c r="B40" t="s">
        <v>2405</v>
      </c>
      <c r="C40" t="s">
        <v>2432</v>
      </c>
      <c r="D40" t="s">
        <v>2460</v>
      </c>
      <c r="E40" t="s">
        <v>2492</v>
      </c>
      <c r="F40" t="s">
        <v>466</v>
      </c>
      <c r="G40" t="s">
        <v>365</v>
      </c>
      <c r="H40" t="s">
        <v>365</v>
      </c>
      <c r="I40" t="s">
        <v>365</v>
      </c>
      <c r="J40" t="s">
        <v>365</v>
      </c>
      <c r="K40" t="s">
        <v>365</v>
      </c>
      <c r="L40" t="s">
        <v>365</v>
      </c>
      <c r="M40" t="s">
        <v>365</v>
      </c>
      <c r="N40" t="s">
        <v>365</v>
      </c>
    </row>
    <row r="41">
      <c r="A41" t="s">
        <v>361</v>
      </c>
      <c r="B41" t="s">
        <v>2406</v>
      </c>
      <c r="C41" t="s">
        <v>2433</v>
      </c>
      <c r="D41" t="s">
        <v>2461</v>
      </c>
      <c r="E41" t="s">
        <v>2493</v>
      </c>
      <c r="F41" t="s">
        <v>1085</v>
      </c>
      <c r="G41" t="s">
        <v>365</v>
      </c>
      <c r="H41" t="s">
        <v>365</v>
      </c>
      <c r="I41" t="s">
        <v>365</v>
      </c>
      <c r="J41" t="s">
        <v>365</v>
      </c>
      <c r="K41" t="s">
        <v>365</v>
      </c>
      <c r="L41" t="s">
        <v>365</v>
      </c>
      <c r="M41" t="s">
        <v>365</v>
      </c>
      <c r="N41" t="s">
        <v>365</v>
      </c>
    </row>
    <row r="42">
      <c r="A42" t="s">
        <v>362</v>
      </c>
      <c r="B42" t="s">
        <v>2407</v>
      </c>
      <c r="C42" t="s">
        <v>2434</v>
      </c>
      <c r="D42" t="s">
        <v>2462</v>
      </c>
      <c r="E42" t="s">
        <v>2494</v>
      </c>
      <c r="F42" t="s">
        <v>1379</v>
      </c>
      <c r="G42" t="s">
        <v>365</v>
      </c>
      <c r="H42" t="s">
        <v>365</v>
      </c>
      <c r="I42" t="s">
        <v>365</v>
      </c>
      <c r="J42" t="s">
        <v>365</v>
      </c>
      <c r="K42" t="s">
        <v>365</v>
      </c>
      <c r="L42" t="s">
        <v>365</v>
      </c>
      <c r="M42" t="s">
        <v>365</v>
      </c>
      <c r="N42" t="s">
        <v>365</v>
      </c>
    </row>
    <row r="43">
      <c r="A43" t="s">
        <v>363</v>
      </c>
      <c r="B43" t="s">
        <v>2408</v>
      </c>
      <c r="C43" t="s">
        <v>2435</v>
      </c>
      <c r="D43" t="s">
        <v>2463</v>
      </c>
      <c r="E43" t="s">
        <v>2495</v>
      </c>
      <c r="F43" t="s">
        <v>467</v>
      </c>
      <c r="G43" t="s">
        <v>365</v>
      </c>
      <c r="H43" t="s">
        <v>365</v>
      </c>
      <c r="I43" t="s">
        <v>365</v>
      </c>
      <c r="J43" t="s">
        <v>365</v>
      </c>
      <c r="K43" t="s">
        <v>365</v>
      </c>
      <c r="L43" t="s">
        <v>365</v>
      </c>
      <c r="M43" t="s">
        <v>365</v>
      </c>
      <c r="N43" t="s">
        <v>365</v>
      </c>
    </row>
    <row r="44">
      <c r="A44" t="s">
        <v>0</v>
      </c>
      <c r="B44" t="s">
        <v>2409</v>
      </c>
      <c r="C44" t="s">
        <v>771</v>
      </c>
      <c r="D44" t="s">
        <v>2464</v>
      </c>
      <c r="E44" t="s">
        <v>2496</v>
      </c>
      <c r="F44" t="s">
        <v>464</v>
      </c>
      <c r="G44" t="s">
        <v>365</v>
      </c>
      <c r="H44" t="s">
        <v>365</v>
      </c>
      <c r="I44" t="s">
        <v>365</v>
      </c>
      <c r="J44" t="s">
        <v>365</v>
      </c>
      <c r="K44" t="s">
        <v>365</v>
      </c>
      <c r="L44" t="s">
        <v>365</v>
      </c>
      <c r="M44" t="s">
        <v>365</v>
      </c>
      <c r="N44" t="s">
        <v>365</v>
      </c>
    </row>
    <row r="45">
      <c r="A45" t="s">
        <v>60</v>
      </c>
      <c r="B45" t="s">
        <v>12</v>
      </c>
      <c r="C45" t="s">
        <v>58</v>
      </c>
      <c r="D45" t="s">
        <v>13</v>
      </c>
      <c r="E45" t="s">
        <v>14</v>
      </c>
      <c r="F45" t="s">
        <v>18</v>
      </c>
      <c r="G45" t="s">
        <v>365</v>
      </c>
      <c r="H45" t="s">
        <v>365</v>
      </c>
      <c r="I45" t="s">
        <v>365</v>
      </c>
      <c r="J45" t="s">
        <v>365</v>
      </c>
      <c r="K45" t="s">
        <v>365</v>
      </c>
      <c r="L45" t="s">
        <v>365</v>
      </c>
      <c r="M45" t="s">
        <v>365</v>
      </c>
      <c r="N45" t="s">
        <v>365</v>
      </c>
    </row>
    <row r="46">
      <c r="A46" t="s">
        <v>354</v>
      </c>
      <c r="B46" t="s">
        <v>1250</v>
      </c>
      <c r="C46" t="s">
        <v>395</v>
      </c>
      <c r="D46" t="s">
        <v>1305</v>
      </c>
      <c r="E46" t="s">
        <v>1082</v>
      </c>
      <c r="F46" t="s">
        <v>1376</v>
      </c>
      <c r="G46" t="s">
        <v>365</v>
      </c>
      <c r="H46" t="s">
        <v>365</v>
      </c>
      <c r="I46" t="s">
        <v>365</v>
      </c>
      <c r="J46" t="s">
        <v>365</v>
      </c>
      <c r="K46" t="s">
        <v>365</v>
      </c>
      <c r="L46" t="s">
        <v>365</v>
      </c>
      <c r="M46" t="s">
        <v>365</v>
      </c>
      <c r="N46" t="s">
        <v>365</v>
      </c>
    </row>
    <row r="47">
      <c r="A47" t="s">
        <v>355</v>
      </c>
      <c r="B47" t="s">
        <v>1251</v>
      </c>
      <c r="C47" t="s">
        <v>396</v>
      </c>
      <c r="D47" t="s">
        <v>1306</v>
      </c>
      <c r="E47" t="s">
        <v>1340</v>
      </c>
      <c r="F47" t="s">
        <v>1377</v>
      </c>
      <c r="G47" t="s">
        <v>365</v>
      </c>
      <c r="H47" t="s">
        <v>365</v>
      </c>
      <c r="I47" t="s">
        <v>365</v>
      </c>
      <c r="J47" t="s">
        <v>365</v>
      </c>
      <c r="K47" t="s">
        <v>365</v>
      </c>
      <c r="L47" t="s">
        <v>365</v>
      </c>
      <c r="M47" t="s">
        <v>365</v>
      </c>
      <c r="N47" t="s">
        <v>365</v>
      </c>
    </row>
    <row r="48">
      <c r="A48" t="s">
        <v>356</v>
      </c>
      <c r="B48" t="s">
        <v>1252</v>
      </c>
      <c r="C48" t="s">
        <v>397</v>
      </c>
      <c r="D48" t="s">
        <v>1307</v>
      </c>
      <c r="E48" t="s">
        <v>1341</v>
      </c>
      <c r="F48" t="s">
        <v>1378</v>
      </c>
      <c r="G48" t="s">
        <v>365</v>
      </c>
      <c r="H48" t="s">
        <v>365</v>
      </c>
      <c r="I48" t="s">
        <v>365</v>
      </c>
      <c r="J48" t="s">
        <v>365</v>
      </c>
      <c r="K48" t="s">
        <v>365</v>
      </c>
      <c r="L48" t="s">
        <v>365</v>
      </c>
      <c r="M48" t="s">
        <v>365</v>
      </c>
      <c r="N48" t="s">
        <v>365</v>
      </c>
    </row>
    <row r="49">
      <c r="A49" t="s">
        <v>357</v>
      </c>
      <c r="B49" t="s">
        <v>1253</v>
      </c>
      <c r="C49" t="s">
        <v>398</v>
      </c>
      <c r="D49" t="s">
        <v>1308</v>
      </c>
      <c r="E49" t="s">
        <v>1342</v>
      </c>
      <c r="F49" t="s">
        <v>1377</v>
      </c>
      <c r="G49" t="s">
        <v>365</v>
      </c>
      <c r="H49" t="s">
        <v>365</v>
      </c>
      <c r="I49" t="s">
        <v>365</v>
      </c>
      <c r="J49" t="s">
        <v>365</v>
      </c>
      <c r="K49" t="s">
        <v>365</v>
      </c>
      <c r="L49" t="s">
        <v>365</v>
      </c>
      <c r="M49" t="s">
        <v>365</v>
      </c>
      <c r="N49" t="s">
        <v>365</v>
      </c>
    </row>
    <row r="50">
      <c r="A50" t="s">
        <v>358</v>
      </c>
      <c r="B50" t="s">
        <v>1254</v>
      </c>
      <c r="C50" t="s">
        <v>398</v>
      </c>
      <c r="D50" t="s">
        <v>1309</v>
      </c>
      <c r="E50" t="s">
        <v>1343</v>
      </c>
      <c r="F50" t="s">
        <v>1084</v>
      </c>
      <c r="G50" t="s">
        <v>365</v>
      </c>
      <c r="H50" t="s">
        <v>365</v>
      </c>
      <c r="I50" t="s">
        <v>365</v>
      </c>
      <c r="J50" t="s">
        <v>365</v>
      </c>
      <c r="K50" t="s">
        <v>365</v>
      </c>
      <c r="L50" t="s">
        <v>365</v>
      </c>
      <c r="M50" t="s">
        <v>365</v>
      </c>
      <c r="N50" t="s">
        <v>365</v>
      </c>
    </row>
    <row r="51">
      <c r="A51" t="s">
        <v>359</v>
      </c>
      <c r="B51" t="s">
        <v>1255</v>
      </c>
      <c r="C51" t="s">
        <v>399</v>
      </c>
      <c r="D51" t="s">
        <v>1310</v>
      </c>
      <c r="E51" t="s">
        <v>1344</v>
      </c>
      <c r="F51" t="s">
        <v>465</v>
      </c>
      <c r="G51" t="s">
        <v>365</v>
      </c>
      <c r="H51" t="s">
        <v>365</v>
      </c>
      <c r="I51" t="s">
        <v>365</v>
      </c>
      <c r="J51" t="s">
        <v>365</v>
      </c>
      <c r="K51" t="s">
        <v>365</v>
      </c>
      <c r="L51" t="s">
        <v>365</v>
      </c>
      <c r="M51" t="s">
        <v>365</v>
      </c>
      <c r="N51" t="s">
        <v>365</v>
      </c>
    </row>
    <row r="52">
      <c r="A52" t="s">
        <v>360</v>
      </c>
      <c r="B52" t="s">
        <v>1256</v>
      </c>
      <c r="C52" t="s">
        <v>400</v>
      </c>
      <c r="D52" t="s">
        <v>1311</v>
      </c>
      <c r="E52" t="s">
        <v>1345</v>
      </c>
      <c r="F52" t="s">
        <v>466</v>
      </c>
      <c r="G52" t="s">
        <v>365</v>
      </c>
      <c r="H52" t="s">
        <v>365</v>
      </c>
      <c r="I52" t="s">
        <v>365</v>
      </c>
      <c r="J52" t="s">
        <v>365</v>
      </c>
      <c r="K52" t="s">
        <v>365</v>
      </c>
      <c r="L52" t="s">
        <v>365</v>
      </c>
      <c r="M52" t="s">
        <v>365</v>
      </c>
      <c r="N52" t="s">
        <v>365</v>
      </c>
    </row>
    <row r="53">
      <c r="A53" t="s">
        <v>361</v>
      </c>
      <c r="B53" t="s">
        <v>1077</v>
      </c>
      <c r="C53" t="s">
        <v>401</v>
      </c>
      <c r="D53" t="s">
        <v>1312</v>
      </c>
      <c r="E53" t="s">
        <v>1346</v>
      </c>
      <c r="F53" t="s">
        <v>1085</v>
      </c>
      <c r="G53" t="s">
        <v>365</v>
      </c>
      <c r="H53" t="s">
        <v>365</v>
      </c>
      <c r="I53" t="s">
        <v>365</v>
      </c>
      <c r="J53" t="s">
        <v>365</v>
      </c>
      <c r="K53" t="s">
        <v>365</v>
      </c>
      <c r="L53" t="s">
        <v>365</v>
      </c>
      <c r="M53" t="s">
        <v>365</v>
      </c>
      <c r="N53" t="s">
        <v>365</v>
      </c>
    </row>
    <row r="54">
      <c r="A54" t="s">
        <v>362</v>
      </c>
      <c r="B54" t="s">
        <v>1257</v>
      </c>
      <c r="C54" t="s">
        <v>376</v>
      </c>
      <c r="D54" t="s">
        <v>1313</v>
      </c>
      <c r="E54" t="s">
        <v>1347</v>
      </c>
      <c r="F54" t="s">
        <v>1379</v>
      </c>
      <c r="G54" t="s">
        <v>365</v>
      </c>
      <c r="H54" t="s">
        <v>365</v>
      </c>
      <c r="I54" t="s">
        <v>365</v>
      </c>
      <c r="J54" t="s">
        <v>365</v>
      </c>
      <c r="K54" t="s">
        <v>365</v>
      </c>
      <c r="L54" t="s">
        <v>365</v>
      </c>
      <c r="M54" t="s">
        <v>365</v>
      </c>
      <c r="N54" t="s">
        <v>365</v>
      </c>
    </row>
    <row r="55">
      <c r="A55" t="s">
        <v>363</v>
      </c>
      <c r="B55" t="s">
        <v>1258</v>
      </c>
      <c r="C55" t="s">
        <v>1282</v>
      </c>
      <c r="D55" t="s">
        <v>1314</v>
      </c>
      <c r="E55" t="s">
        <v>1348</v>
      </c>
      <c r="F55" t="s">
        <v>467</v>
      </c>
      <c r="G55" t="s">
        <v>365</v>
      </c>
      <c r="H55" t="s">
        <v>365</v>
      </c>
      <c r="I55" t="s">
        <v>365</v>
      </c>
      <c r="J55" t="s">
        <v>365</v>
      </c>
      <c r="K55" t="s">
        <v>365</v>
      </c>
      <c r="L55" t="s">
        <v>365</v>
      </c>
      <c r="M55" t="s">
        <v>365</v>
      </c>
      <c r="N55" t="s">
        <v>365</v>
      </c>
    </row>
    <row r="56">
      <c r="A56" t="s">
        <v>0</v>
      </c>
      <c r="B56" t="s">
        <v>1259</v>
      </c>
      <c r="C56" t="s">
        <v>402</v>
      </c>
      <c r="D56" t="s">
        <v>1315</v>
      </c>
      <c r="E56" t="s">
        <v>1349</v>
      </c>
      <c r="F56" t="s">
        <v>464</v>
      </c>
      <c r="G56" t="s">
        <v>365</v>
      </c>
      <c r="H56" t="s">
        <v>365</v>
      </c>
      <c r="I56" t="s">
        <v>365</v>
      </c>
      <c r="J56" t="s">
        <v>365</v>
      </c>
      <c r="K56" t="s">
        <v>365</v>
      </c>
      <c r="L56" t="s">
        <v>365</v>
      </c>
      <c r="M56" t="s">
        <v>365</v>
      </c>
      <c r="N56" t="s">
        <v>365</v>
      </c>
    </row>
    <row r="57">
      <c r="A57" t="s">
        <v>1033</v>
      </c>
      <c r="B57" t="s">
        <v>12</v>
      </c>
      <c r="C57" t="s">
        <v>58</v>
      </c>
      <c r="D57" t="s">
        <v>13</v>
      </c>
      <c r="E57" t="s">
        <v>14</v>
      </c>
      <c r="F57" t="s">
        <v>18</v>
      </c>
      <c r="G57" t="s">
        <v>365</v>
      </c>
      <c r="H57" t="s">
        <v>365</v>
      </c>
      <c r="I57" t="s">
        <v>365</v>
      </c>
      <c r="J57" t="s">
        <v>365</v>
      </c>
      <c r="K57" t="s">
        <v>365</v>
      </c>
      <c r="L57" t="s">
        <v>365</v>
      </c>
      <c r="M57" t="s">
        <v>365</v>
      </c>
      <c r="N57" t="s">
        <v>365</v>
      </c>
    </row>
    <row r="58">
      <c r="A58" t="s">
        <v>21</v>
      </c>
      <c r="B58" t="s">
        <v>2410</v>
      </c>
      <c r="C58" t="s">
        <v>983</v>
      </c>
      <c r="D58" t="s">
        <v>2465</v>
      </c>
      <c r="E58" t="s">
        <v>2497</v>
      </c>
      <c r="F58" t="s">
        <v>468</v>
      </c>
      <c r="G58" t="s">
        <v>365</v>
      </c>
      <c r="H58" t="s">
        <v>365</v>
      </c>
      <c r="I58" t="s">
        <v>365</v>
      </c>
      <c r="J58" t="s">
        <v>365</v>
      </c>
      <c r="K58" t="s">
        <v>365</v>
      </c>
      <c r="L58" t="s">
        <v>365</v>
      </c>
      <c r="M58" t="s">
        <v>365</v>
      </c>
      <c r="N58" t="s">
        <v>365</v>
      </c>
    </row>
    <row r="59">
      <c r="A59" t="s">
        <v>52</v>
      </c>
      <c r="B59" t="s">
        <v>2411</v>
      </c>
      <c r="C59" t="s">
        <v>475</v>
      </c>
      <c r="D59" t="s">
        <v>2466</v>
      </c>
      <c r="E59" t="s">
        <v>2498</v>
      </c>
      <c r="F59" t="s">
        <v>1380</v>
      </c>
      <c r="G59" t="s">
        <v>365</v>
      </c>
      <c r="H59" t="s">
        <v>365</v>
      </c>
      <c r="I59" t="s">
        <v>365</v>
      </c>
      <c r="J59" t="s">
        <v>365</v>
      </c>
      <c r="K59" t="s">
        <v>365</v>
      </c>
      <c r="L59" t="s">
        <v>365</v>
      </c>
      <c r="M59" t="s">
        <v>365</v>
      </c>
      <c r="N59" t="s">
        <v>365</v>
      </c>
    </row>
    <row r="60">
      <c r="A60" t="s">
        <v>53</v>
      </c>
      <c r="B60" t="s">
        <v>2412</v>
      </c>
      <c r="C60" t="s">
        <v>2436</v>
      </c>
      <c r="D60" t="s">
        <v>2467</v>
      </c>
      <c r="E60" t="s">
        <v>2499</v>
      </c>
      <c r="F60" t="s">
        <v>1381</v>
      </c>
      <c r="G60" t="s">
        <v>365</v>
      </c>
      <c r="H60" t="s">
        <v>365</v>
      </c>
      <c r="I60" t="s">
        <v>365</v>
      </c>
      <c r="J60" t="s">
        <v>365</v>
      </c>
      <c r="K60" t="s">
        <v>365</v>
      </c>
      <c r="L60" t="s">
        <v>365</v>
      </c>
      <c r="M60" t="s">
        <v>365</v>
      </c>
      <c r="N60" t="s">
        <v>365</v>
      </c>
    </row>
    <row r="61">
      <c r="A61" t="s">
        <v>54</v>
      </c>
      <c r="B61" t="s">
        <v>2413</v>
      </c>
      <c r="C61" t="s">
        <v>2437</v>
      </c>
      <c r="D61" t="s">
        <v>2468</v>
      </c>
      <c r="E61" t="s">
        <v>2500</v>
      </c>
      <c r="F61" t="s">
        <v>360</v>
      </c>
      <c r="G61" t="s">
        <v>365</v>
      </c>
      <c r="H61" t="s">
        <v>365</v>
      </c>
      <c r="I61" t="s">
        <v>365</v>
      </c>
      <c r="J61" t="s">
        <v>365</v>
      </c>
      <c r="K61" t="s">
        <v>365</v>
      </c>
      <c r="L61" t="s">
        <v>365</v>
      </c>
      <c r="M61" t="s">
        <v>365</v>
      </c>
      <c r="N61" t="s">
        <v>365</v>
      </c>
    </row>
    <row r="62">
      <c r="A62" t="s">
        <v>1034</v>
      </c>
      <c r="B62" t="s">
        <v>2414</v>
      </c>
      <c r="C62" t="s">
        <v>2438</v>
      </c>
      <c r="D62" t="s">
        <v>2469</v>
      </c>
      <c r="E62" t="s">
        <v>2501</v>
      </c>
      <c r="F62" t="s">
        <v>1382</v>
      </c>
      <c r="G62" t="s">
        <v>365</v>
      </c>
      <c r="H62" t="s">
        <v>365</v>
      </c>
      <c r="I62" t="s">
        <v>365</v>
      </c>
      <c r="J62" t="s">
        <v>365</v>
      </c>
      <c r="K62" t="s">
        <v>365</v>
      </c>
      <c r="L62" t="s">
        <v>365</v>
      </c>
      <c r="M62" t="s">
        <v>365</v>
      </c>
      <c r="N62" t="s">
        <v>365</v>
      </c>
    </row>
    <row r="63">
      <c r="A63" t="s">
        <v>0</v>
      </c>
      <c r="B63" t="s">
        <v>2415</v>
      </c>
      <c r="C63" t="s">
        <v>866</v>
      </c>
      <c r="D63" t="s">
        <v>2470</v>
      </c>
      <c r="E63" t="s">
        <v>2502</v>
      </c>
      <c r="F63" t="s">
        <v>1383</v>
      </c>
      <c r="G63" t="s">
        <v>365</v>
      </c>
      <c r="H63" t="s">
        <v>365</v>
      </c>
      <c r="I63" t="s">
        <v>365</v>
      </c>
      <c r="J63" t="s">
        <v>365</v>
      </c>
      <c r="K63" t="s">
        <v>365</v>
      </c>
      <c r="L63" t="s">
        <v>365</v>
      </c>
      <c r="M63" t="s">
        <v>365</v>
      </c>
      <c r="N63" t="s">
        <v>365</v>
      </c>
    </row>
    <row r="64">
      <c r="A64" t="s">
        <v>1033</v>
      </c>
      <c r="B64" t="s">
        <v>12</v>
      </c>
      <c r="C64" t="s">
        <v>58</v>
      </c>
      <c r="D64" t="s">
        <v>13</v>
      </c>
      <c r="E64" t="s">
        <v>14</v>
      </c>
      <c r="F64" t="s">
        <v>18</v>
      </c>
      <c r="G64" t="s">
        <v>365</v>
      </c>
      <c r="H64" t="s">
        <v>365</v>
      </c>
      <c r="I64" t="s">
        <v>365</v>
      </c>
      <c r="J64" t="s">
        <v>365</v>
      </c>
      <c r="K64" t="s">
        <v>365</v>
      </c>
      <c r="L64" t="s">
        <v>365</v>
      </c>
      <c r="M64" t="s">
        <v>365</v>
      </c>
      <c r="N64" t="s">
        <v>365</v>
      </c>
    </row>
    <row r="65">
      <c r="A65" t="s">
        <v>21</v>
      </c>
      <c r="B65" t="s">
        <v>1260</v>
      </c>
      <c r="C65" t="s">
        <v>1049</v>
      </c>
      <c r="D65" t="s">
        <v>1316</v>
      </c>
      <c r="E65" t="s">
        <v>1350</v>
      </c>
      <c r="F65" t="s">
        <v>1384</v>
      </c>
      <c r="G65" t="s">
        <v>365</v>
      </c>
      <c r="H65" t="s">
        <v>365</v>
      </c>
      <c r="I65" t="s">
        <v>365</v>
      </c>
      <c r="J65" t="s">
        <v>365</v>
      </c>
      <c r="K65" t="s">
        <v>365</v>
      </c>
      <c r="L65" t="s">
        <v>365</v>
      </c>
      <c r="M65" t="s">
        <v>365</v>
      </c>
      <c r="N65" t="s">
        <v>365</v>
      </c>
    </row>
    <row r="66">
      <c r="A66" t="s">
        <v>52</v>
      </c>
      <c r="B66" t="s">
        <v>1261</v>
      </c>
      <c r="C66" t="s">
        <v>1284</v>
      </c>
      <c r="D66" t="s">
        <v>1317</v>
      </c>
      <c r="E66" t="s">
        <v>1351</v>
      </c>
      <c r="F66" t="s">
        <v>1385</v>
      </c>
      <c r="G66" t="s">
        <v>365</v>
      </c>
      <c r="H66" t="s">
        <v>365</v>
      </c>
      <c r="I66" t="s">
        <v>365</v>
      </c>
      <c r="J66" t="s">
        <v>365</v>
      </c>
      <c r="K66" t="s">
        <v>365</v>
      </c>
      <c r="L66" t="s">
        <v>365</v>
      </c>
      <c r="M66" t="s">
        <v>365</v>
      </c>
      <c r="N66" t="s">
        <v>365</v>
      </c>
    </row>
    <row r="67">
      <c r="A67" t="s">
        <v>53</v>
      </c>
      <c r="B67" t="s">
        <v>1262</v>
      </c>
      <c r="C67" t="s">
        <v>1283</v>
      </c>
      <c r="D67" t="s">
        <v>1318</v>
      </c>
      <c r="E67" t="s">
        <v>1352</v>
      </c>
      <c r="F67" t="s">
        <v>1054</v>
      </c>
      <c r="G67" t="s">
        <v>365</v>
      </c>
      <c r="H67" t="s">
        <v>365</v>
      </c>
      <c r="I67" t="s">
        <v>365</v>
      </c>
      <c r="J67" t="s">
        <v>365</v>
      </c>
      <c r="K67" t="s">
        <v>365</v>
      </c>
      <c r="L67" t="s">
        <v>365</v>
      </c>
      <c r="M67" t="s">
        <v>365</v>
      </c>
      <c r="N67" t="s">
        <v>365</v>
      </c>
    </row>
    <row r="68">
      <c r="A68" t="s">
        <v>54</v>
      </c>
      <c r="B68" t="s">
        <v>1263</v>
      </c>
      <c r="C68" t="s">
        <v>1285</v>
      </c>
      <c r="D68" t="s">
        <v>1319</v>
      </c>
      <c r="E68" t="s">
        <v>1353</v>
      </c>
      <c r="F68" t="s">
        <v>471</v>
      </c>
      <c r="G68" t="s">
        <v>365</v>
      </c>
      <c r="H68" t="s">
        <v>365</v>
      </c>
      <c r="I68" t="s">
        <v>365</v>
      </c>
      <c r="J68" t="s">
        <v>365</v>
      </c>
      <c r="K68" t="s">
        <v>365</v>
      </c>
      <c r="L68" t="s">
        <v>365</v>
      </c>
      <c r="M68" t="s">
        <v>365</v>
      </c>
      <c r="N68" t="s">
        <v>365</v>
      </c>
    </row>
    <row r="69">
      <c r="A69" t="s">
        <v>1034</v>
      </c>
      <c r="B69" t="s">
        <v>1264</v>
      </c>
      <c r="C69" t="s">
        <v>1286</v>
      </c>
      <c r="D69" t="s">
        <v>1320</v>
      </c>
      <c r="E69" t="s">
        <v>1354</v>
      </c>
      <c r="F69" t="s">
        <v>670</v>
      </c>
      <c r="G69" t="s">
        <v>365</v>
      </c>
      <c r="H69" t="s">
        <v>365</v>
      </c>
      <c r="I69" t="s">
        <v>365</v>
      </c>
      <c r="J69" t="s">
        <v>365</v>
      </c>
      <c r="K69" t="s">
        <v>365</v>
      </c>
      <c r="L69" t="s">
        <v>365</v>
      </c>
      <c r="M69" t="s">
        <v>365</v>
      </c>
      <c r="N69" t="s">
        <v>365</v>
      </c>
    </row>
    <row r="70">
      <c r="A70" t="s">
        <v>0</v>
      </c>
      <c r="B70" t="s">
        <v>1265</v>
      </c>
      <c r="C70" t="s">
        <v>1287</v>
      </c>
      <c r="D70" t="s">
        <v>1321</v>
      </c>
      <c r="E70" t="s">
        <v>1355</v>
      </c>
      <c r="F70" t="s">
        <v>1383</v>
      </c>
      <c r="G70" t="s">
        <v>365</v>
      </c>
      <c r="H70" t="s">
        <v>365</v>
      </c>
      <c r="I70" t="s">
        <v>365</v>
      </c>
      <c r="J70" t="s">
        <v>365</v>
      </c>
      <c r="K70" t="s">
        <v>365</v>
      </c>
      <c r="L70" t="s">
        <v>365</v>
      </c>
      <c r="M70" t="s">
        <v>365</v>
      </c>
      <c r="N70" t="s">
        <v>365</v>
      </c>
    </row>
    <row r="71">
      <c r="A71" t="s">
        <v>364</v>
      </c>
      <c r="B71" t="s">
        <v>365</v>
      </c>
      <c r="C71" t="s">
        <v>365</v>
      </c>
      <c r="D71" t="s">
        <v>365</v>
      </c>
      <c r="E71" t="s">
        <v>365</v>
      </c>
      <c r="F71" t="s">
        <v>365</v>
      </c>
      <c r="G71" t="s">
        <v>365</v>
      </c>
      <c r="H71" t="s">
        <v>365</v>
      </c>
      <c r="I71" t="s">
        <v>365</v>
      </c>
      <c r="J71" t="s">
        <v>365</v>
      </c>
      <c r="K71" t="s">
        <v>365</v>
      </c>
      <c r="L71" t="s">
        <v>365</v>
      </c>
      <c r="M71" t="s">
        <v>365</v>
      </c>
      <c r="N71" t="s">
        <v>365</v>
      </c>
    </row>
    <row r="72">
      <c r="A72" t="s">
        <v>1033</v>
      </c>
      <c r="B72" t="s">
        <v>3</v>
      </c>
      <c r="C72" t="s">
        <v>3</v>
      </c>
      <c r="D72" t="s">
        <v>3</v>
      </c>
      <c r="E72" t="s">
        <v>3</v>
      </c>
      <c r="F72" t="s">
        <v>2</v>
      </c>
      <c r="G72" t="s">
        <v>2</v>
      </c>
      <c r="H72" t="s">
        <v>2</v>
      </c>
      <c r="I72" t="s">
        <v>2</v>
      </c>
      <c r="J72" t="s">
        <v>0</v>
      </c>
      <c r="K72" t="s">
        <v>18</v>
      </c>
      <c r="L72" t="s">
        <v>365</v>
      </c>
      <c r="M72" t="s">
        <v>365</v>
      </c>
      <c r="N72" t="s">
        <v>365</v>
      </c>
    </row>
    <row r="73">
      <c r="A73" t="s">
        <v>365</v>
      </c>
      <c r="B73" t="s">
        <v>16</v>
      </c>
      <c r="C73" t="s">
        <v>58</v>
      </c>
      <c r="D73" t="s">
        <v>13</v>
      </c>
      <c r="E73" t="s">
        <v>14</v>
      </c>
      <c r="F73" t="s">
        <v>16</v>
      </c>
      <c r="G73" t="s">
        <v>58</v>
      </c>
      <c r="H73" t="s">
        <v>13</v>
      </c>
      <c r="I73" t="s">
        <v>14</v>
      </c>
      <c r="J73" t="s">
        <v>16</v>
      </c>
      <c r="K73" t="s">
        <v>365</v>
      </c>
      <c r="L73" t="s">
        <v>365</v>
      </c>
      <c r="M73" t="s">
        <v>365</v>
      </c>
      <c r="N73" t="s">
        <v>365</v>
      </c>
    </row>
    <row r="74">
      <c r="A74" t="s">
        <v>21</v>
      </c>
      <c r="B74" t="s">
        <v>767</v>
      </c>
      <c r="C74" t="s">
        <v>490</v>
      </c>
      <c r="D74" t="s">
        <v>455</v>
      </c>
      <c r="E74" t="s">
        <v>952</v>
      </c>
      <c r="F74" t="s">
        <v>2510</v>
      </c>
      <c r="G74" t="s">
        <v>490</v>
      </c>
      <c r="H74" t="s">
        <v>1197</v>
      </c>
      <c r="I74" t="s">
        <v>2514</v>
      </c>
      <c r="J74" t="s">
        <v>385</v>
      </c>
      <c r="K74" t="s">
        <v>1397</v>
      </c>
      <c r="L74" t="s">
        <v>365</v>
      </c>
      <c r="M74" t="s">
        <v>365</v>
      </c>
      <c r="N74" t="s">
        <v>365</v>
      </c>
    </row>
    <row r="75">
      <c r="A75" t="s">
        <v>52</v>
      </c>
      <c r="B75" t="s">
        <v>834</v>
      </c>
      <c r="C75" t="s">
        <v>406</v>
      </c>
      <c r="D75" t="s">
        <v>858</v>
      </c>
      <c r="E75" t="s">
        <v>2503</v>
      </c>
      <c r="F75" t="s">
        <v>2511</v>
      </c>
      <c r="G75" t="s">
        <v>406</v>
      </c>
      <c r="H75" t="s">
        <v>2512</v>
      </c>
      <c r="I75" t="s">
        <v>924</v>
      </c>
      <c r="J75" t="s">
        <v>385</v>
      </c>
      <c r="K75" t="s">
        <v>1380</v>
      </c>
      <c r="L75" t="s">
        <v>365</v>
      </c>
      <c r="M75" t="s">
        <v>365</v>
      </c>
      <c r="N75" t="s">
        <v>365</v>
      </c>
    </row>
    <row r="76">
      <c r="A76" t="s">
        <v>53</v>
      </c>
      <c r="B76" t="s">
        <v>945</v>
      </c>
      <c r="C76" t="s">
        <v>463</v>
      </c>
      <c r="D76" t="s">
        <v>875</v>
      </c>
      <c r="E76" t="s">
        <v>453</v>
      </c>
      <c r="F76" t="s">
        <v>1196</v>
      </c>
      <c r="G76" t="s">
        <v>463</v>
      </c>
      <c r="H76" t="s">
        <v>2513</v>
      </c>
      <c r="I76" t="s">
        <v>2515</v>
      </c>
      <c r="J76" t="s">
        <v>385</v>
      </c>
      <c r="K76" t="s">
        <v>1381</v>
      </c>
      <c r="L76" t="s">
        <v>365</v>
      </c>
      <c r="M76" t="s">
        <v>365</v>
      </c>
      <c r="N76" t="s">
        <v>365</v>
      </c>
    </row>
    <row r="77">
      <c r="A77" t="s">
        <v>54</v>
      </c>
      <c r="B77" t="s">
        <v>1078</v>
      </c>
      <c r="C77" t="s">
        <v>408</v>
      </c>
      <c r="D77" t="s">
        <v>431</v>
      </c>
      <c r="E77" t="s">
        <v>1356</v>
      </c>
      <c r="F77" t="s">
        <v>474</v>
      </c>
      <c r="G77" t="s">
        <v>408</v>
      </c>
      <c r="H77" t="s">
        <v>495</v>
      </c>
      <c r="I77" t="s">
        <v>1392</v>
      </c>
      <c r="J77" t="s">
        <v>385</v>
      </c>
      <c r="K77" t="s">
        <v>360</v>
      </c>
      <c r="L77" t="s">
        <v>365</v>
      </c>
      <c r="M77" t="s">
        <v>365</v>
      </c>
      <c r="N77" t="s">
        <v>365</v>
      </c>
    </row>
    <row r="78">
      <c r="A78" t="s">
        <v>1034</v>
      </c>
      <c r="B78" t="s">
        <v>517</v>
      </c>
      <c r="C78" t="s">
        <v>419</v>
      </c>
      <c r="D78" t="s">
        <v>648</v>
      </c>
      <c r="E78" t="s">
        <v>751</v>
      </c>
      <c r="F78" t="s">
        <v>1395</v>
      </c>
      <c r="G78" t="s">
        <v>419</v>
      </c>
      <c r="H78" t="s">
        <v>2188</v>
      </c>
      <c r="I78" t="s">
        <v>2516</v>
      </c>
      <c r="J78" t="s">
        <v>385</v>
      </c>
      <c r="K78" t="s">
        <v>1382</v>
      </c>
      <c r="L78" t="s">
        <v>365</v>
      </c>
      <c r="M78" t="s">
        <v>365</v>
      </c>
      <c r="N78" t="s">
        <v>365</v>
      </c>
    </row>
    <row r="79">
      <c r="A79" t="s">
        <v>0</v>
      </c>
      <c r="B79" t="s">
        <v>386</v>
      </c>
      <c r="C79" t="s">
        <v>462</v>
      </c>
      <c r="D79" t="s">
        <v>561</v>
      </c>
      <c r="E79" t="s">
        <v>1722</v>
      </c>
      <c r="F79" t="s">
        <v>868</v>
      </c>
      <c r="G79" t="s">
        <v>462</v>
      </c>
      <c r="H79" t="s">
        <v>2252</v>
      </c>
      <c r="I79" t="s">
        <v>2517</v>
      </c>
      <c r="J79" t="s">
        <v>385</v>
      </c>
      <c r="K79" t="s">
        <v>1398</v>
      </c>
      <c r="L79" t="s">
        <v>365</v>
      </c>
      <c r="M79" t="s">
        <v>365</v>
      </c>
      <c r="N79" t="s">
        <v>365</v>
      </c>
    </row>
    <row r="80">
      <c r="A80" t="s">
        <v>366</v>
      </c>
      <c r="B80" t="s">
        <v>365</v>
      </c>
      <c r="C80" t="s">
        <v>365</v>
      </c>
      <c r="D80" t="s">
        <v>365</v>
      </c>
      <c r="E80" t="s">
        <v>365</v>
      </c>
      <c r="F80" t="s">
        <v>365</v>
      </c>
      <c r="G80" t="s">
        <v>365</v>
      </c>
      <c r="H80" t="s">
        <v>365</v>
      </c>
      <c r="I80" t="s">
        <v>365</v>
      </c>
      <c r="J80" t="s">
        <v>365</v>
      </c>
      <c r="K80" t="s">
        <v>365</v>
      </c>
      <c r="L80" t="s">
        <v>365</v>
      </c>
      <c r="M80" t="s">
        <v>365</v>
      </c>
      <c r="N80" t="s">
        <v>365</v>
      </c>
    </row>
    <row r="81">
      <c r="A81" t="s">
        <v>1033</v>
      </c>
      <c r="B81" t="s">
        <v>3</v>
      </c>
      <c r="C81" t="s">
        <v>3</v>
      </c>
      <c r="D81" t="s">
        <v>3</v>
      </c>
      <c r="E81" t="s">
        <v>3</v>
      </c>
      <c r="F81" t="s">
        <v>2</v>
      </c>
      <c r="G81" t="s">
        <v>2</v>
      </c>
      <c r="H81" t="s">
        <v>2</v>
      </c>
      <c r="I81" t="s">
        <v>2</v>
      </c>
      <c r="J81" t="s">
        <v>0</v>
      </c>
      <c r="K81" t="s">
        <v>18</v>
      </c>
      <c r="L81" t="s">
        <v>365</v>
      </c>
      <c r="M81" t="s">
        <v>365</v>
      </c>
      <c r="N81" t="s">
        <v>365</v>
      </c>
    </row>
    <row r="82">
      <c r="A82" t="s">
        <v>365</v>
      </c>
      <c r="B82" t="s">
        <v>16</v>
      </c>
      <c r="C82" t="s">
        <v>58</v>
      </c>
      <c r="D82" t="s">
        <v>13</v>
      </c>
      <c r="E82" t="s">
        <v>14</v>
      </c>
      <c r="F82" t="s">
        <v>16</v>
      </c>
      <c r="G82" t="s">
        <v>58</v>
      </c>
      <c r="H82" t="s">
        <v>13</v>
      </c>
      <c r="I82" t="s">
        <v>14</v>
      </c>
      <c r="J82" t="s">
        <v>16</v>
      </c>
      <c r="K82" t="s">
        <v>365</v>
      </c>
      <c r="L82" t="s">
        <v>365</v>
      </c>
      <c r="M82" t="s">
        <v>365</v>
      </c>
      <c r="N82" t="s">
        <v>365</v>
      </c>
    </row>
    <row r="83">
      <c r="A83" t="s">
        <v>21</v>
      </c>
      <c r="B83" t="s">
        <v>1047</v>
      </c>
      <c r="C83" t="s">
        <v>413</v>
      </c>
      <c r="D83" t="s">
        <v>374</v>
      </c>
      <c r="E83" t="s">
        <v>1051</v>
      </c>
      <c r="F83" t="s">
        <v>476</v>
      </c>
      <c r="G83" t="s">
        <v>413</v>
      </c>
      <c r="H83" t="s">
        <v>496</v>
      </c>
      <c r="I83" t="s">
        <v>475</v>
      </c>
      <c r="J83" t="s">
        <v>385</v>
      </c>
      <c r="K83" t="s">
        <v>1384</v>
      </c>
      <c r="L83" t="s">
        <v>365</v>
      </c>
      <c r="M83" t="s">
        <v>365</v>
      </c>
      <c r="N83" t="s">
        <v>365</v>
      </c>
    </row>
    <row r="84">
      <c r="A84" t="s">
        <v>52</v>
      </c>
      <c r="B84" t="s">
        <v>1266</v>
      </c>
      <c r="C84" t="s">
        <v>405</v>
      </c>
      <c r="D84" t="s">
        <v>1322</v>
      </c>
      <c r="E84" t="s">
        <v>1357</v>
      </c>
      <c r="F84" t="s">
        <v>477</v>
      </c>
      <c r="G84" t="s">
        <v>405</v>
      </c>
      <c r="H84" t="s">
        <v>497</v>
      </c>
      <c r="I84" t="s">
        <v>507</v>
      </c>
      <c r="J84" t="s">
        <v>385</v>
      </c>
      <c r="K84" t="s">
        <v>1385</v>
      </c>
      <c r="L84" t="s">
        <v>365</v>
      </c>
      <c r="M84" t="s">
        <v>365</v>
      </c>
      <c r="N84" t="s">
        <v>365</v>
      </c>
    </row>
    <row r="85">
      <c r="A85" t="s">
        <v>53</v>
      </c>
      <c r="B85" t="s">
        <v>1048</v>
      </c>
      <c r="C85" t="s">
        <v>414</v>
      </c>
      <c r="D85" t="s">
        <v>433</v>
      </c>
      <c r="E85" t="s">
        <v>1358</v>
      </c>
      <c r="F85" t="s">
        <v>442</v>
      </c>
      <c r="G85" t="s">
        <v>414</v>
      </c>
      <c r="H85" t="s">
        <v>498</v>
      </c>
      <c r="I85" t="s">
        <v>1055</v>
      </c>
      <c r="J85" t="s">
        <v>385</v>
      </c>
      <c r="K85" t="s">
        <v>1054</v>
      </c>
      <c r="L85" t="s">
        <v>365</v>
      </c>
      <c r="M85" t="s">
        <v>365</v>
      </c>
      <c r="N85" t="s">
        <v>365</v>
      </c>
    </row>
    <row r="86">
      <c r="A86" t="s">
        <v>54</v>
      </c>
      <c r="B86" t="s">
        <v>375</v>
      </c>
      <c r="C86" t="s">
        <v>415</v>
      </c>
      <c r="D86" t="s">
        <v>416</v>
      </c>
      <c r="E86" t="s">
        <v>1359</v>
      </c>
      <c r="F86" t="s">
        <v>1386</v>
      </c>
      <c r="G86" t="s">
        <v>415</v>
      </c>
      <c r="H86" t="s">
        <v>1390</v>
      </c>
      <c r="I86" t="s">
        <v>1394</v>
      </c>
      <c r="J86" t="s">
        <v>385</v>
      </c>
      <c r="K86" t="s">
        <v>471</v>
      </c>
      <c r="L86" t="s">
        <v>365</v>
      </c>
      <c r="M86" t="s">
        <v>365</v>
      </c>
      <c r="N86" t="s">
        <v>365</v>
      </c>
    </row>
    <row r="87">
      <c r="A87" t="s">
        <v>1034</v>
      </c>
      <c r="B87" t="s">
        <v>942</v>
      </c>
      <c r="C87" t="s">
        <v>953</v>
      </c>
      <c r="D87" t="s">
        <v>517</v>
      </c>
      <c r="E87" t="s">
        <v>967</v>
      </c>
      <c r="F87" t="s">
        <v>1387</v>
      </c>
      <c r="G87" t="s">
        <v>953</v>
      </c>
      <c r="H87" t="s">
        <v>1391</v>
      </c>
      <c r="I87" t="s">
        <v>1395</v>
      </c>
      <c r="J87" t="s">
        <v>385</v>
      </c>
      <c r="K87" t="s">
        <v>1032</v>
      </c>
      <c r="L87" t="s">
        <v>365</v>
      </c>
      <c r="M87" t="s">
        <v>365</v>
      </c>
      <c r="N87" t="s">
        <v>365</v>
      </c>
    </row>
    <row r="88">
      <c r="A88" t="s">
        <v>0</v>
      </c>
      <c r="B88" t="s">
        <v>1079</v>
      </c>
      <c r="C88" t="s">
        <v>419</v>
      </c>
      <c r="D88" t="s">
        <v>437</v>
      </c>
      <c r="E88" t="s">
        <v>1360</v>
      </c>
      <c r="F88" t="s">
        <v>478</v>
      </c>
      <c r="G88" t="s">
        <v>419</v>
      </c>
      <c r="H88" t="s">
        <v>500</v>
      </c>
      <c r="I88" t="s">
        <v>1064</v>
      </c>
      <c r="J88" t="s">
        <v>385</v>
      </c>
      <c r="K88" t="s">
        <v>1399</v>
      </c>
      <c r="L88" t="s">
        <v>365</v>
      </c>
      <c r="M88" t="s">
        <v>365</v>
      </c>
      <c r="N88" t="s">
        <v>365</v>
      </c>
    </row>
    <row r="89">
      <c r="A89" t="s">
        <v>364</v>
      </c>
      <c r="B89" t="s">
        <v>365</v>
      </c>
      <c r="C89" t="s">
        <v>365</v>
      </c>
      <c r="D89" t="s">
        <v>365</v>
      </c>
      <c r="E89" t="s">
        <v>365</v>
      </c>
      <c r="F89" t="s">
        <v>365</v>
      </c>
      <c r="G89" t="s">
        <v>365</v>
      </c>
      <c r="H89" t="s">
        <v>365</v>
      </c>
      <c r="I89" t="s">
        <v>365</v>
      </c>
      <c r="J89" t="s">
        <v>365</v>
      </c>
      <c r="K89" t="s">
        <v>365</v>
      </c>
      <c r="L89" t="s">
        <v>365</v>
      </c>
      <c r="M89" t="s">
        <v>365</v>
      </c>
      <c r="N89" t="s">
        <v>365</v>
      </c>
    </row>
    <row r="90">
      <c r="A90" t="s">
        <v>1033</v>
      </c>
      <c r="B90" t="s">
        <v>3</v>
      </c>
      <c r="C90" t="s">
        <v>3</v>
      </c>
      <c r="D90" t="s">
        <v>3</v>
      </c>
      <c r="E90" t="s">
        <v>3</v>
      </c>
      <c r="F90" t="s">
        <v>2</v>
      </c>
      <c r="G90" t="s">
        <v>2</v>
      </c>
      <c r="H90" t="s">
        <v>2</v>
      </c>
      <c r="I90" t="s">
        <v>2</v>
      </c>
      <c r="J90" t="s">
        <v>0</v>
      </c>
      <c r="K90" t="s">
        <v>0</v>
      </c>
      <c r="L90" t="s">
        <v>0</v>
      </c>
      <c r="M90" t="s">
        <v>0</v>
      </c>
      <c r="N90" t="s">
        <v>18</v>
      </c>
    </row>
    <row r="91">
      <c r="A91" t="s">
        <v>365</v>
      </c>
      <c r="B91" t="s">
        <v>16</v>
      </c>
      <c r="C91" t="s">
        <v>58</v>
      </c>
      <c r="D91" t="s">
        <v>13</v>
      </c>
      <c r="E91" t="s">
        <v>14</v>
      </c>
      <c r="F91" t="s">
        <v>16</v>
      </c>
      <c r="G91" t="s">
        <v>58</v>
      </c>
      <c r="H91" t="s">
        <v>13</v>
      </c>
      <c r="I91" t="s">
        <v>14</v>
      </c>
      <c r="J91" t="s">
        <v>16</v>
      </c>
      <c r="K91" t="s">
        <v>58</v>
      </c>
      <c r="L91" t="s">
        <v>13</v>
      </c>
      <c r="M91" t="s">
        <v>14</v>
      </c>
      <c r="N91" t="s">
        <v>365</v>
      </c>
    </row>
    <row r="92">
      <c r="A92" t="s">
        <v>21</v>
      </c>
      <c r="B92" t="s">
        <v>2416</v>
      </c>
      <c r="C92" t="s">
        <v>648</v>
      </c>
      <c r="D92" t="s">
        <v>974</v>
      </c>
      <c r="E92" t="s">
        <v>944</v>
      </c>
      <c r="F92" t="s">
        <v>499</v>
      </c>
      <c r="G92" t="s">
        <v>413</v>
      </c>
      <c r="H92" t="s">
        <v>909</v>
      </c>
      <c r="I92" t="s">
        <v>2518</v>
      </c>
      <c r="J92" t="s">
        <v>437</v>
      </c>
      <c r="K92" t="s">
        <v>506</v>
      </c>
      <c r="L92" t="s">
        <v>526</v>
      </c>
      <c r="M92" t="s">
        <v>1400</v>
      </c>
      <c r="N92" t="s">
        <v>1397</v>
      </c>
    </row>
    <row r="93">
      <c r="A93" t="s">
        <v>52</v>
      </c>
      <c r="B93" t="s">
        <v>821</v>
      </c>
      <c r="C93" t="s">
        <v>413</v>
      </c>
      <c r="D93" t="s">
        <v>917</v>
      </c>
      <c r="E93" t="s">
        <v>971</v>
      </c>
      <c r="F93" t="s">
        <v>948</v>
      </c>
      <c r="G93" t="s">
        <v>435</v>
      </c>
      <c r="H93" t="s">
        <v>376</v>
      </c>
      <c r="I93" t="s">
        <v>1002</v>
      </c>
      <c r="J93" t="s">
        <v>516</v>
      </c>
      <c r="K93" t="s">
        <v>425</v>
      </c>
      <c r="L93" t="s">
        <v>527</v>
      </c>
      <c r="M93" t="s">
        <v>1047</v>
      </c>
      <c r="N93" t="s">
        <v>1380</v>
      </c>
    </row>
    <row r="94">
      <c r="A94" t="s">
        <v>53</v>
      </c>
      <c r="B94" t="s">
        <v>812</v>
      </c>
      <c r="C94" t="s">
        <v>830</v>
      </c>
      <c r="D94" t="s">
        <v>885</v>
      </c>
      <c r="E94" t="s">
        <v>642</v>
      </c>
      <c r="F94" t="s">
        <v>746</v>
      </c>
      <c r="G94" t="s">
        <v>521</v>
      </c>
      <c r="H94" t="s">
        <v>781</v>
      </c>
      <c r="I94" t="s">
        <v>730</v>
      </c>
      <c r="J94" t="s">
        <v>517</v>
      </c>
      <c r="K94" t="s">
        <v>382</v>
      </c>
      <c r="L94" t="s">
        <v>395</v>
      </c>
      <c r="M94" t="s">
        <v>531</v>
      </c>
      <c r="N94" t="s">
        <v>1381</v>
      </c>
    </row>
    <row r="95">
      <c r="A95" t="s">
        <v>54</v>
      </c>
      <c r="B95" t="s">
        <v>381</v>
      </c>
      <c r="C95" t="s">
        <v>422</v>
      </c>
      <c r="D95" t="s">
        <v>423</v>
      </c>
      <c r="E95" t="s">
        <v>435</v>
      </c>
      <c r="F95" t="s">
        <v>481</v>
      </c>
      <c r="G95" t="s">
        <v>481</v>
      </c>
      <c r="H95" t="s">
        <v>503</v>
      </c>
      <c r="I95" t="s">
        <v>422</v>
      </c>
      <c r="J95" t="s">
        <v>426</v>
      </c>
      <c r="K95" t="s">
        <v>445</v>
      </c>
      <c r="L95" t="s">
        <v>445</v>
      </c>
      <c r="M95" t="s">
        <v>439</v>
      </c>
      <c r="N95" t="s">
        <v>360</v>
      </c>
    </row>
    <row r="96">
      <c r="A96" t="s">
        <v>1034</v>
      </c>
      <c r="B96" t="s">
        <v>456</v>
      </c>
      <c r="C96" t="s">
        <v>381</v>
      </c>
      <c r="D96" t="s">
        <v>525</v>
      </c>
      <c r="E96" t="s">
        <v>418</v>
      </c>
      <c r="F96" t="s">
        <v>811</v>
      </c>
      <c r="G96" t="s">
        <v>525</v>
      </c>
      <c r="H96" t="s">
        <v>769</v>
      </c>
      <c r="I96" t="s">
        <v>497</v>
      </c>
      <c r="J96" t="s">
        <v>408</v>
      </c>
      <c r="K96" t="s">
        <v>492</v>
      </c>
      <c r="L96" t="s">
        <v>485</v>
      </c>
      <c r="M96" t="s">
        <v>740</v>
      </c>
      <c r="N96" t="s">
        <v>1382</v>
      </c>
    </row>
    <row r="97">
      <c r="A97" t="s">
        <v>0</v>
      </c>
      <c r="B97" t="s">
        <v>385</v>
      </c>
      <c r="C97" t="s">
        <v>365</v>
      </c>
      <c r="D97" t="s">
        <v>365</v>
      </c>
      <c r="E97" t="s">
        <v>365</v>
      </c>
      <c r="F97" t="s">
        <v>385</v>
      </c>
      <c r="G97" t="s">
        <v>365</v>
      </c>
      <c r="H97" t="s">
        <v>365</v>
      </c>
      <c r="I97" t="s">
        <v>365</v>
      </c>
      <c r="J97" t="s">
        <v>385</v>
      </c>
      <c r="K97" t="s">
        <v>365</v>
      </c>
      <c r="L97" t="s">
        <v>365</v>
      </c>
      <c r="M97" t="s">
        <v>365</v>
      </c>
      <c r="N97" t="s">
        <v>1398</v>
      </c>
    </row>
    <row r="98">
      <c r="A98" t="s">
        <v>366</v>
      </c>
      <c r="B98" t="s">
        <v>365</v>
      </c>
      <c r="C98" t="s">
        <v>365</v>
      </c>
      <c r="D98" t="s">
        <v>365</v>
      </c>
      <c r="E98" t="s">
        <v>365</v>
      </c>
      <c r="F98" t="s">
        <v>365</v>
      </c>
      <c r="G98" t="s">
        <v>365</v>
      </c>
      <c r="H98" t="s">
        <v>365</v>
      </c>
      <c r="I98" t="s">
        <v>365</v>
      </c>
      <c r="J98" t="s">
        <v>365</v>
      </c>
      <c r="K98" t="s">
        <v>365</v>
      </c>
      <c r="L98" t="s">
        <v>365</v>
      </c>
      <c r="M98" t="s">
        <v>365</v>
      </c>
      <c r="N98" t="s">
        <v>365</v>
      </c>
    </row>
    <row r="99">
      <c r="A99" t="s">
        <v>1033</v>
      </c>
      <c r="B99" t="s">
        <v>3</v>
      </c>
      <c r="C99" t="s">
        <v>3</v>
      </c>
      <c r="D99" t="s">
        <v>3</v>
      </c>
      <c r="E99" t="s">
        <v>3</v>
      </c>
      <c r="F99" t="s">
        <v>2</v>
      </c>
      <c r="G99" t="s">
        <v>2</v>
      </c>
      <c r="H99" t="s">
        <v>2</v>
      </c>
      <c r="I99" t="s">
        <v>2</v>
      </c>
      <c r="J99" t="s">
        <v>0</v>
      </c>
      <c r="K99" t="s">
        <v>0</v>
      </c>
      <c r="L99" t="s">
        <v>0</v>
      </c>
      <c r="M99" t="s">
        <v>0</v>
      </c>
      <c r="N99" t="s">
        <v>18</v>
      </c>
    </row>
    <row r="100">
      <c r="A100" t="s">
        <v>365</v>
      </c>
      <c r="B100" t="s">
        <v>16</v>
      </c>
      <c r="C100" t="s">
        <v>58</v>
      </c>
      <c r="D100" t="s">
        <v>13</v>
      </c>
      <c r="E100" t="s">
        <v>14</v>
      </c>
      <c r="F100" t="s">
        <v>16</v>
      </c>
      <c r="G100" t="s">
        <v>58</v>
      </c>
      <c r="H100" t="s">
        <v>13</v>
      </c>
      <c r="I100" t="s">
        <v>14</v>
      </c>
      <c r="J100" t="s">
        <v>16</v>
      </c>
      <c r="K100" t="s">
        <v>58</v>
      </c>
      <c r="L100" t="s">
        <v>13</v>
      </c>
      <c r="M100" t="s">
        <v>14</v>
      </c>
      <c r="N100" t="s">
        <v>365</v>
      </c>
    </row>
    <row r="101">
      <c r="A101" t="s">
        <v>21</v>
      </c>
      <c r="B101" t="s">
        <v>386</v>
      </c>
      <c r="C101" t="s">
        <v>425</v>
      </c>
      <c r="D101" t="s">
        <v>441</v>
      </c>
      <c r="E101" t="s">
        <v>1052</v>
      </c>
      <c r="F101" t="s">
        <v>1388</v>
      </c>
      <c r="G101" t="s">
        <v>407</v>
      </c>
      <c r="H101" t="s">
        <v>504</v>
      </c>
      <c r="I101" t="s">
        <v>1396</v>
      </c>
      <c r="J101" t="s">
        <v>1087</v>
      </c>
      <c r="K101" t="s">
        <v>524</v>
      </c>
      <c r="L101" t="s">
        <v>452</v>
      </c>
      <c r="M101" t="s">
        <v>1088</v>
      </c>
      <c r="N101" t="s">
        <v>1384</v>
      </c>
    </row>
    <row r="102">
      <c r="A102" t="s">
        <v>52</v>
      </c>
      <c r="B102" t="s">
        <v>1080</v>
      </c>
      <c r="C102" t="s">
        <v>419</v>
      </c>
      <c r="D102" t="s">
        <v>442</v>
      </c>
      <c r="E102" t="s">
        <v>1053</v>
      </c>
      <c r="F102" t="s">
        <v>483</v>
      </c>
      <c r="G102" t="s">
        <v>412</v>
      </c>
      <c r="H102" t="s">
        <v>505</v>
      </c>
      <c r="I102" t="s">
        <v>511</v>
      </c>
      <c r="J102" t="s">
        <v>519</v>
      </c>
      <c r="K102" t="s">
        <v>525</v>
      </c>
      <c r="L102" t="s">
        <v>528</v>
      </c>
      <c r="M102" t="s">
        <v>532</v>
      </c>
      <c r="N102" t="s">
        <v>1385</v>
      </c>
    </row>
    <row r="103">
      <c r="A103" t="s">
        <v>53</v>
      </c>
      <c r="B103" t="s">
        <v>387</v>
      </c>
      <c r="C103" t="s">
        <v>389</v>
      </c>
      <c r="D103" t="s">
        <v>443</v>
      </c>
      <c r="E103" t="s">
        <v>459</v>
      </c>
      <c r="F103" t="s">
        <v>409</v>
      </c>
      <c r="G103" t="s">
        <v>484</v>
      </c>
      <c r="H103" t="s">
        <v>398</v>
      </c>
      <c r="I103" t="s">
        <v>512</v>
      </c>
      <c r="J103" t="s">
        <v>520</v>
      </c>
      <c r="K103" t="s">
        <v>484</v>
      </c>
      <c r="L103" t="s">
        <v>529</v>
      </c>
      <c r="M103" t="s">
        <v>533</v>
      </c>
      <c r="N103" t="s">
        <v>1054</v>
      </c>
    </row>
    <row r="104">
      <c r="A104" t="s">
        <v>54</v>
      </c>
      <c r="B104" t="s">
        <v>388</v>
      </c>
      <c r="C104" t="s">
        <v>426</v>
      </c>
      <c r="D104" t="s">
        <v>444</v>
      </c>
      <c r="E104" t="s">
        <v>460</v>
      </c>
      <c r="F104" t="s">
        <v>484</v>
      </c>
      <c r="G104" t="s">
        <v>427</v>
      </c>
      <c r="H104" t="s">
        <v>422</v>
      </c>
      <c r="I104" t="s">
        <v>513</v>
      </c>
      <c r="J104" t="s">
        <v>424</v>
      </c>
      <c r="K104" t="s">
        <v>423</v>
      </c>
      <c r="L104" t="s">
        <v>423</v>
      </c>
      <c r="M104" t="s">
        <v>491</v>
      </c>
      <c r="N104" t="s">
        <v>471</v>
      </c>
    </row>
    <row r="105">
      <c r="A105" t="s">
        <v>1034</v>
      </c>
      <c r="B105" t="s">
        <v>605</v>
      </c>
      <c r="C105" t="s">
        <v>495</v>
      </c>
      <c r="D105" t="s">
        <v>786</v>
      </c>
      <c r="E105" t="s">
        <v>397</v>
      </c>
      <c r="F105" t="s">
        <v>497</v>
      </c>
      <c r="G105" t="s">
        <v>506</v>
      </c>
      <c r="H105" t="s">
        <v>803</v>
      </c>
      <c r="I105" t="s">
        <v>1006</v>
      </c>
      <c r="J105" t="s">
        <v>380</v>
      </c>
      <c r="K105" t="s">
        <v>521</v>
      </c>
      <c r="L105" t="s">
        <v>396</v>
      </c>
      <c r="M105" t="s">
        <v>867</v>
      </c>
      <c r="N105" t="s">
        <v>1032</v>
      </c>
    </row>
    <row r="106">
      <c r="A106" t="s">
        <v>0</v>
      </c>
      <c r="B106" t="s">
        <v>385</v>
      </c>
      <c r="C106" t="s">
        <v>365</v>
      </c>
      <c r="D106" t="s">
        <v>365</v>
      </c>
      <c r="E106" t="s">
        <v>365</v>
      </c>
      <c r="F106" t="s">
        <v>385</v>
      </c>
      <c r="G106" t="s">
        <v>365</v>
      </c>
      <c r="H106" t="s">
        <v>365</v>
      </c>
      <c r="I106" t="s">
        <v>365</v>
      </c>
      <c r="J106" t="s">
        <v>385</v>
      </c>
      <c r="K106" t="s">
        <v>365</v>
      </c>
      <c r="L106" t="s">
        <v>365</v>
      </c>
      <c r="M106" t="s">
        <v>365</v>
      </c>
      <c r="N106" t="s">
        <v>1399</v>
      </c>
    </row>
    <row r="107">
      <c r="A107" t="s">
        <v>61</v>
      </c>
      <c r="B107" t="s">
        <v>12</v>
      </c>
      <c r="C107" t="s">
        <v>58</v>
      </c>
      <c r="D107" t="s">
        <v>13</v>
      </c>
      <c r="E107" t="s">
        <v>14</v>
      </c>
      <c r="F107" t="s">
        <v>18</v>
      </c>
      <c r="G107" t="s">
        <v>365</v>
      </c>
      <c r="H107" t="s">
        <v>365</v>
      </c>
      <c r="I107" t="s">
        <v>365</v>
      </c>
      <c r="J107" t="s">
        <v>365</v>
      </c>
      <c r="K107" t="s">
        <v>365</v>
      </c>
      <c r="L107" t="s">
        <v>365</v>
      </c>
      <c r="M107" t="s">
        <v>365</v>
      </c>
      <c r="N107" t="s">
        <v>365</v>
      </c>
    </row>
    <row r="108">
      <c r="A108" t="s">
        <v>35</v>
      </c>
      <c r="B108" t="s">
        <v>2417</v>
      </c>
      <c r="C108" t="s">
        <v>2439</v>
      </c>
      <c r="D108" t="s">
        <v>2471</v>
      </c>
      <c r="E108" t="s">
        <v>2504</v>
      </c>
      <c r="F108" t="s">
        <v>486</v>
      </c>
      <c r="G108" t="s">
        <v>365</v>
      </c>
      <c r="H108" t="s">
        <v>365</v>
      </c>
      <c r="I108" t="s">
        <v>365</v>
      </c>
      <c r="J108" t="s">
        <v>365</v>
      </c>
      <c r="K108" t="s">
        <v>365</v>
      </c>
      <c r="L108" t="s">
        <v>365</v>
      </c>
      <c r="M108" t="s">
        <v>365</v>
      </c>
      <c r="N108" t="s">
        <v>365</v>
      </c>
    </row>
    <row r="109">
      <c r="A109" t="s">
        <v>36</v>
      </c>
      <c r="B109" t="s">
        <v>2418</v>
      </c>
      <c r="C109" t="s">
        <v>2440</v>
      </c>
      <c r="D109" t="s">
        <v>2472</v>
      </c>
      <c r="E109" t="s">
        <v>2505</v>
      </c>
      <c r="F109" t="s">
        <v>467</v>
      </c>
      <c r="G109" t="s">
        <v>365</v>
      </c>
      <c r="H109" t="s">
        <v>365</v>
      </c>
      <c r="I109" t="s">
        <v>365</v>
      </c>
      <c r="J109" t="s">
        <v>365</v>
      </c>
      <c r="K109" t="s">
        <v>365</v>
      </c>
      <c r="L109" t="s">
        <v>365</v>
      </c>
      <c r="M109" t="s">
        <v>365</v>
      </c>
      <c r="N109" t="s">
        <v>365</v>
      </c>
    </row>
    <row r="110">
      <c r="A110" t="s">
        <v>37</v>
      </c>
      <c r="B110" t="s">
        <v>2419</v>
      </c>
      <c r="C110" t="s">
        <v>2441</v>
      </c>
      <c r="D110" t="s">
        <v>2473</v>
      </c>
      <c r="E110" t="s">
        <v>2506</v>
      </c>
      <c r="F110" t="s">
        <v>487</v>
      </c>
      <c r="G110" t="s">
        <v>365</v>
      </c>
      <c r="H110" t="s">
        <v>365</v>
      </c>
      <c r="I110" t="s">
        <v>365</v>
      </c>
      <c r="J110" t="s">
        <v>365</v>
      </c>
      <c r="K110" t="s">
        <v>365</v>
      </c>
      <c r="L110" t="s">
        <v>365</v>
      </c>
      <c r="M110" t="s">
        <v>365</v>
      </c>
      <c r="N110" t="s">
        <v>365</v>
      </c>
    </row>
    <row r="111">
      <c r="A111" t="s">
        <v>38</v>
      </c>
      <c r="B111" t="s">
        <v>2420</v>
      </c>
      <c r="C111" t="s">
        <v>2442</v>
      </c>
      <c r="D111" t="s">
        <v>2257</v>
      </c>
      <c r="E111" t="s">
        <v>2123</v>
      </c>
      <c r="F111" t="s">
        <v>488</v>
      </c>
      <c r="G111" t="s">
        <v>365</v>
      </c>
      <c r="H111" t="s">
        <v>365</v>
      </c>
      <c r="I111" t="s">
        <v>365</v>
      </c>
      <c r="J111" t="s">
        <v>365</v>
      </c>
      <c r="K111" t="s">
        <v>365</v>
      </c>
      <c r="L111" t="s">
        <v>365</v>
      </c>
      <c r="M111" t="s">
        <v>365</v>
      </c>
      <c r="N111" t="s">
        <v>365</v>
      </c>
    </row>
    <row r="112">
      <c r="A112" t="s">
        <v>39</v>
      </c>
      <c r="B112" t="s">
        <v>2421</v>
      </c>
      <c r="C112" t="s">
        <v>2443</v>
      </c>
      <c r="D112" t="s">
        <v>2474</v>
      </c>
      <c r="E112" t="s">
        <v>1878</v>
      </c>
      <c r="F112" t="s">
        <v>1389</v>
      </c>
      <c r="G112" t="s">
        <v>365</v>
      </c>
      <c r="H112" t="s">
        <v>365</v>
      </c>
      <c r="I112" t="s">
        <v>365</v>
      </c>
      <c r="J112" t="s">
        <v>365</v>
      </c>
      <c r="K112" t="s">
        <v>365</v>
      </c>
      <c r="L112" t="s">
        <v>365</v>
      </c>
      <c r="M112" t="s">
        <v>365</v>
      </c>
      <c r="N112" t="s">
        <v>365</v>
      </c>
    </row>
    <row r="113">
      <c r="A113" t="s">
        <v>40</v>
      </c>
      <c r="B113" t="s">
        <v>2422</v>
      </c>
      <c r="C113" t="s">
        <v>2444</v>
      </c>
      <c r="D113" t="s">
        <v>2062</v>
      </c>
      <c r="E113" t="s">
        <v>2507</v>
      </c>
      <c r="F113" t="s">
        <v>489</v>
      </c>
      <c r="G113" t="s">
        <v>365</v>
      </c>
      <c r="H113" t="s">
        <v>365</v>
      </c>
      <c r="I113" t="s">
        <v>365</v>
      </c>
      <c r="J113" t="s">
        <v>365</v>
      </c>
      <c r="K113" t="s">
        <v>365</v>
      </c>
      <c r="L113" t="s">
        <v>365</v>
      </c>
      <c r="M113" t="s">
        <v>365</v>
      </c>
      <c r="N113" t="s">
        <v>365</v>
      </c>
    </row>
    <row r="114">
      <c r="A114" t="s">
        <v>0</v>
      </c>
      <c r="B114" t="s">
        <v>2096</v>
      </c>
      <c r="C114" t="s">
        <v>2227</v>
      </c>
      <c r="D114" t="s">
        <v>2449</v>
      </c>
      <c r="E114" t="s">
        <v>2479</v>
      </c>
      <c r="F114" t="s">
        <v>1371</v>
      </c>
      <c r="G114" t="s">
        <v>365</v>
      </c>
      <c r="H114" t="s">
        <v>365</v>
      </c>
      <c r="I114" t="s">
        <v>365</v>
      </c>
      <c r="J114" t="s">
        <v>365</v>
      </c>
      <c r="K114" t="s">
        <v>365</v>
      </c>
      <c r="L114" t="s">
        <v>365</v>
      </c>
      <c r="M114" t="s">
        <v>365</v>
      </c>
      <c r="N114" t="s">
        <v>365</v>
      </c>
    </row>
    <row r="115">
      <c r="A115" t="s">
        <v>61</v>
      </c>
      <c r="B115" t="s">
        <v>12</v>
      </c>
      <c r="C115" t="s">
        <v>58</v>
      </c>
      <c r="D115" t="s">
        <v>13</v>
      </c>
      <c r="E115" t="s">
        <v>14</v>
      </c>
      <c r="F115" t="s">
        <v>18</v>
      </c>
      <c r="G115" t="s">
        <v>365</v>
      </c>
      <c r="H115" t="s">
        <v>365</v>
      </c>
      <c r="I115" t="s">
        <v>365</v>
      </c>
      <c r="J115" t="s">
        <v>365</v>
      </c>
      <c r="K115" t="s">
        <v>365</v>
      </c>
      <c r="L115" t="s">
        <v>365</v>
      </c>
      <c r="M115" t="s">
        <v>365</v>
      </c>
      <c r="N115" t="s">
        <v>365</v>
      </c>
    </row>
    <row r="116">
      <c r="A116" t="s">
        <v>35</v>
      </c>
      <c r="B116" t="s">
        <v>1267</v>
      </c>
      <c r="C116" t="s">
        <v>1288</v>
      </c>
      <c r="D116" t="s">
        <v>1323</v>
      </c>
      <c r="E116" t="s">
        <v>1361</v>
      </c>
      <c r="F116" t="s">
        <v>486</v>
      </c>
      <c r="G116" t="s">
        <v>365</v>
      </c>
      <c r="H116" t="s">
        <v>365</v>
      </c>
      <c r="I116" t="s">
        <v>365</v>
      </c>
      <c r="J116" t="s">
        <v>365</v>
      </c>
      <c r="K116" t="s">
        <v>365</v>
      </c>
      <c r="L116" t="s">
        <v>365</v>
      </c>
      <c r="M116" t="s">
        <v>365</v>
      </c>
      <c r="N116" t="s">
        <v>365</v>
      </c>
    </row>
    <row r="117">
      <c r="A117" t="s">
        <v>36</v>
      </c>
      <c r="B117" t="s">
        <v>1268</v>
      </c>
      <c r="C117" t="s">
        <v>1289</v>
      </c>
      <c r="D117" t="s">
        <v>1324</v>
      </c>
      <c r="E117" t="s">
        <v>1362</v>
      </c>
      <c r="F117" t="s">
        <v>467</v>
      </c>
      <c r="G117" t="s">
        <v>365</v>
      </c>
      <c r="H117" t="s">
        <v>365</v>
      </c>
      <c r="I117" t="s">
        <v>365</v>
      </c>
      <c r="J117" t="s">
        <v>365</v>
      </c>
      <c r="K117" t="s">
        <v>365</v>
      </c>
      <c r="L117" t="s">
        <v>365</v>
      </c>
      <c r="M117" t="s">
        <v>365</v>
      </c>
      <c r="N117" t="s">
        <v>365</v>
      </c>
    </row>
    <row r="118">
      <c r="A118" t="s">
        <v>37</v>
      </c>
      <c r="B118" t="s">
        <v>1269</v>
      </c>
      <c r="C118" t="s">
        <v>1290</v>
      </c>
      <c r="D118" t="s">
        <v>1325</v>
      </c>
      <c r="E118" t="s">
        <v>1363</v>
      </c>
      <c r="F118" t="s">
        <v>487</v>
      </c>
      <c r="G118" t="s">
        <v>365</v>
      </c>
      <c r="H118" t="s">
        <v>365</v>
      </c>
      <c r="I118" t="s">
        <v>365</v>
      </c>
      <c r="J118" t="s">
        <v>365</v>
      </c>
      <c r="K118" t="s">
        <v>365</v>
      </c>
      <c r="L118" t="s">
        <v>365</v>
      </c>
      <c r="M118" t="s">
        <v>365</v>
      </c>
      <c r="N118" t="s">
        <v>365</v>
      </c>
    </row>
    <row r="119">
      <c r="A119" t="s">
        <v>38</v>
      </c>
      <c r="B119" t="s">
        <v>1270</v>
      </c>
      <c r="C119" t="s">
        <v>1291</v>
      </c>
      <c r="D119" t="s">
        <v>1326</v>
      </c>
      <c r="E119" t="s">
        <v>1364</v>
      </c>
      <c r="F119" t="s">
        <v>488</v>
      </c>
      <c r="G119" t="s">
        <v>365</v>
      </c>
      <c r="H119" t="s">
        <v>365</v>
      </c>
      <c r="I119" t="s">
        <v>365</v>
      </c>
      <c r="J119" t="s">
        <v>365</v>
      </c>
      <c r="K119" t="s">
        <v>365</v>
      </c>
      <c r="L119" t="s">
        <v>365</v>
      </c>
      <c r="M119" t="s">
        <v>365</v>
      </c>
      <c r="N119" t="s">
        <v>365</v>
      </c>
    </row>
    <row r="120">
      <c r="A120" t="s">
        <v>39</v>
      </c>
      <c r="B120" t="s">
        <v>1271</v>
      </c>
      <c r="C120" t="s">
        <v>1292</v>
      </c>
      <c r="D120" t="s">
        <v>1327</v>
      </c>
      <c r="E120" t="s">
        <v>1365</v>
      </c>
      <c r="F120" t="s">
        <v>1389</v>
      </c>
      <c r="G120" t="s">
        <v>365</v>
      </c>
      <c r="H120" t="s">
        <v>365</v>
      </c>
      <c r="I120" t="s">
        <v>365</v>
      </c>
      <c r="J120" t="s">
        <v>365</v>
      </c>
      <c r="K120" t="s">
        <v>365</v>
      </c>
      <c r="L120" t="s">
        <v>365</v>
      </c>
      <c r="M120" t="s">
        <v>365</v>
      </c>
      <c r="N120" t="s">
        <v>365</v>
      </c>
    </row>
    <row r="121">
      <c r="A121" t="s">
        <v>40</v>
      </c>
      <c r="B121" t="s">
        <v>1272</v>
      </c>
      <c r="C121" t="s">
        <v>1293</v>
      </c>
      <c r="D121" t="s">
        <v>1328</v>
      </c>
      <c r="E121" t="s">
        <v>1366</v>
      </c>
      <c r="F121" t="s">
        <v>489</v>
      </c>
      <c r="G121" t="s">
        <v>365</v>
      </c>
      <c r="H121" t="s">
        <v>365</v>
      </c>
      <c r="I121" t="s">
        <v>365</v>
      </c>
      <c r="J121" t="s">
        <v>365</v>
      </c>
      <c r="K121" t="s">
        <v>365</v>
      </c>
      <c r="L121" t="s">
        <v>365</v>
      </c>
      <c r="M121" t="s">
        <v>365</v>
      </c>
      <c r="N121" t="s">
        <v>365</v>
      </c>
    </row>
    <row r="122">
      <c r="A122" t="s">
        <v>0</v>
      </c>
      <c r="B122" t="s">
        <v>1242</v>
      </c>
      <c r="C122" t="s">
        <v>1273</v>
      </c>
      <c r="D122" t="s">
        <v>1329</v>
      </c>
      <c r="E122" t="s">
        <v>1367</v>
      </c>
      <c r="F122" t="s">
        <v>1371</v>
      </c>
      <c r="G122" t="s">
        <v>365</v>
      </c>
      <c r="H122" t="s">
        <v>365</v>
      </c>
      <c r="I122" t="s">
        <v>365</v>
      </c>
      <c r="J122" t="s">
        <v>365</v>
      </c>
      <c r="K122" t="s">
        <v>365</v>
      </c>
      <c r="L122" t="s">
        <v>365</v>
      </c>
      <c r="M122" t="s">
        <v>365</v>
      </c>
      <c r="N122" t="s">
        <v>365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C101"/>
  <sheetViews>
    <sheetView workbookViewId="0">
      <selection activeCell="B4" sqref="B4"/>
    </sheetView>
  </sheetViews>
  <sheetFormatPr defaultRowHeight="14.5"/>
  <sheetData>
    <row r="2">
      <c r="A2" t="s">
        <v>2285</v>
      </c>
      <c r="B2" t="s">
        <v>2286</v>
      </c>
      <c r="C2" t="s">
        <v>2287</v>
      </c>
    </row>
    <row r="3">
      <c r="A3">
        <v>0</v>
      </c>
    </row>
    <row r="4">
      <c r="A4" t="str">
        <f>'Raw-Data 7'!A31</f>
        <v>2</v>
      </c>
      <c r="B4" s="70">
        <f>VALUE('Raw-Data 7'!B31)</f>
        <v>0.55579999999999996</v>
      </c>
      <c r="C4">
        <f>VALUE('Raw-Data 7'!B132)</f>
        <v>1.1815</v>
      </c>
    </row>
    <row r="5">
      <c r="A5" t="str">
        <f>'Raw-Data 7'!A32</f>
        <v>3</v>
      </c>
      <c r="B5" s="70">
        <f>VALUE('Raw-Data 7'!B32)</f>
        <v>0.54300000000000004</v>
      </c>
      <c r="C5">
        <f>VALUE('Raw-Data 7'!B133)</f>
        <v>0.32869999999999999</v>
      </c>
    </row>
    <row r="6">
      <c r="A6" t="str">
        <f>'Raw-Data 7'!A33</f>
        <v>4</v>
      </c>
      <c r="B6" s="70">
        <f>VALUE('Raw-Data 7'!B33)</f>
        <v>0.14699999999999999</v>
      </c>
      <c r="C6">
        <f>VALUE('Raw-Data 7'!B134)</f>
        <v>3.4611999999999998</v>
      </c>
    </row>
    <row r="7">
      <c r="A7" t="str">
        <f>'Raw-Data 7'!A34</f>
        <v>5</v>
      </c>
      <c r="B7" s="70">
        <f>VALUE('Raw-Data 7'!B34)</f>
        <v>1.5041</v>
      </c>
      <c r="C7">
        <f>VALUE('Raw-Data 7'!B135)</f>
        <v>2.7867999999999999</v>
      </c>
    </row>
    <row r="8">
      <c r="A8" t="str">
        <f>'Raw-Data 7'!A35</f>
        <v>6</v>
      </c>
      <c r="B8" s="70">
        <f>VALUE('Raw-Data 7'!B35)</f>
        <v>1.0798000000000001</v>
      </c>
      <c r="C8">
        <f>VALUE('Raw-Data 7'!B136)</f>
        <v>1.3995</v>
      </c>
    </row>
    <row r="9">
      <c r="A9" t="str">
        <f>'Raw-Data 7'!A36</f>
        <v>7</v>
      </c>
      <c r="B9" s="70">
        <f>VALUE('Raw-Data 7'!B36)</f>
        <v>0.5202</v>
      </c>
      <c r="C9">
        <f>VALUE('Raw-Data 7'!B137)</f>
        <v>0.72899999999999998</v>
      </c>
    </row>
    <row r="10">
      <c r="A10" t="str">
        <f>'Raw-Data 7'!A37</f>
        <v>8</v>
      </c>
      <c r="B10" s="70">
        <f>VALUE('Raw-Data 7'!B37)</f>
        <v>0.245</v>
      </c>
      <c r="C10">
        <f>VALUE('Raw-Data 7'!B138)</f>
        <v>3.7235</v>
      </c>
    </row>
    <row r="11">
      <c r="A11" t="str">
        <f>'Raw-Data 7'!A38</f>
        <v>9</v>
      </c>
      <c r="B11" s="70">
        <f>VALUE('Raw-Data 7'!B38)</f>
        <v>1.1778</v>
      </c>
      <c r="C11">
        <f>VALUE('Raw-Data 7'!B139)</f>
        <v>1.4641999999999999</v>
      </c>
    </row>
    <row r="12">
      <c r="A12" t="str">
        <f>'Raw-Data 7'!A39</f>
        <v>10</v>
      </c>
      <c r="B12" s="70">
        <f>VALUE('Raw-Data 7'!B39)</f>
        <v>0.44790000000000002</v>
      </c>
      <c r="C12">
        <f>VALUE('Raw-Data 7'!B140)</f>
        <v>3.5954000000000002</v>
      </c>
    </row>
    <row r="13">
      <c r="A13" t="str">
        <f>'Raw-Data 7'!A40</f>
        <v>11</v>
      </c>
      <c r="B13" s="70">
        <f>VALUE('Raw-Data 7'!B40)</f>
        <v>1.0646</v>
      </c>
      <c r="C13">
        <f>VALUE('Raw-Data 7'!B141)</f>
        <v>2.0346000000000002</v>
      </c>
    </row>
    <row r="14">
      <c r="A14" t="str">
        <f>'Raw-Data 7'!A41</f>
        <v>12</v>
      </c>
      <c r="B14" s="70">
        <f>VALUE('Raw-Data 7'!B41)</f>
        <v>0.55710000000000004</v>
      </c>
      <c r="C14">
        <f>VALUE('Raw-Data 7'!B142)</f>
        <v>0.64770000000000005</v>
      </c>
    </row>
    <row r="15">
      <c r="A15" t="str">
        <f>'Raw-Data 7'!A42</f>
        <v>13</v>
      </c>
      <c r="B15" s="70">
        <f>VALUE('Raw-Data 7'!B42)</f>
        <v>0.16370000000000001</v>
      </c>
      <c r="C15">
        <f>VALUE('Raw-Data 7'!B143)</f>
        <v>-1.8622000000000001</v>
      </c>
    </row>
    <row r="16">
      <c r="A16" t="str">
        <f>'Raw-Data 7'!A43</f>
        <v>14</v>
      </c>
      <c r="B16" s="70">
        <f>VALUE('Raw-Data 7'!B43)</f>
        <v>-0.45829999999999999</v>
      </c>
      <c r="C16">
        <f>VALUE('Raw-Data 7'!B144)</f>
        <v>-1.5412999999999999</v>
      </c>
    </row>
    <row r="17">
      <c r="A17" t="str">
        <f>'Raw-Data 7'!A44</f>
        <v>15</v>
      </c>
      <c r="B17" s="70">
        <f>VALUE('Raw-Data 7'!B44)</f>
        <v>-0.37519999999999998</v>
      </c>
      <c r="C17">
        <f>VALUE('Raw-Data 7'!B145)</f>
        <v>-1.6408</v>
      </c>
    </row>
    <row r="18">
      <c r="A18" t="str">
        <f>'Raw-Data 7'!A45</f>
        <v>16</v>
      </c>
      <c r="B18" s="70">
        <f>VALUE('Raw-Data 7'!B45)</f>
        <v>-0.37869999999999998</v>
      </c>
      <c r="C18">
        <f>VALUE('Raw-Data 7'!B146)</f>
        <v>-2.2810999999999999</v>
      </c>
    </row>
    <row r="19">
      <c r="A19" t="str">
        <f>'Raw-Data 7'!A46</f>
        <v>17</v>
      </c>
      <c r="B19" s="70">
        <f>VALUE('Raw-Data 7'!B46)</f>
        <v>-0.52480000000000004</v>
      </c>
      <c r="C19">
        <f>VALUE('Raw-Data 7'!B147)</f>
        <v>2.2128000000000001</v>
      </c>
    </row>
    <row r="20">
      <c r="A20" t="str">
        <f>'Raw-Data 7'!A47</f>
        <v>19</v>
      </c>
      <c r="B20" s="70">
        <f>VALUE('Raw-Data 7'!B47)</f>
        <v>0.50600000000000001</v>
      </c>
      <c r="C20">
        <f>VALUE('Raw-Data 7'!B148)</f>
        <v>1.6068</v>
      </c>
    </row>
    <row r="21">
      <c r="A21" t="str">
        <f>'Raw-Data 7'!A48</f>
        <v>20</v>
      </c>
      <c r="B21" s="70">
        <f>VALUE('Raw-Data 7'!B48)</f>
        <v>0.36070000000000002</v>
      </c>
      <c r="C21">
        <f>VALUE('Raw-Data 7'!B149)</f>
        <v>0.96050000000000002</v>
      </c>
    </row>
    <row r="22">
      <c r="A22" t="str">
        <f>'Raw-Data 7'!A49</f>
        <v>21</v>
      </c>
      <c r="B22" s="70">
        <f>VALUE('Raw-Data 7'!B49)</f>
        <v>0.2127</v>
      </c>
      <c r="C22">
        <f>VALUE('Raw-Data 7'!B150)</f>
        <v>-1.8543000000000001</v>
      </c>
    </row>
    <row r="23">
      <c r="A23" t="str">
        <f>'Raw-Data 7'!A50</f>
        <v>22</v>
      </c>
      <c r="B23" s="70">
        <f>VALUE('Raw-Data 7'!B50)</f>
        <v>-0.39789999999999998</v>
      </c>
      <c r="C23">
        <f>VALUE('Raw-Data 7'!B151)</f>
        <v>1.3095000000000001</v>
      </c>
    </row>
    <row r="24">
      <c r="A24" t="str">
        <f>'Raw-Data 7'!A51</f>
        <v>23</v>
      </c>
      <c r="B24" s="70">
        <f>VALUE('Raw-Data 7'!B51)</f>
        <v>0.2722</v>
      </c>
      <c r="C24">
        <f>VALUE('Raw-Data 7'!B152)</f>
        <v>0.28310000000000002</v>
      </c>
    </row>
    <row r="25">
      <c r="A25" t="str">
        <f>'Raw-Data 7'!A52</f>
        <v>24</v>
      </c>
      <c r="B25" s="70">
        <f>VALUE('Raw-Data 7'!B52)</f>
        <v>5.4399999999999997E-2</v>
      </c>
      <c r="C25">
        <f>VALUE('Raw-Data 7'!B153)</f>
        <v>5.2857000000000003</v>
      </c>
    </row>
    <row r="26">
      <c r="A26" t="str">
        <f>'Raw-Data 7'!A53</f>
        <v>25</v>
      </c>
      <c r="B26" s="70">
        <f>VALUE('Raw-Data 7'!B53)</f>
        <v>1.0079</v>
      </c>
      <c r="C26">
        <f>VALUE('Raw-Data 7'!B154)</f>
        <v>3.7431000000000001</v>
      </c>
    </row>
    <row r="27">
      <c r="A27" t="str">
        <f>'Raw-Data 7'!A54</f>
        <v>26</v>
      </c>
      <c r="B27" s="70">
        <f>VALUE('Raw-Data 7'!B54)</f>
        <v>0.70040000000000002</v>
      </c>
      <c r="C27">
        <f>VALUE('Raw-Data 7'!B155)</f>
        <v>5.44</v>
      </c>
    </row>
    <row r="28">
      <c r="A28" t="str">
        <f>'Raw-Data 7'!A55</f>
        <v>27</v>
      </c>
      <c r="B28" s="70">
        <f>VALUE('Raw-Data 7'!B55)</f>
        <v>0.98640000000000005</v>
      </c>
      <c r="C28">
        <f>VALUE('Raw-Data 7'!B156)</f>
        <v>-0.98089999999999999</v>
      </c>
    </row>
    <row r="29">
      <c r="A29" t="str">
        <f>'Raw-Data 7'!A56</f>
        <v>28</v>
      </c>
      <c r="B29" s="70">
        <f>VALUE('Raw-Data 7'!B56)</f>
        <v>-0.1777</v>
      </c>
      <c r="C29">
        <f>VALUE('Raw-Data 7'!B157)</f>
        <v>-1.1042000000000001</v>
      </c>
    </row>
    <row r="30">
      <c r="A30" t="str">
        <f>'Raw-Data 7'!A57</f>
        <v>29</v>
      </c>
      <c r="B30" s="70">
        <f>VALUE('Raw-Data 7'!B57)</f>
        <v>-0.19359999999999999</v>
      </c>
      <c r="C30">
        <f>VALUE('Raw-Data 7'!B158)</f>
        <v>-2.3969999999999998</v>
      </c>
    </row>
    <row r="31">
      <c r="A31" t="str">
        <f>'Raw-Data 7'!A58</f>
        <v>30</v>
      </c>
      <c r="B31" s="70">
        <f>VALUE('Raw-Data 7'!B58)</f>
        <v>-0.39939999999999998</v>
      </c>
      <c r="C31">
        <f>VALUE('Raw-Data 7'!B159)</f>
        <v>-0.14410000000000001</v>
      </c>
    </row>
    <row r="32">
      <c r="A32" t="str">
        <f>'Raw-Data 7'!A59</f>
        <v>31</v>
      </c>
      <c r="B32" s="70">
        <f>VALUE('Raw-Data 7'!B59)</f>
        <v>-2.4E-2</v>
      </c>
      <c r="C32">
        <f>VALUE('Raw-Data 7'!B160)</f>
        <v>-2.4626000000000001</v>
      </c>
    </row>
    <row r="33">
      <c r="A33" t="str">
        <f>'Raw-Data 7'!A60</f>
        <v>32</v>
      </c>
      <c r="B33" s="70">
        <f>VALUE('Raw-Data 7'!B60)</f>
        <v>-0.40239999999999998</v>
      </c>
      <c r="C33">
        <f>VALUE('Raw-Data 7'!B161)</f>
        <v>-2.8889999999999998</v>
      </c>
    </row>
    <row r="34">
      <c r="A34" t="str">
        <f>'Raw-Data 7'!A61</f>
        <v>33</v>
      </c>
      <c r="B34" s="70">
        <f>VALUE('Raw-Data 7'!B61)</f>
        <v>-0.46629999999999999</v>
      </c>
      <c r="C34">
        <f>VALUE('Raw-Data 7'!B162)</f>
        <v>-3.1690999999999998</v>
      </c>
    </row>
    <row r="35">
      <c r="A35" t="str">
        <f>'Raw-Data 7'!A62</f>
        <v>34</v>
      </c>
      <c r="B35" s="70">
        <f>VALUE('Raw-Data 7'!B62)</f>
        <v>-0.50390000000000001</v>
      </c>
      <c r="C35">
        <f>VALUE('Raw-Data 7'!B163)</f>
        <v>-0.69059999999999999</v>
      </c>
    </row>
    <row r="36">
      <c r="A36" t="str">
        <f>'Raw-Data 7'!A63</f>
        <v>35</v>
      </c>
      <c r="B36" s="70">
        <f>VALUE('Raw-Data 7'!B63)</f>
        <v>-0.1089</v>
      </c>
      <c r="C36">
        <f>VALUE('Raw-Data 7'!B164)</f>
        <v>-0.61990000000000001</v>
      </c>
    </row>
    <row r="37">
      <c r="A37" t="str">
        <f>'Raw-Data 7'!A64</f>
        <v>36</v>
      </c>
      <c r="B37" s="70">
        <f>VALUE('Raw-Data 7'!B64)</f>
        <v>-9.4899999999999998E-2</v>
      </c>
      <c r="C37">
        <f>VALUE('Raw-Data 7'!B165)</f>
        <v>2.3530000000000002</v>
      </c>
    </row>
    <row r="38">
      <c r="A38" t="str">
        <f>'Raw-Data 7'!A65</f>
        <v>37</v>
      </c>
      <c r="B38" s="70">
        <f>VALUE('Raw-Data 7'!B65)</f>
        <v>0.35549999999999998</v>
      </c>
      <c r="C38">
        <f>VALUE('Raw-Data 7'!B166)</f>
        <v>0.38159999999999999</v>
      </c>
    </row>
    <row r="39">
      <c r="A39" t="str">
        <f>'Raw-Data 7'!A66</f>
        <v>38</v>
      </c>
      <c r="B39" s="70">
        <f>VALUE('Raw-Data 7'!B66)</f>
        <v>5.6099999999999997E-2</v>
      </c>
      <c r="C39">
        <f>VALUE('Raw-Data 7'!B167)</f>
        <v>-1.7000999999999999</v>
      </c>
    </row>
    <row r="40">
      <c r="A40" t="str">
        <f>'Raw-Data 7'!A67</f>
        <v>39</v>
      </c>
      <c r="B40" s="70">
        <f>VALUE('Raw-Data 7'!B67)</f>
        <v>-0.24460000000000001</v>
      </c>
      <c r="C40">
        <f>VALUE('Raw-Data 7'!B168)</f>
        <v>-0.3866</v>
      </c>
    </row>
    <row r="41">
      <c r="A41" t="str">
        <f>'Raw-Data 7'!A68</f>
        <v>40</v>
      </c>
      <c r="B41" s="70">
        <f>VALUE('Raw-Data 7'!B68)</f>
        <v>-5.5E-2</v>
      </c>
      <c r="C41">
        <f>VALUE('Raw-Data 7'!B169)</f>
        <v>-1.9330000000000001</v>
      </c>
    </row>
    <row r="42">
      <c r="A42" t="str">
        <f>'Raw-Data 7'!A69</f>
        <v>41</v>
      </c>
      <c r="B42" s="70">
        <f>VALUE('Raw-Data 7'!B69)</f>
        <v>-0.27489999999999998</v>
      </c>
      <c r="C42">
        <f>VALUE('Raw-Data 7'!B170)</f>
        <v>-0.3533</v>
      </c>
    </row>
    <row r="43">
      <c r="A43" t="str">
        <f>'Raw-Data 7'!A70</f>
        <v>42</v>
      </c>
      <c r="B43" s="70">
        <f>VALUE('Raw-Data 7'!B70)</f>
        <v>-4.5100000000000001E-2</v>
      </c>
      <c r="C43">
        <f>VALUE('Raw-Data 7'!B171)</f>
        <v>0.2853</v>
      </c>
    </row>
    <row r="44">
      <c r="A44" t="str">
        <f>'Raw-Data 7'!A71</f>
        <v>43</v>
      </c>
      <c r="B44" s="70">
        <f>VALUE('Raw-Data 7'!B71)</f>
        <v>4.1399999999999999E-2</v>
      </c>
      <c r="C44">
        <f>VALUE('Raw-Data 7'!B172)</f>
        <v>-1.2685</v>
      </c>
    </row>
    <row r="45">
      <c r="A45" t="str">
        <f>'Raw-Data 7'!A72</f>
        <v>44</v>
      </c>
      <c r="B45" s="70">
        <f>VALUE('Raw-Data 7'!B72)</f>
        <v>-0.16389999999999999</v>
      </c>
      <c r="C45">
        <f>VALUE('Raw-Data 7'!B173)</f>
        <v>-3.8656999999999999</v>
      </c>
    </row>
    <row r="46">
      <c r="A46" t="str">
        <f>'Raw-Data 7'!A73</f>
        <v>45</v>
      </c>
      <c r="B46" s="70">
        <f>VALUE('Raw-Data 7'!B73)</f>
        <v>-0.48949999999999999</v>
      </c>
      <c r="C46">
        <f>VALUE('Raw-Data 7'!B174)</f>
        <v>2.6564000000000001</v>
      </c>
    </row>
    <row r="47">
      <c r="A47" t="str">
        <f>'Raw-Data 7'!A74</f>
        <v>46</v>
      </c>
      <c r="B47" s="70">
        <f>VALUE('Raw-Data 7'!B74)</f>
        <v>0.32429999999999998</v>
      </c>
      <c r="C47">
        <f>VALUE('Raw-Data 7'!B175)</f>
        <v>-2.3873000000000002</v>
      </c>
    </row>
    <row r="48">
      <c r="A48" t="str">
        <f>'Raw-Data 7'!A75</f>
        <v>47</v>
      </c>
      <c r="B48" s="70">
        <f>VALUE('Raw-Data 7'!B75)</f>
        <v>-0.29049999999999998</v>
      </c>
      <c r="C48">
        <f>VALUE('Raw-Data 7'!B176)</f>
        <v>1.3762000000000001</v>
      </c>
    </row>
    <row r="49">
      <c r="A49" t="str">
        <f>'Raw-Data 7'!A76</f>
        <v>48</v>
      </c>
      <c r="B49" s="70">
        <f>VALUE('Raw-Data 7'!B76)</f>
        <v>0.16600000000000001</v>
      </c>
      <c r="C49">
        <f>VALUE('Raw-Data 7'!B177)</f>
        <v>1.0951</v>
      </c>
    </row>
    <row r="50">
      <c r="A50" t="str">
        <f>'Raw-Data 7'!A77</f>
        <v>49</v>
      </c>
      <c r="B50" s="70">
        <f>VALUE('Raw-Data 7'!B77)</f>
        <v>0.13159999999999999</v>
      </c>
      <c r="C50">
        <f>VALUE('Raw-Data 7'!B178)</f>
        <v>-5.4767999999999999</v>
      </c>
    </row>
    <row r="51">
      <c r="A51" t="str">
        <f>'Raw-Data 7'!A78</f>
        <v>50</v>
      </c>
      <c r="B51" s="70">
        <f>VALUE('Raw-Data 7'!B78)</f>
        <v>-0.65580000000000005</v>
      </c>
      <c r="C51">
        <f>VALUE('Raw-Data 7'!B179)</f>
        <v>-1.6826000000000001</v>
      </c>
    </row>
    <row r="52">
      <c r="A52" t="str">
        <f>'Raw-Data 7'!A79</f>
        <v>51</v>
      </c>
      <c r="B52" s="70">
        <f>VALUE('Raw-Data 7'!B79)</f>
        <v>-0.1988</v>
      </c>
      <c r="C52">
        <f>VALUE('Raw-Data 7'!B180)</f>
        <v>0.80330000000000001</v>
      </c>
    </row>
    <row r="53">
      <c r="A53" t="str">
        <f>'Raw-Data 7'!A80</f>
        <v>52</v>
      </c>
      <c r="B53" s="70">
        <f>VALUE('Raw-Data 7'!B80)</f>
        <v>8.8099999999999998E-2</v>
      </c>
      <c r="C53">
        <f>VALUE('Raw-Data 7'!B181)</f>
        <v>-1.9897</v>
      </c>
    </row>
    <row r="54">
      <c r="A54" t="str">
        <f>'Raw-Data 7'!A81</f>
        <v>53</v>
      </c>
      <c r="B54" s="70">
        <f>VALUE('Raw-Data 7'!B81)</f>
        <v>-0.22869999999999999</v>
      </c>
      <c r="C54">
        <f>VALUE('Raw-Data 7'!B182)</f>
        <v>-1.4274</v>
      </c>
    </row>
    <row r="55">
      <c r="A55" t="str">
        <f>'Raw-Data 7'!A82</f>
        <v>54</v>
      </c>
      <c r="B55" s="70">
        <f>VALUE('Raw-Data 7'!B82)</f>
        <v>-0.15790000000000001</v>
      </c>
      <c r="C55">
        <f>VALUE('Raw-Data 7'!B183)</f>
        <v>-2.0127000000000002</v>
      </c>
    </row>
    <row r="56">
      <c r="A56" t="str">
        <f>'Raw-Data 7'!A83</f>
        <v>55</v>
      </c>
      <c r="B56" s="70">
        <f>VALUE('Raw-Data 7'!B83)</f>
        <v>-0.22009999999999999</v>
      </c>
      <c r="C56">
        <f>VALUE('Raw-Data 7'!B184)</f>
        <v>-2.4529000000000001</v>
      </c>
    </row>
    <row r="57">
      <c r="A57" t="str">
        <f>'Raw-Data 7'!A84</f>
        <v>56</v>
      </c>
      <c r="B57" s="70">
        <f>VALUE('Raw-Data 7'!B84)</f>
        <v>-0.26500000000000001</v>
      </c>
      <c r="C57">
        <f>VALUE('Raw-Data 7'!B185)</f>
        <v>-2.3220999999999998</v>
      </c>
    </row>
    <row r="58">
      <c r="A58" t="str">
        <f>'Raw-Data 7'!A85</f>
        <v>57</v>
      </c>
      <c r="B58" s="70">
        <f>VALUE('Raw-Data 7'!B85)</f>
        <v>-0.2397</v>
      </c>
      <c r="C58">
        <f>VALUE('Raw-Data 7'!B186)</f>
        <v>-3.6381000000000001</v>
      </c>
    </row>
    <row r="59">
      <c r="A59" t="str">
        <f>'Raw-Data 7'!A86</f>
        <v>58</v>
      </c>
      <c r="B59" s="70">
        <f>VALUE('Raw-Data 7'!B86)</f>
        <v>-0.37280000000000002</v>
      </c>
      <c r="C59">
        <f>VALUE('Raw-Data 7'!B187)</f>
        <v>-2.3304999999999998</v>
      </c>
    </row>
    <row r="60">
      <c r="A60" t="str">
        <f>'Raw-Data 7'!A87</f>
        <v>59</v>
      </c>
      <c r="B60" s="70">
        <f>VALUE('Raw-Data 7'!B87)</f>
        <v>-0.23760000000000001</v>
      </c>
      <c r="C60">
        <f>VALUE('Raw-Data 7'!B188)</f>
        <v>-3.0495999999999999</v>
      </c>
    </row>
    <row r="61">
      <c r="A61" t="str">
        <f>'Raw-Data 7'!A88</f>
        <v>60</v>
      </c>
      <c r="B61" s="70">
        <f>VALUE('Raw-Data 7'!B88)</f>
        <v>-0.307</v>
      </c>
      <c r="C61">
        <f>VALUE('Raw-Data 7'!B189)</f>
        <v>-1.0001</v>
      </c>
    </row>
    <row r="62">
      <c r="A62" t="str">
        <f>'Raw-Data 7'!A89</f>
        <v>61</v>
      </c>
      <c r="B62" s="70">
        <f>VALUE('Raw-Data 7'!B89)</f>
        <v>-9.5699999999999993E-2</v>
      </c>
      <c r="C62">
        <f>VALUE('Raw-Data 7'!B190)</f>
        <v>-6.3434999999999997</v>
      </c>
    </row>
    <row r="63">
      <c r="A63" t="str">
        <f>'Raw-Data 7'!A90</f>
        <v>62</v>
      </c>
      <c r="B63" s="70">
        <f>VALUE('Raw-Data 7'!B90)</f>
        <v>-0.60780000000000001</v>
      </c>
      <c r="C63">
        <f>VALUE('Raw-Data 7'!B191)</f>
        <v>5.6961000000000004</v>
      </c>
    </row>
    <row r="64">
      <c r="A64" t="str">
        <f>'Raw-Data 7'!A91</f>
        <v>63</v>
      </c>
      <c r="B64" s="70">
        <f>VALUE('Raw-Data 7'!B91)</f>
        <v>0.53949999999999998</v>
      </c>
      <c r="C64">
        <f>VALUE('Raw-Data 7'!B192)</f>
        <v>-4.5636999999999999</v>
      </c>
    </row>
    <row r="65">
      <c r="A65" t="str">
        <f>'Raw-Data 7'!A92</f>
        <v>65</v>
      </c>
      <c r="B65" s="70">
        <f>VALUE('Raw-Data 7'!B92)</f>
        <v>-0.4304</v>
      </c>
      <c r="C65">
        <f>VALUE('Raw-Data 7'!B193)</f>
        <v>-5.3268000000000004</v>
      </c>
    </row>
    <row r="66">
      <c r="A66" t="str">
        <f>'Raw-Data 7'!A93</f>
        <v>66</v>
      </c>
      <c r="B66" s="70">
        <f>VALUE('Raw-Data 7'!B93)</f>
        <v>-0.50019999999999998</v>
      </c>
      <c r="C66">
        <f>VALUE('Raw-Data 7'!B194)</f>
        <v>9.3963999999999999</v>
      </c>
    </row>
    <row r="67">
      <c r="A67" t="str">
        <f>'Raw-Data 7'!A94</f>
        <v>67</v>
      </c>
      <c r="B67" s="70">
        <f>VALUE('Raw-Data 7'!B94)</f>
        <v>0.85240000000000005</v>
      </c>
      <c r="C67">
        <f>VALUE('Raw-Data 7'!B195)</f>
        <v>-3.2355</v>
      </c>
    </row>
    <row r="68">
      <c r="A68" t="str">
        <f>'Raw-Data 7'!A95</f>
        <v>68</v>
      </c>
      <c r="B68" s="70">
        <f>VALUE('Raw-Data 7'!B95)</f>
        <v>-0.29120000000000001</v>
      </c>
      <c r="C68">
        <f>VALUE('Raw-Data 7'!B196)</f>
        <v>3.1284999999999998</v>
      </c>
    </row>
    <row r="69">
      <c r="A69" t="str">
        <f>'Raw-Data 7'!A96</f>
        <v>69</v>
      </c>
      <c r="B69" s="70">
        <f>VALUE('Raw-Data 7'!B96)</f>
        <v>0.27510000000000001</v>
      </c>
      <c r="C69">
        <f>VALUE('Raw-Data 7'!B197)</f>
        <v>-2.0691999999999999</v>
      </c>
    </row>
    <row r="70">
      <c r="A70" t="str">
        <f>'Raw-Data 7'!A97</f>
        <v>70</v>
      </c>
      <c r="B70" s="70">
        <f>VALUE('Raw-Data 7'!B97)</f>
        <v>-0.18090000000000001</v>
      </c>
      <c r="C70">
        <f>VALUE('Raw-Data 7'!B198)</f>
        <v>-4.5498000000000003</v>
      </c>
    </row>
    <row r="71">
      <c r="A71" t="str">
        <f>'Raw-Data 7'!A98</f>
        <v>71</v>
      </c>
      <c r="B71" s="70">
        <f>VALUE('Raw-Data 7'!B98)</f>
        <v>-0.38929999999999998</v>
      </c>
      <c r="C71">
        <f>VALUE('Raw-Data 7'!B199)</f>
        <v>-4.1045999999999996</v>
      </c>
    </row>
    <row r="72">
      <c r="A72" t="str">
        <f>'Raw-Data 7'!A99</f>
        <v>72</v>
      </c>
      <c r="B72" s="70">
        <f>VALUE('Raw-Data 7'!B99)</f>
        <v>-0.34460000000000002</v>
      </c>
      <c r="C72">
        <f>VALUE('Raw-Data 7'!B200)</f>
        <v>-1.18E-2</v>
      </c>
    </row>
    <row r="73">
      <c r="A73" t="str">
        <f>'Raw-Data 7'!A100</f>
        <v>73</v>
      </c>
      <c r="B73" s="70">
        <f>VALUE('Raw-Data 7'!B100)</f>
        <v>1.6000000000000001E-3</v>
      </c>
      <c r="C73">
        <f>VALUE('Raw-Data 7'!B201)</f>
        <v>3.6372</v>
      </c>
    </row>
    <row r="74">
      <c r="A74" t="str">
        <f>'Raw-Data 7'!A101</f>
        <v>74</v>
      </c>
      <c r="B74" s="70">
        <f>VALUE('Raw-Data 7'!B101)</f>
        <v>0.29759999999999998</v>
      </c>
      <c r="C74">
        <f>VALUE('Raw-Data 7'!B202)</f>
        <v>-0.96079999999999999</v>
      </c>
    </row>
    <row r="75">
      <c r="A75" t="str">
        <f>'Raw-Data 7'!A102</f>
        <v>75</v>
      </c>
      <c r="B75" s="70">
        <f>VALUE('Raw-Data 7'!B102)</f>
        <v>-7.6899999999999996E-2</v>
      </c>
      <c r="C75">
        <f>VALUE('Raw-Data 7'!B203)</f>
        <v>-2.9636</v>
      </c>
    </row>
    <row r="76">
      <c r="A76" t="str">
        <f>'Raw-Data 7'!A103</f>
        <v>76</v>
      </c>
      <c r="B76" s="70">
        <f>VALUE('Raw-Data 7'!B103)</f>
        <v>-0.22850000000000001</v>
      </c>
      <c r="C76">
        <f>VALUE('Raw-Data 7'!B204)</f>
        <v>-5.2039</v>
      </c>
    </row>
    <row r="77">
      <c r="A77" t="str">
        <f>'Raw-Data 7'!A104</f>
        <v>77</v>
      </c>
      <c r="B77" s="70">
        <f>VALUE('Raw-Data 7'!B104)</f>
        <v>-0.38450000000000001</v>
      </c>
      <c r="C77">
        <f>VALUE('Raw-Data 7'!B205)</f>
        <v>-1.3829</v>
      </c>
    </row>
    <row r="78">
      <c r="A78" t="str">
        <f>'Raw-Data 7'!A105</f>
        <v>78</v>
      </c>
      <c r="B78" s="70">
        <f>VALUE('Raw-Data 7'!B105)</f>
        <v>-9.6100000000000005E-2</v>
      </c>
      <c r="C78">
        <f>VALUE('Raw-Data 7'!B206)</f>
        <v>-2.5629</v>
      </c>
    </row>
    <row r="79">
      <c r="A79" t="str">
        <f>'Raw-Data 7'!A106</f>
        <v>79</v>
      </c>
      <c r="B79" s="70">
        <f>VALUE('Raw-Data 7'!B106)</f>
        <v>-0.17979999999999999</v>
      </c>
      <c r="C79">
        <f>VALUE('Raw-Data 7'!B207)</f>
        <v>-7.6424000000000003</v>
      </c>
    </row>
    <row r="80">
      <c r="A80" t="str">
        <f>'Raw-Data 7'!A107</f>
        <v>80</v>
      </c>
      <c r="B80" s="70">
        <f>VALUE('Raw-Data 7'!B107)</f>
        <v>-0.53190000000000004</v>
      </c>
      <c r="C80">
        <f>VALUE('Raw-Data 7'!B208)</f>
        <v>-4.1028000000000002</v>
      </c>
    </row>
    <row r="81">
      <c r="A81" t="str">
        <f>'Raw-Data 7'!A108</f>
        <v>81</v>
      </c>
      <c r="B81" s="70">
        <f>VALUE('Raw-Data 7'!B108)</f>
        <v>-0.27889999999999998</v>
      </c>
      <c r="C81">
        <f>VALUE('Raw-Data 7'!B209)</f>
        <v>-3.4611000000000001</v>
      </c>
    </row>
    <row r="82">
      <c r="A82" t="str">
        <f>'Raw-Data 7'!A109</f>
        <v>82</v>
      </c>
      <c r="B82" s="70">
        <f>VALUE('Raw-Data 7'!B109)</f>
        <v>-0.23069999999999999</v>
      </c>
      <c r="C82">
        <f>VALUE('Raw-Data 7'!B210)</f>
        <v>-5.5498000000000003</v>
      </c>
    </row>
    <row r="83">
      <c r="A83" t="str">
        <f>'Raw-Data 7'!A110</f>
        <v>83</v>
      </c>
      <c r="B83" s="70">
        <f>VALUE('Raw-Data 7'!B110)</f>
        <v>-0.35510000000000003</v>
      </c>
      <c r="C83">
        <f>VALUE('Raw-Data 7'!B211)</f>
        <v>-2.1783000000000001</v>
      </c>
    </row>
    <row r="84">
      <c r="A84" t="str">
        <f>'Raw-Data 7'!A111</f>
        <v>84</v>
      </c>
      <c r="B84" s="70">
        <f>VALUE('Raw-Data 7'!B111)</f>
        <v>-0.13639999999999999</v>
      </c>
      <c r="C84">
        <f>VALUE('Raw-Data 7'!B212)</f>
        <v>-4.8704999999999998</v>
      </c>
    </row>
    <row r="85">
      <c r="A85" t="str">
        <f>'Raw-Data 7'!A112</f>
        <v>85</v>
      </c>
      <c r="B85" s="70">
        <f>VALUE('Raw-Data 7'!B112)</f>
        <v>-0.29270000000000002</v>
      </c>
      <c r="C85">
        <f>VALUE('Raw-Data 7'!B213)</f>
        <v>-9.2522000000000002</v>
      </c>
    </row>
    <row r="86">
      <c r="A86" t="str">
        <f>'Raw-Data 7'!A113</f>
        <v>86</v>
      </c>
      <c r="B86" s="70">
        <f>VALUE('Raw-Data 7'!B113)</f>
        <v>-0.54010000000000002</v>
      </c>
      <c r="C86">
        <f>VALUE('Raw-Data 7'!B214)</f>
        <v>-8.9817</v>
      </c>
    </row>
    <row r="87">
      <c r="A87" t="str">
        <f>'Raw-Data 7'!A114</f>
        <v>87</v>
      </c>
      <c r="B87" s="70">
        <f>VALUE('Raw-Data 7'!B114)</f>
        <v>-0.51370000000000005</v>
      </c>
      <c r="C87">
        <f>VALUE('Raw-Data 7'!B215)</f>
        <v>-6.7241999999999997</v>
      </c>
    </row>
    <row r="88">
      <c r="A88" t="str">
        <f>'Raw-Data 7'!A115</f>
        <v>88</v>
      </c>
      <c r="B88" s="70">
        <f>VALUE('Raw-Data 7'!B115)</f>
        <v>-0.37540000000000001</v>
      </c>
      <c r="C88">
        <f>VALUE('Raw-Data 7'!B216)</f>
        <v>-9.2291000000000007</v>
      </c>
    </row>
    <row r="89">
      <c r="A89" t="str">
        <f>'Raw-Data 7'!A116</f>
        <v>89</v>
      </c>
      <c r="B89" s="70">
        <f>VALUE('Raw-Data 7'!B116)</f>
        <v>-0.49690000000000001</v>
      </c>
      <c r="C89">
        <f>VALUE('Raw-Data 7'!B217)</f>
        <v>-9.1640999999999995</v>
      </c>
    </row>
    <row r="90">
      <c r="A90" t="str">
        <f>'Raw-Data 7'!A117</f>
        <v>90</v>
      </c>
      <c r="B90" s="70">
        <f>VALUE('Raw-Data 7'!B117)</f>
        <v>-0.48</v>
      </c>
      <c r="C90">
        <f>VALUE('Raw-Data 7'!B218)</f>
        <v>-3.5788000000000002</v>
      </c>
    </row>
    <row r="91">
      <c r="A91" t="str">
        <f>'Raw-Data 7'!A118</f>
        <v>91</v>
      </c>
      <c r="B91" s="70">
        <f>VALUE('Raw-Data 7'!B118)</f>
        <v>-0.1837</v>
      </c>
      <c r="C91">
        <f>VALUE('Raw-Data 7'!B219)</f>
        <v>-10.186</v>
      </c>
    </row>
    <row r="92">
      <c r="A92" t="str">
        <f>'Raw-Data 7'!A119</f>
        <v>92</v>
      </c>
      <c r="B92" s="70">
        <f>VALUE('Raw-Data 7'!B119)</f>
        <v>-0.49640000000000001</v>
      </c>
      <c r="C92">
        <f>VALUE('Raw-Data 7'!B220)</f>
        <v>-10.235300000000001</v>
      </c>
    </row>
    <row r="93">
      <c r="A93" t="str">
        <f>'Raw-Data 7'!A120</f>
        <v>93</v>
      </c>
      <c r="B93" s="70">
        <f>VALUE('Raw-Data 7'!B120)</f>
        <v>-0.48199999999999998</v>
      </c>
      <c r="C93">
        <f>VALUE('Raw-Data 7'!B221)</f>
        <v>-15.936199999999999</v>
      </c>
    </row>
    <row r="94">
      <c r="A94" t="str">
        <f>'Raw-Data 7'!A121</f>
        <v>94</v>
      </c>
      <c r="B94" s="70">
        <f>VALUE('Raw-Data 7'!B121)</f>
        <v>-0.70960000000000001</v>
      </c>
      <c r="C94">
        <f>VALUE('Raw-Data 7'!B222)</f>
        <v>-8.8805999999999994</v>
      </c>
    </row>
    <row r="95">
      <c r="A95" t="str">
        <f>'Raw-Data 7'!A122</f>
        <v>95</v>
      </c>
      <c r="B95" s="70">
        <f>VALUE('Raw-Data 7'!B122)</f>
        <v>-0.36630000000000001</v>
      </c>
      <c r="C95">
        <f>VALUE('Raw-Data 7'!B223)</f>
        <v>-7.7603999999999997</v>
      </c>
    </row>
    <row r="96">
      <c r="A96" t="str">
        <f>'Raw-Data 7'!A123</f>
        <v>96</v>
      </c>
      <c r="B96" s="70">
        <f>VALUE('Raw-Data 7'!B123)</f>
        <v>-0.2858</v>
      </c>
      <c r="C96">
        <f>VALUE('Raw-Data 7'!B224)</f>
        <v>-14.425700000000001</v>
      </c>
    </row>
    <row r="97">
      <c r="A97" t="str">
        <f>'Raw-Data 7'!A124</f>
        <v>97</v>
      </c>
      <c r="B97" s="70">
        <f>VALUE('Raw-Data 7'!B124)</f>
        <v>-0.47899999999999998</v>
      </c>
      <c r="C97">
        <f>VALUE('Raw-Data 7'!B225)</f>
        <v>-13.831899999999999</v>
      </c>
    </row>
    <row r="98">
      <c r="A98" t="str">
        <f>'Raw-Data 7'!A125</f>
        <v>98</v>
      </c>
      <c r="B98" s="70">
        <f>VALUE('Raw-Data 7'!B125)</f>
        <v>-0.42309999999999998</v>
      </c>
      <c r="C98">
        <f>VALUE('Raw-Data 7'!B226)</f>
        <v>-23.356000000000002</v>
      </c>
    </row>
    <row r="99">
      <c r="A99" t="str">
        <f>'Raw-Data 7'!A126</f>
        <v>99</v>
      </c>
      <c r="B99" s="70">
        <f>VALUE('Raw-Data 7'!B126)</f>
        <v>-0.58740000000000003</v>
      </c>
      <c r="C99">
        <f>VALUE('Raw-Data 7'!B227)</f>
        <v>-39.068899999999999</v>
      </c>
    </row>
    <row r="100">
      <c r="A100" t="str">
        <f>'Raw-Data 7'!A127</f>
        <v>100</v>
      </c>
      <c r="B100" s="70">
        <f>VALUE('Raw-Data 7'!B127)</f>
        <v>-0.58599999999999997</v>
      </c>
      <c r="C100">
        <f>VALUE('Raw-Data 7'!B228)</f>
        <v>-2.3624999999999998</v>
      </c>
    </row>
    <row r="101">
      <c r="A101" t="str">
        <f>'Raw-Data 7'!A128</f>
        <v>Total</v>
      </c>
      <c r="B101" s="70">
        <f>VALUE('Raw-Data 7'!B128)</f>
        <v>-3.8300000000000001E-2</v>
      </c>
      <c r="C101">
        <f>VALUE('Raw-Data 7'!B229)</f>
        <v>0</v>
      </c>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dimension ref="B2:L28"/>
  <sheetViews>
    <sheetView workbookViewId="0">
      <selection activeCell="C19" sqref="C19"/>
    </sheetView>
  </sheetViews>
  <sheetFormatPr defaultRowHeight="14.5"/>
  <cols>
    <col min="2" max="2" width="23.90625" bestFit="true" customWidth="true"/>
    <col min="3" max="3" width="12.81640625" bestFit="true" customWidth="true"/>
  </cols>
  <sheetData>
    <row r="2">
      <c r="C2" t="s">
        <v>2270</v>
      </c>
    </row>
    <row r="3" ht="15" thickBot="true">
      <c r="B3" t="s">
        <v>2269</v>
      </c>
      <c r="C3" t="s">
        <v>2267</v>
      </c>
      <c r="D3">
        <v>2</v>
      </c>
      <c r="E3">
        <v>3</v>
      </c>
      <c r="F3">
        <v>4</v>
      </c>
      <c r="G3">
        <v>5</v>
      </c>
      <c r="H3">
        <v>6</v>
      </c>
      <c r="I3">
        <v>7</v>
      </c>
      <c r="J3">
        <v>8</v>
      </c>
      <c r="K3">
        <v>9</v>
      </c>
      <c r="L3" t="s">
        <v>44</v>
      </c>
    </row>
    <row r="4" ht="15" thickBot="true">
      <c r="B4" t="s">
        <v>2267</v>
      </c>
      <c r="C4" s="69">
        <f>VALUE('Raw-Data 7'!B4)</f>
        <v>0</v>
      </c>
      <c r="D4">
        <f>VALUE('Raw-Data 7'!C4)</f>
        <v>6.28</v>
      </c>
      <c r="E4">
        <f>VALUE('Raw-Data 7'!D4)</f>
        <v>0</v>
      </c>
      <c r="F4">
        <f>VALUE('Raw-Data 7'!E4)</f>
        <v>0</v>
      </c>
      <c r="G4">
        <f>VALUE('Raw-Data 7'!F4)</f>
        <v>7.34</v>
      </c>
      <c r="H4">
        <f>VALUE('Raw-Data 7'!G4)</f>
        <v>12.99</v>
      </c>
      <c r="I4">
        <f>VALUE('Raw-Data 7'!H4)</f>
        <v>0</v>
      </c>
      <c r="J4">
        <f>VALUE('Raw-Data 7'!I4)</f>
        <v>0</v>
      </c>
      <c r="K4">
        <f>VALUE('Raw-Data 7'!J4)</f>
        <v>0</v>
      </c>
      <c r="L4">
        <f>VALUE('Raw-Data 7'!K4)</f>
        <v>7.67</v>
      </c>
    </row>
    <row r="5" ht="15" thickBot="true">
      <c r="B5">
        <v>2</v>
      </c>
      <c r="C5">
        <f>VALUE('Raw-Data 7'!B5)</f>
        <v>9.7899999999999991</v>
      </c>
      <c r="D5" s="69">
        <f>VALUE('Raw-Data 7'!C5)</f>
        <v>5.69</v>
      </c>
      <c r="E5">
        <f>VALUE('Raw-Data 7'!D5)</f>
        <v>16.66</v>
      </c>
      <c r="F5">
        <f>VALUE('Raw-Data 7'!E5)</f>
        <v>0</v>
      </c>
      <c r="G5">
        <f>VALUE('Raw-Data 7'!F5)</f>
        <v>0</v>
      </c>
      <c r="H5">
        <f>VALUE('Raw-Data 7'!G5)</f>
        <v>10.99</v>
      </c>
      <c r="I5">
        <f>VALUE('Raw-Data 7'!H5)</f>
        <v>0</v>
      </c>
      <c r="J5">
        <f>VALUE('Raw-Data 7'!I5)</f>
        <v>0</v>
      </c>
      <c r="K5">
        <f>VALUE('Raw-Data 7'!J5)</f>
        <v>0</v>
      </c>
      <c r="L5">
        <f>VALUE('Raw-Data 7'!K5)</f>
        <v>0</v>
      </c>
    </row>
    <row r="6" ht="15" thickBot="true">
      <c r="B6">
        <v>3</v>
      </c>
      <c r="C6">
        <f>VALUE('Raw-Data 7'!B6)</f>
        <v>0</v>
      </c>
      <c r="D6">
        <f>VALUE('Raw-Data 7'!C6)</f>
        <v>37.840000000000003</v>
      </c>
      <c r="E6" s="69">
        <f>VALUE('Raw-Data 7'!D6)</f>
        <v>23.87</v>
      </c>
      <c r="F6">
        <f>VALUE('Raw-Data 7'!E6)</f>
        <v>25.08</v>
      </c>
      <c r="G6">
        <f>VALUE('Raw-Data 7'!F6)</f>
        <v>0</v>
      </c>
      <c r="H6">
        <f>VALUE('Raw-Data 7'!G6)</f>
        <v>0</v>
      </c>
      <c r="I6">
        <f>VALUE('Raw-Data 7'!H6)</f>
        <v>0</v>
      </c>
      <c r="J6">
        <f>VALUE('Raw-Data 7'!I6)</f>
        <v>0</v>
      </c>
      <c r="K6">
        <f>VALUE('Raw-Data 7'!J6)</f>
        <v>0</v>
      </c>
      <c r="L6">
        <f>VALUE('Raw-Data 7'!K6)</f>
        <v>0</v>
      </c>
    </row>
    <row r="7" ht="15" thickBot="true">
      <c r="B7">
        <v>4</v>
      </c>
      <c r="C7">
        <f>VALUE('Raw-Data 7'!B7)</f>
        <v>72.97</v>
      </c>
      <c r="D7">
        <f>VALUE('Raw-Data 7'!C7)</f>
        <v>0</v>
      </c>
      <c r="E7">
        <f>VALUE('Raw-Data 7'!D7)</f>
        <v>32.65</v>
      </c>
      <c r="F7" s="69">
        <f>VALUE('Raw-Data 7'!E7)</f>
        <v>0</v>
      </c>
      <c r="G7">
        <f>VALUE('Raw-Data 7'!F7)</f>
        <v>34.229999999999997</v>
      </c>
      <c r="H7">
        <f>VALUE('Raw-Data 7'!G7)</f>
        <v>0</v>
      </c>
      <c r="I7">
        <f>VALUE('Raw-Data 7'!H7)</f>
        <v>0</v>
      </c>
      <c r="J7">
        <f>VALUE('Raw-Data 7'!I7)</f>
        <v>15.13</v>
      </c>
      <c r="K7">
        <f>VALUE('Raw-Data 7'!J7)</f>
        <v>25.79</v>
      </c>
      <c r="L7">
        <f>VALUE('Raw-Data 7'!K7)</f>
        <v>0</v>
      </c>
    </row>
    <row r="8" ht="15" thickBot="true">
      <c r="B8">
        <v>5</v>
      </c>
      <c r="C8">
        <f>VALUE('Raw-Data 7'!B8)</f>
        <v>17.25</v>
      </c>
      <c r="D8">
        <f>VALUE('Raw-Data 7'!C8)</f>
        <v>0</v>
      </c>
      <c r="E8">
        <f>VALUE('Raw-Data 7'!D8)</f>
        <v>0</v>
      </c>
      <c r="F8">
        <f>VALUE('Raw-Data 7'!E8)</f>
        <v>0</v>
      </c>
      <c r="G8" s="69">
        <f>VALUE('Raw-Data 7'!F8)</f>
        <v>25.19</v>
      </c>
      <c r="H8">
        <f>VALUE('Raw-Data 7'!G8)</f>
        <v>0</v>
      </c>
      <c r="I8">
        <f>VALUE('Raw-Data 7'!H8)</f>
        <v>0</v>
      </c>
      <c r="J8">
        <f>VALUE('Raw-Data 7'!I8)</f>
        <v>7.57</v>
      </c>
      <c r="K8">
        <f>VALUE('Raw-Data 7'!J8)</f>
        <v>0</v>
      </c>
      <c r="L8">
        <f>VALUE('Raw-Data 7'!K8)</f>
        <v>7.54</v>
      </c>
    </row>
    <row r="9" ht="15" thickBot="true">
      <c r="B9">
        <v>6</v>
      </c>
      <c r="C9">
        <f>VALUE('Raw-Data 7'!B9)</f>
        <v>0</v>
      </c>
      <c r="D9">
        <f>VALUE('Raw-Data 7'!C9)</f>
        <v>0</v>
      </c>
      <c r="E9">
        <f>VALUE('Raw-Data 7'!D9)</f>
        <v>0</v>
      </c>
      <c r="F9">
        <f>VALUE('Raw-Data 7'!E9)</f>
        <v>0</v>
      </c>
      <c r="G9">
        <f>VALUE('Raw-Data 7'!F9)</f>
        <v>0</v>
      </c>
      <c r="H9" s="69">
        <f>VALUE('Raw-Data 7'!G9)</f>
        <v>34.409999999999997</v>
      </c>
      <c r="I9">
        <f>VALUE('Raw-Data 7'!H9)</f>
        <v>37.43</v>
      </c>
      <c r="J9">
        <f>VALUE('Raw-Data 7'!I9)</f>
        <v>11.73</v>
      </c>
      <c r="K9">
        <f>VALUE('Raw-Data 7'!J9)</f>
        <v>0</v>
      </c>
      <c r="L9">
        <f>VALUE('Raw-Data 7'!K9)</f>
        <v>14.87</v>
      </c>
    </row>
    <row r="10" ht="15" thickBot="true">
      <c r="B10">
        <v>7</v>
      </c>
      <c r="C10">
        <f>VALUE('Raw-Data 7'!B10)</f>
        <v>0</v>
      </c>
      <c r="D10">
        <f>VALUE('Raw-Data 7'!C10)</f>
        <v>0</v>
      </c>
      <c r="E10">
        <f>VALUE('Raw-Data 7'!D10)</f>
        <v>0</v>
      </c>
      <c r="F10">
        <f>VALUE('Raw-Data 7'!E10)</f>
        <v>0</v>
      </c>
      <c r="G10">
        <f>VALUE('Raw-Data 7'!F10)</f>
        <v>0</v>
      </c>
      <c r="H10">
        <f>VALUE('Raw-Data 7'!G10)</f>
        <v>9.44</v>
      </c>
      <c r="I10" s="69">
        <f>VALUE('Raw-Data 7'!H10)</f>
        <v>1.88</v>
      </c>
      <c r="J10">
        <f>VALUE('Raw-Data 7'!I10)</f>
        <v>6.21</v>
      </c>
      <c r="K10">
        <f>VALUE('Raw-Data 7'!J10)</f>
        <v>3.96</v>
      </c>
      <c r="L10">
        <f>VALUE('Raw-Data 7'!K10)</f>
        <v>0</v>
      </c>
    </row>
    <row r="11" ht="15" thickBot="true">
      <c r="B11">
        <v>8</v>
      </c>
      <c r="C11">
        <f>VALUE('Raw-Data 7'!B11)</f>
        <v>0</v>
      </c>
      <c r="D11">
        <f>VALUE('Raw-Data 7'!C11)</f>
        <v>50.19</v>
      </c>
      <c r="E11">
        <f>VALUE('Raw-Data 7'!D11)</f>
        <v>0</v>
      </c>
      <c r="F11">
        <f>VALUE('Raw-Data 7'!E11)</f>
        <v>74.92</v>
      </c>
      <c r="G11">
        <f>VALUE('Raw-Data 7'!F11)</f>
        <v>28.8</v>
      </c>
      <c r="H11">
        <f>VALUE('Raw-Data 7'!G11)</f>
        <v>4.8099999999999996</v>
      </c>
      <c r="I11">
        <f>VALUE('Raw-Data 7'!H11)</f>
        <v>15.48</v>
      </c>
      <c r="J11" s="69">
        <f>VALUE('Raw-Data 7'!I11)</f>
        <v>19.79</v>
      </c>
      <c r="K11">
        <f>VALUE('Raw-Data 7'!J11)</f>
        <v>23.19</v>
      </c>
      <c r="L11">
        <f>VALUE('Raw-Data 7'!K11)</f>
        <v>1.07</v>
      </c>
    </row>
    <row r="12" ht="15" thickBot="true">
      <c r="B12">
        <v>9</v>
      </c>
      <c r="C12">
        <f>VALUE('Raw-Data 7'!B12)</f>
        <v>0</v>
      </c>
      <c r="D12">
        <f>VALUE('Raw-Data 7'!C12)</f>
        <v>0</v>
      </c>
      <c r="E12">
        <f>VALUE('Raw-Data 7'!D12)</f>
        <v>8.44</v>
      </c>
      <c r="F12">
        <f>VALUE('Raw-Data 7'!E12)</f>
        <v>0</v>
      </c>
      <c r="G12">
        <f>VALUE('Raw-Data 7'!F12)</f>
        <v>4.4400000000000004</v>
      </c>
      <c r="H12">
        <f>VALUE('Raw-Data 7'!G12)</f>
        <v>12.1</v>
      </c>
      <c r="I12">
        <f>VALUE('Raw-Data 7'!H12)</f>
        <v>9</v>
      </c>
      <c r="J12">
        <f>VALUE('Raw-Data 7'!I12)</f>
        <v>12.58</v>
      </c>
      <c r="K12" s="69">
        <f>VALUE('Raw-Data 7'!J12)</f>
        <v>26.89</v>
      </c>
      <c r="L12">
        <f>VALUE('Raw-Data 7'!K12)</f>
        <v>9.91</v>
      </c>
    </row>
    <row r="13" ht="15" thickBot="true">
      <c r="B13" t="s">
        <v>2268</v>
      </c>
      <c r="C13">
        <f>VALUE('Raw-Data 7'!B13)</f>
        <v>0</v>
      </c>
      <c r="D13">
        <f>VALUE('Raw-Data 7'!C13)</f>
        <v>0</v>
      </c>
      <c r="E13">
        <f>VALUE('Raw-Data 7'!D13)</f>
        <v>18.39</v>
      </c>
      <c r="F13">
        <f>VALUE('Raw-Data 7'!E13)</f>
        <v>0</v>
      </c>
      <c r="G13">
        <f>VALUE('Raw-Data 7'!F13)</f>
        <v>0</v>
      </c>
      <c r="H13">
        <f>VALUE('Raw-Data 7'!G13)</f>
        <v>15.25</v>
      </c>
      <c r="I13">
        <f>VALUE('Raw-Data 7'!H13)</f>
        <v>36.21</v>
      </c>
      <c r="J13">
        <f>VALUE('Raw-Data 7'!I13)</f>
        <v>26.99</v>
      </c>
      <c r="K13">
        <f>VALUE('Raw-Data 7'!J13)</f>
        <v>20.170000000000002</v>
      </c>
      <c r="L13" s="69">
        <f>VALUE('Raw-Data 7'!K13)</f>
        <v>58.93</v>
      </c>
    </row>
    <row r="14">
      <c r="B14" t="s">
        <v>0</v>
      </c>
      <c r="C14">
        <f>VALUE('Raw-Data 7'!B14)</f>
        <v>100</v>
      </c>
      <c r="D14">
        <f>VALUE('Raw-Data 7'!C14)</f>
        <v>100</v>
      </c>
      <c r="E14">
        <f>VALUE('Raw-Data 7'!D14)</f>
        <v>100</v>
      </c>
      <c r="F14">
        <f>VALUE('Raw-Data 7'!E14)</f>
        <v>100</v>
      </c>
      <c r="G14">
        <f>VALUE('Raw-Data 7'!F14)</f>
        <v>100</v>
      </c>
      <c r="H14">
        <f>VALUE('Raw-Data 7'!G14)</f>
        <v>100</v>
      </c>
      <c r="I14">
        <f>VALUE('Raw-Data 7'!H14)</f>
        <v>100</v>
      </c>
      <c r="J14">
        <f>VALUE('Raw-Data 7'!I14)</f>
        <v>100</v>
      </c>
      <c r="K14">
        <f>VALUE('Raw-Data 7'!J14)</f>
        <v>100</v>
      </c>
      <c r="L14">
        <f>VALUE('Raw-Data 7'!K14)</f>
        <v>100</v>
      </c>
    </row>
    <row r="16">
      <c r="C16" t="s">
        <v>2269</v>
      </c>
    </row>
    <row r="17" ht="15" thickBot="true">
      <c r="B17" t="s">
        <v>2270</v>
      </c>
      <c r="C17" t="s">
        <v>2267</v>
      </c>
      <c r="D17">
        <v>2</v>
      </c>
      <c r="E17">
        <v>3</v>
      </c>
      <c r="F17">
        <v>4</v>
      </c>
      <c r="G17">
        <v>5</v>
      </c>
      <c r="H17">
        <v>6</v>
      </c>
      <c r="I17">
        <v>7</v>
      </c>
      <c r="J17">
        <v>8</v>
      </c>
      <c r="K17">
        <v>9</v>
      </c>
      <c r="L17" t="s">
        <v>44</v>
      </c>
    </row>
    <row r="18" ht="15" thickBot="true">
      <c r="B18" t="s">
        <v>2267</v>
      </c>
      <c r="C18" s="69">
        <f>VALUE('Raw-Data 7'!B18)</f>
        <v>0</v>
      </c>
      <c r="D18">
        <f>VALUE('Raw-Data 7'!C18)</f>
        <v>21.19</v>
      </c>
      <c r="E18">
        <f>VALUE('Raw-Data 7'!D18)</f>
        <v>0</v>
      </c>
      <c r="F18">
        <f>VALUE('Raw-Data 7'!E18)</f>
        <v>41.89</v>
      </c>
      <c r="G18">
        <f>VALUE('Raw-Data 7'!F18)</f>
        <v>36.53</v>
      </c>
      <c r="H18">
        <f>VALUE('Raw-Data 7'!G18)</f>
        <v>0</v>
      </c>
      <c r="I18">
        <f>VALUE('Raw-Data 7'!H18)</f>
        <v>0</v>
      </c>
      <c r="J18">
        <f>VALUE('Raw-Data 7'!I18)</f>
        <v>0</v>
      </c>
      <c r="K18">
        <f>VALUE('Raw-Data 7'!J18)</f>
        <v>0</v>
      </c>
      <c r="L18">
        <f>VALUE('Raw-Data 7'!K18)</f>
        <v>0</v>
      </c>
    </row>
    <row r="19" ht="15" thickBot="true">
      <c r="B19">
        <v>2</v>
      </c>
      <c r="C19">
        <f>VALUE('Raw-Data 7'!B19)</f>
        <v>14.25</v>
      </c>
      <c r="D19" s="69">
        <f>VALUE('Raw-Data 7'!C19)</f>
        <v>8.7200000000000006</v>
      </c>
      <c r="E19">
        <f>VALUE('Raw-Data 7'!D19)</f>
        <v>44.61</v>
      </c>
      <c r="F19">
        <f>VALUE('Raw-Data 7'!E19)</f>
        <v>0</v>
      </c>
      <c r="G19">
        <f>VALUE('Raw-Data 7'!F19)</f>
        <v>0</v>
      </c>
      <c r="H19">
        <f>VALUE('Raw-Data 7'!G19)</f>
        <v>0</v>
      </c>
      <c r="I19">
        <f>VALUE('Raw-Data 7'!H19)</f>
        <v>0</v>
      </c>
      <c r="J19">
        <f>VALUE('Raw-Data 7'!I19)</f>
        <v>27.6</v>
      </c>
      <c r="K19">
        <f>VALUE('Raw-Data 7'!J19)</f>
        <v>0</v>
      </c>
      <c r="L19">
        <f>VALUE('Raw-Data 7'!K19)</f>
        <v>0</v>
      </c>
    </row>
    <row r="20" ht="15" thickBot="true">
      <c r="B20">
        <v>3</v>
      </c>
      <c r="C20">
        <f>VALUE('Raw-Data 7'!B20)</f>
        <v>0</v>
      </c>
      <c r="D20">
        <f>VALUE('Raw-Data 7'!C20)</f>
        <v>43.18</v>
      </c>
      <c r="E20" s="69">
        <f>VALUE('Raw-Data 7'!D20)</f>
        <v>47.61</v>
      </c>
      <c r="F20">
        <f>VALUE('Raw-Data 7'!E20)</f>
        <v>22.44</v>
      </c>
      <c r="G20">
        <f>VALUE('Raw-Data 7'!F20)</f>
        <v>0</v>
      </c>
      <c r="H20">
        <f>VALUE('Raw-Data 7'!G20)</f>
        <v>0</v>
      </c>
      <c r="I20">
        <f>VALUE('Raw-Data 7'!H20)</f>
        <v>0</v>
      </c>
      <c r="J20">
        <f>VALUE('Raw-Data 7'!I20)</f>
        <v>0</v>
      </c>
      <c r="K20">
        <f>VALUE('Raw-Data 7'!J20)</f>
        <v>12.01</v>
      </c>
      <c r="L20">
        <f>VALUE('Raw-Data 7'!K20)</f>
        <v>12.58</v>
      </c>
    </row>
    <row r="21" ht="15" thickBot="true">
      <c r="B21">
        <v>4</v>
      </c>
      <c r="C21">
        <f>VALUE('Raw-Data 7'!B21)</f>
        <v>0</v>
      </c>
      <c r="D21">
        <f>VALUE('Raw-Data 7'!C21)</f>
        <v>0</v>
      </c>
      <c r="E21">
        <f>VALUE('Raw-Data 7'!D21)</f>
        <v>7.78</v>
      </c>
      <c r="F21" s="69">
        <f>VALUE('Raw-Data 7'!E21)</f>
        <v>0</v>
      </c>
      <c r="G21">
        <f>VALUE('Raw-Data 7'!F21)</f>
        <v>0</v>
      </c>
      <c r="H21">
        <f>VALUE('Raw-Data 7'!G21)</f>
        <v>0</v>
      </c>
      <c r="I21">
        <f>VALUE('Raw-Data 7'!H21)</f>
        <v>0</v>
      </c>
      <c r="J21">
        <f>VALUE('Raw-Data 7'!I21)</f>
        <v>10.84</v>
      </c>
      <c r="K21">
        <f>VALUE('Raw-Data 7'!J21)</f>
        <v>0</v>
      </c>
      <c r="L21">
        <f>VALUE('Raw-Data 7'!K21)</f>
        <v>0</v>
      </c>
    </row>
    <row r="22" ht="15" thickBot="true">
      <c r="B22">
        <v>5</v>
      </c>
      <c r="C22">
        <f>VALUE('Raw-Data 7'!B22)</f>
        <v>13.65</v>
      </c>
      <c r="D22">
        <f>VALUE('Raw-Data 7'!C22)</f>
        <v>0</v>
      </c>
      <c r="E22">
        <f>VALUE('Raw-Data 7'!D22)</f>
        <v>0</v>
      </c>
      <c r="F22">
        <f>VALUE('Raw-Data 7'!E22)</f>
        <v>11.39</v>
      </c>
      <c r="G22" s="69">
        <f>VALUE('Raw-Data 7'!F22)</f>
        <v>30.94</v>
      </c>
      <c r="H22">
        <f>VALUE('Raw-Data 7'!G22)</f>
        <v>0</v>
      </c>
      <c r="I22">
        <f>VALUE('Raw-Data 7'!H22)</f>
        <v>0</v>
      </c>
      <c r="J22">
        <f>VALUE('Raw-Data 7'!I22)</f>
        <v>12.98</v>
      </c>
      <c r="K22">
        <f>VALUE('Raw-Data 7'!J22)</f>
        <v>3.06</v>
      </c>
      <c r="L22">
        <f>VALUE('Raw-Data 7'!K22)</f>
        <v>0</v>
      </c>
    </row>
    <row r="23" ht="15" thickBot="true">
      <c r="B23">
        <v>6</v>
      </c>
      <c r="C23">
        <f>VALUE('Raw-Data 7'!B23)</f>
        <v>47.05</v>
      </c>
      <c r="D23">
        <f>VALUE('Raw-Data 7'!C23)</f>
        <v>26.9</v>
      </c>
      <c r="E23">
        <f>VALUE('Raw-Data 7'!D23)</f>
        <v>0</v>
      </c>
      <c r="F23">
        <f>VALUE('Raw-Data 7'!E23)</f>
        <v>0</v>
      </c>
      <c r="G23">
        <f>VALUE('Raw-Data 7'!F23)</f>
        <v>0</v>
      </c>
      <c r="H23" s="69">
        <f>VALUE('Raw-Data 7'!G23)</f>
        <v>41.29</v>
      </c>
      <c r="I23">
        <f>VALUE('Raw-Data 7'!H23)</f>
        <v>47.36</v>
      </c>
      <c r="J23">
        <f>VALUE('Raw-Data 7'!I23)</f>
        <v>4.22</v>
      </c>
      <c r="K23">
        <f>VALUE('Raw-Data 7'!J23)</f>
        <v>16.260000000000002</v>
      </c>
      <c r="L23">
        <f>VALUE('Raw-Data 7'!K23)</f>
        <v>9.84</v>
      </c>
    </row>
    <row r="24" ht="15" thickBot="true">
      <c r="B24">
        <v>7</v>
      </c>
      <c r="C24">
        <f>VALUE('Raw-Data 7'!B24)</f>
        <v>0</v>
      </c>
      <c r="D24">
        <f>VALUE('Raw-Data 7'!C24)</f>
        <v>0</v>
      </c>
      <c r="E24">
        <f>VALUE('Raw-Data 7'!D24)</f>
        <v>0</v>
      </c>
      <c r="F24">
        <f>VALUE('Raw-Data 7'!E24)</f>
        <v>0</v>
      </c>
      <c r="G24">
        <f>VALUE('Raw-Data 7'!F24)</f>
        <v>0</v>
      </c>
      <c r="H24">
        <f>VALUE('Raw-Data 7'!G24)</f>
        <v>29.99</v>
      </c>
      <c r="I24" s="69">
        <f>VALUE('Raw-Data 7'!H24)</f>
        <v>6.3</v>
      </c>
      <c r="J24">
        <f>VALUE('Raw-Data 7'!I24)</f>
        <v>9.08</v>
      </c>
      <c r="K24">
        <f>VALUE('Raw-Data 7'!J24)</f>
        <v>8.08</v>
      </c>
      <c r="L24">
        <f>VALUE('Raw-Data 7'!K24)</f>
        <v>15.61</v>
      </c>
    </row>
    <row r="25" ht="15" thickBot="true">
      <c r="B25">
        <v>8</v>
      </c>
      <c r="C25">
        <f>VALUE('Raw-Data 7'!B25)</f>
        <v>0</v>
      </c>
      <c r="D25">
        <f>VALUE('Raw-Data 7'!C25)</f>
        <v>0</v>
      </c>
      <c r="E25">
        <f>VALUE('Raw-Data 7'!D25)</f>
        <v>0</v>
      </c>
      <c r="F25">
        <f>VALUE('Raw-Data 7'!E25)</f>
        <v>8.81</v>
      </c>
      <c r="G25">
        <f>VALUE('Raw-Data 7'!F25)</f>
        <v>16.27</v>
      </c>
      <c r="H25">
        <f>VALUE('Raw-Data 7'!G25)</f>
        <v>12.64</v>
      </c>
      <c r="I25">
        <f>VALUE('Raw-Data 7'!H25)</f>
        <v>27.98</v>
      </c>
      <c r="J25" s="69">
        <f>VALUE('Raw-Data 7'!I25)</f>
        <v>15.61</v>
      </c>
      <c r="K25">
        <f>VALUE('Raw-Data 7'!J25)</f>
        <v>15.18</v>
      </c>
      <c r="L25">
        <f>VALUE('Raw-Data 7'!K25)</f>
        <v>15.64</v>
      </c>
    </row>
    <row r="26" ht="15" thickBot="true">
      <c r="B26">
        <v>9</v>
      </c>
      <c r="C26">
        <f>VALUE('Raw-Data 7'!B26)</f>
        <v>0</v>
      </c>
      <c r="D26">
        <f>VALUE('Raw-Data 7'!C26)</f>
        <v>0</v>
      </c>
      <c r="E26">
        <f>VALUE('Raw-Data 7'!D26)</f>
        <v>0</v>
      </c>
      <c r="F26">
        <f>VALUE('Raw-Data 7'!E26)</f>
        <v>15.47</v>
      </c>
      <c r="G26">
        <f>VALUE('Raw-Data 7'!F26)</f>
        <v>0</v>
      </c>
      <c r="H26">
        <f>VALUE('Raw-Data 7'!G26)</f>
        <v>0</v>
      </c>
      <c r="I26">
        <f>VALUE('Raw-Data 7'!H26)</f>
        <v>18.36</v>
      </c>
      <c r="J26">
        <f>VALUE('Raw-Data 7'!I26)</f>
        <v>18.829999999999998</v>
      </c>
      <c r="K26" s="69">
        <f>VALUE('Raw-Data 7'!J26)</f>
        <v>33.409999999999997</v>
      </c>
      <c r="L26">
        <f>VALUE('Raw-Data 7'!K26)</f>
        <v>12.03</v>
      </c>
    </row>
    <row r="27" ht="15" thickBot="true">
      <c r="B27" t="s">
        <v>2268</v>
      </c>
      <c r="C27">
        <f>VALUE('Raw-Data 7'!B27)</f>
        <v>25.05</v>
      </c>
      <c r="D27">
        <f>VALUE('Raw-Data 7'!C27)</f>
        <v>0</v>
      </c>
      <c r="E27">
        <f>VALUE('Raw-Data 7'!D27)</f>
        <v>0</v>
      </c>
      <c r="F27">
        <f>VALUE('Raw-Data 7'!E27)</f>
        <v>0</v>
      </c>
      <c r="G27">
        <f>VALUE('Raw-Data 7'!F27)</f>
        <v>16.27</v>
      </c>
      <c r="H27">
        <f>VALUE('Raw-Data 7'!G27)</f>
        <v>16.09</v>
      </c>
      <c r="I27">
        <f>VALUE('Raw-Data 7'!H27)</f>
        <v>0</v>
      </c>
      <c r="J27">
        <f>VALUE('Raw-Data 7'!I27)</f>
        <v>0.84</v>
      </c>
      <c r="K27">
        <f>VALUE('Raw-Data 7'!J27)</f>
        <v>12.01</v>
      </c>
      <c r="L27" s="69">
        <f>VALUE('Raw-Data 7'!K27)</f>
        <v>34.29</v>
      </c>
    </row>
    <row r="28">
      <c r="B28" t="s">
        <v>0</v>
      </c>
      <c r="C28">
        <f>VALUE('Raw-Data 7'!B28)</f>
        <v>100</v>
      </c>
      <c r="D28">
        <f>VALUE('Raw-Data 7'!C28)</f>
        <v>100</v>
      </c>
      <c r="E28">
        <f>VALUE('Raw-Data 7'!D28)</f>
        <v>100</v>
      </c>
      <c r="F28">
        <f>VALUE('Raw-Data 7'!E28)</f>
        <v>100</v>
      </c>
      <c r="G28">
        <f>VALUE('Raw-Data 7'!F28)</f>
        <v>100</v>
      </c>
      <c r="H28">
        <f>VALUE('Raw-Data 7'!G28)</f>
        <v>100</v>
      </c>
      <c r="I28">
        <f>VALUE('Raw-Data 7'!H28)</f>
        <v>100</v>
      </c>
      <c r="J28">
        <f>VALUE('Raw-Data 7'!I28)</f>
        <v>100</v>
      </c>
      <c r="K28">
        <f>VALUE('Raw-Data 7'!J28)</f>
        <v>100</v>
      </c>
      <c r="L28">
        <f>VALUE('Raw-Data 7'!K28)</f>
        <v>100</v>
      </c>
    </row>
  </sheetData>
  <conditionalFormatting sqref="C4:L13">
    <cfRule type="colorScale" priority="2">
      <colorScale>
        <cfvo type="min"/>
        <cfvo type="percentile" val="50"/>
        <cfvo type="max"/>
        <color rgb="FFF8696B"/>
        <color rgb="FFFFEB84"/>
        <color rgb="FF63BE7B"/>
      </colorScale>
    </cfRule>
  </conditionalFormatting>
  <conditionalFormatting sqref="C18:L27">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L228"/>
  <sheetViews>
    <sheetView topLeftCell="A127" workbookViewId="0">
      <selection activeCell="B30" sqref="B30"/>
    </sheetView>
  </sheetViews>
  <sheetFormatPr defaultRowHeight="14.5"/>
  <cols>
    <col min="1" max="2" width="11" bestFit="true" customWidth="true"/>
  </cols>
  <sheetData>
    <row r="1">
      <c r="A1" t="s">
        <v>365</v>
      </c>
      <c r="B1" t="s">
        <v>2265</v>
      </c>
      <c r="C1" t="s">
        <v>365</v>
      </c>
      <c r="D1" t="s">
        <v>365</v>
      </c>
      <c r="E1" t="s">
        <v>365</v>
      </c>
      <c r="F1" t="s">
        <v>365</v>
      </c>
      <c r="G1" t="s">
        <v>365</v>
      </c>
      <c r="H1" t="s">
        <v>365</v>
      </c>
      <c r="I1" t="s">
        <v>365</v>
      </c>
      <c r="J1" t="s">
        <v>365</v>
      </c>
      <c r="K1" t="s">
        <v>365</v>
      </c>
      <c r="L1" t="s">
        <v>365</v>
      </c>
    </row>
    <row r="2">
      <c r="A2" t="s">
        <v>2266</v>
      </c>
      <c r="B2" t="s">
        <v>354</v>
      </c>
      <c r="C2" t="s">
        <v>355</v>
      </c>
      <c r="D2" t="s">
        <v>356</v>
      </c>
      <c r="E2" t="s">
        <v>357</v>
      </c>
      <c r="F2" t="s">
        <v>358</v>
      </c>
      <c r="G2" t="s">
        <v>359</v>
      </c>
      <c r="H2" t="s">
        <v>360</v>
      </c>
      <c r="I2" t="s">
        <v>361</v>
      </c>
      <c r="J2" t="s">
        <v>362</v>
      </c>
      <c r="K2" t="s">
        <v>363</v>
      </c>
      <c r="L2" t="s">
        <v>0</v>
      </c>
    </row>
    <row r="3">
      <c r="A3" t="s">
        <v>365</v>
      </c>
      <c r="B3" t="s">
        <v>102</v>
      </c>
      <c r="C3" t="s">
        <v>102</v>
      </c>
      <c r="D3" t="s">
        <v>102</v>
      </c>
      <c r="E3" t="s">
        <v>102</v>
      </c>
      <c r="F3" t="s">
        <v>102</v>
      </c>
      <c r="G3" t="s">
        <v>102</v>
      </c>
      <c r="H3" t="s">
        <v>102</v>
      </c>
      <c r="I3" t="s">
        <v>102</v>
      </c>
      <c r="J3" t="s">
        <v>102</v>
      </c>
      <c r="K3" t="s">
        <v>102</v>
      </c>
      <c r="L3" t="s">
        <v>102</v>
      </c>
    </row>
    <row r="4">
      <c r="A4" t="s">
        <v>354</v>
      </c>
      <c r="B4" t="s">
        <v>2272</v>
      </c>
      <c r="C4" t="s">
        <v>2349</v>
      </c>
      <c r="D4" t="s">
        <v>2272</v>
      </c>
      <c r="E4" t="s">
        <v>2272</v>
      </c>
      <c r="F4" t="s">
        <v>2353</v>
      </c>
      <c r="G4" t="s">
        <v>2356</v>
      </c>
      <c r="H4" t="s">
        <v>2272</v>
      </c>
      <c r="I4" t="s">
        <v>2272</v>
      </c>
      <c r="J4" t="s">
        <v>2272</v>
      </c>
      <c r="K4" t="s">
        <v>2362</v>
      </c>
      <c r="L4" t="s">
        <v>2384</v>
      </c>
    </row>
    <row r="5">
      <c r="A5" t="s">
        <v>355</v>
      </c>
      <c r="B5" t="s">
        <v>2343</v>
      </c>
      <c r="C5" t="s">
        <v>2986</v>
      </c>
      <c r="D5" t="s">
        <v>2369</v>
      </c>
      <c r="E5" t="s">
        <v>2272</v>
      </c>
      <c r="F5" t="s">
        <v>2272</v>
      </c>
      <c r="G5" t="s">
        <v>2357</v>
      </c>
      <c r="H5" t="s">
        <v>2272</v>
      </c>
      <c r="I5" t="s">
        <v>2272</v>
      </c>
      <c r="J5" t="s">
        <v>2272</v>
      </c>
      <c r="K5" t="s">
        <v>2272</v>
      </c>
      <c r="L5" t="s">
        <v>3432</v>
      </c>
    </row>
    <row r="6">
      <c r="A6" t="s">
        <v>356</v>
      </c>
      <c r="B6" t="s">
        <v>2272</v>
      </c>
      <c r="C6" t="s">
        <v>2987</v>
      </c>
      <c r="D6" t="s">
        <v>3185</v>
      </c>
      <c r="E6" t="s">
        <v>2351</v>
      </c>
      <c r="F6" t="s">
        <v>2272</v>
      </c>
      <c r="G6" t="s">
        <v>2272</v>
      </c>
      <c r="H6" t="s">
        <v>2272</v>
      </c>
      <c r="I6" t="s">
        <v>2272</v>
      </c>
      <c r="J6" t="s">
        <v>2272</v>
      </c>
      <c r="K6" t="s">
        <v>2272</v>
      </c>
      <c r="L6" t="s">
        <v>3433</v>
      </c>
    </row>
    <row r="7">
      <c r="A7" t="s">
        <v>357</v>
      </c>
      <c r="B7" t="s">
        <v>2795</v>
      </c>
      <c r="C7" t="s">
        <v>2272</v>
      </c>
      <c r="D7" t="s">
        <v>3186</v>
      </c>
      <c r="E7" t="s">
        <v>2272</v>
      </c>
      <c r="F7" t="s">
        <v>2354</v>
      </c>
      <c r="G7" t="s">
        <v>2272</v>
      </c>
      <c r="H7" t="s">
        <v>2272</v>
      </c>
      <c r="I7" t="s">
        <v>3403</v>
      </c>
      <c r="J7" t="s">
        <v>3415</v>
      </c>
      <c r="K7" t="s">
        <v>2272</v>
      </c>
      <c r="L7" t="s">
        <v>3434</v>
      </c>
    </row>
    <row r="8">
      <c r="A8" t="s">
        <v>358</v>
      </c>
      <c r="B8" t="s">
        <v>2344</v>
      </c>
      <c r="C8" t="s">
        <v>2272</v>
      </c>
      <c r="D8" t="s">
        <v>2272</v>
      </c>
      <c r="E8" t="s">
        <v>2272</v>
      </c>
      <c r="F8" t="s">
        <v>3386</v>
      </c>
      <c r="G8" t="s">
        <v>2272</v>
      </c>
      <c r="H8" t="s">
        <v>2272</v>
      </c>
      <c r="I8" t="s">
        <v>3404</v>
      </c>
      <c r="J8" t="s">
        <v>2272</v>
      </c>
      <c r="K8" t="s">
        <v>3425</v>
      </c>
      <c r="L8" t="s">
        <v>3435</v>
      </c>
    </row>
    <row r="9">
      <c r="A9" t="s">
        <v>359</v>
      </c>
      <c r="B9" t="s">
        <v>2272</v>
      </c>
      <c r="C9" t="s">
        <v>2272</v>
      </c>
      <c r="D9" t="s">
        <v>2272</v>
      </c>
      <c r="E9" t="s">
        <v>2272</v>
      </c>
      <c r="F9" t="s">
        <v>2272</v>
      </c>
      <c r="G9" t="s">
        <v>2358</v>
      </c>
      <c r="H9" t="s">
        <v>3397</v>
      </c>
      <c r="I9" t="s">
        <v>2383</v>
      </c>
      <c r="J9" t="s">
        <v>2272</v>
      </c>
      <c r="K9" t="s">
        <v>3426</v>
      </c>
      <c r="L9" t="s">
        <v>3436</v>
      </c>
    </row>
    <row r="10">
      <c r="A10" t="s">
        <v>360</v>
      </c>
      <c r="B10" t="s">
        <v>2272</v>
      </c>
      <c r="C10" t="s">
        <v>2272</v>
      </c>
      <c r="D10" t="s">
        <v>2272</v>
      </c>
      <c r="E10" t="s">
        <v>2272</v>
      </c>
      <c r="F10" t="s">
        <v>2272</v>
      </c>
      <c r="G10" t="s">
        <v>3391</v>
      </c>
      <c r="H10" t="s">
        <v>3398</v>
      </c>
      <c r="I10" t="s">
        <v>2359</v>
      </c>
      <c r="J10" t="s">
        <v>3416</v>
      </c>
      <c r="K10" t="s">
        <v>2272</v>
      </c>
      <c r="L10" t="s">
        <v>3437</v>
      </c>
    </row>
    <row r="11">
      <c r="A11" t="s">
        <v>361</v>
      </c>
      <c r="B11" t="s">
        <v>2272</v>
      </c>
      <c r="C11" t="s">
        <v>2350</v>
      </c>
      <c r="D11" t="s">
        <v>2272</v>
      </c>
      <c r="E11" t="s">
        <v>2352</v>
      </c>
      <c r="F11" t="s">
        <v>3387</v>
      </c>
      <c r="G11" t="s">
        <v>3392</v>
      </c>
      <c r="H11" t="s">
        <v>2379</v>
      </c>
      <c r="I11" t="s">
        <v>3405</v>
      </c>
      <c r="J11" t="s">
        <v>3417</v>
      </c>
      <c r="K11" t="s">
        <v>2363</v>
      </c>
      <c r="L11" t="s">
        <v>3438</v>
      </c>
    </row>
    <row r="12">
      <c r="A12" t="s">
        <v>362</v>
      </c>
      <c r="B12" t="s">
        <v>2272</v>
      </c>
      <c r="C12" t="s">
        <v>2272</v>
      </c>
      <c r="D12" t="s">
        <v>2370</v>
      </c>
      <c r="E12" t="s">
        <v>2272</v>
      </c>
      <c r="F12" t="s">
        <v>2355</v>
      </c>
      <c r="G12" t="s">
        <v>2273</v>
      </c>
      <c r="H12" t="s">
        <v>2380</v>
      </c>
      <c r="I12" t="s">
        <v>3406</v>
      </c>
      <c r="J12" t="s">
        <v>3418</v>
      </c>
      <c r="K12" t="s">
        <v>3427</v>
      </c>
      <c r="L12" t="s">
        <v>3439</v>
      </c>
    </row>
    <row r="13">
      <c r="A13" t="s">
        <v>363</v>
      </c>
      <c r="B13" t="s">
        <v>2272</v>
      </c>
      <c r="C13" t="s">
        <v>2272</v>
      </c>
      <c r="D13" t="s">
        <v>2371</v>
      </c>
      <c r="E13" t="s">
        <v>2272</v>
      </c>
      <c r="F13" t="s">
        <v>2272</v>
      </c>
      <c r="G13" t="s">
        <v>2382</v>
      </c>
      <c r="H13" t="s">
        <v>2381</v>
      </c>
      <c r="I13" t="s">
        <v>2360</v>
      </c>
      <c r="J13" t="s">
        <v>2361</v>
      </c>
      <c r="K13" t="s">
        <v>3428</v>
      </c>
      <c r="L13" t="s">
        <v>3440</v>
      </c>
    </row>
    <row r="14">
      <c r="A14" t="s">
        <v>0</v>
      </c>
      <c r="B14" t="s">
        <v>2271</v>
      </c>
      <c r="C14" t="s">
        <v>2271</v>
      </c>
      <c r="D14" t="s">
        <v>2271</v>
      </c>
      <c r="E14" t="s">
        <v>2271</v>
      </c>
      <c r="F14" t="s">
        <v>2271</v>
      </c>
      <c r="G14" t="s">
        <v>2271</v>
      </c>
      <c r="H14" t="s">
        <v>2271</v>
      </c>
      <c r="I14" t="s">
        <v>2271</v>
      </c>
      <c r="J14" t="s">
        <v>2271</v>
      </c>
      <c r="K14" t="s">
        <v>2271</v>
      </c>
      <c r="L14" t="s">
        <v>2271</v>
      </c>
    </row>
    <row r="15">
      <c r="A15" t="s">
        <v>365</v>
      </c>
      <c r="B15" t="s">
        <v>2266</v>
      </c>
      <c r="C15" t="s">
        <v>365</v>
      </c>
      <c r="D15" t="s">
        <v>365</v>
      </c>
      <c r="E15" t="s">
        <v>365</v>
      </c>
      <c r="F15" t="s">
        <v>365</v>
      </c>
      <c r="G15" t="s">
        <v>365</v>
      </c>
      <c r="H15" t="s">
        <v>365</v>
      </c>
      <c r="I15" t="s">
        <v>365</v>
      </c>
      <c r="J15" t="s">
        <v>365</v>
      </c>
      <c r="K15" t="s">
        <v>365</v>
      </c>
      <c r="L15" t="s">
        <v>365</v>
      </c>
    </row>
    <row r="16">
      <c r="A16" t="s">
        <v>2265</v>
      </c>
      <c r="B16" t="s">
        <v>354</v>
      </c>
      <c r="C16" t="s">
        <v>355</v>
      </c>
      <c r="D16" t="s">
        <v>356</v>
      </c>
      <c r="E16" t="s">
        <v>357</v>
      </c>
      <c r="F16" t="s">
        <v>358</v>
      </c>
      <c r="G16" t="s">
        <v>359</v>
      </c>
      <c r="H16" t="s">
        <v>360</v>
      </c>
      <c r="I16" t="s">
        <v>361</v>
      </c>
      <c r="J16" t="s">
        <v>362</v>
      </c>
      <c r="K16" t="s">
        <v>363</v>
      </c>
      <c r="L16" t="s">
        <v>0</v>
      </c>
    </row>
    <row r="17">
      <c r="A17" t="s">
        <v>365</v>
      </c>
      <c r="B17" t="s">
        <v>102</v>
      </c>
      <c r="C17" t="s">
        <v>102</v>
      </c>
      <c r="D17" t="s">
        <v>102</v>
      </c>
      <c r="E17" t="s">
        <v>102</v>
      </c>
      <c r="F17" t="s">
        <v>102</v>
      </c>
      <c r="G17" t="s">
        <v>102</v>
      </c>
      <c r="H17" t="s">
        <v>102</v>
      </c>
      <c r="I17" t="s">
        <v>102</v>
      </c>
      <c r="J17" t="s">
        <v>102</v>
      </c>
      <c r="K17" t="s">
        <v>102</v>
      </c>
      <c r="L17" t="s">
        <v>102</v>
      </c>
    </row>
    <row r="18">
      <c r="A18" t="s">
        <v>354</v>
      </c>
      <c r="B18" t="s">
        <v>2272</v>
      </c>
      <c r="C18" t="s">
        <v>2988</v>
      </c>
      <c r="D18" t="s">
        <v>2272</v>
      </c>
      <c r="E18" t="s">
        <v>3381</v>
      </c>
      <c r="F18" t="s">
        <v>3388</v>
      </c>
      <c r="G18" t="s">
        <v>2272</v>
      </c>
      <c r="H18" t="s">
        <v>2272</v>
      </c>
      <c r="I18" t="s">
        <v>2272</v>
      </c>
      <c r="J18" t="s">
        <v>2272</v>
      </c>
      <c r="K18" t="s">
        <v>2272</v>
      </c>
      <c r="L18" t="s">
        <v>2385</v>
      </c>
    </row>
    <row r="19">
      <c r="A19" t="s">
        <v>355</v>
      </c>
      <c r="B19" t="s">
        <v>2345</v>
      </c>
      <c r="C19" t="s">
        <v>2989</v>
      </c>
      <c r="D19" t="s">
        <v>3187</v>
      </c>
      <c r="E19" t="s">
        <v>2272</v>
      </c>
      <c r="F19" t="s">
        <v>2272</v>
      </c>
      <c r="G19" t="s">
        <v>2272</v>
      </c>
      <c r="H19" t="s">
        <v>2272</v>
      </c>
      <c r="I19" t="s">
        <v>3407</v>
      </c>
      <c r="J19" t="s">
        <v>2272</v>
      </c>
      <c r="K19" t="s">
        <v>2272</v>
      </c>
      <c r="L19" t="s">
        <v>2386</v>
      </c>
    </row>
    <row r="20">
      <c r="A20" t="s">
        <v>356</v>
      </c>
      <c r="B20" t="s">
        <v>2272</v>
      </c>
      <c r="C20" t="s">
        <v>2990</v>
      </c>
      <c r="D20" t="s">
        <v>3188</v>
      </c>
      <c r="E20" t="s">
        <v>3382</v>
      </c>
      <c r="F20" t="s">
        <v>2272</v>
      </c>
      <c r="G20" t="s">
        <v>2272</v>
      </c>
      <c r="H20" t="s">
        <v>2272</v>
      </c>
      <c r="I20" t="s">
        <v>2272</v>
      </c>
      <c r="J20" t="s">
        <v>3419</v>
      </c>
      <c r="K20" t="s">
        <v>3406</v>
      </c>
      <c r="L20" t="s">
        <v>2387</v>
      </c>
    </row>
    <row r="21">
      <c r="A21" t="s">
        <v>357</v>
      </c>
      <c r="B21" t="s">
        <v>2272</v>
      </c>
      <c r="C21" t="s">
        <v>2272</v>
      </c>
      <c r="D21" t="s">
        <v>3189</v>
      </c>
      <c r="E21" t="s">
        <v>2272</v>
      </c>
      <c r="F21" t="s">
        <v>2272</v>
      </c>
      <c r="G21" t="s">
        <v>2272</v>
      </c>
      <c r="H21" t="s">
        <v>2272</v>
      </c>
      <c r="I21" t="s">
        <v>3408</v>
      </c>
      <c r="J21" t="s">
        <v>2272</v>
      </c>
      <c r="K21" t="s">
        <v>2272</v>
      </c>
      <c r="L21" t="s">
        <v>2311</v>
      </c>
    </row>
    <row r="22">
      <c r="A22" t="s">
        <v>358</v>
      </c>
      <c r="B22" t="s">
        <v>2346</v>
      </c>
      <c r="C22" t="s">
        <v>2272</v>
      </c>
      <c r="D22" t="s">
        <v>2272</v>
      </c>
      <c r="E22" t="s">
        <v>3383</v>
      </c>
      <c r="F22" t="s">
        <v>3389</v>
      </c>
      <c r="G22" t="s">
        <v>2272</v>
      </c>
      <c r="H22" t="s">
        <v>2272</v>
      </c>
      <c r="I22" t="s">
        <v>3409</v>
      </c>
      <c r="J22" t="s">
        <v>3420</v>
      </c>
      <c r="K22" t="s">
        <v>2272</v>
      </c>
      <c r="L22" t="s">
        <v>2388</v>
      </c>
    </row>
    <row r="23">
      <c r="A23" t="s">
        <v>359</v>
      </c>
      <c r="B23" t="s">
        <v>2347</v>
      </c>
      <c r="C23" t="s">
        <v>2991</v>
      </c>
      <c r="D23" t="s">
        <v>2272</v>
      </c>
      <c r="E23" t="s">
        <v>2272</v>
      </c>
      <c r="F23" t="s">
        <v>2272</v>
      </c>
      <c r="G23" t="s">
        <v>3393</v>
      </c>
      <c r="H23" t="s">
        <v>3399</v>
      </c>
      <c r="I23" t="s">
        <v>3410</v>
      </c>
      <c r="J23" t="s">
        <v>3421</v>
      </c>
      <c r="K23" t="s">
        <v>3429</v>
      </c>
      <c r="L23" t="s">
        <v>2389</v>
      </c>
    </row>
    <row r="24">
      <c r="A24" t="s">
        <v>360</v>
      </c>
      <c r="B24" t="s">
        <v>2272</v>
      </c>
      <c r="C24" t="s">
        <v>2272</v>
      </c>
      <c r="D24" t="s">
        <v>2272</v>
      </c>
      <c r="E24" t="s">
        <v>2272</v>
      </c>
      <c r="F24" t="s">
        <v>2272</v>
      </c>
      <c r="G24" t="s">
        <v>3394</v>
      </c>
      <c r="H24" t="s">
        <v>3400</v>
      </c>
      <c r="I24" t="s">
        <v>3411</v>
      </c>
      <c r="J24" t="s">
        <v>3422</v>
      </c>
      <c r="K24" t="s">
        <v>3412</v>
      </c>
      <c r="L24" t="s">
        <v>2274</v>
      </c>
    </row>
    <row r="25">
      <c r="A25" t="s">
        <v>361</v>
      </c>
      <c r="B25" t="s">
        <v>2272</v>
      </c>
      <c r="C25" t="s">
        <v>2272</v>
      </c>
      <c r="D25" t="s">
        <v>2272</v>
      </c>
      <c r="E25" t="s">
        <v>3384</v>
      </c>
      <c r="F25" t="s">
        <v>3390</v>
      </c>
      <c r="G25" t="s">
        <v>3395</v>
      </c>
      <c r="H25" t="s">
        <v>3401</v>
      </c>
      <c r="I25" t="s">
        <v>3412</v>
      </c>
      <c r="J25" t="s">
        <v>3423</v>
      </c>
      <c r="K25" t="s">
        <v>2378</v>
      </c>
      <c r="L25" t="s">
        <v>2390</v>
      </c>
    </row>
    <row r="26">
      <c r="A26" t="s">
        <v>362</v>
      </c>
      <c r="B26" t="s">
        <v>2272</v>
      </c>
      <c r="C26" t="s">
        <v>2272</v>
      </c>
      <c r="D26" t="s">
        <v>2272</v>
      </c>
      <c r="E26" t="s">
        <v>3385</v>
      </c>
      <c r="F26" t="s">
        <v>2272</v>
      </c>
      <c r="G26" t="s">
        <v>2272</v>
      </c>
      <c r="H26" t="s">
        <v>3402</v>
      </c>
      <c r="I26" t="s">
        <v>3413</v>
      </c>
      <c r="J26" t="s">
        <v>3424</v>
      </c>
      <c r="K26" t="s">
        <v>3430</v>
      </c>
      <c r="L26" t="s">
        <v>2273</v>
      </c>
    </row>
    <row r="27">
      <c r="A27" t="s">
        <v>363</v>
      </c>
      <c r="B27" t="s">
        <v>2348</v>
      </c>
      <c r="C27" t="s">
        <v>2272</v>
      </c>
      <c r="D27" t="s">
        <v>2272</v>
      </c>
      <c r="E27" t="s">
        <v>2272</v>
      </c>
      <c r="F27" t="s">
        <v>3390</v>
      </c>
      <c r="G27" t="s">
        <v>3396</v>
      </c>
      <c r="H27" t="s">
        <v>2272</v>
      </c>
      <c r="I27" t="s">
        <v>3414</v>
      </c>
      <c r="J27" t="s">
        <v>3419</v>
      </c>
      <c r="K27" t="s">
        <v>3431</v>
      </c>
      <c r="L27" t="s">
        <v>2391</v>
      </c>
    </row>
    <row r="28">
      <c r="A28" t="s">
        <v>0</v>
      </c>
      <c r="B28" t="s">
        <v>2271</v>
      </c>
      <c r="C28" t="s">
        <v>2271</v>
      </c>
      <c r="D28" t="s">
        <v>2271</v>
      </c>
      <c r="E28" t="s">
        <v>2271</v>
      </c>
      <c r="F28" t="s">
        <v>2271</v>
      </c>
      <c r="G28" t="s">
        <v>2271</v>
      </c>
      <c r="H28" t="s">
        <v>2271</v>
      </c>
      <c r="I28" t="s">
        <v>2271</v>
      </c>
      <c r="J28" t="s">
        <v>2271</v>
      </c>
      <c r="K28" t="s">
        <v>2271</v>
      </c>
      <c r="L28" t="s">
        <v>2271</v>
      </c>
    </row>
    <row r="29">
      <c r="A29" t="s">
        <v>2277</v>
      </c>
      <c r="B29" t="s">
        <v>12</v>
      </c>
      <c r="C29" t="s">
        <v>13</v>
      </c>
      <c r="D29" t="s">
        <v>14</v>
      </c>
      <c r="E29" t="s">
        <v>365</v>
      </c>
      <c r="F29" t="s">
        <v>365</v>
      </c>
      <c r="G29" t="s">
        <v>365</v>
      </c>
      <c r="H29" t="s">
        <v>365</v>
      </c>
      <c r="I29" t="s">
        <v>365</v>
      </c>
      <c r="J29" t="s">
        <v>365</v>
      </c>
      <c r="K29" t="s">
        <v>365</v>
      </c>
      <c r="L29" t="s">
        <v>365</v>
      </c>
    </row>
    <row r="30">
      <c r="A30" t="s">
        <v>354</v>
      </c>
      <c r="B30" t="s">
        <v>2796</v>
      </c>
      <c r="C30" t="s">
        <v>2992</v>
      </c>
      <c r="D30" t="s">
        <v>3190</v>
      </c>
      <c r="E30" t="s">
        <v>365</v>
      </c>
      <c r="F30" t="s">
        <v>365</v>
      </c>
      <c r="G30" t="s">
        <v>365</v>
      </c>
      <c r="H30" t="s">
        <v>365</v>
      </c>
      <c r="I30" t="s">
        <v>365</v>
      </c>
      <c r="J30" t="s">
        <v>365</v>
      </c>
      <c r="K30" t="s">
        <v>365</v>
      </c>
      <c r="L30" t="s">
        <v>365</v>
      </c>
    </row>
    <row r="31">
      <c r="A31" t="s">
        <v>355</v>
      </c>
      <c r="B31" t="s">
        <v>2797</v>
      </c>
      <c r="C31" t="s">
        <v>2993</v>
      </c>
      <c r="D31" t="s">
        <v>3191</v>
      </c>
      <c r="E31" t="s">
        <v>365</v>
      </c>
      <c r="F31" t="s">
        <v>365</v>
      </c>
      <c r="G31" t="s">
        <v>365</v>
      </c>
      <c r="H31" t="s">
        <v>365</v>
      </c>
      <c r="I31" t="s">
        <v>365</v>
      </c>
      <c r="J31" t="s">
        <v>365</v>
      </c>
      <c r="K31" t="s">
        <v>365</v>
      </c>
      <c r="L31" t="s">
        <v>365</v>
      </c>
    </row>
    <row r="32">
      <c r="A32" t="s">
        <v>356</v>
      </c>
      <c r="B32" t="s">
        <v>2798</v>
      </c>
      <c r="C32" t="s">
        <v>2994</v>
      </c>
      <c r="D32" t="s">
        <v>3192</v>
      </c>
      <c r="E32" t="s">
        <v>365</v>
      </c>
      <c r="F32" t="s">
        <v>365</v>
      </c>
      <c r="G32" t="s">
        <v>365</v>
      </c>
      <c r="H32" t="s">
        <v>365</v>
      </c>
      <c r="I32" t="s">
        <v>365</v>
      </c>
      <c r="J32" t="s">
        <v>365</v>
      </c>
      <c r="K32" t="s">
        <v>365</v>
      </c>
      <c r="L32" t="s">
        <v>365</v>
      </c>
    </row>
    <row r="33">
      <c r="A33" t="s">
        <v>357</v>
      </c>
      <c r="B33" t="s">
        <v>2799</v>
      </c>
      <c r="C33" t="s">
        <v>2995</v>
      </c>
      <c r="D33" t="s">
        <v>1889</v>
      </c>
      <c r="E33" t="s">
        <v>365</v>
      </c>
      <c r="F33" t="s">
        <v>365</v>
      </c>
      <c r="G33" t="s">
        <v>365</v>
      </c>
      <c r="H33" t="s">
        <v>365</v>
      </c>
      <c r="I33" t="s">
        <v>365</v>
      </c>
      <c r="J33" t="s">
        <v>365</v>
      </c>
      <c r="K33" t="s">
        <v>365</v>
      </c>
      <c r="L33" t="s">
        <v>365</v>
      </c>
    </row>
    <row r="34">
      <c r="A34" t="s">
        <v>358</v>
      </c>
      <c r="B34" t="s">
        <v>2800</v>
      </c>
      <c r="C34" t="s">
        <v>2996</v>
      </c>
      <c r="D34" t="s">
        <v>3193</v>
      </c>
      <c r="E34" t="s">
        <v>365</v>
      </c>
      <c r="F34" t="s">
        <v>365</v>
      </c>
      <c r="G34" t="s">
        <v>365</v>
      </c>
      <c r="H34" t="s">
        <v>365</v>
      </c>
      <c r="I34" t="s">
        <v>365</v>
      </c>
      <c r="J34" t="s">
        <v>365</v>
      </c>
      <c r="K34" t="s">
        <v>365</v>
      </c>
      <c r="L34" t="s">
        <v>365</v>
      </c>
    </row>
    <row r="35">
      <c r="A35" t="s">
        <v>359</v>
      </c>
      <c r="B35" t="s">
        <v>2801</v>
      </c>
      <c r="C35" t="s">
        <v>2997</v>
      </c>
      <c r="D35" t="s">
        <v>3194</v>
      </c>
      <c r="E35" t="s">
        <v>365</v>
      </c>
      <c r="F35" t="s">
        <v>365</v>
      </c>
      <c r="G35" t="s">
        <v>365</v>
      </c>
      <c r="H35" t="s">
        <v>365</v>
      </c>
      <c r="I35" t="s">
        <v>365</v>
      </c>
      <c r="J35" t="s">
        <v>365</v>
      </c>
      <c r="K35" t="s">
        <v>365</v>
      </c>
      <c r="L35" t="s">
        <v>365</v>
      </c>
    </row>
    <row r="36">
      <c r="A36" t="s">
        <v>360</v>
      </c>
      <c r="B36" t="s">
        <v>2802</v>
      </c>
      <c r="C36" t="s">
        <v>2998</v>
      </c>
      <c r="D36" t="s">
        <v>3195</v>
      </c>
      <c r="E36" t="s">
        <v>365</v>
      </c>
      <c r="F36" t="s">
        <v>365</v>
      </c>
      <c r="G36" t="s">
        <v>365</v>
      </c>
      <c r="H36" t="s">
        <v>365</v>
      </c>
      <c r="I36" t="s">
        <v>365</v>
      </c>
      <c r="J36" t="s">
        <v>365</v>
      </c>
      <c r="K36" t="s">
        <v>365</v>
      </c>
      <c r="L36" t="s">
        <v>365</v>
      </c>
    </row>
    <row r="37">
      <c r="A37" t="s">
        <v>361</v>
      </c>
      <c r="B37" t="s">
        <v>2803</v>
      </c>
      <c r="C37" t="s">
        <v>2999</v>
      </c>
      <c r="D37" t="s">
        <v>2259</v>
      </c>
      <c r="E37" t="s">
        <v>365</v>
      </c>
      <c r="F37" t="s">
        <v>365</v>
      </c>
      <c r="G37" t="s">
        <v>365</v>
      </c>
      <c r="H37" t="s">
        <v>365</v>
      </c>
      <c r="I37" t="s">
        <v>365</v>
      </c>
      <c r="J37" t="s">
        <v>365</v>
      </c>
      <c r="K37" t="s">
        <v>365</v>
      </c>
      <c r="L37" t="s">
        <v>365</v>
      </c>
    </row>
    <row r="38">
      <c r="A38" t="s">
        <v>362</v>
      </c>
      <c r="B38" t="s">
        <v>2804</v>
      </c>
      <c r="C38" t="s">
        <v>3000</v>
      </c>
      <c r="D38" t="s">
        <v>3196</v>
      </c>
      <c r="E38" t="s">
        <v>365</v>
      </c>
      <c r="F38" t="s">
        <v>365</v>
      </c>
      <c r="G38" t="s">
        <v>365</v>
      </c>
      <c r="H38" t="s">
        <v>365</v>
      </c>
      <c r="I38" t="s">
        <v>365</v>
      </c>
      <c r="J38" t="s">
        <v>365</v>
      </c>
      <c r="K38" t="s">
        <v>365</v>
      </c>
      <c r="L38" t="s">
        <v>365</v>
      </c>
    </row>
    <row r="39">
      <c r="A39" t="s">
        <v>363</v>
      </c>
      <c r="B39" t="s">
        <v>2805</v>
      </c>
      <c r="C39" t="s">
        <v>3001</v>
      </c>
      <c r="D39" t="s">
        <v>3197</v>
      </c>
      <c r="E39" t="s">
        <v>365</v>
      </c>
      <c r="F39" t="s">
        <v>365</v>
      </c>
      <c r="G39" t="s">
        <v>365</v>
      </c>
      <c r="H39" t="s">
        <v>365</v>
      </c>
      <c r="I39" t="s">
        <v>365</v>
      </c>
      <c r="J39" t="s">
        <v>365</v>
      </c>
      <c r="K39" t="s">
        <v>365</v>
      </c>
      <c r="L39" t="s">
        <v>365</v>
      </c>
    </row>
    <row r="40">
      <c r="A40" t="s">
        <v>471</v>
      </c>
      <c r="B40" t="s">
        <v>2806</v>
      </c>
      <c r="C40" t="s">
        <v>1987</v>
      </c>
      <c r="D40" t="s">
        <v>3198</v>
      </c>
      <c r="E40" t="s">
        <v>365</v>
      </c>
      <c r="F40" t="s">
        <v>365</v>
      </c>
      <c r="G40" t="s">
        <v>365</v>
      </c>
      <c r="H40" t="s">
        <v>365</v>
      </c>
      <c r="I40" t="s">
        <v>365</v>
      </c>
      <c r="J40" t="s">
        <v>365</v>
      </c>
      <c r="K40" t="s">
        <v>365</v>
      </c>
      <c r="L40" t="s">
        <v>365</v>
      </c>
    </row>
    <row r="41">
      <c r="A41" t="s">
        <v>1487</v>
      </c>
      <c r="B41" t="s">
        <v>2807</v>
      </c>
      <c r="C41" t="s">
        <v>3002</v>
      </c>
      <c r="D41" t="s">
        <v>3199</v>
      </c>
      <c r="E41" t="s">
        <v>365</v>
      </c>
      <c r="F41" t="s">
        <v>365</v>
      </c>
      <c r="G41" t="s">
        <v>365</v>
      </c>
      <c r="H41" t="s">
        <v>365</v>
      </c>
      <c r="I41" t="s">
        <v>365</v>
      </c>
      <c r="J41" t="s">
        <v>365</v>
      </c>
      <c r="K41" t="s">
        <v>365</v>
      </c>
      <c r="L41" t="s">
        <v>365</v>
      </c>
    </row>
    <row r="42">
      <c r="A42" t="s">
        <v>628</v>
      </c>
      <c r="B42" t="s">
        <v>2808</v>
      </c>
      <c r="C42" t="s">
        <v>3003</v>
      </c>
      <c r="D42" t="s">
        <v>3200</v>
      </c>
      <c r="E42" t="s">
        <v>365</v>
      </c>
      <c r="F42" t="s">
        <v>365</v>
      </c>
      <c r="G42" t="s">
        <v>365</v>
      </c>
      <c r="H42" t="s">
        <v>365</v>
      </c>
      <c r="I42" t="s">
        <v>365</v>
      </c>
      <c r="J42" t="s">
        <v>365</v>
      </c>
      <c r="K42" t="s">
        <v>365</v>
      </c>
      <c r="L42" t="s">
        <v>365</v>
      </c>
    </row>
    <row r="43">
      <c r="A43" t="s">
        <v>473</v>
      </c>
      <c r="B43" t="s">
        <v>2368</v>
      </c>
      <c r="C43" t="s">
        <v>3004</v>
      </c>
      <c r="D43" t="s">
        <v>3201</v>
      </c>
      <c r="E43" t="s">
        <v>365</v>
      </c>
      <c r="F43" t="s">
        <v>365</v>
      </c>
      <c r="G43" t="s">
        <v>365</v>
      </c>
      <c r="H43" t="s">
        <v>365</v>
      </c>
      <c r="I43" t="s">
        <v>365</v>
      </c>
      <c r="J43" t="s">
        <v>365</v>
      </c>
      <c r="K43" t="s">
        <v>365</v>
      </c>
      <c r="L43" t="s">
        <v>365</v>
      </c>
    </row>
    <row r="44">
      <c r="A44" t="s">
        <v>673</v>
      </c>
      <c r="B44" t="s">
        <v>2809</v>
      </c>
      <c r="C44" t="s">
        <v>3005</v>
      </c>
      <c r="D44" t="s">
        <v>3202</v>
      </c>
      <c r="E44" t="s">
        <v>365</v>
      </c>
      <c r="F44" t="s">
        <v>365</v>
      </c>
      <c r="G44" t="s">
        <v>365</v>
      </c>
      <c r="H44" t="s">
        <v>365</v>
      </c>
      <c r="I44" t="s">
        <v>365</v>
      </c>
      <c r="J44" t="s">
        <v>365</v>
      </c>
      <c r="K44" t="s">
        <v>365</v>
      </c>
      <c r="L44" t="s">
        <v>365</v>
      </c>
    </row>
    <row r="45">
      <c r="A45" t="s">
        <v>470</v>
      </c>
      <c r="B45" t="s">
        <v>2810</v>
      </c>
      <c r="C45" t="s">
        <v>3006</v>
      </c>
      <c r="D45" t="s">
        <v>3203</v>
      </c>
      <c r="E45" t="s">
        <v>365</v>
      </c>
      <c r="F45" t="s">
        <v>365</v>
      </c>
      <c r="G45" t="s">
        <v>365</v>
      </c>
      <c r="H45" t="s">
        <v>365</v>
      </c>
      <c r="I45" t="s">
        <v>365</v>
      </c>
      <c r="J45" t="s">
        <v>365</v>
      </c>
      <c r="K45" t="s">
        <v>365</v>
      </c>
      <c r="L45" t="s">
        <v>365</v>
      </c>
    </row>
    <row r="46">
      <c r="A46" t="s">
        <v>1476</v>
      </c>
      <c r="B46" t="s">
        <v>2811</v>
      </c>
      <c r="C46" t="s">
        <v>3007</v>
      </c>
      <c r="D46" t="s">
        <v>3204</v>
      </c>
      <c r="E46" t="s">
        <v>365</v>
      </c>
      <c r="F46" t="s">
        <v>365</v>
      </c>
      <c r="G46" t="s">
        <v>365</v>
      </c>
      <c r="H46" t="s">
        <v>365</v>
      </c>
      <c r="I46" t="s">
        <v>365</v>
      </c>
      <c r="J46" t="s">
        <v>365</v>
      </c>
      <c r="K46" t="s">
        <v>365</v>
      </c>
      <c r="L46" t="s">
        <v>365</v>
      </c>
    </row>
    <row r="47">
      <c r="A47" t="s">
        <v>682</v>
      </c>
      <c r="B47" t="s">
        <v>2812</v>
      </c>
      <c r="C47" t="s">
        <v>3008</v>
      </c>
      <c r="D47" t="s">
        <v>3205</v>
      </c>
      <c r="E47" t="s">
        <v>365</v>
      </c>
      <c r="F47" t="s">
        <v>365</v>
      </c>
      <c r="G47" t="s">
        <v>365</v>
      </c>
      <c r="H47" t="s">
        <v>365</v>
      </c>
      <c r="I47" t="s">
        <v>365</v>
      </c>
      <c r="J47" t="s">
        <v>365</v>
      </c>
      <c r="K47" t="s">
        <v>365</v>
      </c>
      <c r="L47" t="s">
        <v>365</v>
      </c>
    </row>
    <row r="48">
      <c r="A48" t="s">
        <v>1480</v>
      </c>
      <c r="B48" t="s">
        <v>2813</v>
      </c>
      <c r="C48" t="s">
        <v>2372</v>
      </c>
      <c r="D48" t="s">
        <v>1982</v>
      </c>
      <c r="E48" t="s">
        <v>365</v>
      </c>
      <c r="F48" t="s">
        <v>365</v>
      </c>
      <c r="G48" t="s">
        <v>365</v>
      </c>
      <c r="H48" t="s">
        <v>365</v>
      </c>
      <c r="I48" t="s">
        <v>365</v>
      </c>
      <c r="J48" t="s">
        <v>365</v>
      </c>
      <c r="K48" t="s">
        <v>365</v>
      </c>
      <c r="L48" t="s">
        <v>365</v>
      </c>
    </row>
    <row r="49">
      <c r="A49" t="s">
        <v>1475</v>
      </c>
      <c r="B49" t="s">
        <v>2814</v>
      </c>
      <c r="C49" t="s">
        <v>3009</v>
      </c>
      <c r="D49" t="s">
        <v>3206</v>
      </c>
      <c r="E49" t="s">
        <v>365</v>
      </c>
      <c r="F49" t="s">
        <v>365</v>
      </c>
      <c r="G49" t="s">
        <v>365</v>
      </c>
      <c r="H49" t="s">
        <v>365</v>
      </c>
      <c r="I49" t="s">
        <v>365</v>
      </c>
      <c r="J49" t="s">
        <v>365</v>
      </c>
      <c r="K49" t="s">
        <v>365</v>
      </c>
      <c r="L49" t="s">
        <v>365</v>
      </c>
    </row>
    <row r="50">
      <c r="A50" t="s">
        <v>2278</v>
      </c>
      <c r="B50" t="s">
        <v>2815</v>
      </c>
      <c r="C50" t="s">
        <v>3010</v>
      </c>
      <c r="D50" t="s">
        <v>3207</v>
      </c>
      <c r="E50" t="s">
        <v>365</v>
      </c>
      <c r="F50" t="s">
        <v>365</v>
      </c>
      <c r="G50" t="s">
        <v>365</v>
      </c>
      <c r="H50" t="s">
        <v>365</v>
      </c>
      <c r="I50" t="s">
        <v>365</v>
      </c>
      <c r="J50" t="s">
        <v>365</v>
      </c>
      <c r="K50" t="s">
        <v>365</v>
      </c>
      <c r="L50" t="s">
        <v>365</v>
      </c>
    </row>
    <row r="51">
      <c r="A51" t="s">
        <v>631</v>
      </c>
      <c r="B51" t="s">
        <v>2816</v>
      </c>
      <c r="C51" t="s">
        <v>3011</v>
      </c>
      <c r="D51" t="s">
        <v>3208</v>
      </c>
      <c r="E51" t="s">
        <v>365</v>
      </c>
      <c r="F51" t="s">
        <v>365</v>
      </c>
      <c r="G51" t="s">
        <v>365</v>
      </c>
      <c r="H51" t="s">
        <v>365</v>
      </c>
      <c r="I51" t="s">
        <v>365</v>
      </c>
      <c r="J51" t="s">
        <v>365</v>
      </c>
      <c r="K51" t="s">
        <v>365</v>
      </c>
      <c r="L51" t="s">
        <v>365</v>
      </c>
    </row>
    <row r="52">
      <c r="A52" t="s">
        <v>676</v>
      </c>
      <c r="B52" t="s">
        <v>1288</v>
      </c>
      <c r="C52" t="s">
        <v>3012</v>
      </c>
      <c r="D52" t="s">
        <v>3209</v>
      </c>
      <c r="E52" t="s">
        <v>365</v>
      </c>
      <c r="F52" t="s">
        <v>365</v>
      </c>
      <c r="G52" t="s">
        <v>365</v>
      </c>
      <c r="H52" t="s">
        <v>365</v>
      </c>
      <c r="I52" t="s">
        <v>365</v>
      </c>
      <c r="J52" t="s">
        <v>365</v>
      </c>
      <c r="K52" t="s">
        <v>365</v>
      </c>
      <c r="L52" t="s">
        <v>365</v>
      </c>
    </row>
    <row r="53">
      <c r="A53" t="s">
        <v>679</v>
      </c>
      <c r="B53" t="s">
        <v>2817</v>
      </c>
      <c r="C53" t="s">
        <v>3013</v>
      </c>
      <c r="D53" t="s">
        <v>3210</v>
      </c>
      <c r="E53" t="s">
        <v>365</v>
      </c>
      <c r="F53" t="s">
        <v>365</v>
      </c>
      <c r="G53" t="s">
        <v>365</v>
      </c>
      <c r="H53" t="s">
        <v>365</v>
      </c>
      <c r="I53" t="s">
        <v>365</v>
      </c>
      <c r="J53" t="s">
        <v>365</v>
      </c>
      <c r="K53" t="s">
        <v>365</v>
      </c>
      <c r="L53" t="s">
        <v>365</v>
      </c>
    </row>
    <row r="54">
      <c r="A54" t="s">
        <v>623</v>
      </c>
      <c r="B54" t="s">
        <v>2223</v>
      </c>
      <c r="C54" t="s">
        <v>3014</v>
      </c>
      <c r="D54" t="s">
        <v>3211</v>
      </c>
      <c r="E54" t="s">
        <v>365</v>
      </c>
      <c r="F54" t="s">
        <v>365</v>
      </c>
      <c r="G54" t="s">
        <v>365</v>
      </c>
      <c r="H54" t="s">
        <v>365</v>
      </c>
      <c r="I54" t="s">
        <v>365</v>
      </c>
      <c r="J54" t="s">
        <v>365</v>
      </c>
      <c r="K54" t="s">
        <v>365</v>
      </c>
      <c r="L54" t="s">
        <v>365</v>
      </c>
    </row>
    <row r="55">
      <c r="A55" t="s">
        <v>469</v>
      </c>
      <c r="B55" t="s">
        <v>2818</v>
      </c>
      <c r="C55" t="s">
        <v>3015</v>
      </c>
      <c r="D55" t="s">
        <v>3212</v>
      </c>
      <c r="E55" t="s">
        <v>365</v>
      </c>
      <c r="F55" t="s">
        <v>365</v>
      </c>
      <c r="G55" t="s">
        <v>365</v>
      </c>
      <c r="H55" t="s">
        <v>365</v>
      </c>
      <c r="I55" t="s">
        <v>365</v>
      </c>
      <c r="J55" t="s">
        <v>365</v>
      </c>
      <c r="K55" t="s">
        <v>365</v>
      </c>
      <c r="L55" t="s">
        <v>365</v>
      </c>
    </row>
    <row r="56">
      <c r="A56" t="s">
        <v>627</v>
      </c>
      <c r="B56" t="s">
        <v>2819</v>
      </c>
      <c r="C56" t="s">
        <v>3016</v>
      </c>
      <c r="D56" t="s">
        <v>3213</v>
      </c>
      <c r="E56" t="s">
        <v>365</v>
      </c>
      <c r="F56" t="s">
        <v>365</v>
      </c>
      <c r="G56" t="s">
        <v>365</v>
      </c>
      <c r="H56" t="s">
        <v>365</v>
      </c>
      <c r="I56" t="s">
        <v>365</v>
      </c>
      <c r="J56" t="s">
        <v>365</v>
      </c>
      <c r="K56" t="s">
        <v>365</v>
      </c>
      <c r="L56" t="s">
        <v>365</v>
      </c>
    </row>
    <row r="57">
      <c r="A57" t="s">
        <v>1483</v>
      </c>
      <c r="B57" t="s">
        <v>2820</v>
      </c>
      <c r="C57" t="s">
        <v>3017</v>
      </c>
      <c r="D57" t="s">
        <v>1994</v>
      </c>
      <c r="E57" t="s">
        <v>365</v>
      </c>
      <c r="F57" t="s">
        <v>365</v>
      </c>
      <c r="G57" t="s">
        <v>365</v>
      </c>
      <c r="H57" t="s">
        <v>365</v>
      </c>
      <c r="I57" t="s">
        <v>365</v>
      </c>
      <c r="J57" t="s">
        <v>365</v>
      </c>
      <c r="K57" t="s">
        <v>365</v>
      </c>
      <c r="L57" t="s">
        <v>365</v>
      </c>
    </row>
    <row r="58">
      <c r="A58" t="s">
        <v>672</v>
      </c>
      <c r="B58" t="s">
        <v>2821</v>
      </c>
      <c r="C58" t="s">
        <v>3018</v>
      </c>
      <c r="D58" t="s">
        <v>3214</v>
      </c>
      <c r="E58" t="s">
        <v>365</v>
      </c>
      <c r="F58" t="s">
        <v>365</v>
      </c>
      <c r="G58" t="s">
        <v>365</v>
      </c>
      <c r="H58" t="s">
        <v>365</v>
      </c>
      <c r="I58" t="s">
        <v>365</v>
      </c>
      <c r="J58" t="s">
        <v>365</v>
      </c>
      <c r="K58" t="s">
        <v>365</v>
      </c>
      <c r="L58" t="s">
        <v>365</v>
      </c>
    </row>
    <row r="59">
      <c r="A59" t="s">
        <v>523</v>
      </c>
      <c r="B59" t="s">
        <v>2822</v>
      </c>
      <c r="C59" t="s">
        <v>3019</v>
      </c>
      <c r="D59" t="s">
        <v>3215</v>
      </c>
      <c r="E59" t="s">
        <v>365</v>
      </c>
      <c r="F59" t="s">
        <v>365</v>
      </c>
      <c r="G59" t="s">
        <v>365</v>
      </c>
      <c r="H59" t="s">
        <v>365</v>
      </c>
      <c r="I59" t="s">
        <v>365</v>
      </c>
      <c r="J59" t="s">
        <v>365</v>
      </c>
      <c r="K59" t="s">
        <v>365</v>
      </c>
      <c r="L59" t="s">
        <v>365</v>
      </c>
    </row>
    <row r="60">
      <c r="A60" t="s">
        <v>472</v>
      </c>
      <c r="B60" t="s">
        <v>2823</v>
      </c>
      <c r="C60" t="s">
        <v>3020</v>
      </c>
      <c r="D60" t="s">
        <v>3216</v>
      </c>
      <c r="E60" t="s">
        <v>365</v>
      </c>
      <c r="F60" t="s">
        <v>365</v>
      </c>
      <c r="G60" t="s">
        <v>365</v>
      </c>
      <c r="H60" t="s">
        <v>365</v>
      </c>
      <c r="I60" t="s">
        <v>365</v>
      </c>
      <c r="J60" t="s">
        <v>365</v>
      </c>
      <c r="K60" t="s">
        <v>365</v>
      </c>
      <c r="L60" t="s">
        <v>365</v>
      </c>
    </row>
    <row r="61">
      <c r="A61" t="s">
        <v>633</v>
      </c>
      <c r="B61" t="s">
        <v>2824</v>
      </c>
      <c r="C61" t="s">
        <v>3021</v>
      </c>
      <c r="D61" t="s">
        <v>3217</v>
      </c>
      <c r="E61" t="s">
        <v>365</v>
      </c>
      <c r="F61" t="s">
        <v>365</v>
      </c>
      <c r="G61" t="s">
        <v>365</v>
      </c>
      <c r="H61" t="s">
        <v>365</v>
      </c>
      <c r="I61" t="s">
        <v>365</v>
      </c>
      <c r="J61" t="s">
        <v>365</v>
      </c>
      <c r="K61" t="s">
        <v>365</v>
      </c>
      <c r="L61" t="s">
        <v>365</v>
      </c>
    </row>
    <row r="62">
      <c r="A62" t="s">
        <v>624</v>
      </c>
      <c r="B62" t="s">
        <v>2825</v>
      </c>
      <c r="C62" t="s">
        <v>3022</v>
      </c>
      <c r="D62" t="s">
        <v>3218</v>
      </c>
      <c r="E62" t="s">
        <v>365</v>
      </c>
      <c r="F62" t="s">
        <v>365</v>
      </c>
      <c r="G62" t="s">
        <v>365</v>
      </c>
      <c r="H62" t="s">
        <v>365</v>
      </c>
      <c r="I62" t="s">
        <v>365</v>
      </c>
      <c r="J62" t="s">
        <v>365</v>
      </c>
      <c r="K62" t="s">
        <v>365</v>
      </c>
      <c r="L62" t="s">
        <v>365</v>
      </c>
    </row>
    <row r="63">
      <c r="A63" t="s">
        <v>630</v>
      </c>
      <c r="B63" t="s">
        <v>2826</v>
      </c>
      <c r="C63" t="s">
        <v>3023</v>
      </c>
      <c r="D63" t="s">
        <v>3219</v>
      </c>
      <c r="E63" t="s">
        <v>365</v>
      </c>
      <c r="F63" t="s">
        <v>365</v>
      </c>
      <c r="G63" t="s">
        <v>365</v>
      </c>
      <c r="H63" t="s">
        <v>365</v>
      </c>
      <c r="I63" t="s">
        <v>365</v>
      </c>
      <c r="J63" t="s">
        <v>365</v>
      </c>
      <c r="K63" t="s">
        <v>365</v>
      </c>
      <c r="L63" t="s">
        <v>365</v>
      </c>
    </row>
    <row r="64">
      <c r="A64" t="s">
        <v>634</v>
      </c>
      <c r="B64" t="s">
        <v>2827</v>
      </c>
      <c r="C64" t="s">
        <v>3024</v>
      </c>
      <c r="D64" t="s">
        <v>3220</v>
      </c>
      <c r="E64" t="s">
        <v>365</v>
      </c>
      <c r="F64" t="s">
        <v>365</v>
      </c>
      <c r="G64" t="s">
        <v>365</v>
      </c>
      <c r="H64" t="s">
        <v>365</v>
      </c>
      <c r="I64" t="s">
        <v>365</v>
      </c>
      <c r="J64" t="s">
        <v>365</v>
      </c>
      <c r="K64" t="s">
        <v>365</v>
      </c>
      <c r="L64" t="s">
        <v>365</v>
      </c>
    </row>
    <row r="65">
      <c r="A65" t="s">
        <v>669</v>
      </c>
      <c r="B65" t="s">
        <v>2828</v>
      </c>
      <c r="C65" t="s">
        <v>3025</v>
      </c>
      <c r="D65" t="s">
        <v>3221</v>
      </c>
      <c r="E65" t="s">
        <v>365</v>
      </c>
      <c r="F65" t="s">
        <v>365</v>
      </c>
      <c r="G65" t="s">
        <v>365</v>
      </c>
      <c r="H65" t="s">
        <v>365</v>
      </c>
      <c r="I65" t="s">
        <v>365</v>
      </c>
      <c r="J65" t="s">
        <v>365</v>
      </c>
      <c r="K65" t="s">
        <v>365</v>
      </c>
      <c r="L65" t="s">
        <v>365</v>
      </c>
    </row>
    <row r="66">
      <c r="A66" t="s">
        <v>1967</v>
      </c>
      <c r="B66" t="s">
        <v>2829</v>
      </c>
      <c r="C66" t="s">
        <v>2376</v>
      </c>
      <c r="D66" t="s">
        <v>3222</v>
      </c>
      <c r="E66" t="s">
        <v>365</v>
      </c>
      <c r="F66" t="s">
        <v>365</v>
      </c>
      <c r="G66" t="s">
        <v>365</v>
      </c>
      <c r="H66" t="s">
        <v>365</v>
      </c>
      <c r="I66" t="s">
        <v>365</v>
      </c>
      <c r="J66" t="s">
        <v>365</v>
      </c>
      <c r="K66" t="s">
        <v>365</v>
      </c>
      <c r="L66" t="s">
        <v>365</v>
      </c>
    </row>
    <row r="67">
      <c r="A67" t="s">
        <v>2279</v>
      </c>
      <c r="B67" t="s">
        <v>2830</v>
      </c>
      <c r="C67" t="s">
        <v>3026</v>
      </c>
      <c r="D67" t="s">
        <v>3223</v>
      </c>
      <c r="E67" t="s">
        <v>365</v>
      </c>
      <c r="F67" t="s">
        <v>365</v>
      </c>
      <c r="G67" t="s">
        <v>365</v>
      </c>
      <c r="H67" t="s">
        <v>365</v>
      </c>
      <c r="I67" t="s">
        <v>365</v>
      </c>
      <c r="J67" t="s">
        <v>365</v>
      </c>
      <c r="K67" t="s">
        <v>365</v>
      </c>
      <c r="L67" t="s">
        <v>365</v>
      </c>
    </row>
    <row r="68">
      <c r="A68" t="s">
        <v>2280</v>
      </c>
      <c r="B68" t="s">
        <v>2831</v>
      </c>
      <c r="C68" t="s">
        <v>3027</v>
      </c>
      <c r="D68" t="s">
        <v>3224</v>
      </c>
      <c r="E68" t="s">
        <v>365</v>
      </c>
      <c r="F68" t="s">
        <v>365</v>
      </c>
      <c r="G68" t="s">
        <v>365</v>
      </c>
      <c r="H68" t="s">
        <v>365</v>
      </c>
      <c r="I68" t="s">
        <v>365</v>
      </c>
      <c r="J68" t="s">
        <v>365</v>
      </c>
      <c r="K68" t="s">
        <v>365</v>
      </c>
      <c r="L68" t="s">
        <v>365</v>
      </c>
    </row>
    <row r="69">
      <c r="A69" t="s">
        <v>1058</v>
      </c>
      <c r="B69" t="s">
        <v>2832</v>
      </c>
      <c r="C69" t="s">
        <v>3028</v>
      </c>
      <c r="D69" t="s">
        <v>3225</v>
      </c>
      <c r="E69" t="s">
        <v>365</v>
      </c>
      <c r="F69" t="s">
        <v>365</v>
      </c>
      <c r="G69" t="s">
        <v>365</v>
      </c>
      <c r="H69" t="s">
        <v>365</v>
      </c>
      <c r="I69" t="s">
        <v>365</v>
      </c>
      <c r="J69" t="s">
        <v>365</v>
      </c>
      <c r="K69" t="s">
        <v>365</v>
      </c>
      <c r="L69" t="s">
        <v>365</v>
      </c>
    </row>
    <row r="70">
      <c r="A70" t="s">
        <v>666</v>
      </c>
      <c r="B70" t="s">
        <v>2833</v>
      </c>
      <c r="C70" t="s">
        <v>3029</v>
      </c>
      <c r="D70" t="s">
        <v>2228</v>
      </c>
      <c r="E70" t="s">
        <v>365</v>
      </c>
      <c r="F70" t="s">
        <v>365</v>
      </c>
      <c r="G70" t="s">
        <v>365</v>
      </c>
      <c r="H70" t="s">
        <v>365</v>
      </c>
      <c r="I70" t="s">
        <v>365</v>
      </c>
      <c r="J70" t="s">
        <v>365</v>
      </c>
      <c r="K70" t="s">
        <v>365</v>
      </c>
      <c r="L70" t="s">
        <v>365</v>
      </c>
    </row>
    <row r="71">
      <c r="A71" t="s">
        <v>2281</v>
      </c>
      <c r="B71" t="s">
        <v>2834</v>
      </c>
      <c r="C71" t="s">
        <v>3030</v>
      </c>
      <c r="D71" t="s">
        <v>3226</v>
      </c>
      <c r="E71" t="s">
        <v>365</v>
      </c>
      <c r="F71" t="s">
        <v>365</v>
      </c>
      <c r="G71" t="s">
        <v>365</v>
      </c>
      <c r="H71" t="s">
        <v>365</v>
      </c>
      <c r="I71" t="s">
        <v>365</v>
      </c>
      <c r="J71" t="s">
        <v>365</v>
      </c>
      <c r="K71" t="s">
        <v>365</v>
      </c>
      <c r="L71" t="s">
        <v>365</v>
      </c>
    </row>
    <row r="72">
      <c r="A72" t="s">
        <v>1377</v>
      </c>
      <c r="B72" t="s">
        <v>2835</v>
      </c>
      <c r="C72" t="s">
        <v>3031</v>
      </c>
      <c r="D72" t="s">
        <v>3227</v>
      </c>
      <c r="E72" t="s">
        <v>365</v>
      </c>
      <c r="F72" t="s">
        <v>365</v>
      </c>
      <c r="G72" t="s">
        <v>365</v>
      </c>
      <c r="H72" t="s">
        <v>365</v>
      </c>
      <c r="I72" t="s">
        <v>365</v>
      </c>
      <c r="J72" t="s">
        <v>365</v>
      </c>
      <c r="K72" t="s">
        <v>365</v>
      </c>
      <c r="L72" t="s">
        <v>365</v>
      </c>
    </row>
    <row r="73">
      <c r="A73" t="s">
        <v>1376</v>
      </c>
      <c r="B73" t="s">
        <v>2366</v>
      </c>
      <c r="C73" t="s">
        <v>3032</v>
      </c>
      <c r="D73" t="s">
        <v>3228</v>
      </c>
      <c r="E73" t="s">
        <v>365</v>
      </c>
      <c r="F73" t="s">
        <v>365</v>
      </c>
      <c r="G73" t="s">
        <v>365</v>
      </c>
      <c r="H73" t="s">
        <v>365</v>
      </c>
      <c r="I73" t="s">
        <v>365</v>
      </c>
      <c r="J73" t="s">
        <v>365</v>
      </c>
      <c r="K73" t="s">
        <v>365</v>
      </c>
      <c r="L73" t="s">
        <v>365</v>
      </c>
    </row>
    <row r="74">
      <c r="A74" t="s">
        <v>625</v>
      </c>
      <c r="B74" t="s">
        <v>2836</v>
      </c>
      <c r="C74" t="s">
        <v>3033</v>
      </c>
      <c r="D74" t="s">
        <v>3229</v>
      </c>
      <c r="E74" t="s">
        <v>365</v>
      </c>
      <c r="F74" t="s">
        <v>365</v>
      </c>
      <c r="G74" t="s">
        <v>365</v>
      </c>
      <c r="H74" t="s">
        <v>365</v>
      </c>
      <c r="I74" t="s">
        <v>365</v>
      </c>
      <c r="J74" t="s">
        <v>365</v>
      </c>
      <c r="K74" t="s">
        <v>365</v>
      </c>
      <c r="L74" t="s">
        <v>365</v>
      </c>
    </row>
    <row r="75">
      <c r="A75" t="s">
        <v>2282</v>
      </c>
      <c r="B75" t="s">
        <v>2837</v>
      </c>
      <c r="C75" t="s">
        <v>3034</v>
      </c>
      <c r="D75" t="s">
        <v>3230</v>
      </c>
      <c r="E75" t="s">
        <v>365</v>
      </c>
      <c r="F75" t="s">
        <v>365</v>
      </c>
      <c r="G75" t="s">
        <v>365</v>
      </c>
      <c r="H75" t="s">
        <v>365</v>
      </c>
      <c r="I75" t="s">
        <v>365</v>
      </c>
      <c r="J75" t="s">
        <v>365</v>
      </c>
      <c r="K75" t="s">
        <v>365</v>
      </c>
      <c r="L75" t="s">
        <v>365</v>
      </c>
    </row>
    <row r="76">
      <c r="A76" t="s">
        <v>2283</v>
      </c>
      <c r="B76" t="s">
        <v>2838</v>
      </c>
      <c r="C76" t="s">
        <v>3035</v>
      </c>
      <c r="D76" t="s">
        <v>3231</v>
      </c>
      <c r="E76" t="s">
        <v>365</v>
      </c>
      <c r="F76" t="s">
        <v>365</v>
      </c>
      <c r="G76" t="s">
        <v>365</v>
      </c>
      <c r="H76" t="s">
        <v>365</v>
      </c>
      <c r="I76" t="s">
        <v>365</v>
      </c>
      <c r="J76" t="s">
        <v>365</v>
      </c>
      <c r="K76" t="s">
        <v>365</v>
      </c>
      <c r="L76" t="s">
        <v>365</v>
      </c>
    </row>
    <row r="77">
      <c r="A77" t="s">
        <v>2284</v>
      </c>
      <c r="B77" t="s">
        <v>2839</v>
      </c>
      <c r="C77" t="s">
        <v>3036</v>
      </c>
      <c r="D77" t="s">
        <v>3232</v>
      </c>
      <c r="E77" t="s">
        <v>365</v>
      </c>
      <c r="F77" t="s">
        <v>365</v>
      </c>
      <c r="G77" t="s">
        <v>365</v>
      </c>
      <c r="H77" t="s">
        <v>365</v>
      </c>
      <c r="I77" t="s">
        <v>365</v>
      </c>
      <c r="J77" t="s">
        <v>365</v>
      </c>
      <c r="K77" t="s">
        <v>365</v>
      </c>
      <c r="L77" t="s">
        <v>365</v>
      </c>
    </row>
    <row r="78">
      <c r="A78" t="s">
        <v>1482</v>
      </c>
      <c r="B78" t="s">
        <v>2840</v>
      </c>
      <c r="C78" t="s">
        <v>3037</v>
      </c>
      <c r="D78" t="s">
        <v>3233</v>
      </c>
      <c r="E78" t="s">
        <v>365</v>
      </c>
      <c r="F78" t="s">
        <v>365</v>
      </c>
      <c r="G78" t="s">
        <v>365</v>
      </c>
      <c r="H78" t="s">
        <v>365</v>
      </c>
      <c r="I78" t="s">
        <v>365</v>
      </c>
      <c r="J78" t="s">
        <v>365</v>
      </c>
      <c r="K78" t="s">
        <v>365</v>
      </c>
      <c r="L78" t="s">
        <v>365</v>
      </c>
    </row>
    <row r="79">
      <c r="A79" t="s">
        <v>667</v>
      </c>
      <c r="B79" t="s">
        <v>2841</v>
      </c>
      <c r="C79" t="s">
        <v>3038</v>
      </c>
      <c r="D79" t="s">
        <v>3234</v>
      </c>
      <c r="E79" t="s">
        <v>365</v>
      </c>
      <c r="F79" t="s">
        <v>365</v>
      </c>
      <c r="G79" t="s">
        <v>365</v>
      </c>
      <c r="H79" t="s">
        <v>365</v>
      </c>
      <c r="I79" t="s">
        <v>365</v>
      </c>
      <c r="J79" t="s">
        <v>365</v>
      </c>
      <c r="K79" t="s">
        <v>365</v>
      </c>
      <c r="L79" t="s">
        <v>365</v>
      </c>
    </row>
    <row r="80">
      <c r="A80" t="s">
        <v>620</v>
      </c>
      <c r="B80" t="s">
        <v>2842</v>
      </c>
      <c r="C80" t="s">
        <v>3039</v>
      </c>
      <c r="D80" t="s">
        <v>3235</v>
      </c>
      <c r="E80" t="s">
        <v>365</v>
      </c>
      <c r="F80" t="s">
        <v>365</v>
      </c>
      <c r="G80" t="s">
        <v>365</v>
      </c>
      <c r="H80" t="s">
        <v>365</v>
      </c>
      <c r="I80" t="s">
        <v>365</v>
      </c>
      <c r="J80" t="s">
        <v>365</v>
      </c>
      <c r="K80" t="s">
        <v>365</v>
      </c>
      <c r="L80" t="s">
        <v>365</v>
      </c>
    </row>
    <row r="81">
      <c r="A81" t="s">
        <v>1084</v>
      </c>
      <c r="B81" t="s">
        <v>2843</v>
      </c>
      <c r="C81" t="s">
        <v>3040</v>
      </c>
      <c r="D81" t="s">
        <v>3236</v>
      </c>
      <c r="E81" t="s">
        <v>365</v>
      </c>
      <c r="F81" t="s">
        <v>365</v>
      </c>
      <c r="G81" t="s">
        <v>365</v>
      </c>
      <c r="H81" t="s">
        <v>365</v>
      </c>
      <c r="I81" t="s">
        <v>365</v>
      </c>
      <c r="J81" t="s">
        <v>365</v>
      </c>
      <c r="K81" t="s">
        <v>365</v>
      </c>
      <c r="L81" t="s">
        <v>365</v>
      </c>
    </row>
    <row r="82">
      <c r="A82" t="s">
        <v>466</v>
      </c>
      <c r="B82" t="s">
        <v>2844</v>
      </c>
      <c r="C82" t="s">
        <v>3041</v>
      </c>
      <c r="D82" t="s">
        <v>2255</v>
      </c>
      <c r="E82" t="s">
        <v>365</v>
      </c>
      <c r="F82" t="s">
        <v>365</v>
      </c>
      <c r="G82" t="s">
        <v>365</v>
      </c>
      <c r="H82" t="s">
        <v>365</v>
      </c>
      <c r="I82" t="s">
        <v>365</v>
      </c>
      <c r="J82" t="s">
        <v>365</v>
      </c>
      <c r="K82" t="s">
        <v>365</v>
      </c>
      <c r="L82" t="s">
        <v>365</v>
      </c>
    </row>
    <row r="83">
      <c r="A83" t="s">
        <v>2288</v>
      </c>
      <c r="B83" t="s">
        <v>2845</v>
      </c>
      <c r="C83" t="s">
        <v>2367</v>
      </c>
      <c r="D83" t="s">
        <v>3237</v>
      </c>
      <c r="E83" t="s">
        <v>365</v>
      </c>
      <c r="F83" t="s">
        <v>365</v>
      </c>
      <c r="G83" t="s">
        <v>365</v>
      </c>
      <c r="H83" t="s">
        <v>365</v>
      </c>
      <c r="I83" t="s">
        <v>365</v>
      </c>
      <c r="J83" t="s">
        <v>365</v>
      </c>
      <c r="K83" t="s">
        <v>365</v>
      </c>
      <c r="L83" t="s">
        <v>365</v>
      </c>
    </row>
    <row r="84">
      <c r="A84" t="s">
        <v>629</v>
      </c>
      <c r="B84" t="s">
        <v>2846</v>
      </c>
      <c r="C84" t="s">
        <v>3042</v>
      </c>
      <c r="D84" t="s">
        <v>3238</v>
      </c>
      <c r="E84" t="s">
        <v>365</v>
      </c>
      <c r="F84" t="s">
        <v>365</v>
      </c>
      <c r="G84" t="s">
        <v>365</v>
      </c>
      <c r="H84" t="s">
        <v>365</v>
      </c>
      <c r="I84" t="s">
        <v>365</v>
      </c>
      <c r="J84" t="s">
        <v>365</v>
      </c>
      <c r="K84" t="s">
        <v>365</v>
      </c>
      <c r="L84" t="s">
        <v>365</v>
      </c>
    </row>
    <row r="85">
      <c r="A85" t="s">
        <v>2289</v>
      </c>
      <c r="B85" t="s">
        <v>2847</v>
      </c>
      <c r="C85" t="s">
        <v>3043</v>
      </c>
      <c r="D85" t="s">
        <v>3239</v>
      </c>
      <c r="E85" t="s">
        <v>365</v>
      </c>
      <c r="F85" t="s">
        <v>365</v>
      </c>
      <c r="G85" t="s">
        <v>365</v>
      </c>
      <c r="H85" t="s">
        <v>365</v>
      </c>
      <c r="I85" t="s">
        <v>365</v>
      </c>
      <c r="J85" t="s">
        <v>365</v>
      </c>
      <c r="K85" t="s">
        <v>365</v>
      </c>
      <c r="L85" t="s">
        <v>365</v>
      </c>
    </row>
    <row r="86">
      <c r="A86" t="s">
        <v>2290</v>
      </c>
      <c r="B86" t="s">
        <v>2848</v>
      </c>
      <c r="C86" t="s">
        <v>3044</v>
      </c>
      <c r="D86" t="s">
        <v>3240</v>
      </c>
      <c r="E86" t="s">
        <v>365</v>
      </c>
      <c r="F86" t="s">
        <v>365</v>
      </c>
      <c r="G86" t="s">
        <v>365</v>
      </c>
      <c r="H86" t="s">
        <v>365</v>
      </c>
      <c r="I86" t="s">
        <v>365</v>
      </c>
      <c r="J86" t="s">
        <v>365</v>
      </c>
      <c r="K86" t="s">
        <v>365</v>
      </c>
      <c r="L86" t="s">
        <v>365</v>
      </c>
    </row>
    <row r="87">
      <c r="A87" t="s">
        <v>622</v>
      </c>
      <c r="B87" t="s">
        <v>2374</v>
      </c>
      <c r="C87" t="s">
        <v>3045</v>
      </c>
      <c r="D87" t="s">
        <v>3241</v>
      </c>
      <c r="E87" t="s">
        <v>365</v>
      </c>
      <c r="F87" t="s">
        <v>365</v>
      </c>
      <c r="G87" t="s">
        <v>365</v>
      </c>
      <c r="H87" t="s">
        <v>365</v>
      </c>
      <c r="I87" t="s">
        <v>365</v>
      </c>
      <c r="J87" t="s">
        <v>365</v>
      </c>
      <c r="K87" t="s">
        <v>365</v>
      </c>
      <c r="L87" t="s">
        <v>365</v>
      </c>
    </row>
    <row r="88">
      <c r="A88" t="s">
        <v>2291</v>
      </c>
      <c r="B88" t="s">
        <v>2849</v>
      </c>
      <c r="C88" t="s">
        <v>3046</v>
      </c>
      <c r="D88" t="s">
        <v>3242</v>
      </c>
      <c r="E88" t="s">
        <v>365</v>
      </c>
      <c r="F88" t="s">
        <v>365</v>
      </c>
      <c r="G88" t="s">
        <v>365</v>
      </c>
      <c r="H88" t="s">
        <v>365</v>
      </c>
      <c r="I88" t="s">
        <v>365</v>
      </c>
      <c r="J88" t="s">
        <v>365</v>
      </c>
      <c r="K88" t="s">
        <v>365</v>
      </c>
      <c r="L88" t="s">
        <v>365</v>
      </c>
    </row>
    <row r="89">
      <c r="A89" t="s">
        <v>1378</v>
      </c>
      <c r="B89" t="s">
        <v>2850</v>
      </c>
      <c r="C89" t="s">
        <v>3047</v>
      </c>
      <c r="D89" t="s">
        <v>3243</v>
      </c>
      <c r="E89" t="s">
        <v>365</v>
      </c>
      <c r="F89" t="s">
        <v>365</v>
      </c>
      <c r="G89" t="s">
        <v>365</v>
      </c>
      <c r="H89" t="s">
        <v>365</v>
      </c>
      <c r="I89" t="s">
        <v>365</v>
      </c>
      <c r="J89" t="s">
        <v>365</v>
      </c>
      <c r="K89" t="s">
        <v>365</v>
      </c>
      <c r="L89" t="s">
        <v>365</v>
      </c>
    </row>
    <row r="90">
      <c r="A90" t="s">
        <v>2292</v>
      </c>
      <c r="B90" t="s">
        <v>2851</v>
      </c>
      <c r="C90" t="s">
        <v>3048</v>
      </c>
      <c r="D90" t="s">
        <v>3244</v>
      </c>
      <c r="E90" t="s">
        <v>365</v>
      </c>
      <c r="F90" t="s">
        <v>365</v>
      </c>
      <c r="G90" t="s">
        <v>365</v>
      </c>
      <c r="H90" t="s">
        <v>365</v>
      </c>
      <c r="I90" t="s">
        <v>365</v>
      </c>
      <c r="J90" t="s">
        <v>365</v>
      </c>
      <c r="K90" t="s">
        <v>365</v>
      </c>
      <c r="L90" t="s">
        <v>365</v>
      </c>
    </row>
    <row r="91">
      <c r="A91" t="s">
        <v>2293</v>
      </c>
      <c r="B91" t="s">
        <v>2852</v>
      </c>
      <c r="C91" t="s">
        <v>3049</v>
      </c>
      <c r="D91" t="s">
        <v>3245</v>
      </c>
      <c r="E91" t="s">
        <v>365</v>
      </c>
      <c r="F91" t="s">
        <v>365</v>
      </c>
      <c r="G91" t="s">
        <v>365</v>
      </c>
      <c r="H91" t="s">
        <v>365</v>
      </c>
      <c r="I91" t="s">
        <v>365</v>
      </c>
      <c r="J91" t="s">
        <v>365</v>
      </c>
      <c r="K91" t="s">
        <v>365</v>
      </c>
      <c r="L91" t="s">
        <v>365</v>
      </c>
    </row>
    <row r="92">
      <c r="A92" t="s">
        <v>2294</v>
      </c>
      <c r="B92" t="s">
        <v>2853</v>
      </c>
      <c r="C92" t="s">
        <v>3050</v>
      </c>
      <c r="D92" t="s">
        <v>3246</v>
      </c>
      <c r="E92" t="s">
        <v>365</v>
      </c>
      <c r="F92" t="s">
        <v>365</v>
      </c>
      <c r="G92" t="s">
        <v>365</v>
      </c>
      <c r="H92" t="s">
        <v>365</v>
      </c>
      <c r="I92" t="s">
        <v>365</v>
      </c>
      <c r="J92" t="s">
        <v>365</v>
      </c>
      <c r="K92" t="s">
        <v>365</v>
      </c>
      <c r="L92" t="s">
        <v>365</v>
      </c>
    </row>
    <row r="93">
      <c r="A93" t="s">
        <v>683</v>
      </c>
      <c r="B93" t="s">
        <v>2854</v>
      </c>
      <c r="C93" t="s">
        <v>3051</v>
      </c>
      <c r="D93" t="s">
        <v>3247</v>
      </c>
      <c r="E93" t="s">
        <v>365</v>
      </c>
      <c r="F93" t="s">
        <v>365</v>
      </c>
      <c r="G93" t="s">
        <v>365</v>
      </c>
      <c r="H93" t="s">
        <v>365</v>
      </c>
      <c r="I93" t="s">
        <v>365</v>
      </c>
      <c r="J93" t="s">
        <v>365</v>
      </c>
      <c r="K93" t="s">
        <v>365</v>
      </c>
      <c r="L93" t="s">
        <v>365</v>
      </c>
    </row>
    <row r="94">
      <c r="A94" t="s">
        <v>2295</v>
      </c>
      <c r="B94" t="s">
        <v>2151</v>
      </c>
      <c r="C94" t="s">
        <v>3052</v>
      </c>
      <c r="D94" t="s">
        <v>3248</v>
      </c>
      <c r="E94" t="s">
        <v>365</v>
      </c>
      <c r="F94" t="s">
        <v>365</v>
      </c>
      <c r="G94" t="s">
        <v>365</v>
      </c>
      <c r="H94" t="s">
        <v>365</v>
      </c>
      <c r="I94" t="s">
        <v>365</v>
      </c>
      <c r="J94" t="s">
        <v>365</v>
      </c>
      <c r="K94" t="s">
        <v>365</v>
      </c>
      <c r="L94" t="s">
        <v>365</v>
      </c>
    </row>
    <row r="95">
      <c r="A95" t="s">
        <v>680</v>
      </c>
      <c r="B95" t="s">
        <v>2855</v>
      </c>
      <c r="C95" t="s">
        <v>3053</v>
      </c>
      <c r="D95" t="s">
        <v>3249</v>
      </c>
      <c r="E95" t="s">
        <v>365</v>
      </c>
      <c r="F95" t="s">
        <v>365</v>
      </c>
      <c r="G95" t="s">
        <v>365</v>
      </c>
      <c r="H95" t="s">
        <v>365</v>
      </c>
      <c r="I95" t="s">
        <v>365</v>
      </c>
      <c r="J95" t="s">
        <v>365</v>
      </c>
      <c r="K95" t="s">
        <v>365</v>
      </c>
      <c r="L95" t="s">
        <v>365</v>
      </c>
    </row>
    <row r="96">
      <c r="A96" t="s">
        <v>2296</v>
      </c>
      <c r="B96" t="s">
        <v>2856</v>
      </c>
      <c r="C96" t="s">
        <v>3054</v>
      </c>
      <c r="D96" t="s">
        <v>3250</v>
      </c>
      <c r="E96" t="s">
        <v>365</v>
      </c>
      <c r="F96" t="s">
        <v>365</v>
      </c>
      <c r="G96" t="s">
        <v>365</v>
      </c>
      <c r="H96" t="s">
        <v>365</v>
      </c>
      <c r="I96" t="s">
        <v>365</v>
      </c>
      <c r="J96" t="s">
        <v>365</v>
      </c>
      <c r="K96" t="s">
        <v>365</v>
      </c>
      <c r="L96" t="s">
        <v>365</v>
      </c>
    </row>
    <row r="97">
      <c r="A97" t="s">
        <v>1085</v>
      </c>
      <c r="B97" t="s">
        <v>2857</v>
      </c>
      <c r="C97" t="s">
        <v>3055</v>
      </c>
      <c r="D97" t="s">
        <v>3251</v>
      </c>
      <c r="E97" t="s">
        <v>365</v>
      </c>
      <c r="F97" t="s">
        <v>365</v>
      </c>
      <c r="G97" t="s">
        <v>365</v>
      </c>
      <c r="H97" t="s">
        <v>365</v>
      </c>
      <c r="I97" t="s">
        <v>365</v>
      </c>
      <c r="J97" t="s">
        <v>365</v>
      </c>
      <c r="K97" t="s">
        <v>365</v>
      </c>
      <c r="L97" t="s">
        <v>365</v>
      </c>
    </row>
    <row r="98">
      <c r="A98" t="s">
        <v>1955</v>
      </c>
      <c r="B98" t="s">
        <v>2858</v>
      </c>
      <c r="C98" t="s">
        <v>3056</v>
      </c>
      <c r="D98" t="s">
        <v>3252</v>
      </c>
      <c r="E98" t="s">
        <v>365</v>
      </c>
      <c r="F98" t="s">
        <v>365</v>
      </c>
      <c r="G98" t="s">
        <v>365</v>
      </c>
      <c r="H98" t="s">
        <v>365</v>
      </c>
      <c r="I98" t="s">
        <v>365</v>
      </c>
      <c r="J98" t="s">
        <v>365</v>
      </c>
      <c r="K98" t="s">
        <v>365</v>
      </c>
      <c r="L98" t="s">
        <v>365</v>
      </c>
    </row>
    <row r="99">
      <c r="A99" t="s">
        <v>2297</v>
      </c>
      <c r="B99" t="s">
        <v>2859</v>
      </c>
      <c r="C99" t="s">
        <v>3057</v>
      </c>
      <c r="D99" t="s">
        <v>3253</v>
      </c>
      <c r="E99" t="s">
        <v>365</v>
      </c>
      <c r="F99" t="s">
        <v>365</v>
      </c>
      <c r="G99" t="s">
        <v>365</v>
      </c>
      <c r="H99" t="s">
        <v>365</v>
      </c>
      <c r="I99" t="s">
        <v>365</v>
      </c>
      <c r="J99" t="s">
        <v>365</v>
      </c>
      <c r="K99" t="s">
        <v>365</v>
      </c>
      <c r="L99" t="s">
        <v>365</v>
      </c>
    </row>
    <row r="100">
      <c r="A100" t="s">
        <v>2298</v>
      </c>
      <c r="B100" t="s">
        <v>2860</v>
      </c>
      <c r="C100" t="s">
        <v>3058</v>
      </c>
      <c r="D100" t="s">
        <v>3254</v>
      </c>
      <c r="E100" t="s">
        <v>365</v>
      </c>
      <c r="F100" t="s">
        <v>365</v>
      </c>
      <c r="G100" t="s">
        <v>365</v>
      </c>
      <c r="H100" t="s">
        <v>365</v>
      </c>
      <c r="I100" t="s">
        <v>365</v>
      </c>
      <c r="J100" t="s">
        <v>365</v>
      </c>
      <c r="K100" t="s">
        <v>365</v>
      </c>
      <c r="L100" t="s">
        <v>365</v>
      </c>
    </row>
    <row r="101">
      <c r="A101" t="s">
        <v>465</v>
      </c>
      <c r="B101" t="s">
        <v>2258</v>
      </c>
      <c r="C101" t="s">
        <v>3059</v>
      </c>
      <c r="D101" t="s">
        <v>3255</v>
      </c>
      <c r="E101" t="s">
        <v>365</v>
      </c>
      <c r="F101" t="s">
        <v>365</v>
      </c>
      <c r="G101" t="s">
        <v>365</v>
      </c>
      <c r="H101" t="s">
        <v>365</v>
      </c>
      <c r="I101" t="s">
        <v>365</v>
      </c>
      <c r="J101" t="s">
        <v>365</v>
      </c>
      <c r="K101" t="s">
        <v>365</v>
      </c>
      <c r="L101" t="s">
        <v>365</v>
      </c>
    </row>
    <row r="102">
      <c r="A102" t="s">
        <v>1023</v>
      </c>
      <c r="B102" t="s">
        <v>2861</v>
      </c>
      <c r="C102" t="s">
        <v>3060</v>
      </c>
      <c r="D102" t="s">
        <v>3256</v>
      </c>
      <c r="E102" t="s">
        <v>365</v>
      </c>
      <c r="F102" t="s">
        <v>365</v>
      </c>
      <c r="G102" t="s">
        <v>365</v>
      </c>
      <c r="H102" t="s">
        <v>365</v>
      </c>
      <c r="I102" t="s">
        <v>365</v>
      </c>
      <c r="J102" t="s">
        <v>365</v>
      </c>
      <c r="K102" t="s">
        <v>365</v>
      </c>
      <c r="L102" t="s">
        <v>365</v>
      </c>
    </row>
    <row r="103">
      <c r="A103" t="s">
        <v>1478</v>
      </c>
      <c r="B103" t="s">
        <v>2862</v>
      </c>
      <c r="C103" t="s">
        <v>3061</v>
      </c>
      <c r="D103" t="s">
        <v>3257</v>
      </c>
      <c r="E103" t="s">
        <v>365</v>
      </c>
      <c r="F103" t="s">
        <v>365</v>
      </c>
      <c r="G103" t="s">
        <v>365</v>
      </c>
      <c r="H103" t="s">
        <v>365</v>
      </c>
      <c r="I103" t="s">
        <v>365</v>
      </c>
      <c r="J103" t="s">
        <v>365</v>
      </c>
      <c r="K103" t="s">
        <v>365</v>
      </c>
      <c r="L103" t="s">
        <v>365</v>
      </c>
    </row>
    <row r="104">
      <c r="A104" t="s">
        <v>2299</v>
      </c>
      <c r="B104" t="s">
        <v>2863</v>
      </c>
      <c r="C104" t="s">
        <v>3062</v>
      </c>
      <c r="D104" t="s">
        <v>3258</v>
      </c>
      <c r="E104" t="s">
        <v>365</v>
      </c>
      <c r="F104" t="s">
        <v>365</v>
      </c>
      <c r="G104" t="s">
        <v>365</v>
      </c>
      <c r="H104" t="s">
        <v>365</v>
      </c>
      <c r="I104" t="s">
        <v>365</v>
      </c>
      <c r="J104" t="s">
        <v>365</v>
      </c>
      <c r="K104" t="s">
        <v>365</v>
      </c>
      <c r="L104" t="s">
        <v>365</v>
      </c>
    </row>
    <row r="105">
      <c r="A105" t="s">
        <v>2300</v>
      </c>
      <c r="B105" t="s">
        <v>2864</v>
      </c>
      <c r="C105" t="s">
        <v>3063</v>
      </c>
      <c r="D105" t="s">
        <v>3259</v>
      </c>
      <c r="E105" t="s">
        <v>365</v>
      </c>
      <c r="F105" t="s">
        <v>365</v>
      </c>
      <c r="G105" t="s">
        <v>365</v>
      </c>
      <c r="H105" t="s">
        <v>365</v>
      </c>
      <c r="I105" t="s">
        <v>365</v>
      </c>
      <c r="J105" t="s">
        <v>365</v>
      </c>
      <c r="K105" t="s">
        <v>365</v>
      </c>
      <c r="L105" t="s">
        <v>365</v>
      </c>
    </row>
    <row r="106">
      <c r="A106" t="s">
        <v>2301</v>
      </c>
      <c r="B106" t="s">
        <v>2865</v>
      </c>
      <c r="C106" t="s">
        <v>3064</v>
      </c>
      <c r="D106" t="s">
        <v>3260</v>
      </c>
      <c r="E106" t="s">
        <v>365</v>
      </c>
      <c r="F106" t="s">
        <v>365</v>
      </c>
      <c r="G106" t="s">
        <v>365</v>
      </c>
      <c r="H106" t="s">
        <v>365</v>
      </c>
      <c r="I106" t="s">
        <v>365</v>
      </c>
      <c r="J106" t="s">
        <v>365</v>
      </c>
      <c r="K106" t="s">
        <v>365</v>
      </c>
      <c r="L106" t="s">
        <v>365</v>
      </c>
    </row>
    <row r="107">
      <c r="A107" t="s">
        <v>2302</v>
      </c>
      <c r="B107" t="s">
        <v>2866</v>
      </c>
      <c r="C107" t="s">
        <v>3065</v>
      </c>
      <c r="D107" t="s">
        <v>3261</v>
      </c>
      <c r="E107" t="s">
        <v>365</v>
      </c>
      <c r="F107" t="s">
        <v>365</v>
      </c>
      <c r="G107" t="s">
        <v>365</v>
      </c>
      <c r="H107" t="s">
        <v>365</v>
      </c>
      <c r="I107" t="s">
        <v>365</v>
      </c>
      <c r="J107" t="s">
        <v>365</v>
      </c>
      <c r="K107" t="s">
        <v>365</v>
      </c>
      <c r="L107" t="s">
        <v>365</v>
      </c>
    </row>
    <row r="108">
      <c r="A108" t="s">
        <v>2303</v>
      </c>
      <c r="B108" t="s">
        <v>2867</v>
      </c>
      <c r="C108" t="s">
        <v>3066</v>
      </c>
      <c r="D108" t="s">
        <v>3262</v>
      </c>
      <c r="E108" t="s">
        <v>365</v>
      </c>
      <c r="F108" t="s">
        <v>365</v>
      </c>
      <c r="G108" t="s">
        <v>365</v>
      </c>
      <c r="H108" t="s">
        <v>365</v>
      </c>
      <c r="I108" t="s">
        <v>365</v>
      </c>
      <c r="J108" t="s">
        <v>365</v>
      </c>
      <c r="K108" t="s">
        <v>365</v>
      </c>
      <c r="L108" t="s">
        <v>365</v>
      </c>
    </row>
    <row r="109">
      <c r="A109" t="s">
        <v>1379</v>
      </c>
      <c r="B109" t="s">
        <v>2868</v>
      </c>
      <c r="C109" t="s">
        <v>3067</v>
      </c>
      <c r="D109" t="s">
        <v>3263</v>
      </c>
      <c r="E109" t="s">
        <v>365</v>
      </c>
      <c r="F109" t="s">
        <v>365</v>
      </c>
      <c r="G109" t="s">
        <v>365</v>
      </c>
      <c r="H109" t="s">
        <v>365</v>
      </c>
      <c r="I109" t="s">
        <v>365</v>
      </c>
      <c r="J109" t="s">
        <v>365</v>
      </c>
      <c r="K109" t="s">
        <v>365</v>
      </c>
      <c r="L109" t="s">
        <v>365</v>
      </c>
    </row>
    <row r="110">
      <c r="A110" t="s">
        <v>1026</v>
      </c>
      <c r="B110" t="s">
        <v>2869</v>
      </c>
      <c r="C110" t="s">
        <v>3068</v>
      </c>
      <c r="D110" t="s">
        <v>3264</v>
      </c>
      <c r="E110" t="s">
        <v>365</v>
      </c>
      <c r="F110" t="s">
        <v>365</v>
      </c>
      <c r="G110" t="s">
        <v>365</v>
      </c>
      <c r="H110" t="s">
        <v>365</v>
      </c>
      <c r="I110" t="s">
        <v>365</v>
      </c>
      <c r="J110" t="s">
        <v>365</v>
      </c>
      <c r="K110" t="s">
        <v>365</v>
      </c>
      <c r="L110" t="s">
        <v>365</v>
      </c>
    </row>
    <row r="111">
      <c r="A111" t="s">
        <v>2304</v>
      </c>
      <c r="B111" t="s">
        <v>2870</v>
      </c>
      <c r="C111" t="s">
        <v>3069</v>
      </c>
      <c r="D111" t="s">
        <v>3265</v>
      </c>
      <c r="E111" t="s">
        <v>365</v>
      </c>
      <c r="F111" t="s">
        <v>365</v>
      </c>
      <c r="G111" t="s">
        <v>365</v>
      </c>
      <c r="H111" t="s">
        <v>365</v>
      </c>
      <c r="I111" t="s">
        <v>365</v>
      </c>
      <c r="J111" t="s">
        <v>365</v>
      </c>
      <c r="K111" t="s">
        <v>365</v>
      </c>
      <c r="L111" t="s">
        <v>365</v>
      </c>
    </row>
    <row r="112">
      <c r="A112" t="s">
        <v>1965</v>
      </c>
      <c r="B112" t="s">
        <v>2871</v>
      </c>
      <c r="C112" t="s">
        <v>3070</v>
      </c>
      <c r="D112" t="s">
        <v>3266</v>
      </c>
      <c r="E112" t="s">
        <v>365</v>
      </c>
      <c r="F112" t="s">
        <v>365</v>
      </c>
      <c r="G112" t="s">
        <v>365</v>
      </c>
      <c r="H112" t="s">
        <v>365</v>
      </c>
      <c r="I112" t="s">
        <v>365</v>
      </c>
      <c r="J112" t="s">
        <v>365</v>
      </c>
      <c r="K112" t="s">
        <v>365</v>
      </c>
      <c r="L112" t="s">
        <v>365</v>
      </c>
    </row>
    <row r="113">
      <c r="A113" t="s">
        <v>2305</v>
      </c>
      <c r="B113" t="s">
        <v>2872</v>
      </c>
      <c r="C113" t="s">
        <v>3071</v>
      </c>
      <c r="D113" t="s">
        <v>3267</v>
      </c>
      <c r="E113" t="s">
        <v>365</v>
      </c>
      <c r="F113" t="s">
        <v>365</v>
      </c>
      <c r="G113" t="s">
        <v>365</v>
      </c>
      <c r="H113" t="s">
        <v>365</v>
      </c>
      <c r="I113" t="s">
        <v>365</v>
      </c>
      <c r="J113" t="s">
        <v>365</v>
      </c>
      <c r="K113" t="s">
        <v>365</v>
      </c>
      <c r="L113" t="s">
        <v>365</v>
      </c>
    </row>
    <row r="114">
      <c r="A114" t="s">
        <v>1054</v>
      </c>
      <c r="B114" t="s">
        <v>2873</v>
      </c>
      <c r="C114" t="s">
        <v>3072</v>
      </c>
      <c r="D114" t="s">
        <v>3268</v>
      </c>
      <c r="E114" t="s">
        <v>365</v>
      </c>
      <c r="F114" t="s">
        <v>365</v>
      </c>
      <c r="G114" t="s">
        <v>365</v>
      </c>
      <c r="H114" t="s">
        <v>365</v>
      </c>
      <c r="I114" t="s">
        <v>365</v>
      </c>
      <c r="J114" t="s">
        <v>365</v>
      </c>
      <c r="K114" t="s">
        <v>365</v>
      </c>
      <c r="L114" t="s">
        <v>365</v>
      </c>
    </row>
    <row r="115">
      <c r="A115" t="s">
        <v>489</v>
      </c>
      <c r="B115" t="s">
        <v>2874</v>
      </c>
      <c r="C115" t="s">
        <v>3073</v>
      </c>
      <c r="D115" t="s">
        <v>3269</v>
      </c>
      <c r="E115" t="s">
        <v>365</v>
      </c>
      <c r="F115" t="s">
        <v>365</v>
      </c>
      <c r="G115" t="s">
        <v>365</v>
      </c>
      <c r="H115" t="s">
        <v>365</v>
      </c>
      <c r="I115" t="s">
        <v>365</v>
      </c>
      <c r="J115" t="s">
        <v>365</v>
      </c>
      <c r="K115" t="s">
        <v>365</v>
      </c>
      <c r="L115" t="s">
        <v>365</v>
      </c>
    </row>
    <row r="116">
      <c r="A116" t="s">
        <v>626</v>
      </c>
      <c r="B116" t="s">
        <v>2875</v>
      </c>
      <c r="C116" t="s">
        <v>3074</v>
      </c>
      <c r="D116" t="s">
        <v>3270</v>
      </c>
      <c r="E116" t="s">
        <v>365</v>
      </c>
      <c r="F116" t="s">
        <v>365</v>
      </c>
      <c r="G116" t="s">
        <v>365</v>
      </c>
      <c r="H116" t="s">
        <v>365</v>
      </c>
      <c r="I116" t="s">
        <v>365</v>
      </c>
      <c r="J116" t="s">
        <v>365</v>
      </c>
      <c r="K116" t="s">
        <v>365</v>
      </c>
      <c r="L116" t="s">
        <v>365</v>
      </c>
    </row>
    <row r="117">
      <c r="A117" t="s">
        <v>487</v>
      </c>
      <c r="B117" t="s">
        <v>2876</v>
      </c>
      <c r="C117" t="s">
        <v>3075</v>
      </c>
      <c r="D117" t="s">
        <v>3271</v>
      </c>
      <c r="E117" t="s">
        <v>365</v>
      </c>
      <c r="F117" t="s">
        <v>365</v>
      </c>
      <c r="G117" t="s">
        <v>365</v>
      </c>
      <c r="H117" t="s">
        <v>365</v>
      </c>
      <c r="I117" t="s">
        <v>365</v>
      </c>
      <c r="J117" t="s">
        <v>365</v>
      </c>
      <c r="K117" t="s">
        <v>365</v>
      </c>
      <c r="L117" t="s">
        <v>365</v>
      </c>
    </row>
    <row r="118">
      <c r="A118" t="s">
        <v>1382</v>
      </c>
      <c r="B118" t="s">
        <v>2877</v>
      </c>
      <c r="C118" t="s">
        <v>3076</v>
      </c>
      <c r="D118" t="s">
        <v>3272</v>
      </c>
      <c r="E118" t="s">
        <v>365</v>
      </c>
      <c r="F118" t="s">
        <v>365</v>
      </c>
      <c r="G118" t="s">
        <v>365</v>
      </c>
      <c r="H118" t="s">
        <v>365</v>
      </c>
      <c r="I118" t="s">
        <v>365</v>
      </c>
      <c r="J118" t="s">
        <v>365</v>
      </c>
      <c r="K118" t="s">
        <v>365</v>
      </c>
      <c r="L118" t="s">
        <v>365</v>
      </c>
    </row>
    <row r="119">
      <c r="A119" t="s">
        <v>1032</v>
      </c>
      <c r="B119" t="s">
        <v>2878</v>
      </c>
      <c r="C119" t="s">
        <v>3077</v>
      </c>
      <c r="D119" t="s">
        <v>3273</v>
      </c>
      <c r="E119" t="s">
        <v>365</v>
      </c>
      <c r="F119" t="s">
        <v>365</v>
      </c>
      <c r="G119" t="s">
        <v>365</v>
      </c>
      <c r="H119" t="s">
        <v>365</v>
      </c>
      <c r="I119" t="s">
        <v>365</v>
      </c>
      <c r="J119" t="s">
        <v>365</v>
      </c>
      <c r="K119" t="s">
        <v>365</v>
      </c>
      <c r="L119" t="s">
        <v>365</v>
      </c>
    </row>
    <row r="120">
      <c r="A120" t="s">
        <v>670</v>
      </c>
      <c r="B120" t="s">
        <v>2879</v>
      </c>
      <c r="C120" t="s">
        <v>3078</v>
      </c>
      <c r="D120" t="s">
        <v>3274</v>
      </c>
      <c r="E120" t="s">
        <v>365</v>
      </c>
      <c r="F120" t="s">
        <v>365</v>
      </c>
      <c r="G120" t="s">
        <v>365</v>
      </c>
      <c r="H120" t="s">
        <v>365</v>
      </c>
      <c r="I120" t="s">
        <v>365</v>
      </c>
      <c r="J120" t="s">
        <v>365</v>
      </c>
      <c r="K120" t="s">
        <v>365</v>
      </c>
      <c r="L120" t="s">
        <v>365</v>
      </c>
    </row>
    <row r="121">
      <c r="A121" t="s">
        <v>1381</v>
      </c>
      <c r="B121" t="s">
        <v>2880</v>
      </c>
      <c r="C121" t="s">
        <v>3079</v>
      </c>
      <c r="D121" t="s">
        <v>3275</v>
      </c>
      <c r="E121" t="s">
        <v>365</v>
      </c>
      <c r="F121" t="s">
        <v>365</v>
      </c>
      <c r="G121" t="s">
        <v>365</v>
      </c>
      <c r="H121" t="s">
        <v>365</v>
      </c>
      <c r="I121" t="s">
        <v>365</v>
      </c>
      <c r="J121" t="s">
        <v>365</v>
      </c>
      <c r="K121" t="s">
        <v>365</v>
      </c>
      <c r="L121" t="s">
        <v>365</v>
      </c>
    </row>
    <row r="122">
      <c r="A122" t="s">
        <v>2306</v>
      </c>
      <c r="B122" t="s">
        <v>2881</v>
      </c>
      <c r="C122" t="s">
        <v>3080</v>
      </c>
      <c r="D122" t="s">
        <v>3276</v>
      </c>
      <c r="E122" t="s">
        <v>365</v>
      </c>
      <c r="F122" t="s">
        <v>365</v>
      </c>
      <c r="G122" t="s">
        <v>365</v>
      </c>
      <c r="H122" t="s">
        <v>365</v>
      </c>
      <c r="I122" t="s">
        <v>365</v>
      </c>
      <c r="J122" t="s">
        <v>365</v>
      </c>
      <c r="K122" t="s">
        <v>365</v>
      </c>
      <c r="L122" t="s">
        <v>365</v>
      </c>
    </row>
    <row r="123">
      <c r="A123" t="s">
        <v>2307</v>
      </c>
      <c r="B123" t="s">
        <v>2882</v>
      </c>
      <c r="C123" t="s">
        <v>3081</v>
      </c>
      <c r="D123" t="s">
        <v>3277</v>
      </c>
      <c r="E123" t="s">
        <v>365</v>
      </c>
      <c r="F123" t="s">
        <v>365</v>
      </c>
      <c r="G123" t="s">
        <v>365</v>
      </c>
      <c r="H123" t="s">
        <v>365</v>
      </c>
      <c r="I123" t="s">
        <v>365</v>
      </c>
      <c r="J123" t="s">
        <v>365</v>
      </c>
      <c r="K123" t="s">
        <v>365</v>
      </c>
      <c r="L123" t="s">
        <v>365</v>
      </c>
    </row>
    <row r="124">
      <c r="A124" t="s">
        <v>1536</v>
      </c>
      <c r="B124" t="s">
        <v>2883</v>
      </c>
      <c r="C124" t="s">
        <v>3082</v>
      </c>
      <c r="D124" t="s">
        <v>3278</v>
      </c>
      <c r="E124" t="s">
        <v>365</v>
      </c>
      <c r="F124" t="s">
        <v>365</v>
      </c>
      <c r="G124" t="s">
        <v>365</v>
      </c>
      <c r="H124" t="s">
        <v>365</v>
      </c>
      <c r="I124" t="s">
        <v>365</v>
      </c>
      <c r="J124" t="s">
        <v>365</v>
      </c>
      <c r="K124" t="s">
        <v>365</v>
      </c>
      <c r="L124" t="s">
        <v>365</v>
      </c>
    </row>
    <row r="125">
      <c r="A125" t="s">
        <v>2308</v>
      </c>
      <c r="B125" t="s">
        <v>2884</v>
      </c>
      <c r="C125" t="s">
        <v>2922</v>
      </c>
      <c r="D125" t="s">
        <v>3279</v>
      </c>
      <c r="E125" t="s">
        <v>365</v>
      </c>
      <c r="F125" t="s">
        <v>365</v>
      </c>
      <c r="G125" t="s">
        <v>365</v>
      </c>
      <c r="H125" t="s">
        <v>365</v>
      </c>
      <c r="I125" t="s">
        <v>365</v>
      </c>
      <c r="J125" t="s">
        <v>365</v>
      </c>
      <c r="K125" t="s">
        <v>365</v>
      </c>
      <c r="L125" t="s">
        <v>365</v>
      </c>
    </row>
    <row r="126">
      <c r="A126" t="s">
        <v>1544</v>
      </c>
      <c r="B126" t="s">
        <v>2885</v>
      </c>
      <c r="C126" t="s">
        <v>3083</v>
      </c>
      <c r="D126" t="s">
        <v>3280</v>
      </c>
      <c r="E126" t="s">
        <v>365</v>
      </c>
      <c r="F126" t="s">
        <v>365</v>
      </c>
      <c r="G126" t="s">
        <v>365</v>
      </c>
      <c r="H126" t="s">
        <v>365</v>
      </c>
      <c r="I126" t="s">
        <v>365</v>
      </c>
      <c r="J126" t="s">
        <v>365</v>
      </c>
      <c r="K126" t="s">
        <v>365</v>
      </c>
      <c r="L126" t="s">
        <v>365</v>
      </c>
    </row>
    <row r="127">
      <c r="A127" t="s">
        <v>1474</v>
      </c>
      <c r="B127" t="s">
        <v>2886</v>
      </c>
      <c r="C127" t="s">
        <v>3084</v>
      </c>
      <c r="D127" t="s">
        <v>3281</v>
      </c>
      <c r="E127" t="s">
        <v>365</v>
      </c>
      <c r="F127" t="s">
        <v>365</v>
      </c>
      <c r="G127" t="s">
        <v>365</v>
      </c>
      <c r="H127" t="s">
        <v>365</v>
      </c>
      <c r="I127" t="s">
        <v>365</v>
      </c>
      <c r="J127" t="s">
        <v>365</v>
      </c>
      <c r="K127" t="s">
        <v>365</v>
      </c>
      <c r="L127" t="s">
        <v>365</v>
      </c>
    </row>
    <row r="128">
      <c r="A128" t="s">
        <v>0</v>
      </c>
      <c r="B128" t="s">
        <v>2887</v>
      </c>
      <c r="C128" t="s">
        <v>3085</v>
      </c>
      <c r="D128" t="s">
        <v>3282</v>
      </c>
      <c r="E128" t="s">
        <v>365</v>
      </c>
      <c r="F128" t="s">
        <v>365</v>
      </c>
      <c r="G128" t="s">
        <v>365</v>
      </c>
      <c r="H128" t="s">
        <v>365</v>
      </c>
      <c r="I128" t="s">
        <v>365</v>
      </c>
      <c r="J128" t="s">
        <v>365</v>
      </c>
      <c r="K128" t="s">
        <v>365</v>
      </c>
      <c r="L128" t="s">
        <v>365</v>
      </c>
    </row>
    <row r="129">
      <c r="A129" t="s">
        <v>2277</v>
      </c>
      <c r="B129" t="s">
        <v>12</v>
      </c>
      <c r="C129" t="s">
        <v>13</v>
      </c>
      <c r="D129" t="s">
        <v>14</v>
      </c>
      <c r="E129" t="s">
        <v>365</v>
      </c>
      <c r="F129" t="s">
        <v>365</v>
      </c>
      <c r="G129" t="s">
        <v>365</v>
      </c>
      <c r="H129" t="s">
        <v>365</v>
      </c>
      <c r="I129" t="s">
        <v>365</v>
      </c>
      <c r="J129" t="s">
        <v>365</v>
      </c>
      <c r="K129" t="s">
        <v>365</v>
      </c>
      <c r="L129" t="s">
        <v>365</v>
      </c>
    </row>
    <row r="130">
      <c r="A130" t="s">
        <v>354</v>
      </c>
      <c r="B130" t="s">
        <v>2888</v>
      </c>
      <c r="C130" t="s">
        <v>3086</v>
      </c>
      <c r="D130" t="s">
        <v>3283</v>
      </c>
      <c r="E130" t="s">
        <v>365</v>
      </c>
      <c r="F130" t="s">
        <v>365</v>
      </c>
      <c r="G130" t="s">
        <v>365</v>
      </c>
      <c r="H130" t="s">
        <v>365</v>
      </c>
      <c r="I130" t="s">
        <v>365</v>
      </c>
      <c r="J130" t="s">
        <v>365</v>
      </c>
      <c r="K130" t="s">
        <v>365</v>
      </c>
      <c r="L130" t="s">
        <v>365</v>
      </c>
    </row>
    <row r="131">
      <c r="A131" t="s">
        <v>355</v>
      </c>
      <c r="B131" t="s">
        <v>2889</v>
      </c>
      <c r="C131" t="s">
        <v>3087</v>
      </c>
      <c r="D131" t="s">
        <v>3284</v>
      </c>
      <c r="E131" t="s">
        <v>365</v>
      </c>
      <c r="F131" t="s">
        <v>365</v>
      </c>
      <c r="G131" t="s">
        <v>365</v>
      </c>
      <c r="H131" t="s">
        <v>365</v>
      </c>
      <c r="I131" t="s">
        <v>365</v>
      </c>
      <c r="J131" t="s">
        <v>365</v>
      </c>
      <c r="K131" t="s">
        <v>365</v>
      </c>
      <c r="L131" t="s">
        <v>365</v>
      </c>
    </row>
    <row r="132">
      <c r="A132" t="s">
        <v>356</v>
      </c>
      <c r="B132" t="s">
        <v>2890</v>
      </c>
      <c r="C132" t="s">
        <v>3088</v>
      </c>
      <c r="D132" t="s">
        <v>3285</v>
      </c>
      <c r="E132" t="s">
        <v>365</v>
      </c>
      <c r="F132" t="s">
        <v>365</v>
      </c>
      <c r="G132" t="s">
        <v>365</v>
      </c>
      <c r="H132" t="s">
        <v>365</v>
      </c>
      <c r="I132" t="s">
        <v>365</v>
      </c>
      <c r="J132" t="s">
        <v>365</v>
      </c>
      <c r="K132" t="s">
        <v>365</v>
      </c>
      <c r="L132" t="s">
        <v>365</v>
      </c>
    </row>
    <row r="133">
      <c r="A133" t="s">
        <v>357</v>
      </c>
      <c r="B133" t="s">
        <v>2891</v>
      </c>
      <c r="C133" t="s">
        <v>3089</v>
      </c>
      <c r="D133" t="s">
        <v>3286</v>
      </c>
      <c r="E133" t="s">
        <v>365</v>
      </c>
      <c r="F133" t="s">
        <v>365</v>
      </c>
      <c r="G133" t="s">
        <v>365</v>
      </c>
      <c r="H133" t="s">
        <v>365</v>
      </c>
      <c r="I133" t="s">
        <v>365</v>
      </c>
      <c r="J133" t="s">
        <v>365</v>
      </c>
      <c r="K133" t="s">
        <v>365</v>
      </c>
      <c r="L133" t="s">
        <v>365</v>
      </c>
    </row>
    <row r="134">
      <c r="A134" t="s">
        <v>358</v>
      </c>
      <c r="B134" t="s">
        <v>2892</v>
      </c>
      <c r="C134" t="s">
        <v>3090</v>
      </c>
      <c r="D134" t="s">
        <v>3287</v>
      </c>
      <c r="E134" t="s">
        <v>365</v>
      </c>
      <c r="F134" t="s">
        <v>365</v>
      </c>
      <c r="G134" t="s">
        <v>365</v>
      </c>
      <c r="H134" t="s">
        <v>365</v>
      </c>
      <c r="I134" t="s">
        <v>365</v>
      </c>
      <c r="J134" t="s">
        <v>365</v>
      </c>
      <c r="K134" t="s">
        <v>365</v>
      </c>
      <c r="L134" t="s">
        <v>365</v>
      </c>
    </row>
    <row r="135">
      <c r="A135" t="s">
        <v>359</v>
      </c>
      <c r="B135" t="s">
        <v>2893</v>
      </c>
      <c r="C135" t="s">
        <v>3091</v>
      </c>
      <c r="D135" t="s">
        <v>3288</v>
      </c>
      <c r="E135" t="s">
        <v>365</v>
      </c>
      <c r="F135" t="s">
        <v>365</v>
      </c>
      <c r="G135" t="s">
        <v>365</v>
      </c>
      <c r="H135" t="s">
        <v>365</v>
      </c>
      <c r="I135" t="s">
        <v>365</v>
      </c>
      <c r="J135" t="s">
        <v>365</v>
      </c>
      <c r="K135" t="s">
        <v>365</v>
      </c>
      <c r="L135" t="s">
        <v>365</v>
      </c>
    </row>
    <row r="136">
      <c r="A136" t="s">
        <v>360</v>
      </c>
      <c r="B136" t="s">
        <v>2894</v>
      </c>
      <c r="C136" t="s">
        <v>3092</v>
      </c>
      <c r="D136" t="s">
        <v>3289</v>
      </c>
      <c r="E136" t="s">
        <v>365</v>
      </c>
      <c r="F136" t="s">
        <v>365</v>
      </c>
      <c r="G136" t="s">
        <v>365</v>
      </c>
      <c r="H136" t="s">
        <v>365</v>
      </c>
      <c r="I136" t="s">
        <v>365</v>
      </c>
      <c r="J136" t="s">
        <v>365</v>
      </c>
      <c r="K136" t="s">
        <v>365</v>
      </c>
      <c r="L136" t="s">
        <v>365</v>
      </c>
    </row>
    <row r="137">
      <c r="A137" t="s">
        <v>361</v>
      </c>
      <c r="B137" t="s">
        <v>2895</v>
      </c>
      <c r="C137" t="s">
        <v>3093</v>
      </c>
      <c r="D137" t="s">
        <v>3290</v>
      </c>
      <c r="E137" t="s">
        <v>365</v>
      </c>
      <c r="F137" t="s">
        <v>365</v>
      </c>
      <c r="G137" t="s">
        <v>365</v>
      </c>
      <c r="H137" t="s">
        <v>365</v>
      </c>
      <c r="I137" t="s">
        <v>365</v>
      </c>
      <c r="J137" t="s">
        <v>365</v>
      </c>
      <c r="K137" t="s">
        <v>365</v>
      </c>
      <c r="L137" t="s">
        <v>365</v>
      </c>
    </row>
    <row r="138">
      <c r="A138" t="s">
        <v>362</v>
      </c>
      <c r="B138" t="s">
        <v>2896</v>
      </c>
      <c r="C138" t="s">
        <v>3094</v>
      </c>
      <c r="D138" t="s">
        <v>3291</v>
      </c>
      <c r="E138" t="s">
        <v>365</v>
      </c>
      <c r="F138" t="s">
        <v>365</v>
      </c>
      <c r="G138" t="s">
        <v>365</v>
      </c>
      <c r="H138" t="s">
        <v>365</v>
      </c>
      <c r="I138" t="s">
        <v>365</v>
      </c>
      <c r="J138" t="s">
        <v>365</v>
      </c>
      <c r="K138" t="s">
        <v>365</v>
      </c>
      <c r="L138" t="s">
        <v>365</v>
      </c>
    </row>
    <row r="139">
      <c r="A139" t="s">
        <v>363</v>
      </c>
      <c r="B139" t="s">
        <v>2897</v>
      </c>
      <c r="C139" t="s">
        <v>3095</v>
      </c>
      <c r="D139" t="s">
        <v>3292</v>
      </c>
      <c r="E139" t="s">
        <v>365</v>
      </c>
      <c r="F139" t="s">
        <v>365</v>
      </c>
      <c r="G139" t="s">
        <v>365</v>
      </c>
      <c r="H139" t="s">
        <v>365</v>
      </c>
      <c r="I139" t="s">
        <v>365</v>
      </c>
      <c r="J139" t="s">
        <v>365</v>
      </c>
      <c r="K139" t="s">
        <v>365</v>
      </c>
      <c r="L139" t="s">
        <v>365</v>
      </c>
    </row>
    <row r="140">
      <c r="A140" t="s">
        <v>471</v>
      </c>
      <c r="B140" t="s">
        <v>2898</v>
      </c>
      <c r="C140" t="s">
        <v>3096</v>
      </c>
      <c r="D140" t="s">
        <v>3293</v>
      </c>
      <c r="E140" t="s">
        <v>365</v>
      </c>
      <c r="F140" t="s">
        <v>365</v>
      </c>
      <c r="G140" t="s">
        <v>365</v>
      </c>
      <c r="H140" t="s">
        <v>365</v>
      </c>
      <c r="I140" t="s">
        <v>365</v>
      </c>
      <c r="J140" t="s">
        <v>365</v>
      </c>
      <c r="K140" t="s">
        <v>365</v>
      </c>
      <c r="L140" t="s">
        <v>365</v>
      </c>
    </row>
    <row r="141">
      <c r="A141" t="s">
        <v>1487</v>
      </c>
      <c r="B141" t="s">
        <v>2899</v>
      </c>
      <c r="C141" t="s">
        <v>3097</v>
      </c>
      <c r="D141" t="s">
        <v>3294</v>
      </c>
      <c r="E141" t="s">
        <v>365</v>
      </c>
      <c r="F141" t="s">
        <v>365</v>
      </c>
      <c r="G141" t="s">
        <v>365</v>
      </c>
      <c r="H141" t="s">
        <v>365</v>
      </c>
      <c r="I141" t="s">
        <v>365</v>
      </c>
      <c r="J141" t="s">
        <v>365</v>
      </c>
      <c r="K141" t="s">
        <v>365</v>
      </c>
      <c r="L141" t="s">
        <v>365</v>
      </c>
    </row>
    <row r="142">
      <c r="A142" t="s">
        <v>628</v>
      </c>
      <c r="B142" t="s">
        <v>2900</v>
      </c>
      <c r="C142" t="s">
        <v>3098</v>
      </c>
      <c r="D142" t="s">
        <v>3295</v>
      </c>
      <c r="E142" t="s">
        <v>365</v>
      </c>
      <c r="F142" t="s">
        <v>365</v>
      </c>
      <c r="G142" t="s">
        <v>365</v>
      </c>
      <c r="H142" t="s">
        <v>365</v>
      </c>
      <c r="I142" t="s">
        <v>365</v>
      </c>
      <c r="J142" t="s">
        <v>365</v>
      </c>
      <c r="K142" t="s">
        <v>365</v>
      </c>
      <c r="L142" t="s">
        <v>365</v>
      </c>
    </row>
    <row r="143">
      <c r="A143" t="s">
        <v>473</v>
      </c>
      <c r="B143" t="s">
        <v>2901</v>
      </c>
      <c r="C143" t="s">
        <v>3099</v>
      </c>
      <c r="D143" t="s">
        <v>3296</v>
      </c>
      <c r="E143" t="s">
        <v>365</v>
      </c>
      <c r="F143" t="s">
        <v>365</v>
      </c>
      <c r="G143" t="s">
        <v>365</v>
      </c>
      <c r="H143" t="s">
        <v>365</v>
      </c>
      <c r="I143" t="s">
        <v>365</v>
      </c>
      <c r="J143" t="s">
        <v>365</v>
      </c>
      <c r="K143" t="s">
        <v>365</v>
      </c>
      <c r="L143" t="s">
        <v>365</v>
      </c>
    </row>
    <row r="144">
      <c r="A144" t="s">
        <v>673</v>
      </c>
      <c r="B144" t="s">
        <v>2902</v>
      </c>
      <c r="C144" t="s">
        <v>3100</v>
      </c>
      <c r="D144" t="s">
        <v>3297</v>
      </c>
      <c r="E144" t="s">
        <v>365</v>
      </c>
      <c r="F144" t="s">
        <v>365</v>
      </c>
      <c r="G144" t="s">
        <v>365</v>
      </c>
      <c r="H144" t="s">
        <v>365</v>
      </c>
      <c r="I144" t="s">
        <v>365</v>
      </c>
      <c r="J144" t="s">
        <v>365</v>
      </c>
      <c r="K144" t="s">
        <v>365</v>
      </c>
      <c r="L144" t="s">
        <v>365</v>
      </c>
    </row>
    <row r="145">
      <c r="A145" t="s">
        <v>470</v>
      </c>
      <c r="B145" t="s">
        <v>2903</v>
      </c>
      <c r="C145" t="s">
        <v>3101</v>
      </c>
      <c r="D145" t="s">
        <v>3298</v>
      </c>
      <c r="E145" t="s">
        <v>365</v>
      </c>
      <c r="F145" t="s">
        <v>365</v>
      </c>
      <c r="G145" t="s">
        <v>365</v>
      </c>
      <c r="H145" t="s">
        <v>365</v>
      </c>
      <c r="I145" t="s">
        <v>365</v>
      </c>
      <c r="J145" t="s">
        <v>365</v>
      </c>
      <c r="K145" t="s">
        <v>365</v>
      </c>
      <c r="L145" t="s">
        <v>365</v>
      </c>
    </row>
    <row r="146">
      <c r="A146" t="s">
        <v>1476</v>
      </c>
      <c r="B146" t="s">
        <v>2904</v>
      </c>
      <c r="C146" t="s">
        <v>3102</v>
      </c>
      <c r="D146" t="s">
        <v>3299</v>
      </c>
      <c r="E146" t="s">
        <v>365</v>
      </c>
      <c r="F146" t="s">
        <v>365</v>
      </c>
      <c r="G146" t="s">
        <v>365</v>
      </c>
      <c r="H146" t="s">
        <v>365</v>
      </c>
      <c r="I146" t="s">
        <v>365</v>
      </c>
      <c r="J146" t="s">
        <v>365</v>
      </c>
      <c r="K146" t="s">
        <v>365</v>
      </c>
      <c r="L146" t="s">
        <v>365</v>
      </c>
    </row>
    <row r="147">
      <c r="A147" t="s">
        <v>682</v>
      </c>
      <c r="B147" t="s">
        <v>2905</v>
      </c>
      <c r="C147" t="s">
        <v>3103</v>
      </c>
      <c r="D147" t="s">
        <v>3300</v>
      </c>
      <c r="E147" t="s">
        <v>365</v>
      </c>
      <c r="F147" t="s">
        <v>365</v>
      </c>
      <c r="G147" t="s">
        <v>365</v>
      </c>
      <c r="H147" t="s">
        <v>365</v>
      </c>
      <c r="I147" t="s">
        <v>365</v>
      </c>
      <c r="J147" t="s">
        <v>365</v>
      </c>
      <c r="K147" t="s">
        <v>365</v>
      </c>
      <c r="L147" t="s">
        <v>365</v>
      </c>
    </row>
    <row r="148">
      <c r="A148" t="s">
        <v>1480</v>
      </c>
      <c r="B148" t="s">
        <v>2906</v>
      </c>
      <c r="C148" t="s">
        <v>3104</v>
      </c>
      <c r="D148" t="s">
        <v>3301</v>
      </c>
      <c r="E148" t="s">
        <v>365</v>
      </c>
      <c r="F148" t="s">
        <v>365</v>
      </c>
      <c r="G148" t="s">
        <v>365</v>
      </c>
      <c r="H148" t="s">
        <v>365</v>
      </c>
      <c r="I148" t="s">
        <v>365</v>
      </c>
      <c r="J148" t="s">
        <v>365</v>
      </c>
      <c r="K148" t="s">
        <v>365</v>
      </c>
      <c r="L148" t="s">
        <v>365</v>
      </c>
    </row>
    <row r="149">
      <c r="A149" t="s">
        <v>1475</v>
      </c>
      <c r="B149" t="s">
        <v>2907</v>
      </c>
      <c r="C149" t="s">
        <v>3105</v>
      </c>
      <c r="D149" t="s">
        <v>3302</v>
      </c>
      <c r="E149" t="s">
        <v>365</v>
      </c>
      <c r="F149" t="s">
        <v>365</v>
      </c>
      <c r="G149" t="s">
        <v>365</v>
      </c>
      <c r="H149" t="s">
        <v>365</v>
      </c>
      <c r="I149" t="s">
        <v>365</v>
      </c>
      <c r="J149" t="s">
        <v>365</v>
      </c>
      <c r="K149" t="s">
        <v>365</v>
      </c>
      <c r="L149" t="s">
        <v>365</v>
      </c>
    </row>
    <row r="150">
      <c r="A150" t="s">
        <v>2278</v>
      </c>
      <c r="B150" t="s">
        <v>2908</v>
      </c>
      <c r="C150" t="s">
        <v>3106</v>
      </c>
      <c r="D150" t="s">
        <v>3303</v>
      </c>
      <c r="E150" t="s">
        <v>365</v>
      </c>
      <c r="F150" t="s">
        <v>365</v>
      </c>
      <c r="G150" t="s">
        <v>365</v>
      </c>
      <c r="H150" t="s">
        <v>365</v>
      </c>
      <c r="I150" t="s">
        <v>365</v>
      </c>
      <c r="J150" t="s">
        <v>365</v>
      </c>
      <c r="K150" t="s">
        <v>365</v>
      </c>
      <c r="L150" t="s">
        <v>365</v>
      </c>
    </row>
    <row r="151">
      <c r="A151" t="s">
        <v>631</v>
      </c>
      <c r="B151" t="s">
        <v>2909</v>
      </c>
      <c r="C151" t="s">
        <v>3107</v>
      </c>
      <c r="D151" t="s">
        <v>3304</v>
      </c>
      <c r="E151" t="s">
        <v>365</v>
      </c>
      <c r="F151" t="s">
        <v>365</v>
      </c>
      <c r="G151" t="s">
        <v>365</v>
      </c>
      <c r="H151" t="s">
        <v>365</v>
      </c>
      <c r="I151" t="s">
        <v>365</v>
      </c>
      <c r="J151" t="s">
        <v>365</v>
      </c>
      <c r="K151" t="s">
        <v>365</v>
      </c>
      <c r="L151" t="s">
        <v>365</v>
      </c>
    </row>
    <row r="152">
      <c r="A152" t="s">
        <v>676</v>
      </c>
      <c r="B152" t="s">
        <v>2910</v>
      </c>
      <c r="C152" t="s">
        <v>3108</v>
      </c>
      <c r="D152" t="s">
        <v>3305</v>
      </c>
      <c r="E152" t="s">
        <v>365</v>
      </c>
      <c r="F152" t="s">
        <v>365</v>
      </c>
      <c r="G152" t="s">
        <v>365</v>
      </c>
      <c r="H152" t="s">
        <v>365</v>
      </c>
      <c r="I152" t="s">
        <v>365</v>
      </c>
      <c r="J152" t="s">
        <v>365</v>
      </c>
      <c r="K152" t="s">
        <v>365</v>
      </c>
      <c r="L152" t="s">
        <v>365</v>
      </c>
    </row>
    <row r="153">
      <c r="A153" t="s">
        <v>679</v>
      </c>
      <c r="B153" t="s">
        <v>2911</v>
      </c>
      <c r="C153" t="s">
        <v>3109</v>
      </c>
      <c r="D153" t="s">
        <v>3306</v>
      </c>
      <c r="E153" t="s">
        <v>365</v>
      </c>
      <c r="F153" t="s">
        <v>365</v>
      </c>
      <c r="G153" t="s">
        <v>365</v>
      </c>
      <c r="H153" t="s">
        <v>365</v>
      </c>
      <c r="I153" t="s">
        <v>365</v>
      </c>
      <c r="J153" t="s">
        <v>365</v>
      </c>
      <c r="K153" t="s">
        <v>365</v>
      </c>
      <c r="L153" t="s">
        <v>365</v>
      </c>
    </row>
    <row r="154">
      <c r="A154" t="s">
        <v>623</v>
      </c>
      <c r="B154" t="s">
        <v>2912</v>
      </c>
      <c r="C154" t="s">
        <v>3110</v>
      </c>
      <c r="D154" t="s">
        <v>3307</v>
      </c>
      <c r="E154" t="s">
        <v>365</v>
      </c>
      <c r="F154" t="s">
        <v>365</v>
      </c>
      <c r="G154" t="s">
        <v>365</v>
      </c>
      <c r="H154" t="s">
        <v>365</v>
      </c>
      <c r="I154" t="s">
        <v>365</v>
      </c>
      <c r="J154" t="s">
        <v>365</v>
      </c>
      <c r="K154" t="s">
        <v>365</v>
      </c>
      <c r="L154" t="s">
        <v>365</v>
      </c>
    </row>
    <row r="155">
      <c r="A155" t="s">
        <v>469</v>
      </c>
      <c r="B155" t="s">
        <v>2913</v>
      </c>
      <c r="C155" t="s">
        <v>3111</v>
      </c>
      <c r="D155" t="s">
        <v>3308</v>
      </c>
      <c r="E155" t="s">
        <v>365</v>
      </c>
      <c r="F155" t="s">
        <v>365</v>
      </c>
      <c r="G155" t="s">
        <v>365</v>
      </c>
      <c r="H155" t="s">
        <v>365</v>
      </c>
      <c r="I155" t="s">
        <v>365</v>
      </c>
      <c r="J155" t="s">
        <v>365</v>
      </c>
      <c r="K155" t="s">
        <v>365</v>
      </c>
      <c r="L155" t="s">
        <v>365</v>
      </c>
    </row>
    <row r="156">
      <c r="A156" t="s">
        <v>627</v>
      </c>
      <c r="B156" t="s">
        <v>2914</v>
      </c>
      <c r="C156" t="s">
        <v>3112</v>
      </c>
      <c r="D156" t="s">
        <v>3309</v>
      </c>
      <c r="E156" t="s">
        <v>365</v>
      </c>
      <c r="F156" t="s">
        <v>365</v>
      </c>
      <c r="G156" t="s">
        <v>365</v>
      </c>
      <c r="H156" t="s">
        <v>365</v>
      </c>
      <c r="I156" t="s">
        <v>365</v>
      </c>
      <c r="J156" t="s">
        <v>365</v>
      </c>
      <c r="K156" t="s">
        <v>365</v>
      </c>
      <c r="L156" t="s">
        <v>365</v>
      </c>
    </row>
    <row r="157">
      <c r="A157" t="s">
        <v>1483</v>
      </c>
      <c r="B157" t="s">
        <v>2915</v>
      </c>
      <c r="C157" t="s">
        <v>3113</v>
      </c>
      <c r="D157" t="s">
        <v>3310</v>
      </c>
      <c r="E157" t="s">
        <v>365</v>
      </c>
      <c r="F157" t="s">
        <v>365</v>
      </c>
      <c r="G157" t="s">
        <v>365</v>
      </c>
      <c r="H157" t="s">
        <v>365</v>
      </c>
      <c r="I157" t="s">
        <v>365</v>
      </c>
      <c r="J157" t="s">
        <v>365</v>
      </c>
      <c r="K157" t="s">
        <v>365</v>
      </c>
      <c r="L157" t="s">
        <v>365</v>
      </c>
    </row>
    <row r="158">
      <c r="A158" t="s">
        <v>672</v>
      </c>
      <c r="B158" t="s">
        <v>2916</v>
      </c>
      <c r="C158" t="s">
        <v>3114</v>
      </c>
      <c r="D158" t="s">
        <v>2377</v>
      </c>
      <c r="E158" t="s">
        <v>365</v>
      </c>
      <c r="F158" t="s">
        <v>365</v>
      </c>
      <c r="G158" t="s">
        <v>365</v>
      </c>
      <c r="H158" t="s">
        <v>365</v>
      </c>
      <c r="I158" t="s">
        <v>365</v>
      </c>
      <c r="J158" t="s">
        <v>365</v>
      </c>
      <c r="K158" t="s">
        <v>365</v>
      </c>
      <c r="L158" t="s">
        <v>365</v>
      </c>
    </row>
    <row r="159">
      <c r="A159" t="s">
        <v>523</v>
      </c>
      <c r="B159" t="s">
        <v>2917</v>
      </c>
      <c r="C159" t="s">
        <v>3115</v>
      </c>
      <c r="D159" t="s">
        <v>3311</v>
      </c>
      <c r="E159" t="s">
        <v>365</v>
      </c>
      <c r="F159" t="s">
        <v>365</v>
      </c>
      <c r="G159" t="s">
        <v>365</v>
      </c>
      <c r="H159" t="s">
        <v>365</v>
      </c>
      <c r="I159" t="s">
        <v>365</v>
      </c>
      <c r="J159" t="s">
        <v>365</v>
      </c>
      <c r="K159" t="s">
        <v>365</v>
      </c>
      <c r="L159" t="s">
        <v>365</v>
      </c>
    </row>
    <row r="160">
      <c r="A160" t="s">
        <v>472</v>
      </c>
      <c r="B160" t="s">
        <v>2918</v>
      </c>
      <c r="C160" t="s">
        <v>3116</v>
      </c>
      <c r="D160" t="s">
        <v>3312</v>
      </c>
      <c r="E160" t="s">
        <v>365</v>
      </c>
      <c r="F160" t="s">
        <v>365</v>
      </c>
      <c r="G160" t="s">
        <v>365</v>
      </c>
      <c r="H160" t="s">
        <v>365</v>
      </c>
      <c r="I160" t="s">
        <v>365</v>
      </c>
      <c r="J160" t="s">
        <v>365</v>
      </c>
      <c r="K160" t="s">
        <v>365</v>
      </c>
      <c r="L160" t="s">
        <v>365</v>
      </c>
    </row>
    <row r="161">
      <c r="A161" t="s">
        <v>633</v>
      </c>
      <c r="B161" t="s">
        <v>2919</v>
      </c>
      <c r="C161" t="s">
        <v>3117</v>
      </c>
      <c r="D161" t="s">
        <v>3313</v>
      </c>
      <c r="E161" t="s">
        <v>365</v>
      </c>
      <c r="F161" t="s">
        <v>365</v>
      </c>
      <c r="G161" t="s">
        <v>365</v>
      </c>
      <c r="H161" t="s">
        <v>365</v>
      </c>
      <c r="I161" t="s">
        <v>365</v>
      </c>
      <c r="J161" t="s">
        <v>365</v>
      </c>
      <c r="K161" t="s">
        <v>365</v>
      </c>
      <c r="L161" t="s">
        <v>365</v>
      </c>
    </row>
    <row r="162">
      <c r="A162" t="s">
        <v>624</v>
      </c>
      <c r="B162" t="s">
        <v>2920</v>
      </c>
      <c r="C162" t="s">
        <v>3118</v>
      </c>
      <c r="D162" t="s">
        <v>3314</v>
      </c>
      <c r="E162" t="s">
        <v>365</v>
      </c>
      <c r="F162" t="s">
        <v>365</v>
      </c>
      <c r="G162" t="s">
        <v>365</v>
      </c>
      <c r="H162" t="s">
        <v>365</v>
      </c>
      <c r="I162" t="s">
        <v>365</v>
      </c>
      <c r="J162" t="s">
        <v>365</v>
      </c>
      <c r="K162" t="s">
        <v>365</v>
      </c>
      <c r="L162" t="s">
        <v>365</v>
      </c>
    </row>
    <row r="163">
      <c r="A163" t="s">
        <v>630</v>
      </c>
      <c r="B163" t="s">
        <v>2921</v>
      </c>
      <c r="C163" t="s">
        <v>3119</v>
      </c>
      <c r="D163" t="s">
        <v>3315</v>
      </c>
      <c r="E163" t="s">
        <v>365</v>
      </c>
      <c r="F163" t="s">
        <v>365</v>
      </c>
      <c r="G163" t="s">
        <v>365</v>
      </c>
      <c r="H163" t="s">
        <v>365</v>
      </c>
      <c r="I163" t="s">
        <v>365</v>
      </c>
      <c r="J163" t="s">
        <v>365</v>
      </c>
      <c r="K163" t="s">
        <v>365</v>
      </c>
      <c r="L163" t="s">
        <v>365</v>
      </c>
    </row>
    <row r="164">
      <c r="A164" t="s">
        <v>634</v>
      </c>
      <c r="B164" t="s">
        <v>2922</v>
      </c>
      <c r="C164" t="s">
        <v>3120</v>
      </c>
      <c r="D164" t="s">
        <v>3316</v>
      </c>
      <c r="E164" t="s">
        <v>365</v>
      </c>
      <c r="F164" t="s">
        <v>365</v>
      </c>
      <c r="G164" t="s">
        <v>365</v>
      </c>
      <c r="H164" t="s">
        <v>365</v>
      </c>
      <c r="I164" t="s">
        <v>365</v>
      </c>
      <c r="J164" t="s">
        <v>365</v>
      </c>
      <c r="K164" t="s">
        <v>365</v>
      </c>
      <c r="L164" t="s">
        <v>365</v>
      </c>
    </row>
    <row r="165">
      <c r="A165" t="s">
        <v>669</v>
      </c>
      <c r="B165" t="s">
        <v>2923</v>
      </c>
      <c r="C165" t="s">
        <v>3121</v>
      </c>
      <c r="D165" t="s">
        <v>3317</v>
      </c>
      <c r="E165" t="s">
        <v>365</v>
      </c>
      <c r="F165" t="s">
        <v>365</v>
      </c>
      <c r="G165" t="s">
        <v>365</v>
      </c>
      <c r="H165" t="s">
        <v>365</v>
      </c>
      <c r="I165" t="s">
        <v>365</v>
      </c>
      <c r="J165" t="s">
        <v>365</v>
      </c>
      <c r="K165" t="s">
        <v>365</v>
      </c>
      <c r="L165" t="s">
        <v>365</v>
      </c>
    </row>
    <row r="166">
      <c r="A166" t="s">
        <v>1967</v>
      </c>
      <c r="B166" t="s">
        <v>2924</v>
      </c>
      <c r="C166" t="s">
        <v>3122</v>
      </c>
      <c r="D166" t="s">
        <v>3318</v>
      </c>
      <c r="E166" t="s">
        <v>365</v>
      </c>
      <c r="F166" t="s">
        <v>365</v>
      </c>
      <c r="G166" t="s">
        <v>365</v>
      </c>
      <c r="H166" t="s">
        <v>365</v>
      </c>
      <c r="I166" t="s">
        <v>365</v>
      </c>
      <c r="J166" t="s">
        <v>365</v>
      </c>
      <c r="K166" t="s">
        <v>365</v>
      </c>
      <c r="L166" t="s">
        <v>365</v>
      </c>
    </row>
    <row r="167">
      <c r="A167" t="s">
        <v>2279</v>
      </c>
      <c r="B167" t="s">
        <v>2925</v>
      </c>
      <c r="C167" t="s">
        <v>3123</v>
      </c>
      <c r="D167" t="s">
        <v>3319</v>
      </c>
      <c r="E167" t="s">
        <v>365</v>
      </c>
      <c r="F167" t="s">
        <v>365</v>
      </c>
      <c r="G167" t="s">
        <v>365</v>
      </c>
      <c r="H167" t="s">
        <v>365</v>
      </c>
      <c r="I167" t="s">
        <v>365</v>
      </c>
      <c r="J167" t="s">
        <v>365</v>
      </c>
      <c r="K167" t="s">
        <v>365</v>
      </c>
      <c r="L167" t="s">
        <v>365</v>
      </c>
    </row>
    <row r="168">
      <c r="A168" t="s">
        <v>2280</v>
      </c>
      <c r="B168" t="s">
        <v>2365</v>
      </c>
      <c r="C168" t="s">
        <v>3124</v>
      </c>
      <c r="D168" t="s">
        <v>3320</v>
      </c>
      <c r="E168" t="s">
        <v>365</v>
      </c>
      <c r="F168" t="s">
        <v>365</v>
      </c>
      <c r="G168" t="s">
        <v>365</v>
      </c>
      <c r="H168" t="s">
        <v>365</v>
      </c>
      <c r="I168" t="s">
        <v>365</v>
      </c>
      <c r="J168" t="s">
        <v>365</v>
      </c>
      <c r="K168" t="s">
        <v>365</v>
      </c>
      <c r="L168" t="s">
        <v>365</v>
      </c>
    </row>
    <row r="169">
      <c r="A169" t="s">
        <v>1058</v>
      </c>
      <c r="B169" t="s">
        <v>2926</v>
      </c>
      <c r="C169" t="s">
        <v>3125</v>
      </c>
      <c r="D169" t="s">
        <v>3321</v>
      </c>
      <c r="E169" t="s">
        <v>365</v>
      </c>
      <c r="F169" t="s">
        <v>365</v>
      </c>
      <c r="G169" t="s">
        <v>365</v>
      </c>
      <c r="H169" t="s">
        <v>365</v>
      </c>
      <c r="I169" t="s">
        <v>365</v>
      </c>
      <c r="J169" t="s">
        <v>365</v>
      </c>
      <c r="K169" t="s">
        <v>365</v>
      </c>
      <c r="L169" t="s">
        <v>365</v>
      </c>
    </row>
    <row r="170">
      <c r="A170" t="s">
        <v>666</v>
      </c>
      <c r="B170" t="s">
        <v>2927</v>
      </c>
      <c r="C170" t="s">
        <v>3126</v>
      </c>
      <c r="D170" t="s">
        <v>3322</v>
      </c>
      <c r="E170" t="s">
        <v>365</v>
      </c>
      <c r="F170" t="s">
        <v>365</v>
      </c>
      <c r="G170" t="s">
        <v>365</v>
      </c>
      <c r="H170" t="s">
        <v>365</v>
      </c>
      <c r="I170" t="s">
        <v>365</v>
      </c>
      <c r="J170" t="s">
        <v>365</v>
      </c>
      <c r="K170" t="s">
        <v>365</v>
      </c>
      <c r="L170" t="s">
        <v>365</v>
      </c>
    </row>
    <row r="171">
      <c r="A171" t="s">
        <v>2281</v>
      </c>
      <c r="B171" t="s">
        <v>2928</v>
      </c>
      <c r="C171" t="s">
        <v>3127</v>
      </c>
      <c r="D171" t="s">
        <v>3323</v>
      </c>
      <c r="E171" t="s">
        <v>365</v>
      </c>
      <c r="F171" t="s">
        <v>365</v>
      </c>
      <c r="G171" t="s">
        <v>365</v>
      </c>
      <c r="H171" t="s">
        <v>365</v>
      </c>
      <c r="I171" t="s">
        <v>365</v>
      </c>
      <c r="J171" t="s">
        <v>365</v>
      </c>
      <c r="K171" t="s">
        <v>365</v>
      </c>
      <c r="L171" t="s">
        <v>365</v>
      </c>
    </row>
    <row r="172">
      <c r="A172" t="s">
        <v>1377</v>
      </c>
      <c r="B172" t="s">
        <v>2929</v>
      </c>
      <c r="C172" t="s">
        <v>3128</v>
      </c>
      <c r="D172" t="s">
        <v>3324</v>
      </c>
      <c r="E172" t="s">
        <v>365</v>
      </c>
      <c r="F172" t="s">
        <v>365</v>
      </c>
      <c r="G172" t="s">
        <v>365</v>
      </c>
      <c r="H172" t="s">
        <v>365</v>
      </c>
      <c r="I172" t="s">
        <v>365</v>
      </c>
      <c r="J172" t="s">
        <v>365</v>
      </c>
      <c r="K172" t="s">
        <v>365</v>
      </c>
      <c r="L172" t="s">
        <v>365</v>
      </c>
    </row>
    <row r="173">
      <c r="A173" t="s">
        <v>1376</v>
      </c>
      <c r="B173" t="s">
        <v>2930</v>
      </c>
      <c r="C173" t="s">
        <v>3129</v>
      </c>
      <c r="D173" t="s">
        <v>3325</v>
      </c>
      <c r="E173" t="s">
        <v>365</v>
      </c>
      <c r="F173" t="s">
        <v>365</v>
      </c>
      <c r="G173" t="s">
        <v>365</v>
      </c>
      <c r="H173" t="s">
        <v>365</v>
      </c>
      <c r="I173" t="s">
        <v>365</v>
      </c>
      <c r="J173" t="s">
        <v>365</v>
      </c>
      <c r="K173" t="s">
        <v>365</v>
      </c>
      <c r="L173" t="s">
        <v>365</v>
      </c>
    </row>
    <row r="174">
      <c r="A174" t="s">
        <v>625</v>
      </c>
      <c r="B174" t="s">
        <v>2931</v>
      </c>
      <c r="C174" t="s">
        <v>3130</v>
      </c>
      <c r="D174" t="s">
        <v>3326</v>
      </c>
      <c r="E174" t="s">
        <v>365</v>
      </c>
      <c r="F174" t="s">
        <v>365</v>
      </c>
      <c r="G174" t="s">
        <v>365</v>
      </c>
      <c r="H174" t="s">
        <v>365</v>
      </c>
      <c r="I174" t="s">
        <v>365</v>
      </c>
      <c r="J174" t="s">
        <v>365</v>
      </c>
      <c r="K174" t="s">
        <v>365</v>
      </c>
      <c r="L174" t="s">
        <v>365</v>
      </c>
    </row>
    <row r="175">
      <c r="A175" t="s">
        <v>2282</v>
      </c>
      <c r="B175" t="s">
        <v>2932</v>
      </c>
      <c r="C175" t="s">
        <v>3131</v>
      </c>
      <c r="D175" t="s">
        <v>3327</v>
      </c>
      <c r="E175" t="s">
        <v>365</v>
      </c>
      <c r="F175" t="s">
        <v>365</v>
      </c>
      <c r="G175" t="s">
        <v>365</v>
      </c>
      <c r="H175" t="s">
        <v>365</v>
      </c>
      <c r="I175" t="s">
        <v>365</v>
      </c>
      <c r="J175" t="s">
        <v>365</v>
      </c>
      <c r="K175" t="s">
        <v>365</v>
      </c>
      <c r="L175" t="s">
        <v>365</v>
      </c>
    </row>
    <row r="176">
      <c r="A176" t="s">
        <v>2283</v>
      </c>
      <c r="B176" t="s">
        <v>2933</v>
      </c>
      <c r="C176" t="s">
        <v>3132</v>
      </c>
      <c r="D176" t="s">
        <v>3328</v>
      </c>
      <c r="E176" t="s">
        <v>365</v>
      </c>
      <c r="F176" t="s">
        <v>365</v>
      </c>
      <c r="G176" t="s">
        <v>365</v>
      </c>
      <c r="H176" t="s">
        <v>365</v>
      </c>
      <c r="I176" t="s">
        <v>365</v>
      </c>
      <c r="J176" t="s">
        <v>365</v>
      </c>
      <c r="K176" t="s">
        <v>365</v>
      </c>
      <c r="L176" t="s">
        <v>365</v>
      </c>
    </row>
    <row r="177">
      <c r="A177" t="s">
        <v>2284</v>
      </c>
      <c r="B177" t="s">
        <v>2934</v>
      </c>
      <c r="C177" t="s">
        <v>3133</v>
      </c>
      <c r="D177" t="s">
        <v>3329</v>
      </c>
      <c r="E177" t="s">
        <v>365</v>
      </c>
      <c r="F177" t="s">
        <v>365</v>
      </c>
      <c r="G177" t="s">
        <v>365</v>
      </c>
      <c r="H177" t="s">
        <v>365</v>
      </c>
      <c r="I177" t="s">
        <v>365</v>
      </c>
      <c r="J177" t="s">
        <v>365</v>
      </c>
      <c r="K177" t="s">
        <v>365</v>
      </c>
      <c r="L177" t="s">
        <v>365</v>
      </c>
    </row>
    <row r="178">
      <c r="A178" t="s">
        <v>1482</v>
      </c>
      <c r="B178" t="s">
        <v>2935</v>
      </c>
      <c r="C178" t="s">
        <v>3134</v>
      </c>
      <c r="D178" t="s">
        <v>3330</v>
      </c>
      <c r="E178" t="s">
        <v>365</v>
      </c>
      <c r="F178" t="s">
        <v>365</v>
      </c>
      <c r="G178" t="s">
        <v>365</v>
      </c>
      <c r="H178" t="s">
        <v>365</v>
      </c>
      <c r="I178" t="s">
        <v>365</v>
      </c>
      <c r="J178" t="s">
        <v>365</v>
      </c>
      <c r="K178" t="s">
        <v>365</v>
      </c>
      <c r="L178" t="s">
        <v>365</v>
      </c>
    </row>
    <row r="179">
      <c r="A179" t="s">
        <v>667</v>
      </c>
      <c r="B179" t="s">
        <v>2936</v>
      </c>
      <c r="C179" t="s">
        <v>3135</v>
      </c>
      <c r="D179" t="s">
        <v>3331</v>
      </c>
      <c r="E179" t="s">
        <v>365</v>
      </c>
      <c r="F179" t="s">
        <v>365</v>
      </c>
      <c r="G179" t="s">
        <v>365</v>
      </c>
      <c r="H179" t="s">
        <v>365</v>
      </c>
      <c r="I179" t="s">
        <v>365</v>
      </c>
      <c r="J179" t="s">
        <v>365</v>
      </c>
      <c r="K179" t="s">
        <v>365</v>
      </c>
      <c r="L179" t="s">
        <v>365</v>
      </c>
    </row>
    <row r="180">
      <c r="A180" t="s">
        <v>620</v>
      </c>
      <c r="B180" t="s">
        <v>2937</v>
      </c>
      <c r="C180" t="s">
        <v>3136</v>
      </c>
      <c r="D180" t="s">
        <v>3332</v>
      </c>
      <c r="E180" t="s">
        <v>365</v>
      </c>
      <c r="F180" t="s">
        <v>365</v>
      </c>
      <c r="G180" t="s">
        <v>365</v>
      </c>
      <c r="H180" t="s">
        <v>365</v>
      </c>
      <c r="I180" t="s">
        <v>365</v>
      </c>
      <c r="J180" t="s">
        <v>365</v>
      </c>
      <c r="K180" t="s">
        <v>365</v>
      </c>
      <c r="L180" t="s">
        <v>365</v>
      </c>
    </row>
    <row r="181">
      <c r="A181" t="s">
        <v>1084</v>
      </c>
      <c r="B181" t="s">
        <v>2938</v>
      </c>
      <c r="C181" t="s">
        <v>3137</v>
      </c>
      <c r="D181" t="s">
        <v>3333</v>
      </c>
      <c r="E181" t="s">
        <v>365</v>
      </c>
      <c r="F181" t="s">
        <v>365</v>
      </c>
      <c r="G181" t="s">
        <v>365</v>
      </c>
      <c r="H181" t="s">
        <v>365</v>
      </c>
      <c r="I181" t="s">
        <v>365</v>
      </c>
      <c r="J181" t="s">
        <v>365</v>
      </c>
      <c r="K181" t="s">
        <v>365</v>
      </c>
      <c r="L181" t="s">
        <v>365</v>
      </c>
    </row>
    <row r="182">
      <c r="A182" t="s">
        <v>466</v>
      </c>
      <c r="B182" t="s">
        <v>2939</v>
      </c>
      <c r="C182" t="s">
        <v>3138</v>
      </c>
      <c r="D182" t="s">
        <v>3334</v>
      </c>
      <c r="E182" t="s">
        <v>365</v>
      </c>
      <c r="F182" t="s">
        <v>365</v>
      </c>
      <c r="G182" t="s">
        <v>365</v>
      </c>
      <c r="H182" t="s">
        <v>365</v>
      </c>
      <c r="I182" t="s">
        <v>365</v>
      </c>
      <c r="J182" t="s">
        <v>365</v>
      </c>
      <c r="K182" t="s">
        <v>365</v>
      </c>
      <c r="L182" t="s">
        <v>365</v>
      </c>
    </row>
    <row r="183">
      <c r="A183" t="s">
        <v>2288</v>
      </c>
      <c r="B183" t="s">
        <v>2940</v>
      </c>
      <c r="C183" t="s">
        <v>3139</v>
      </c>
      <c r="D183" t="s">
        <v>3335</v>
      </c>
      <c r="E183" t="s">
        <v>365</v>
      </c>
      <c r="F183" t="s">
        <v>365</v>
      </c>
      <c r="G183" t="s">
        <v>365</v>
      </c>
      <c r="H183" t="s">
        <v>365</v>
      </c>
      <c r="I183" t="s">
        <v>365</v>
      </c>
      <c r="J183" t="s">
        <v>365</v>
      </c>
      <c r="K183" t="s">
        <v>365</v>
      </c>
      <c r="L183" t="s">
        <v>365</v>
      </c>
    </row>
    <row r="184">
      <c r="A184" t="s">
        <v>629</v>
      </c>
      <c r="B184" t="s">
        <v>2941</v>
      </c>
      <c r="C184" t="s">
        <v>3140</v>
      </c>
      <c r="D184" t="s">
        <v>3336</v>
      </c>
      <c r="E184" t="s">
        <v>365</v>
      </c>
      <c r="F184" t="s">
        <v>365</v>
      </c>
      <c r="G184" t="s">
        <v>365</v>
      </c>
      <c r="H184" t="s">
        <v>365</v>
      </c>
      <c r="I184" t="s">
        <v>365</v>
      </c>
      <c r="J184" t="s">
        <v>365</v>
      </c>
      <c r="K184" t="s">
        <v>365</v>
      </c>
      <c r="L184" t="s">
        <v>365</v>
      </c>
    </row>
    <row r="185">
      <c r="A185" t="s">
        <v>2289</v>
      </c>
      <c r="B185" t="s">
        <v>2942</v>
      </c>
      <c r="C185" t="s">
        <v>3141</v>
      </c>
      <c r="D185" t="s">
        <v>3337</v>
      </c>
      <c r="E185" t="s">
        <v>365</v>
      </c>
      <c r="F185" t="s">
        <v>365</v>
      </c>
      <c r="G185" t="s">
        <v>365</v>
      </c>
      <c r="H185" t="s">
        <v>365</v>
      </c>
      <c r="I185" t="s">
        <v>365</v>
      </c>
      <c r="J185" t="s">
        <v>365</v>
      </c>
      <c r="K185" t="s">
        <v>365</v>
      </c>
      <c r="L185" t="s">
        <v>365</v>
      </c>
    </row>
    <row r="186">
      <c r="A186" t="s">
        <v>2290</v>
      </c>
      <c r="B186" t="s">
        <v>2943</v>
      </c>
      <c r="C186" t="s">
        <v>3142</v>
      </c>
      <c r="D186" t="s">
        <v>3338</v>
      </c>
      <c r="E186" t="s">
        <v>365</v>
      </c>
      <c r="F186" t="s">
        <v>365</v>
      </c>
      <c r="G186" t="s">
        <v>365</v>
      </c>
      <c r="H186" t="s">
        <v>365</v>
      </c>
      <c r="I186" t="s">
        <v>365</v>
      </c>
      <c r="J186" t="s">
        <v>365</v>
      </c>
      <c r="K186" t="s">
        <v>365</v>
      </c>
      <c r="L186" t="s">
        <v>365</v>
      </c>
    </row>
    <row r="187">
      <c r="A187" t="s">
        <v>622</v>
      </c>
      <c r="B187" t="s">
        <v>2944</v>
      </c>
      <c r="C187" t="s">
        <v>3143</v>
      </c>
      <c r="D187" t="s">
        <v>3339</v>
      </c>
      <c r="E187" t="s">
        <v>365</v>
      </c>
      <c r="F187" t="s">
        <v>365</v>
      </c>
      <c r="G187" t="s">
        <v>365</v>
      </c>
      <c r="H187" t="s">
        <v>365</v>
      </c>
      <c r="I187" t="s">
        <v>365</v>
      </c>
      <c r="J187" t="s">
        <v>365</v>
      </c>
      <c r="K187" t="s">
        <v>365</v>
      </c>
      <c r="L187" t="s">
        <v>365</v>
      </c>
    </row>
    <row r="188">
      <c r="A188" t="s">
        <v>2291</v>
      </c>
      <c r="B188" t="s">
        <v>2945</v>
      </c>
      <c r="C188" t="s">
        <v>3144</v>
      </c>
      <c r="D188" t="s">
        <v>3340</v>
      </c>
      <c r="E188" t="s">
        <v>365</v>
      </c>
      <c r="F188" t="s">
        <v>365</v>
      </c>
      <c r="G188" t="s">
        <v>365</v>
      </c>
      <c r="H188" t="s">
        <v>365</v>
      </c>
      <c r="I188" t="s">
        <v>365</v>
      </c>
      <c r="J188" t="s">
        <v>365</v>
      </c>
      <c r="K188" t="s">
        <v>365</v>
      </c>
      <c r="L188" t="s">
        <v>365</v>
      </c>
    </row>
    <row r="189">
      <c r="A189" t="s">
        <v>1378</v>
      </c>
      <c r="B189" t="s">
        <v>2946</v>
      </c>
      <c r="C189" t="s">
        <v>3145</v>
      </c>
      <c r="D189" t="s">
        <v>3341</v>
      </c>
      <c r="E189" t="s">
        <v>365</v>
      </c>
      <c r="F189" t="s">
        <v>365</v>
      </c>
      <c r="G189" t="s">
        <v>365</v>
      </c>
      <c r="H189" t="s">
        <v>365</v>
      </c>
      <c r="I189" t="s">
        <v>365</v>
      </c>
      <c r="J189" t="s">
        <v>365</v>
      </c>
      <c r="K189" t="s">
        <v>365</v>
      </c>
      <c r="L189" t="s">
        <v>365</v>
      </c>
    </row>
    <row r="190">
      <c r="A190" t="s">
        <v>2292</v>
      </c>
      <c r="B190" t="s">
        <v>2947</v>
      </c>
      <c r="C190" t="s">
        <v>3146</v>
      </c>
      <c r="D190" t="s">
        <v>3342</v>
      </c>
      <c r="E190" t="s">
        <v>365</v>
      </c>
      <c r="F190" t="s">
        <v>365</v>
      </c>
      <c r="G190" t="s">
        <v>365</v>
      </c>
      <c r="H190" t="s">
        <v>365</v>
      </c>
      <c r="I190" t="s">
        <v>365</v>
      </c>
      <c r="J190" t="s">
        <v>365</v>
      </c>
      <c r="K190" t="s">
        <v>365</v>
      </c>
      <c r="L190" t="s">
        <v>365</v>
      </c>
    </row>
    <row r="191">
      <c r="A191" t="s">
        <v>2293</v>
      </c>
      <c r="B191" t="s">
        <v>2948</v>
      </c>
      <c r="C191" t="s">
        <v>3147</v>
      </c>
      <c r="D191" t="s">
        <v>3343</v>
      </c>
      <c r="E191" t="s">
        <v>365</v>
      </c>
      <c r="F191" t="s">
        <v>365</v>
      </c>
      <c r="G191" t="s">
        <v>365</v>
      </c>
      <c r="H191" t="s">
        <v>365</v>
      </c>
      <c r="I191" t="s">
        <v>365</v>
      </c>
      <c r="J191" t="s">
        <v>365</v>
      </c>
      <c r="K191" t="s">
        <v>365</v>
      </c>
      <c r="L191" t="s">
        <v>365</v>
      </c>
    </row>
    <row r="192">
      <c r="A192" t="s">
        <v>2294</v>
      </c>
      <c r="B192" t="s">
        <v>2949</v>
      </c>
      <c r="C192" t="s">
        <v>3148</v>
      </c>
      <c r="D192" t="s">
        <v>3344</v>
      </c>
      <c r="E192" t="s">
        <v>365</v>
      </c>
      <c r="F192" t="s">
        <v>365</v>
      </c>
      <c r="G192" t="s">
        <v>365</v>
      </c>
      <c r="H192" t="s">
        <v>365</v>
      </c>
      <c r="I192" t="s">
        <v>365</v>
      </c>
      <c r="J192" t="s">
        <v>365</v>
      </c>
      <c r="K192" t="s">
        <v>365</v>
      </c>
      <c r="L192" t="s">
        <v>365</v>
      </c>
    </row>
    <row r="193">
      <c r="A193" t="s">
        <v>683</v>
      </c>
      <c r="B193" t="s">
        <v>2950</v>
      </c>
      <c r="C193" t="s">
        <v>3149</v>
      </c>
      <c r="D193" t="s">
        <v>3345</v>
      </c>
      <c r="E193" t="s">
        <v>365</v>
      </c>
      <c r="F193" t="s">
        <v>365</v>
      </c>
      <c r="G193" t="s">
        <v>365</v>
      </c>
      <c r="H193" t="s">
        <v>365</v>
      </c>
      <c r="I193" t="s">
        <v>365</v>
      </c>
      <c r="J193" t="s">
        <v>365</v>
      </c>
      <c r="K193" t="s">
        <v>365</v>
      </c>
      <c r="L193" t="s">
        <v>365</v>
      </c>
    </row>
    <row r="194">
      <c r="A194" t="s">
        <v>2295</v>
      </c>
      <c r="B194" t="s">
        <v>2951</v>
      </c>
      <c r="C194" t="s">
        <v>3150</v>
      </c>
      <c r="D194" t="s">
        <v>3346</v>
      </c>
      <c r="E194" t="s">
        <v>365</v>
      </c>
      <c r="F194" t="s">
        <v>365</v>
      </c>
      <c r="G194" t="s">
        <v>365</v>
      </c>
      <c r="H194" t="s">
        <v>365</v>
      </c>
      <c r="I194" t="s">
        <v>365</v>
      </c>
      <c r="J194" t="s">
        <v>365</v>
      </c>
      <c r="K194" t="s">
        <v>365</v>
      </c>
      <c r="L194" t="s">
        <v>365</v>
      </c>
    </row>
    <row r="195">
      <c r="A195" t="s">
        <v>680</v>
      </c>
      <c r="B195" t="s">
        <v>2952</v>
      </c>
      <c r="C195" t="s">
        <v>3151</v>
      </c>
      <c r="D195" t="s">
        <v>3347</v>
      </c>
      <c r="E195" t="s">
        <v>365</v>
      </c>
      <c r="F195" t="s">
        <v>365</v>
      </c>
      <c r="G195" t="s">
        <v>365</v>
      </c>
      <c r="H195" t="s">
        <v>365</v>
      </c>
      <c r="I195" t="s">
        <v>365</v>
      </c>
      <c r="J195" t="s">
        <v>365</v>
      </c>
      <c r="K195" t="s">
        <v>365</v>
      </c>
      <c r="L195" t="s">
        <v>365</v>
      </c>
    </row>
    <row r="196">
      <c r="A196" t="s">
        <v>2296</v>
      </c>
      <c r="B196" t="s">
        <v>2953</v>
      </c>
      <c r="C196" t="s">
        <v>3152</v>
      </c>
      <c r="D196" t="s">
        <v>3348</v>
      </c>
      <c r="E196" t="s">
        <v>365</v>
      </c>
      <c r="F196" t="s">
        <v>365</v>
      </c>
      <c r="G196" t="s">
        <v>365</v>
      </c>
      <c r="H196" t="s">
        <v>365</v>
      </c>
      <c r="I196" t="s">
        <v>365</v>
      </c>
      <c r="J196" t="s">
        <v>365</v>
      </c>
      <c r="K196" t="s">
        <v>365</v>
      </c>
      <c r="L196" t="s">
        <v>365</v>
      </c>
    </row>
    <row r="197">
      <c r="A197" t="s">
        <v>1085</v>
      </c>
      <c r="B197" t="s">
        <v>2954</v>
      </c>
      <c r="C197" t="s">
        <v>3153</v>
      </c>
      <c r="D197" t="s">
        <v>3349</v>
      </c>
      <c r="E197" t="s">
        <v>365</v>
      </c>
      <c r="F197" t="s">
        <v>365</v>
      </c>
      <c r="G197" t="s">
        <v>365</v>
      </c>
      <c r="H197" t="s">
        <v>365</v>
      </c>
      <c r="I197" t="s">
        <v>365</v>
      </c>
      <c r="J197" t="s">
        <v>365</v>
      </c>
      <c r="K197" t="s">
        <v>365</v>
      </c>
      <c r="L197" t="s">
        <v>365</v>
      </c>
    </row>
    <row r="198">
      <c r="A198" t="s">
        <v>1955</v>
      </c>
      <c r="B198" t="s">
        <v>2955</v>
      </c>
      <c r="C198" t="s">
        <v>3154</v>
      </c>
      <c r="D198" t="s">
        <v>3350</v>
      </c>
      <c r="E198" t="s">
        <v>365</v>
      </c>
      <c r="F198" t="s">
        <v>365</v>
      </c>
      <c r="G198" t="s">
        <v>365</v>
      </c>
      <c r="H198" t="s">
        <v>365</v>
      </c>
      <c r="I198" t="s">
        <v>365</v>
      </c>
      <c r="J198" t="s">
        <v>365</v>
      </c>
      <c r="K198" t="s">
        <v>365</v>
      </c>
      <c r="L198" t="s">
        <v>365</v>
      </c>
    </row>
    <row r="199">
      <c r="A199" t="s">
        <v>2297</v>
      </c>
      <c r="B199" t="s">
        <v>2956</v>
      </c>
      <c r="C199" t="s">
        <v>3155</v>
      </c>
      <c r="D199" t="s">
        <v>3351</v>
      </c>
      <c r="E199" t="s">
        <v>365</v>
      </c>
      <c r="F199" t="s">
        <v>365</v>
      </c>
      <c r="G199" t="s">
        <v>365</v>
      </c>
      <c r="H199" t="s">
        <v>365</v>
      </c>
      <c r="I199" t="s">
        <v>365</v>
      </c>
      <c r="J199" t="s">
        <v>365</v>
      </c>
      <c r="K199" t="s">
        <v>365</v>
      </c>
      <c r="L199" t="s">
        <v>365</v>
      </c>
    </row>
    <row r="200">
      <c r="A200" t="s">
        <v>2298</v>
      </c>
      <c r="B200" t="s">
        <v>2957</v>
      </c>
      <c r="C200" t="s">
        <v>3156</v>
      </c>
      <c r="D200" t="s">
        <v>3352</v>
      </c>
      <c r="E200" t="s">
        <v>365</v>
      </c>
      <c r="F200" t="s">
        <v>365</v>
      </c>
      <c r="G200" t="s">
        <v>365</v>
      </c>
      <c r="H200" t="s">
        <v>365</v>
      </c>
      <c r="I200" t="s">
        <v>365</v>
      </c>
      <c r="J200" t="s">
        <v>365</v>
      </c>
      <c r="K200" t="s">
        <v>365</v>
      </c>
      <c r="L200" t="s">
        <v>365</v>
      </c>
    </row>
    <row r="201">
      <c r="A201" t="s">
        <v>465</v>
      </c>
      <c r="B201" t="s">
        <v>2958</v>
      </c>
      <c r="C201" t="s">
        <v>3157</v>
      </c>
      <c r="D201" t="s">
        <v>3353</v>
      </c>
      <c r="E201" t="s">
        <v>365</v>
      </c>
      <c r="F201" t="s">
        <v>365</v>
      </c>
      <c r="G201" t="s">
        <v>365</v>
      </c>
      <c r="H201" t="s">
        <v>365</v>
      </c>
      <c r="I201" t="s">
        <v>365</v>
      </c>
      <c r="J201" t="s">
        <v>365</v>
      </c>
      <c r="K201" t="s">
        <v>365</v>
      </c>
      <c r="L201" t="s">
        <v>365</v>
      </c>
    </row>
    <row r="202">
      <c r="A202" t="s">
        <v>1023</v>
      </c>
      <c r="B202" t="s">
        <v>2959</v>
      </c>
      <c r="C202" t="s">
        <v>3158</v>
      </c>
      <c r="D202" t="s">
        <v>3354</v>
      </c>
      <c r="E202" t="s">
        <v>365</v>
      </c>
      <c r="F202" t="s">
        <v>365</v>
      </c>
      <c r="G202" t="s">
        <v>365</v>
      </c>
      <c r="H202" t="s">
        <v>365</v>
      </c>
      <c r="I202" t="s">
        <v>365</v>
      </c>
      <c r="J202" t="s">
        <v>365</v>
      </c>
      <c r="K202" t="s">
        <v>365</v>
      </c>
      <c r="L202" t="s">
        <v>365</v>
      </c>
    </row>
    <row r="203">
      <c r="A203" t="s">
        <v>1478</v>
      </c>
      <c r="B203" t="s">
        <v>2960</v>
      </c>
      <c r="C203" t="s">
        <v>3159</v>
      </c>
      <c r="D203" t="s">
        <v>3355</v>
      </c>
      <c r="E203" t="s">
        <v>365</v>
      </c>
      <c r="F203" t="s">
        <v>365</v>
      </c>
      <c r="G203" t="s">
        <v>365</v>
      </c>
      <c r="H203" t="s">
        <v>365</v>
      </c>
      <c r="I203" t="s">
        <v>365</v>
      </c>
      <c r="J203" t="s">
        <v>365</v>
      </c>
      <c r="K203" t="s">
        <v>365</v>
      </c>
      <c r="L203" t="s">
        <v>365</v>
      </c>
    </row>
    <row r="204">
      <c r="A204" t="s">
        <v>2299</v>
      </c>
      <c r="B204" t="s">
        <v>2961</v>
      </c>
      <c r="C204" t="s">
        <v>3160</v>
      </c>
      <c r="D204" t="s">
        <v>3356</v>
      </c>
      <c r="E204" t="s">
        <v>365</v>
      </c>
      <c r="F204" t="s">
        <v>365</v>
      </c>
      <c r="G204" t="s">
        <v>365</v>
      </c>
      <c r="H204" t="s">
        <v>365</v>
      </c>
      <c r="I204" t="s">
        <v>365</v>
      </c>
      <c r="J204" t="s">
        <v>365</v>
      </c>
      <c r="K204" t="s">
        <v>365</v>
      </c>
      <c r="L204" t="s">
        <v>365</v>
      </c>
    </row>
    <row r="205">
      <c r="A205" t="s">
        <v>2300</v>
      </c>
      <c r="B205" t="s">
        <v>2962</v>
      </c>
      <c r="C205" t="s">
        <v>3161</v>
      </c>
      <c r="D205" t="s">
        <v>3357</v>
      </c>
      <c r="E205" t="s">
        <v>365</v>
      </c>
      <c r="F205" t="s">
        <v>365</v>
      </c>
      <c r="G205" t="s">
        <v>365</v>
      </c>
      <c r="H205" t="s">
        <v>365</v>
      </c>
      <c r="I205" t="s">
        <v>365</v>
      </c>
      <c r="J205" t="s">
        <v>365</v>
      </c>
      <c r="K205" t="s">
        <v>365</v>
      </c>
      <c r="L205" t="s">
        <v>365</v>
      </c>
    </row>
    <row r="206">
      <c r="A206" t="s">
        <v>2301</v>
      </c>
      <c r="B206" t="s">
        <v>2963</v>
      </c>
      <c r="C206" t="s">
        <v>3162</v>
      </c>
      <c r="D206" t="s">
        <v>3358</v>
      </c>
      <c r="E206" t="s">
        <v>365</v>
      </c>
      <c r="F206" t="s">
        <v>365</v>
      </c>
      <c r="G206" t="s">
        <v>365</v>
      </c>
      <c r="H206" t="s">
        <v>365</v>
      </c>
      <c r="I206" t="s">
        <v>365</v>
      </c>
      <c r="J206" t="s">
        <v>365</v>
      </c>
      <c r="K206" t="s">
        <v>365</v>
      </c>
      <c r="L206" t="s">
        <v>365</v>
      </c>
    </row>
    <row r="207">
      <c r="A207" t="s">
        <v>2302</v>
      </c>
      <c r="B207" t="s">
        <v>2964</v>
      </c>
      <c r="C207" t="s">
        <v>3163</v>
      </c>
      <c r="D207" t="s">
        <v>3359</v>
      </c>
      <c r="E207" t="s">
        <v>365</v>
      </c>
      <c r="F207" t="s">
        <v>365</v>
      </c>
      <c r="G207" t="s">
        <v>365</v>
      </c>
      <c r="H207" t="s">
        <v>365</v>
      </c>
      <c r="I207" t="s">
        <v>365</v>
      </c>
      <c r="J207" t="s">
        <v>365</v>
      </c>
      <c r="K207" t="s">
        <v>365</v>
      </c>
      <c r="L207" t="s">
        <v>365</v>
      </c>
    </row>
    <row r="208">
      <c r="A208" t="s">
        <v>2303</v>
      </c>
      <c r="B208" t="s">
        <v>2965</v>
      </c>
      <c r="C208" t="s">
        <v>3164</v>
      </c>
      <c r="D208" t="s">
        <v>3360</v>
      </c>
      <c r="E208" t="s">
        <v>365</v>
      </c>
      <c r="F208" t="s">
        <v>365</v>
      </c>
      <c r="G208" t="s">
        <v>365</v>
      </c>
      <c r="H208" t="s">
        <v>365</v>
      </c>
      <c r="I208" t="s">
        <v>365</v>
      </c>
      <c r="J208" t="s">
        <v>365</v>
      </c>
      <c r="K208" t="s">
        <v>365</v>
      </c>
      <c r="L208" t="s">
        <v>365</v>
      </c>
    </row>
    <row r="209">
      <c r="A209" t="s">
        <v>1379</v>
      </c>
      <c r="B209" t="s">
        <v>2966</v>
      </c>
      <c r="C209" t="s">
        <v>3165</v>
      </c>
      <c r="D209" t="s">
        <v>3361</v>
      </c>
      <c r="E209" t="s">
        <v>365</v>
      </c>
      <c r="F209" t="s">
        <v>365</v>
      </c>
      <c r="G209" t="s">
        <v>365</v>
      </c>
      <c r="H209" t="s">
        <v>365</v>
      </c>
      <c r="I209" t="s">
        <v>365</v>
      </c>
      <c r="J209" t="s">
        <v>365</v>
      </c>
      <c r="K209" t="s">
        <v>365</v>
      </c>
      <c r="L209" t="s">
        <v>365</v>
      </c>
    </row>
    <row r="210">
      <c r="A210" t="s">
        <v>1026</v>
      </c>
      <c r="B210" t="s">
        <v>2967</v>
      </c>
      <c r="C210" t="s">
        <v>3166</v>
      </c>
      <c r="D210" t="s">
        <v>3362</v>
      </c>
      <c r="E210" t="s">
        <v>365</v>
      </c>
      <c r="F210" t="s">
        <v>365</v>
      </c>
      <c r="G210" t="s">
        <v>365</v>
      </c>
      <c r="H210" t="s">
        <v>365</v>
      </c>
      <c r="I210" t="s">
        <v>365</v>
      </c>
      <c r="J210" t="s">
        <v>365</v>
      </c>
      <c r="K210" t="s">
        <v>365</v>
      </c>
      <c r="L210" t="s">
        <v>365</v>
      </c>
    </row>
    <row r="211">
      <c r="A211" t="s">
        <v>2304</v>
      </c>
      <c r="B211" t="s">
        <v>2968</v>
      </c>
      <c r="C211" t="s">
        <v>3167</v>
      </c>
      <c r="D211" t="s">
        <v>3363</v>
      </c>
      <c r="E211" t="s">
        <v>365</v>
      </c>
      <c r="F211" t="s">
        <v>365</v>
      </c>
      <c r="G211" t="s">
        <v>365</v>
      </c>
      <c r="H211" t="s">
        <v>365</v>
      </c>
      <c r="I211" t="s">
        <v>365</v>
      </c>
      <c r="J211" t="s">
        <v>365</v>
      </c>
      <c r="K211" t="s">
        <v>365</v>
      </c>
      <c r="L211" t="s">
        <v>365</v>
      </c>
    </row>
    <row r="212">
      <c r="A212" t="s">
        <v>1965</v>
      </c>
      <c r="B212" t="s">
        <v>2969</v>
      </c>
      <c r="C212" t="s">
        <v>3168</v>
      </c>
      <c r="D212" t="s">
        <v>3364</v>
      </c>
      <c r="E212" t="s">
        <v>365</v>
      </c>
      <c r="F212" t="s">
        <v>365</v>
      </c>
      <c r="G212" t="s">
        <v>365</v>
      </c>
      <c r="H212" t="s">
        <v>365</v>
      </c>
      <c r="I212" t="s">
        <v>365</v>
      </c>
      <c r="J212" t="s">
        <v>365</v>
      </c>
      <c r="K212" t="s">
        <v>365</v>
      </c>
      <c r="L212" t="s">
        <v>365</v>
      </c>
    </row>
    <row r="213">
      <c r="A213" t="s">
        <v>2305</v>
      </c>
      <c r="B213" t="s">
        <v>2970</v>
      </c>
      <c r="C213" t="s">
        <v>3169</v>
      </c>
      <c r="D213" t="s">
        <v>3365</v>
      </c>
      <c r="E213" t="s">
        <v>365</v>
      </c>
      <c r="F213" t="s">
        <v>365</v>
      </c>
      <c r="G213" t="s">
        <v>365</v>
      </c>
      <c r="H213" t="s">
        <v>365</v>
      </c>
      <c r="I213" t="s">
        <v>365</v>
      </c>
      <c r="J213" t="s">
        <v>365</v>
      </c>
      <c r="K213" t="s">
        <v>365</v>
      </c>
      <c r="L213" t="s">
        <v>365</v>
      </c>
    </row>
    <row r="214">
      <c r="A214" t="s">
        <v>1054</v>
      </c>
      <c r="B214" t="s">
        <v>2971</v>
      </c>
      <c r="C214" t="s">
        <v>3170</v>
      </c>
      <c r="D214" t="s">
        <v>3366</v>
      </c>
      <c r="E214" t="s">
        <v>365</v>
      </c>
      <c r="F214" t="s">
        <v>365</v>
      </c>
      <c r="G214" t="s">
        <v>365</v>
      </c>
      <c r="H214" t="s">
        <v>365</v>
      </c>
      <c r="I214" t="s">
        <v>365</v>
      </c>
      <c r="J214" t="s">
        <v>365</v>
      </c>
      <c r="K214" t="s">
        <v>365</v>
      </c>
      <c r="L214" t="s">
        <v>365</v>
      </c>
    </row>
    <row r="215">
      <c r="A215" t="s">
        <v>489</v>
      </c>
      <c r="B215" t="s">
        <v>2972</v>
      </c>
      <c r="C215" t="s">
        <v>3171</v>
      </c>
      <c r="D215" t="s">
        <v>3367</v>
      </c>
      <c r="E215" t="s">
        <v>365</v>
      </c>
      <c r="F215" t="s">
        <v>365</v>
      </c>
      <c r="G215" t="s">
        <v>365</v>
      </c>
      <c r="H215" t="s">
        <v>365</v>
      </c>
      <c r="I215" t="s">
        <v>365</v>
      </c>
      <c r="J215" t="s">
        <v>365</v>
      </c>
      <c r="K215" t="s">
        <v>365</v>
      </c>
      <c r="L215" t="s">
        <v>365</v>
      </c>
    </row>
    <row r="216">
      <c r="A216" t="s">
        <v>626</v>
      </c>
      <c r="B216" t="s">
        <v>2973</v>
      </c>
      <c r="C216" t="s">
        <v>3172</v>
      </c>
      <c r="D216" t="s">
        <v>3368</v>
      </c>
      <c r="E216" t="s">
        <v>365</v>
      </c>
      <c r="F216" t="s">
        <v>365</v>
      </c>
      <c r="G216" t="s">
        <v>365</v>
      </c>
      <c r="H216" t="s">
        <v>365</v>
      </c>
      <c r="I216" t="s">
        <v>365</v>
      </c>
      <c r="J216" t="s">
        <v>365</v>
      </c>
      <c r="K216" t="s">
        <v>365</v>
      </c>
      <c r="L216" t="s">
        <v>365</v>
      </c>
    </row>
    <row r="217">
      <c r="A217" t="s">
        <v>487</v>
      </c>
      <c r="B217" t="s">
        <v>2974</v>
      </c>
      <c r="C217" t="s">
        <v>3173</v>
      </c>
      <c r="D217" t="s">
        <v>3369</v>
      </c>
      <c r="E217" t="s">
        <v>365</v>
      </c>
      <c r="F217" t="s">
        <v>365</v>
      </c>
      <c r="G217" t="s">
        <v>365</v>
      </c>
      <c r="H217" t="s">
        <v>365</v>
      </c>
      <c r="I217" t="s">
        <v>365</v>
      </c>
      <c r="J217" t="s">
        <v>365</v>
      </c>
      <c r="K217" t="s">
        <v>365</v>
      </c>
      <c r="L217" t="s">
        <v>365</v>
      </c>
    </row>
    <row r="218">
      <c r="A218" t="s">
        <v>1382</v>
      </c>
      <c r="B218" t="s">
        <v>2975</v>
      </c>
      <c r="C218" t="s">
        <v>3174</v>
      </c>
      <c r="D218" t="s">
        <v>3370</v>
      </c>
      <c r="E218" t="s">
        <v>365</v>
      </c>
      <c r="F218" t="s">
        <v>365</v>
      </c>
      <c r="G218" t="s">
        <v>365</v>
      </c>
      <c r="H218" t="s">
        <v>365</v>
      </c>
      <c r="I218" t="s">
        <v>365</v>
      </c>
      <c r="J218" t="s">
        <v>365</v>
      </c>
      <c r="K218" t="s">
        <v>365</v>
      </c>
      <c r="L218" t="s">
        <v>365</v>
      </c>
    </row>
    <row r="219">
      <c r="A219" t="s">
        <v>1032</v>
      </c>
      <c r="B219" t="s">
        <v>2976</v>
      </c>
      <c r="C219" t="s">
        <v>3175</v>
      </c>
      <c r="D219" t="s">
        <v>3371</v>
      </c>
      <c r="E219" t="s">
        <v>365</v>
      </c>
      <c r="F219" t="s">
        <v>365</v>
      </c>
      <c r="G219" t="s">
        <v>365</v>
      </c>
      <c r="H219" t="s">
        <v>365</v>
      </c>
      <c r="I219" t="s">
        <v>365</v>
      </c>
      <c r="J219" t="s">
        <v>365</v>
      </c>
      <c r="K219" t="s">
        <v>365</v>
      </c>
      <c r="L219" t="s">
        <v>365</v>
      </c>
    </row>
    <row r="220">
      <c r="A220" t="s">
        <v>670</v>
      </c>
      <c r="B220" t="s">
        <v>2977</v>
      </c>
      <c r="C220" t="s">
        <v>3176</v>
      </c>
      <c r="D220" t="s">
        <v>3372</v>
      </c>
      <c r="E220" t="s">
        <v>365</v>
      </c>
      <c r="F220" t="s">
        <v>365</v>
      </c>
      <c r="G220" t="s">
        <v>365</v>
      </c>
      <c r="H220" t="s">
        <v>365</v>
      </c>
      <c r="I220" t="s">
        <v>365</v>
      </c>
      <c r="J220" t="s">
        <v>365</v>
      </c>
      <c r="K220" t="s">
        <v>365</v>
      </c>
      <c r="L220" t="s">
        <v>365</v>
      </c>
    </row>
    <row r="221">
      <c r="A221" t="s">
        <v>1381</v>
      </c>
      <c r="B221" t="s">
        <v>2978</v>
      </c>
      <c r="C221" t="s">
        <v>3177</v>
      </c>
      <c r="D221" t="s">
        <v>3373</v>
      </c>
      <c r="E221" t="s">
        <v>365</v>
      </c>
      <c r="F221" t="s">
        <v>365</v>
      </c>
      <c r="G221" t="s">
        <v>365</v>
      </c>
      <c r="H221" t="s">
        <v>365</v>
      </c>
      <c r="I221" t="s">
        <v>365</v>
      </c>
      <c r="J221" t="s">
        <v>365</v>
      </c>
      <c r="K221" t="s">
        <v>365</v>
      </c>
      <c r="L221" t="s">
        <v>365</v>
      </c>
    </row>
    <row r="222">
      <c r="A222" t="s">
        <v>2306</v>
      </c>
      <c r="B222" t="s">
        <v>2979</v>
      </c>
      <c r="C222" t="s">
        <v>3178</v>
      </c>
      <c r="D222" t="s">
        <v>3374</v>
      </c>
      <c r="E222" t="s">
        <v>365</v>
      </c>
      <c r="F222" t="s">
        <v>365</v>
      </c>
      <c r="G222" t="s">
        <v>365</v>
      </c>
      <c r="H222" t="s">
        <v>365</v>
      </c>
      <c r="I222" t="s">
        <v>365</v>
      </c>
      <c r="J222" t="s">
        <v>365</v>
      </c>
      <c r="K222" t="s">
        <v>365</v>
      </c>
      <c r="L222" t="s">
        <v>365</v>
      </c>
    </row>
    <row r="223">
      <c r="A223" t="s">
        <v>2307</v>
      </c>
      <c r="B223" t="s">
        <v>2980</v>
      </c>
      <c r="C223" t="s">
        <v>3179</v>
      </c>
      <c r="D223" t="s">
        <v>3375</v>
      </c>
      <c r="E223" t="s">
        <v>365</v>
      </c>
      <c r="F223" t="s">
        <v>365</v>
      </c>
      <c r="G223" t="s">
        <v>365</v>
      </c>
      <c r="H223" t="s">
        <v>365</v>
      </c>
      <c r="I223" t="s">
        <v>365</v>
      </c>
      <c r="J223" t="s">
        <v>365</v>
      </c>
      <c r="K223" t="s">
        <v>365</v>
      </c>
      <c r="L223" t="s">
        <v>365</v>
      </c>
    </row>
    <row r="224">
      <c r="A224" t="s">
        <v>1536</v>
      </c>
      <c r="B224" t="s">
        <v>2981</v>
      </c>
      <c r="C224" t="s">
        <v>3180</v>
      </c>
      <c r="D224" t="s">
        <v>3376</v>
      </c>
      <c r="E224" t="s">
        <v>365</v>
      </c>
      <c r="F224" t="s">
        <v>365</v>
      </c>
      <c r="G224" t="s">
        <v>365</v>
      </c>
      <c r="H224" t="s">
        <v>365</v>
      </c>
      <c r="I224" t="s">
        <v>365</v>
      </c>
      <c r="J224" t="s">
        <v>365</v>
      </c>
      <c r="K224" t="s">
        <v>365</v>
      </c>
      <c r="L224" t="s">
        <v>365</v>
      </c>
    </row>
    <row r="225">
      <c r="A225" t="s">
        <v>2308</v>
      </c>
      <c r="B225" t="s">
        <v>2982</v>
      </c>
      <c r="C225" t="s">
        <v>3181</v>
      </c>
      <c r="D225" t="s">
        <v>3377</v>
      </c>
      <c r="E225" t="s">
        <v>365</v>
      </c>
      <c r="F225" t="s">
        <v>365</v>
      </c>
      <c r="G225" t="s">
        <v>365</v>
      </c>
      <c r="H225" t="s">
        <v>365</v>
      </c>
      <c r="I225" t="s">
        <v>365</v>
      </c>
      <c r="J225" t="s">
        <v>365</v>
      </c>
      <c r="K225" t="s">
        <v>365</v>
      </c>
      <c r="L225" t="s">
        <v>365</v>
      </c>
    </row>
    <row r="226">
      <c r="A226" t="s">
        <v>1544</v>
      </c>
      <c r="B226" t="s">
        <v>2983</v>
      </c>
      <c r="C226" t="s">
        <v>3182</v>
      </c>
      <c r="D226" t="s">
        <v>3378</v>
      </c>
      <c r="E226" t="s">
        <v>365</v>
      </c>
      <c r="F226" t="s">
        <v>365</v>
      </c>
      <c r="G226" t="s">
        <v>365</v>
      </c>
      <c r="H226" t="s">
        <v>365</v>
      </c>
      <c r="I226" t="s">
        <v>365</v>
      </c>
      <c r="J226" t="s">
        <v>365</v>
      </c>
      <c r="K226" t="s">
        <v>365</v>
      </c>
      <c r="L226" t="s">
        <v>365</v>
      </c>
    </row>
    <row r="227">
      <c r="A227" t="s">
        <v>1474</v>
      </c>
      <c r="B227" t="s">
        <v>2984</v>
      </c>
      <c r="C227" t="s">
        <v>3183</v>
      </c>
      <c r="D227" t="s">
        <v>3379</v>
      </c>
      <c r="E227" t="s">
        <v>365</v>
      </c>
      <c r="F227" t="s">
        <v>365</v>
      </c>
      <c r="G227" t="s">
        <v>365</v>
      </c>
      <c r="H227" t="s">
        <v>365</v>
      </c>
      <c r="I227" t="s">
        <v>365</v>
      </c>
      <c r="J227" t="s">
        <v>365</v>
      </c>
      <c r="K227" t="s">
        <v>365</v>
      </c>
      <c r="L227" t="s">
        <v>365</v>
      </c>
    </row>
    <row r="228">
      <c r="A228" t="s">
        <v>0</v>
      </c>
      <c r="B228" t="s">
        <v>2985</v>
      </c>
      <c r="C228" t="s">
        <v>3184</v>
      </c>
      <c r="D228" t="s">
        <v>3380</v>
      </c>
      <c r="E228" t="s">
        <v>365</v>
      </c>
      <c r="F228" t="s">
        <v>365</v>
      </c>
      <c r="G228" t="s">
        <v>365</v>
      </c>
      <c r="H228" t="s">
        <v>365</v>
      </c>
      <c r="I228" t="s">
        <v>365</v>
      </c>
      <c r="J228" t="s">
        <v>365</v>
      </c>
      <c r="K228" t="s">
        <v>365</v>
      </c>
      <c r="L228" t="s">
        <v>365</v>
      </c>
    </row>
  </sheetData>
  <conditionalFormatting sqref="B4:K13">
    <cfRule type="colorScale" priority="1">
      <colorScale>
        <cfvo type="min"/>
        <cfvo type="percentile" val="50"/>
        <cfvo type="max"/>
        <color rgb="FFF8696B"/>
        <color rgb="FFFFEB84"/>
        <color rgb="FF63BE7B"/>
      </colorScale>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2:AT188"/>
  <sheetViews>
    <sheetView topLeftCell="A133" zoomScale="55" zoomScaleNormal="55" workbookViewId="0">
      <selection activeCell="G59" sqref="G59"/>
    </sheetView>
  </sheetViews>
  <sheetFormatPr defaultColWidth="8.90625" defaultRowHeight="14.5"/>
  <cols>
    <col min="1" max="1" width="12.453125" style="2" customWidth="true"/>
    <col min="2" max="2" width="25" style="2" bestFit="true" customWidth="true"/>
    <col min="3" max="7" width="8.90625" style="2"/>
    <col min="8" max="8" width="15.36328125" style="2" customWidth="true"/>
    <col min="9" max="11" width="8.90625" style="2"/>
    <col min="12" max="12" width="13.81640625" style="2" bestFit="true" customWidth="true"/>
    <col min="13" max="13" width="14.453125" style="2" bestFit="true" customWidth="true"/>
    <col min="14" max="16384" width="8.90625" style="2"/>
  </cols>
  <sheetData>
    <row r="1" ht="15" thickBot="true"/>
    <row r="2" ht="15" thickBot="true">
      <c r="A2" s="13"/>
      <c r="B2" s="4">
        <v>2013</v>
      </c>
      <c r="C2" s="4">
        <v>2014</v>
      </c>
      <c r="D2" s="4">
        <v>2015</v>
      </c>
      <c r="E2" s="6">
        <v>2016</v>
      </c>
      <c r="H2" s="13" t="s">
        <v>62</v>
      </c>
      <c r="I2" s="6"/>
      <c r="M2" s="13"/>
      <c r="N2" s="18" t="s">
        <v>0</v>
      </c>
      <c r="O2" s="18"/>
      <c r="P2" s="18" t="s">
        <v>24</v>
      </c>
      <c r="Q2" s="18" t="s">
        <v>25</v>
      </c>
      <c r="R2" s="18"/>
      <c r="S2" s="18" t="s">
        <v>7</v>
      </c>
      <c r="T2" s="18" t="s">
        <v>4</v>
      </c>
      <c r="U2" s="18" t="s">
        <v>5</v>
      </c>
      <c r="V2" s="18" t="s">
        <v>6</v>
      </c>
      <c r="W2" s="18" t="s">
        <v>8</v>
      </c>
      <c r="X2" s="18"/>
      <c r="Y2" s="18" t="s">
        <v>2</v>
      </c>
      <c r="Z2" s="19" t="s">
        <v>17</v>
      </c>
    </row>
    <row r="3" ht="15" thickTop="true">
      <c r="A3" s="14" t="s">
        <v>63</v>
      </c>
      <c r="B3" s="1">
        <v>55.6</v>
      </c>
      <c r="C3" s="1">
        <v>20.3</v>
      </c>
      <c r="D3" s="1">
        <f>VALUE('Raw-Data 2'!B4)</f>
        <v>29.4</v>
      </c>
      <c r="E3" s="8">
        <f>VALUE('Raw-Data 2'!E4)</f>
        <v>29.9</v>
      </c>
      <c r="H3" s="14" t="s">
        <v>64</v>
      </c>
      <c r="I3" s="8">
        <f>VALUE('Raw-Data 2'!B10)</f>
        <v>19.8</v>
      </c>
      <c r="M3" s="14" t="s">
        <v>64</v>
      </c>
      <c r="N3" s="1">
        <f>VALUE('Raw-Data 2'!G79)</f>
        <v>19.7</v>
      </c>
      <c r="O3" s="1"/>
      <c r="P3" s="1">
        <f>VALUE('Raw-Data 2'!B65)</f>
        <v>18.8</v>
      </c>
      <c r="Q3" s="1">
        <f>VALUE('Raw-Data 2'!E65)</f>
        <v>21.2</v>
      </c>
      <c r="R3" s="1"/>
      <c r="S3" s="1">
        <f>VALUE('Raw-Data 2'!B79)</f>
        <v>9.1999999999999993</v>
      </c>
      <c r="T3" s="1">
        <f>VALUE('Raw-Data 2'!C79)</f>
        <v>21.2</v>
      </c>
      <c r="U3" s="1">
        <f>VALUE('Raw-Data 2'!D79)</f>
        <v>27.7</v>
      </c>
      <c r="V3" s="1">
        <f>VALUE('Raw-Data 2'!E79)</f>
        <v>22.1</v>
      </c>
      <c r="W3" s="1">
        <f>VALUE('Raw-Data 2'!F79)</f>
        <v>17.8</v>
      </c>
      <c r="X3" s="1"/>
      <c r="Y3" s="1">
        <f>VALUE('Raw-Data 2'!E72)</f>
        <v>16.3</v>
      </c>
      <c r="Z3" s="8">
        <f>VALUE('Raw-Data 2'!B72)</f>
        <v>22</v>
      </c>
    </row>
    <row r="4">
      <c r="A4" s="14" t="s">
        <v>65</v>
      </c>
      <c r="B4" s="1">
        <v>17.3</v>
      </c>
      <c r="C4" s="1">
        <v>31.8</v>
      </c>
      <c r="D4" s="1">
        <f>VALUE('Raw-Data 2'!B5)</f>
        <v>45.6</v>
      </c>
      <c r="E4" s="8">
        <f>VALUE('Raw-Data 2'!E5)</f>
        <v>40.4</v>
      </c>
      <c r="H4" s="14" t="s">
        <v>66</v>
      </c>
      <c r="I4" s="8">
        <f>VALUE('Raw-Data 2'!B11)</f>
        <v>54.2</v>
      </c>
      <c r="M4" s="14" t="s">
        <v>66</v>
      </c>
      <c r="N4" s="1">
        <f>VALUE('Raw-Data 2'!G80)</f>
        <v>54.4</v>
      </c>
      <c r="O4" s="1"/>
      <c r="P4" s="1">
        <f>VALUE('Raw-Data 2'!B66)</f>
        <v>54.2</v>
      </c>
      <c r="Q4" s="1">
        <f>VALUE('Raw-Data 2'!E66)</f>
        <v>54.2</v>
      </c>
      <c r="R4" s="1"/>
      <c r="S4" s="1">
        <f>VALUE('Raw-Data 2'!B80)</f>
        <v>60.6</v>
      </c>
      <c r="T4" s="1">
        <f>VALUE('Raw-Data 2'!C80)</f>
        <v>52.8</v>
      </c>
      <c r="U4" s="1">
        <f>VALUE('Raw-Data 2'!D80)</f>
        <v>46.3</v>
      </c>
      <c r="V4" s="1">
        <f>VALUE('Raw-Data 2'!E80)</f>
        <v>57.7</v>
      </c>
      <c r="W4" s="1">
        <f>VALUE('Raw-Data 2'!F80)</f>
        <v>55</v>
      </c>
      <c r="X4" s="1"/>
      <c r="Y4" s="1">
        <f>VALUE('Raw-Data 2'!E73)</f>
        <v>56</v>
      </c>
      <c r="Z4" s="8">
        <f>VALUE('Raw-Data 2'!B73)</f>
        <v>53.2</v>
      </c>
      <c r="AD4" s="2" t="s">
        <v>67</v>
      </c>
      <c r="AE4" s="2" t="s">
        <v>68</v>
      </c>
      <c r="AF4" s="2" t="s">
        <v>69</v>
      </c>
      <c r="AG4" s="2" t="s">
        <v>70</v>
      </c>
      <c r="AH4" s="2" t="s">
        <v>71</v>
      </c>
      <c r="AI4" s="2" t="s">
        <v>72</v>
      </c>
    </row>
    <row r="5" ht="15" thickBot="true">
      <c r="A5" s="14" t="s">
        <v>73</v>
      </c>
      <c r="B5" s="1">
        <v>18.8</v>
      </c>
      <c r="C5" s="1">
        <v>34.200000000000003</v>
      </c>
      <c r="D5" s="1">
        <f>VALUE('Raw-Data 2'!B6)</f>
        <v>22.4</v>
      </c>
      <c r="E5" s="8">
        <f>VALUE('Raw-Data 2'!E6)</f>
        <v>26.2</v>
      </c>
      <c r="H5" s="15" t="s">
        <v>74</v>
      </c>
      <c r="I5" s="10">
        <f>VALUE('Raw-Data 2'!B12)</f>
        <v>25.9</v>
      </c>
      <c r="M5" s="15" t="s">
        <v>74</v>
      </c>
      <c r="N5" s="3">
        <f>VALUE('Raw-Data 2'!G81)</f>
        <v>26</v>
      </c>
      <c r="O5" s="3"/>
      <c r="P5" s="3">
        <f>VALUE('Raw-Data 2'!B67)</f>
        <v>27</v>
      </c>
      <c r="Q5" s="1">
        <f>VALUE('Raw-Data 2'!E67)</f>
        <v>24.6</v>
      </c>
      <c r="R5" s="3"/>
      <c r="S5" s="3">
        <f>VALUE('Raw-Data 2'!B81)</f>
        <v>30.2</v>
      </c>
      <c r="T5" s="3">
        <f>VALUE('Raw-Data 2'!C81)</f>
        <v>26</v>
      </c>
      <c r="U5" s="3">
        <f>VALUE('Raw-Data 2'!D81)</f>
        <v>26</v>
      </c>
      <c r="V5" s="3">
        <f>VALUE('Raw-Data 2'!E81)</f>
        <v>20.3</v>
      </c>
      <c r="W5" s="3">
        <f>VALUE('Raw-Data 2'!F81)</f>
        <v>27.2</v>
      </c>
      <c r="X5" s="3"/>
      <c r="Y5" s="3">
        <f>VALUE('Raw-Data 2'!E74)</f>
        <v>27.7</v>
      </c>
      <c r="Z5" s="10">
        <f>VALUE('Raw-Data 2'!B74)</f>
        <v>24.7</v>
      </c>
      <c r="AC5" s="2" t="s">
        <v>64</v>
      </c>
      <c r="AD5" s="2">
        <v>0.2155</v>
      </c>
      <c r="AE5" s="2">
        <v>8.5599999999999996E-2</v>
      </c>
      <c r="AF5" s="2">
        <v>0.13650000000000001</v>
      </c>
      <c r="AG5" s="2">
        <v>0.1943</v>
      </c>
      <c r="AH5" s="2">
        <v>0.26069999999999999</v>
      </c>
      <c r="AI5" s="2">
        <v>0.31159999999999999</v>
      </c>
      <c r="AM5" s="2" t="s">
        <v>21</v>
      </c>
      <c r="AN5" s="2" t="s">
        <v>52</v>
      </c>
      <c r="AO5" s="2" t="s">
        <v>75</v>
      </c>
      <c r="AP5" s="2" t="s">
        <v>54</v>
      </c>
      <c r="AQ5" s="2" t="s">
        <v>55</v>
      </c>
      <c r="AR5" s="2" t="s">
        <v>56</v>
      </c>
      <c r="AS5" s="2" t="s">
        <v>57</v>
      </c>
    </row>
    <row r="6" ht="15" thickBot="true">
      <c r="A6" s="15" t="s">
        <v>76</v>
      </c>
      <c r="B6" s="3">
        <v>8.4</v>
      </c>
      <c r="C6" s="3">
        <v>13.6</v>
      </c>
      <c r="D6" s="3">
        <f>VALUE('Raw-Data 2'!B7)</f>
        <v>2.5</v>
      </c>
      <c r="E6" s="10">
        <f>VALUE('Raw-Data 2'!E7)</f>
        <v>3.5</v>
      </c>
      <c r="AC6" s="2" t="s">
        <v>66</v>
      </c>
      <c r="AD6" s="2">
        <v>0.5494</v>
      </c>
      <c r="AE6" s="2">
        <v>0.60919999999999996</v>
      </c>
      <c r="AF6" s="2">
        <v>0.71350000000000002</v>
      </c>
      <c r="AG6" s="2">
        <v>0.5534</v>
      </c>
      <c r="AH6" s="2">
        <v>0.51800000000000002</v>
      </c>
      <c r="AI6" s="2">
        <v>0.37719999999999998</v>
      </c>
      <c r="AL6" s="2" t="s">
        <v>64</v>
      </c>
      <c r="AM6" s="2">
        <v>0.21840000000000001</v>
      </c>
      <c r="AN6" s="2">
        <v>0.21260000000000001</v>
      </c>
      <c r="AO6" s="2">
        <v>0.12640000000000001</v>
      </c>
      <c r="AP6" s="2">
        <v>0.13400000000000001</v>
      </c>
      <c r="AQ6" s="2">
        <v>0.26769999999999999</v>
      </c>
      <c r="AR6" s="2">
        <v>6.25E-2</v>
      </c>
      <c r="AS6" s="2">
        <v>0.19289999999999999</v>
      </c>
    </row>
    <row r="7" ht="15" thickBot="true">
      <c r="B7" s="3"/>
      <c r="C7" s="3"/>
      <c r="AC7" s="2" t="s">
        <v>74</v>
      </c>
      <c r="AD7" s="2">
        <v>0.2351</v>
      </c>
      <c r="AE7" s="2">
        <v>0.30520000000000003</v>
      </c>
      <c r="AF7" s="2">
        <v>0.15</v>
      </c>
      <c r="AG7" s="2">
        <v>0.25230000000000002</v>
      </c>
      <c r="AH7" s="2">
        <v>0.2213</v>
      </c>
      <c r="AI7" s="2">
        <v>0.31130000000000002</v>
      </c>
      <c r="AL7" s="2" t="s">
        <v>66</v>
      </c>
      <c r="AM7" s="2">
        <v>0.50190000000000001</v>
      </c>
      <c r="AN7" s="2">
        <v>0.58579999999999999</v>
      </c>
      <c r="AO7" s="2">
        <v>0.55979999999999996</v>
      </c>
      <c r="AP7" s="2">
        <v>0.72719999999999996</v>
      </c>
      <c r="AQ7" s="2">
        <v>0.45900000000000002</v>
      </c>
      <c r="AR7" s="2">
        <v>0.86060000000000003</v>
      </c>
      <c r="AS7" s="2">
        <v>0.41660000000000003</v>
      </c>
    </row>
    <row r="8">
      <c r="AL8" s="2" t="s">
        <v>74</v>
      </c>
      <c r="AM8" s="2">
        <v>0.2797</v>
      </c>
      <c r="AN8" s="2">
        <v>0.20169999999999999</v>
      </c>
      <c r="AO8" s="2">
        <v>0.31390000000000001</v>
      </c>
      <c r="AP8" s="2">
        <v>0.13880000000000001</v>
      </c>
      <c r="AQ8" s="2">
        <v>0.27329999999999999</v>
      </c>
      <c r="AR8" s="2">
        <v>7.6899999999999996E-2</v>
      </c>
      <c r="AS8" s="2">
        <v>0.3906</v>
      </c>
    </row>
    <row r="23">
      <c r="AC23" s="1"/>
      <c r="AD23" s="1"/>
      <c r="AE23" s="1"/>
      <c r="AF23" s="1"/>
      <c r="AG23" s="1"/>
      <c r="AH23" s="1"/>
      <c r="AI23" s="1"/>
      <c r="AM23" s="1"/>
      <c r="AN23" s="1"/>
      <c r="AO23" s="1"/>
      <c r="AP23" s="1"/>
      <c r="AQ23" s="1"/>
      <c r="AR23" s="1"/>
      <c r="AS23" s="1"/>
      <c r="AT23" s="1"/>
    </row>
    <row r="24" s="1" customFormat="true" ht="15" thickBot="true"/>
    <row r="25" s="1" customFormat="true">
      <c r="A25" s="13"/>
      <c r="B25" s="1" t="s">
        <v>0</v>
      </c>
      <c r="F25" s="4" t="s">
        <v>1</v>
      </c>
      <c r="G25" s="4" t="s">
        <v>24</v>
      </c>
      <c r="H25" s="4"/>
      <c r="I25" s="5" t="s">
        <v>1</v>
      </c>
      <c r="J25" s="4" t="s">
        <v>25</v>
      </c>
      <c r="K25" s="4"/>
      <c r="L25" s="5" t="s">
        <v>1</v>
      </c>
      <c r="M25" s="4" t="s">
        <v>2</v>
      </c>
      <c r="N25" s="4"/>
      <c r="O25" s="4" t="s">
        <v>17</v>
      </c>
      <c r="P25" s="6"/>
    </row>
    <row r="26" s="1" customFormat="true">
      <c r="A26" s="14"/>
      <c r="B26" s="1">
        <v>2013</v>
      </c>
      <c r="C26" s="1">
        <v>2014</v>
      </c>
      <c r="D26" s="1">
        <v>2015</v>
      </c>
      <c r="E26" s="1">
        <v>2016</v>
      </c>
      <c r="G26" s="1">
        <v>2015</v>
      </c>
      <c r="H26" s="1">
        <v>2016</v>
      </c>
      <c r="J26" s="1">
        <v>2015</v>
      </c>
      <c r="K26" s="1">
        <v>2016</v>
      </c>
      <c r="M26" s="1">
        <v>2015</v>
      </c>
      <c r="N26" s="1">
        <v>2016</v>
      </c>
      <c r="O26" s="1">
        <v>2015</v>
      </c>
      <c r="P26" s="8">
        <v>2016</v>
      </c>
    </row>
    <row r="27" s="1" customFormat="true">
      <c r="A27" s="14" t="s">
        <v>63</v>
      </c>
      <c r="B27" s="1">
        <v>55.6</v>
      </c>
      <c r="C27" s="1">
        <v>20.3</v>
      </c>
      <c r="D27" s="1">
        <f>VALUE('Raw-Data 2'!B4)</f>
        <v>29.4</v>
      </c>
      <c r="E27" s="1">
        <f>VALUE('Raw-Data 2'!E4)</f>
        <v>29.9</v>
      </c>
      <c r="G27" s="1">
        <f>VALUE('Raw-Data 2'!B25)</f>
        <v>32.4</v>
      </c>
      <c r="H27" s="1">
        <f>VALUE('Raw-Data 2'!B17)</f>
        <v>32.5</v>
      </c>
      <c r="J27" s="1">
        <f>VALUE('Raw-Data 2'!E25)</f>
        <v>26</v>
      </c>
      <c r="K27" s="1">
        <f>VALUE('Raw-Data 2'!E17)</f>
        <v>26.4</v>
      </c>
      <c r="M27" s="1">
        <f>VALUE('Raw-Data 2'!E41)</f>
        <v>15.4</v>
      </c>
      <c r="N27" s="1">
        <f>VALUE('Raw-Data 2'!E33)</f>
        <v>22</v>
      </c>
      <c r="O27" s="1">
        <f>VALUE('Raw-Data 2'!B41)</f>
        <v>39.9</v>
      </c>
      <c r="P27" s="8">
        <f>VALUE('Raw-Data 2'!B33)</f>
        <v>43.2</v>
      </c>
    </row>
    <row r="28" s="1" customFormat="true">
      <c r="A28" s="14" t="s">
        <v>65</v>
      </c>
      <c r="B28" s="1">
        <v>17.3</v>
      </c>
      <c r="C28" s="1">
        <v>31.8</v>
      </c>
      <c r="D28" s="1">
        <f>VALUE('Raw-Data 2'!B5)</f>
        <v>45.6</v>
      </c>
      <c r="E28" s="1">
        <f>VALUE('Raw-Data 2'!E5)</f>
        <v>40.4</v>
      </c>
      <c r="G28" s="1">
        <f>VALUE('Raw-Data 2'!B26)</f>
        <v>42</v>
      </c>
      <c r="H28" s="1">
        <f>VALUE('Raw-Data 2'!B18)</f>
        <v>39.799999999999997</v>
      </c>
      <c r="J28" s="1">
        <f>VALUE('Raw-Data 2'!E26)</f>
        <v>49.8</v>
      </c>
      <c r="K28" s="1">
        <f>VALUE('Raw-Data 2'!E18)</f>
        <v>41.2</v>
      </c>
      <c r="M28" s="1">
        <f>VALUE('Raw-Data 2'!E42)</f>
        <v>52.7</v>
      </c>
      <c r="N28" s="1">
        <f>VALUE('Raw-Data 2'!E34)</f>
        <v>39.299999999999997</v>
      </c>
      <c r="O28" s="1">
        <f>VALUE('Raw-Data 2'!B42)</f>
        <v>40.200000000000003</v>
      </c>
      <c r="P28" s="8">
        <f>VALUE('Raw-Data 2'!B34)</f>
        <v>42</v>
      </c>
    </row>
    <row r="29" s="1" customFormat="true">
      <c r="A29" s="14" t="s">
        <v>73</v>
      </c>
      <c r="B29" s="1">
        <v>18.8</v>
      </c>
      <c r="C29" s="1">
        <v>34.200000000000003</v>
      </c>
      <c r="D29" s="1">
        <f>VALUE('Raw-Data 2'!B6)</f>
        <v>22.4</v>
      </c>
      <c r="E29" s="1">
        <f>VALUE('Raw-Data 2'!E6)</f>
        <v>26.2</v>
      </c>
      <c r="G29" s="1">
        <f>VALUE('Raw-Data 2'!B27)</f>
        <v>23</v>
      </c>
      <c r="H29" s="1">
        <f>VALUE('Raw-Data 2'!B19)</f>
        <v>24</v>
      </c>
      <c r="J29" s="1">
        <f>VALUE('Raw-Data 2'!E27)</f>
        <v>21.8</v>
      </c>
      <c r="K29" s="1">
        <f>VALUE('Raw-Data 2'!E19)</f>
        <v>29.4</v>
      </c>
      <c r="M29" s="1">
        <f>VALUE('Raw-Data 2'!E43)</f>
        <v>30.1</v>
      </c>
      <c r="N29" s="1">
        <f>VALUE('Raw-Data 2'!E35)</f>
        <v>34.1</v>
      </c>
      <c r="O29" s="1">
        <f>VALUE('Raw-Data 2'!B43)</f>
        <v>16.899999999999999</v>
      </c>
      <c r="P29" s="8">
        <f>VALUE('Raw-Data 2'!B35)</f>
        <v>13.6</v>
      </c>
    </row>
    <row r="30" s="1" customFormat="true" ht="15" thickBot="true">
      <c r="A30" s="15" t="s">
        <v>76</v>
      </c>
      <c r="B30" s="3">
        <v>8.4</v>
      </c>
      <c r="C30" s="3">
        <v>13.6</v>
      </c>
      <c r="D30" s="3">
        <f>VALUE('Raw-Data 2'!B7)</f>
        <v>2.5</v>
      </c>
      <c r="E30" s="3">
        <f>VALUE('Raw-Data 2'!E7)</f>
        <v>3.5</v>
      </c>
      <c r="F30" s="3"/>
      <c r="G30" s="3">
        <f>VALUE('Raw-Data 2'!B28)</f>
        <v>2.6</v>
      </c>
      <c r="H30" s="3">
        <f>VALUE('Raw-Data 2'!B20)</f>
        <v>3.8</v>
      </c>
      <c r="I30" s="3"/>
      <c r="J30" s="3">
        <f>VALUE('Raw-Data 2'!E28)</f>
        <v>2.4</v>
      </c>
      <c r="K30" s="3">
        <f>VALUE('Raw-Data 2'!E20)</f>
        <v>3</v>
      </c>
      <c r="L30" s="3"/>
      <c r="M30" s="3">
        <f>VALUE('Raw-Data 2'!E44)</f>
        <v>1.8</v>
      </c>
      <c r="N30" s="3">
        <f>VALUE('Raw-Data 2'!E36)</f>
        <v>4.7</v>
      </c>
      <c r="O30" s="3">
        <f>VALUE('Raw-Data 2'!B44)</f>
        <v>3</v>
      </c>
      <c r="P30" s="10">
        <f>VALUE('Raw-Data 2'!B36)</f>
        <v>1.3</v>
      </c>
    </row>
    <row r="31" s="1" customFormat="true"/>
    <row r="32" s="1" customFormat="true">
      <c r="AC32" s="2"/>
      <c r="AD32" s="2"/>
      <c r="AE32" s="2"/>
      <c r="AF32" s="2"/>
      <c r="AG32" s="2"/>
      <c r="AH32" s="2"/>
      <c r="AI32" s="2"/>
      <c r="AM32" s="2"/>
      <c r="AN32" s="2"/>
      <c r="AO32" s="2"/>
      <c r="AP32" s="2"/>
      <c r="AQ32" s="2"/>
      <c r="AR32" s="2"/>
      <c r="AS32" s="2"/>
      <c r="AT32" s="2"/>
    </row>
    <row r="45">
      <c r="AC45" s="1"/>
      <c r="AD45" s="1"/>
      <c r="AE45" s="1"/>
      <c r="AF45" s="1"/>
      <c r="AG45" s="1"/>
      <c r="AH45" s="1"/>
      <c r="AI45" s="1"/>
      <c r="AM45" s="1"/>
      <c r="AN45" s="1"/>
      <c r="AO45" s="1"/>
      <c r="AP45" s="1"/>
      <c r="AQ45" s="1"/>
      <c r="AR45" s="1"/>
      <c r="AS45" s="1"/>
      <c r="AT45" s="1"/>
    </row>
    <row r="46" s="1" customFormat="true"/>
    <row r="47" s="1" customFormat="true" ht="15" thickBot="true"/>
    <row r="48" s="1" customFormat="true">
      <c r="A48" s="13"/>
      <c r="B48" s="4" t="s">
        <v>0</v>
      </c>
      <c r="C48" s="4"/>
      <c r="D48" s="4"/>
      <c r="E48" s="4"/>
      <c r="F48" s="4" t="s">
        <v>1</v>
      </c>
      <c r="G48" s="4" t="s">
        <v>7</v>
      </c>
      <c r="H48" s="4" t="s">
        <v>4</v>
      </c>
      <c r="I48" s="4" t="s">
        <v>5</v>
      </c>
      <c r="J48" s="4" t="s">
        <v>6</v>
      </c>
      <c r="K48" s="4" t="s">
        <v>8</v>
      </c>
      <c r="L48" s="5" t="s">
        <v>1</v>
      </c>
      <c r="M48" s="4" t="s">
        <v>7</v>
      </c>
      <c r="N48" s="4" t="s">
        <v>4</v>
      </c>
      <c r="O48" s="4" t="s">
        <v>5</v>
      </c>
      <c r="P48" s="4" t="s">
        <v>6</v>
      </c>
      <c r="Q48" s="6" t="s">
        <v>8</v>
      </c>
    </row>
    <row r="49" s="1" customFormat="true">
      <c r="A49" s="14"/>
      <c r="B49" s="1">
        <v>2013</v>
      </c>
      <c r="C49" s="1">
        <v>2014</v>
      </c>
      <c r="D49" s="1">
        <v>2015</v>
      </c>
      <c r="E49" s="1">
        <v>2016</v>
      </c>
      <c r="G49" s="1">
        <v>2015</v>
      </c>
      <c r="H49" s="1">
        <v>2015</v>
      </c>
      <c r="I49" s="1">
        <v>2015</v>
      </c>
      <c r="J49" s="1">
        <v>2015</v>
      </c>
      <c r="K49" s="1">
        <v>2015</v>
      </c>
      <c r="M49" s="1">
        <v>2016</v>
      </c>
      <c r="N49" s="1">
        <v>2016</v>
      </c>
      <c r="O49" s="1">
        <v>2016</v>
      </c>
      <c r="P49" s="1">
        <v>2016</v>
      </c>
      <c r="Q49" s="8">
        <v>2016</v>
      </c>
    </row>
    <row r="50" s="1" customFormat="true">
      <c r="A50" s="14" t="s">
        <v>63</v>
      </c>
      <c r="B50" s="1">
        <v>55.6</v>
      </c>
      <c r="C50" s="1">
        <v>20.3</v>
      </c>
      <c r="D50" s="1">
        <v>29.4</v>
      </c>
      <c r="E50" s="1">
        <v>29.9</v>
      </c>
      <c r="G50" s="1">
        <f>VALUE('Raw-Data 2'!B57)</f>
        <v>13.7</v>
      </c>
      <c r="H50" s="1">
        <f>VALUE('Raw-Data 2'!C57)</f>
        <v>17</v>
      </c>
      <c r="I50" s="1">
        <f>VALUE('Raw-Data 2'!D57)</f>
        <v>23.9</v>
      </c>
      <c r="J50" s="1">
        <f>VALUE('Raw-Data 2'!E57)</f>
        <v>39.799999999999997</v>
      </c>
      <c r="K50" s="1">
        <f>VALUE('Raw-Data 2'!F57)</f>
        <v>43.9</v>
      </c>
      <c r="M50" s="1">
        <f>VALUE('Raw-Data 2'!B49)</f>
        <v>17.899999999999999</v>
      </c>
      <c r="N50" s="1">
        <f>VALUE('Raw-Data 2'!C49)</f>
        <v>10.9</v>
      </c>
      <c r="O50" s="1">
        <f>VALUE('Raw-Data 2'!D49)</f>
        <v>28.4</v>
      </c>
      <c r="P50" s="1">
        <f>VALUE('Raw-Data 2'!E49)</f>
        <v>38.6</v>
      </c>
      <c r="Q50" s="8">
        <f>VALUE('Raw-Data 2'!F49)</f>
        <v>43.5</v>
      </c>
    </row>
    <row r="51" s="1" customFormat="true">
      <c r="A51" s="14" t="s">
        <v>65</v>
      </c>
      <c r="B51" s="1">
        <v>17.3</v>
      </c>
      <c r="C51" s="1">
        <v>31.8</v>
      </c>
      <c r="D51" s="1">
        <v>45.6</v>
      </c>
      <c r="E51" s="1">
        <v>40.4</v>
      </c>
      <c r="G51" s="1">
        <f>VALUE('Raw-Data 2'!B58)</f>
        <v>52.7</v>
      </c>
      <c r="H51" s="1">
        <f>VALUE('Raw-Data 2'!C58)</f>
        <v>57</v>
      </c>
      <c r="I51" s="1">
        <f>VALUE('Raw-Data 2'!D58)</f>
        <v>46.8</v>
      </c>
      <c r="J51" s="1">
        <f>VALUE('Raw-Data 2'!E58)</f>
        <v>35.299999999999997</v>
      </c>
      <c r="K51" s="1">
        <f>VALUE('Raw-Data 2'!F58)</f>
        <v>40.1</v>
      </c>
      <c r="M51" s="1">
        <f>VALUE('Raw-Data 2'!B50)</f>
        <v>28.6</v>
      </c>
      <c r="N51" s="1">
        <f>VALUE('Raw-Data 2'!C50)</f>
        <v>47.4</v>
      </c>
      <c r="O51" s="1">
        <f>VALUE('Raw-Data 2'!D50)</f>
        <v>41.6</v>
      </c>
      <c r="P51" s="1">
        <f>VALUE('Raw-Data 2'!E50)</f>
        <v>40.9</v>
      </c>
      <c r="Q51" s="8">
        <f>VALUE('Raw-Data 2'!F50)</f>
        <v>41.2</v>
      </c>
    </row>
    <row r="52" s="1" customFormat="true">
      <c r="A52" s="14" t="s">
        <v>73</v>
      </c>
      <c r="B52" s="1">
        <v>18.8</v>
      </c>
      <c r="C52" s="1">
        <v>34.200000000000003</v>
      </c>
      <c r="D52" s="1">
        <v>22.4</v>
      </c>
      <c r="E52" s="1">
        <v>26.2</v>
      </c>
      <c r="G52" s="1">
        <f>VALUE('Raw-Data 2'!B59)</f>
        <v>32</v>
      </c>
      <c r="H52" s="1">
        <f>VALUE('Raw-Data 2'!C59)</f>
        <v>23.5</v>
      </c>
      <c r="I52" s="1">
        <f>VALUE('Raw-Data 2'!D59)</f>
        <v>25.3</v>
      </c>
      <c r="J52" s="1">
        <f>VALUE('Raw-Data 2'!E59)</f>
        <v>21.9</v>
      </c>
      <c r="K52" s="1">
        <f>VALUE('Raw-Data 2'!F59)</f>
        <v>14.4</v>
      </c>
      <c r="M52" s="1">
        <f>VALUE('Raw-Data 2'!B51)</f>
        <v>39.200000000000003</v>
      </c>
      <c r="N52" s="1">
        <f>VALUE('Raw-Data 2'!C51)</f>
        <v>39.299999999999997</v>
      </c>
      <c r="O52" s="1">
        <f>VALUE('Raw-Data 2'!D51)</f>
        <v>28.9</v>
      </c>
      <c r="P52" s="1">
        <f>VALUE('Raw-Data 2'!E51)</f>
        <v>20</v>
      </c>
      <c r="Q52" s="8">
        <f>VALUE('Raw-Data 2'!F51)</f>
        <v>13.9</v>
      </c>
    </row>
    <row r="53" s="1" customFormat="true" ht="15" thickBot="true">
      <c r="A53" s="15" t="s">
        <v>76</v>
      </c>
      <c r="B53" s="3">
        <v>8.4</v>
      </c>
      <c r="C53" s="3">
        <v>13.6</v>
      </c>
      <c r="D53" s="3">
        <v>2.5</v>
      </c>
      <c r="E53" s="3">
        <v>3.5</v>
      </c>
      <c r="F53" s="3"/>
      <c r="G53" s="3">
        <f>VALUE('Raw-Data 2'!B60)</f>
        <v>1.6</v>
      </c>
      <c r="H53" s="3">
        <f>VALUE('Raw-Data 2'!C60)</f>
        <v>2.5</v>
      </c>
      <c r="I53" s="3">
        <f>VALUE('Raw-Data 2'!D60)</f>
        <v>4</v>
      </c>
      <c r="J53" s="3">
        <f>VALUE('Raw-Data 2'!E60)</f>
        <v>2.9</v>
      </c>
      <c r="K53" s="3">
        <f>VALUE('Raw-Data 2'!F60)</f>
        <v>1.7</v>
      </c>
      <c r="L53" s="3"/>
      <c r="M53" s="3">
        <f>VALUE('Raw-Data 2'!B52)</f>
        <v>14.3</v>
      </c>
      <c r="N53" s="3">
        <f>VALUE('Raw-Data 2'!C52)</f>
        <v>2.4</v>
      </c>
      <c r="O53" s="3">
        <f>VALUE('Raw-Data 2'!D52)</f>
        <v>1.1000000000000001</v>
      </c>
      <c r="P53" s="3">
        <f>VALUE('Raw-Data 2'!E52)</f>
        <v>0.4</v>
      </c>
      <c r="Q53" s="10">
        <f>VALUE('Raw-Data 2'!F52)</f>
        <v>1.4</v>
      </c>
    </row>
    <row r="54" s="1" customFormat="true"/>
    <row r="55" s="1" customFormat="true">
      <c r="AC55" s="2"/>
      <c r="AD55" s="2"/>
      <c r="AE55" s="2"/>
      <c r="AF55" s="2"/>
      <c r="AG55" s="2"/>
      <c r="AH55" s="2"/>
      <c r="AI55" s="2"/>
      <c r="AM55" s="2"/>
      <c r="AN55" s="2"/>
      <c r="AO55" s="2"/>
      <c r="AP55" s="2"/>
      <c r="AQ55" s="2"/>
      <c r="AR55" s="2"/>
      <c r="AS55" s="2"/>
      <c r="AT55" s="2"/>
    </row>
    <row r="56">
      <c r="B56" s="1"/>
      <c r="C56" s="1"/>
      <c r="D56" s="1"/>
      <c r="E56" s="1"/>
      <c r="F56" s="1"/>
      <c r="H56" s="1"/>
      <c r="I56" s="1"/>
      <c r="J56" s="1"/>
      <c r="K56" s="1"/>
      <c r="L56" s="1"/>
    </row>
    <row r="57">
      <c r="B57" s="1"/>
      <c r="C57" s="1"/>
      <c r="D57" s="1"/>
      <c r="E57" s="1"/>
      <c r="F57" s="1"/>
      <c r="H57" s="1"/>
      <c r="I57" s="1"/>
      <c r="J57" s="1"/>
      <c r="K57" s="1"/>
      <c r="L57" s="1"/>
    </row>
    <row r="58">
      <c r="B58" s="1"/>
      <c r="C58" s="1"/>
      <c r="D58" s="1"/>
      <c r="E58" s="1"/>
      <c r="F58" s="1"/>
      <c r="H58" s="1"/>
      <c r="I58" s="1"/>
      <c r="J58" s="1"/>
      <c r="K58" s="1"/>
      <c r="L58" s="1"/>
    </row>
    <row r="59">
      <c r="B59" s="1"/>
      <c r="C59" s="1"/>
      <c r="D59" s="1"/>
      <c r="E59" s="1"/>
      <c r="F59" s="1"/>
      <c r="H59" s="1"/>
      <c r="I59" s="1"/>
      <c r="J59" s="1"/>
      <c r="K59" s="1"/>
      <c r="L59" s="1"/>
    </row>
    <row r="60">
      <c r="B60" s="1"/>
      <c r="C60" s="1"/>
      <c r="D60" s="1"/>
      <c r="E60" s="1"/>
      <c r="F60" s="1"/>
      <c r="H60" s="1"/>
      <c r="I60" s="1"/>
      <c r="J60" s="1"/>
      <c r="K60" s="1"/>
      <c r="L60" s="1"/>
    </row>
    <row r="61">
      <c r="B61" s="1"/>
      <c r="C61" s="1"/>
      <c r="D61" s="1"/>
      <c r="E61" s="1"/>
      <c r="F61" s="1"/>
      <c r="H61" s="1"/>
      <c r="I61" s="1"/>
      <c r="J61" s="1"/>
      <c r="K61" s="1"/>
      <c r="L61" s="1"/>
    </row>
    <row r="62">
      <c r="B62" s="1"/>
      <c r="C62" s="1"/>
      <c r="D62" s="1"/>
      <c r="E62" s="1"/>
      <c r="F62" s="1"/>
      <c r="H62" s="1"/>
      <c r="I62" s="1"/>
      <c r="J62" s="1"/>
      <c r="K62" s="1"/>
      <c r="L62" s="1"/>
    </row>
    <row r="63">
      <c r="B63" s="1"/>
      <c r="C63" s="1"/>
      <c r="D63" s="1"/>
      <c r="E63" s="1"/>
      <c r="F63" s="1"/>
      <c r="H63" s="1"/>
      <c r="I63" s="1"/>
      <c r="J63" s="1"/>
      <c r="K63" s="1"/>
      <c r="L63" s="1"/>
    </row>
    <row r="64">
      <c r="B64" s="1"/>
      <c r="C64" s="1"/>
      <c r="D64" s="1"/>
      <c r="E64" s="1"/>
      <c r="F64" s="1"/>
      <c r="H64" s="1"/>
      <c r="I64" s="1"/>
      <c r="J64" s="1"/>
      <c r="K64" s="1"/>
      <c r="L64" s="1"/>
    </row>
    <row r="65">
      <c r="B65" s="1"/>
      <c r="C65" s="1"/>
      <c r="D65" s="1"/>
      <c r="E65" s="1"/>
      <c r="F65" s="1"/>
      <c r="H65" s="1"/>
      <c r="I65" s="1"/>
      <c r="J65" s="1"/>
      <c r="K65" s="1"/>
      <c r="L65" s="1"/>
    </row>
    <row r="66">
      <c r="B66" s="1"/>
      <c r="C66" s="1"/>
      <c r="D66" s="1"/>
      <c r="E66" s="1"/>
      <c r="F66" s="1"/>
      <c r="H66" s="1"/>
      <c r="I66" s="1"/>
      <c r="J66" s="1"/>
      <c r="K66" s="1"/>
      <c r="L66" s="1"/>
    </row>
    <row r="67">
      <c r="B67" s="1"/>
      <c r="C67" s="1"/>
      <c r="D67" s="1"/>
      <c r="E67" s="1"/>
      <c r="F67" s="1"/>
      <c r="H67" s="1"/>
      <c r="I67" s="1"/>
      <c r="J67" s="1"/>
      <c r="K67" s="1"/>
      <c r="L67" s="1"/>
    </row>
    <row r="68">
      <c r="B68" s="1"/>
      <c r="C68" s="1"/>
      <c r="D68" s="1"/>
      <c r="E68" s="1"/>
      <c r="F68" s="1"/>
      <c r="H68" s="1"/>
      <c r="I68" s="1"/>
      <c r="J68" s="1"/>
      <c r="K68" s="1"/>
      <c r="L68" s="1"/>
    </row>
    <row r="72" ht="15" thickBot="true">
      <c r="F72" s="2">
        <v>2015</v>
      </c>
      <c r="H72" s="2">
        <v>2016</v>
      </c>
    </row>
    <row r="73">
      <c r="B73" s="13" t="s">
        <v>77</v>
      </c>
      <c r="C73" s="4">
        <v>2016</v>
      </c>
      <c r="D73" s="6">
        <v>2015</v>
      </c>
      <c r="F73" s="2" t="s">
        <v>9</v>
      </c>
      <c r="G73" s="2" t="s">
        <v>10</v>
      </c>
      <c r="H73" s="2" t="s">
        <v>9</v>
      </c>
      <c r="I73" s="2" t="s">
        <v>10</v>
      </c>
    </row>
    <row r="74">
      <c r="B74" t="s">
        <v>1041</v>
      </c>
      <c r="C74" s="1">
        <f>VALUE('Raw-Data 2'!B85)</f>
        <v>0.36599999999999999</v>
      </c>
      <c r="D74" s="8">
        <f>VALUE('Raw-Data 2'!B94)</f>
        <v>0.373</v>
      </c>
      <c r="F74" s="2">
        <f>'Raw-Data 2'!D94-'Raw-Data 2'!B94</f>
        <v>6.4000000000000001E-2</v>
      </c>
      <c r="G74" s="2">
        <f>'Raw-Data 2'!B94-'Raw-Data 2'!C94</f>
        <v>5.8999999999999997E-2</v>
      </c>
      <c r="H74" s="2">
        <f>'Raw-Data 2'!D85-'Raw-Data 2'!B85</f>
        <v>8.3000000000000018E-2</v>
      </c>
      <c r="I74" s="2">
        <f>'Raw-Data 2'!B85-'Raw-Data 2'!C85</f>
        <v>7.6000000000000012E-2</v>
      </c>
    </row>
    <row r="75">
      <c r="B75" t="s">
        <v>1043</v>
      </c>
      <c r="C75" s="1">
        <f>VALUE('Raw-Data 2'!B88)</f>
        <v>0.246</v>
      </c>
      <c r="D75" s="8">
        <f>VALUE('Raw-Data 2'!B97)</f>
        <v>0.186</v>
      </c>
      <c r="F75" s="2">
        <f>'Raw-Data 2'!D97-'Raw-Data 2'!B97</f>
        <v>4.0000000000000008E-2</v>
      </c>
      <c r="G75" s="2">
        <f>'Raw-Data 2'!B97-'Raw-Data 2'!C97</f>
        <v>3.4000000000000002E-2</v>
      </c>
      <c r="H75" s="2">
        <f>'Raw-Data 2'!D88-'Raw-Data 2'!B88</f>
        <v>9.1000000000000025E-2</v>
      </c>
      <c r="I75" s="2">
        <f>'Raw-Data 2'!B88-'Raw-Data 2'!C88</f>
        <v>7.400000000000001E-2</v>
      </c>
    </row>
    <row r="76">
      <c r="B76" t="s">
        <v>81</v>
      </c>
      <c r="C76" s="1">
        <f>VALUE('Raw-Data 2'!B84)</f>
        <v>0.13900000000000001</v>
      </c>
      <c r="D76" s="8">
        <f>VALUE('Raw-Data 2'!B93)</f>
        <v>0.11600000000000001</v>
      </c>
      <c r="F76" s="2">
        <f>'Raw-Data 2'!D93-'Raw-Data 2'!B93</f>
        <v>6.4999999999999988E-2</v>
      </c>
      <c r="G76" s="2">
        <f>'Raw-Data 2'!B93-'Raw-Data 2'!C93</f>
        <v>4.4000000000000011E-2</v>
      </c>
      <c r="H76" s="2">
        <f>'Raw-Data 2'!D84-'Raw-Data 2'!B84</f>
        <v>4.7999999999999987E-2</v>
      </c>
      <c r="I76" s="2">
        <f>'Raw-Data 2'!B84-'Raw-Data 2'!C84</f>
        <v>3.8000000000000006E-2</v>
      </c>
    </row>
    <row r="77">
      <c r="B77" t="s">
        <v>1042</v>
      </c>
      <c r="C77" s="1">
        <f>VALUE('Raw-Data 2'!B86)</f>
        <v>9.4E-2</v>
      </c>
      <c r="D77" s="8">
        <f>VALUE('Raw-Data 2'!B95)</f>
        <v>8.5000000000000006E-2</v>
      </c>
      <c r="F77" s="2">
        <f>'Raw-Data 2'!D95-'Raw-Data 2'!B95</f>
        <v>3.4999999999999989E-2</v>
      </c>
      <c r="G77" s="2">
        <f>'Raw-Data 2'!B95-'Raw-Data 2'!C95</f>
        <v>2.6000000000000009E-2</v>
      </c>
      <c r="H77" s="2">
        <f>'Raw-Data 2'!D86-'Raw-Data 2'!B86</f>
        <v>2.8999999999999998E-2</v>
      </c>
      <c r="I77" s="2">
        <f>'Raw-Data 2'!B86-'Raw-Data 2'!C86</f>
        <v>2.2000000000000006E-2</v>
      </c>
    </row>
    <row r="78">
      <c r="B78" t="s">
        <v>79</v>
      </c>
      <c r="C78" s="1">
        <f>VALUE('Raw-Data 2'!B87)</f>
        <v>9.2999999999999999E-2</v>
      </c>
      <c r="D78" s="8">
        <f>VALUE('Raw-Data 2'!B96)</f>
        <v>0.152</v>
      </c>
      <c r="F78" s="2">
        <f>'Raw-Data 2'!D96-'Raw-Data 2'!B96</f>
        <v>5.4999999999999993E-2</v>
      </c>
      <c r="G78" s="2">
        <f>'Raw-Data 2'!B96-'Raw-Data 2'!C96</f>
        <v>4.1999999999999996E-2</v>
      </c>
      <c r="H78" s="2">
        <f>'Raw-Data 2'!D87-'Raw-Data 2'!B87</f>
        <v>4.7000000000000014E-2</v>
      </c>
      <c r="I78" s="2">
        <f>'Raw-Data 2'!B87-'Raw-Data 2'!C87</f>
        <v>3.2000000000000001E-2</v>
      </c>
    </row>
    <row r="79">
      <c r="B79" t="s">
        <v>303</v>
      </c>
      <c r="C79" s="1">
        <f>VALUE('Raw-Data 2'!B90)</f>
        <v>4.9000000000000002E-2</v>
      </c>
      <c r="D79" s="8">
        <f>VALUE('Raw-Data 2'!B99)</f>
        <v>1.9E-2</v>
      </c>
      <c r="F79" s="2">
        <f>'Raw-Data 2'!D99-'Raw-Data 2'!B99</f>
        <v>3.6000000000000004E-2</v>
      </c>
      <c r="G79" s="2">
        <f>'Raw-Data 2'!B99-'Raw-Data 2'!C99</f>
        <v>1.2999999999999999E-2</v>
      </c>
      <c r="H79" s="2">
        <f>'Raw-Data 2'!D90-'Raw-Data 2'!B90</f>
        <v>2.7999999999999997E-2</v>
      </c>
      <c r="I79" s="2">
        <f>'Raw-Data 2'!B90-'Raw-Data 2'!C90</f>
        <v>1.8000000000000002E-2</v>
      </c>
    </row>
    <row r="80">
      <c r="B80" t="s">
        <v>1044</v>
      </c>
      <c r="C80" s="1">
        <f>VALUE('Raw-Data 2'!B89)</f>
        <v>1.2999999999999999E-2</v>
      </c>
      <c r="D80" s="8">
        <f>VALUE('Raw-Data 2'!B98)</f>
        <v>6.9000000000000006E-2</v>
      </c>
      <c r="F80" s="2">
        <f>'Raw-Data 2'!D98-'Raw-Data 2'!B98</f>
        <v>4.3999999999999997E-2</v>
      </c>
      <c r="G80" s="2">
        <f>'Raw-Data 2'!B98-'Raw-Data 2'!C98</f>
        <v>2.8000000000000004E-2</v>
      </c>
      <c r="H80" s="2">
        <f>'Raw-Data 2'!D89-'Raw-Data 2'!B89</f>
        <v>2.5000000000000001E-2</v>
      </c>
      <c r="I80" s="2">
        <f>'Raw-Data 2'!B89-'Raw-Data 2'!C89</f>
        <v>8.9999999999999993E-3</v>
      </c>
    </row>
    <row r="81">
      <c r="B81" s="14"/>
      <c r="C81" s="1"/>
      <c r="D81" s="8"/>
    </row>
    <row r="82">
      <c r="B82" s="14"/>
      <c r="C82" s="1"/>
      <c r="D82" s="8"/>
    </row>
    <row r="83" ht="15" thickBot="true">
      <c r="B83" s="15"/>
      <c r="C83" s="3"/>
      <c r="D83" s="10"/>
    </row>
    <row r="84">
      <c r="B84" s="1"/>
      <c r="C84" s="1"/>
      <c r="D84" s="1"/>
    </row>
    <row r="85" ht="15" thickBot="true"/>
    <row r="86">
      <c r="B86" s="13"/>
      <c r="C86" s="4">
        <v>2015</v>
      </c>
      <c r="D86" s="4"/>
      <c r="E86" s="4"/>
      <c r="F86" s="4"/>
      <c r="G86" s="4"/>
      <c r="H86" s="4" t="s">
        <v>1</v>
      </c>
      <c r="I86" s="4">
        <v>2016</v>
      </c>
      <c r="J86" s="4"/>
      <c r="K86" s="4"/>
      <c r="L86" s="4"/>
      <c r="M86" s="6"/>
      <c r="N86" s="2" t="s">
        <v>1</v>
      </c>
    </row>
    <row r="87">
      <c r="B87" s="14"/>
      <c r="C87" s="1" t="s">
        <v>7</v>
      </c>
      <c r="D87" s="1" t="s">
        <v>4</v>
      </c>
      <c r="E87" s="1" t="s">
        <v>5</v>
      </c>
      <c r="F87" s="1" t="s">
        <v>6</v>
      </c>
      <c r="G87" s="1" t="s">
        <v>8</v>
      </c>
      <c r="H87" s="1" t="s">
        <v>1</v>
      </c>
      <c r="I87" s="1" t="s">
        <v>7</v>
      </c>
      <c r="J87" s="1" t="s">
        <v>4</v>
      </c>
      <c r="K87" s="1" t="s">
        <v>5</v>
      </c>
      <c r="L87" s="1" t="s">
        <v>6</v>
      </c>
      <c r="M87" s="8" t="s">
        <v>8</v>
      </c>
      <c r="N87" s="2" t="s">
        <v>1</v>
      </c>
    </row>
    <row r="88">
      <c r="B88" s="37" t="s">
        <v>81</v>
      </c>
      <c r="C88" s="1">
        <f>VALUE('Raw-Data 2'!B115)</f>
        <v>0.159</v>
      </c>
      <c r="D88" s="1">
        <f>VALUE('Raw-Data 2'!E115)</f>
        <v>0.121</v>
      </c>
      <c r="E88" s="1">
        <f>VALUE('Raw-Data 2'!H115)</f>
        <v>0.11700000000000001</v>
      </c>
      <c r="F88" s="1">
        <f>VALUE('Raw-Data 2'!K115)</f>
        <v>0.111</v>
      </c>
      <c r="G88" s="1">
        <f>VALUE('Raw-Data 2'!N115)</f>
        <v>7.4999999999999997E-2</v>
      </c>
      <c r="H88" s="1"/>
      <c r="I88" s="1">
        <f>VALUE('Raw-Data 2'!B104)</f>
        <v>6.5000000000000002E-2</v>
      </c>
      <c r="J88" s="1">
        <f>VALUE('Raw-Data 2'!E104)</f>
        <v>0.22800000000000001</v>
      </c>
      <c r="K88" s="1">
        <f>VALUE('Raw-Data 2'!H104)</f>
        <v>6.3E-2</v>
      </c>
      <c r="L88" s="1">
        <f>VALUE('Raw-Data 2'!K104)</f>
        <v>0.17899999999999999</v>
      </c>
      <c r="M88" s="8">
        <f>VALUE('Raw-Data 2'!N104)</f>
        <v>0.14199999999999999</v>
      </c>
    </row>
    <row r="89">
      <c r="B89" s="37" t="s">
        <v>1041</v>
      </c>
      <c r="C89" s="1">
        <f>VALUE('Raw-Data 2'!B116)</f>
        <v>0.435</v>
      </c>
      <c r="D89" s="1">
        <f>VALUE('Raw-Data 2'!E116)</f>
        <v>0.33600000000000002</v>
      </c>
      <c r="E89" s="1">
        <f>VALUE('Raw-Data 2'!H116)</f>
        <v>0.34</v>
      </c>
      <c r="F89" s="1">
        <f>VALUE('Raw-Data 2'!K116)</f>
        <v>0.33</v>
      </c>
      <c r="G89" s="1">
        <f>VALUE('Raw-Data 2'!N116)</f>
        <v>0.41699999999999998</v>
      </c>
      <c r="H89" s="1"/>
      <c r="I89" s="1">
        <f>VALUE('Raw-Data 2'!B105)</f>
        <v>0.23799999999999999</v>
      </c>
      <c r="J89" s="1">
        <f>VALUE('Raw-Data 2'!E105)</f>
        <v>0.22600000000000001</v>
      </c>
      <c r="K89" s="1">
        <f>VALUE('Raw-Data 2'!H105)</f>
        <v>0.47299999999999998</v>
      </c>
      <c r="L89" s="1">
        <f>VALUE('Raw-Data 2'!K105)</f>
        <v>0.43</v>
      </c>
      <c r="M89" s="8">
        <f>VALUE('Raw-Data 2'!N105)</f>
        <v>0.47899999999999998</v>
      </c>
    </row>
    <row r="90">
      <c r="B90" s="37" t="s">
        <v>1042</v>
      </c>
      <c r="C90" s="1">
        <f>VALUE('Raw-Data 2'!B117)</f>
        <v>7.9000000000000001E-2</v>
      </c>
      <c r="D90" s="1">
        <f>VALUE('Raw-Data 2'!E117)</f>
        <v>0.107</v>
      </c>
      <c r="E90" s="1">
        <f>VALUE('Raw-Data 2'!H117)</f>
        <v>4.4999999999999998E-2</v>
      </c>
      <c r="F90" s="1">
        <f>VALUE('Raw-Data 2'!K117)</f>
        <v>0.17199999999999999</v>
      </c>
      <c r="G90" s="1">
        <f>VALUE('Raw-Data 2'!N117)</f>
        <v>4.5999999999999999E-2</v>
      </c>
      <c r="H90" s="1"/>
      <c r="I90" s="1">
        <f>VALUE('Raw-Data 2'!B106)</f>
        <v>0.11899999999999999</v>
      </c>
      <c r="J90" s="1">
        <f>VALUE('Raw-Data 2'!E106)</f>
        <v>9.0999999999999998E-2</v>
      </c>
      <c r="K90" s="1">
        <f>VALUE('Raw-Data 2'!H106)</f>
        <v>0.14599999999999999</v>
      </c>
      <c r="L90" s="1">
        <f>VALUE('Raw-Data 2'!K106)</f>
        <v>4.8000000000000001E-2</v>
      </c>
      <c r="M90" s="8">
        <f>VALUE('Raw-Data 2'!N106)</f>
        <v>7.6999999999999999E-2</v>
      </c>
    </row>
    <row r="91">
      <c r="B91" s="37" t="s">
        <v>79</v>
      </c>
      <c r="C91" s="1">
        <f>VALUE('Raw-Data 2'!B118)</f>
        <v>0.13</v>
      </c>
      <c r="D91" s="1">
        <f>VALUE('Raw-Data 2'!E118)</f>
        <v>0.14399999999999999</v>
      </c>
      <c r="E91" s="1">
        <f>VALUE('Raw-Data 2'!H118)</f>
        <v>9.0999999999999998E-2</v>
      </c>
      <c r="F91" s="1">
        <f>VALUE('Raw-Data 2'!K118)</f>
        <v>0.121</v>
      </c>
      <c r="G91" s="1">
        <f>VALUE('Raw-Data 2'!N118)</f>
        <v>0.26500000000000001</v>
      </c>
      <c r="H91" s="1"/>
      <c r="I91" s="1">
        <f>VALUE('Raw-Data 2'!B107)</f>
        <v>5.8999999999999997E-2</v>
      </c>
      <c r="J91" s="1">
        <f>VALUE('Raw-Data 2'!E107)</f>
        <v>0.159</v>
      </c>
      <c r="K91" s="1">
        <f>VALUE('Raw-Data 2'!H107)</f>
        <v>5.1999999999999998E-2</v>
      </c>
      <c r="L91" s="1">
        <f>VALUE('Raw-Data 2'!K107)</f>
        <v>0.14499999999999999</v>
      </c>
      <c r="M91" s="8">
        <f>VALUE('Raw-Data 2'!N107)</f>
        <v>4.8000000000000001E-2</v>
      </c>
    </row>
    <row r="92">
      <c r="B92" s="37" t="s">
        <v>1043</v>
      </c>
      <c r="C92" s="1">
        <f>VALUE('Raw-Data 2'!B119)</f>
        <v>0.14799999999999999</v>
      </c>
      <c r="D92" s="1">
        <f>VALUE('Raw-Data 2'!E119)</f>
        <v>0.23699999999999999</v>
      </c>
      <c r="E92" s="1">
        <f>VALUE('Raw-Data 2'!H119)</f>
        <v>0.254</v>
      </c>
      <c r="F92" s="1">
        <f>VALUE('Raw-Data 2'!K119)</f>
        <v>0.20399999999999999</v>
      </c>
      <c r="G92" s="1">
        <f>VALUE('Raw-Data 2'!N119)</f>
        <v>8.8999999999999996E-2</v>
      </c>
      <c r="H92" s="1"/>
      <c r="I92" s="1">
        <f>VALUE('Raw-Data 2'!B108)</f>
        <v>0.495</v>
      </c>
      <c r="J92" s="1">
        <f>VALUE('Raw-Data 2'!E108)</f>
        <v>0.22500000000000001</v>
      </c>
      <c r="K92" s="1">
        <f>VALUE('Raw-Data 2'!H108)</f>
        <v>0.192</v>
      </c>
      <c r="L92" s="1">
        <f>VALUE('Raw-Data 2'!K108)</f>
        <v>0.122</v>
      </c>
      <c r="M92" s="8">
        <f>VALUE('Raw-Data 2'!N108)</f>
        <v>0.189</v>
      </c>
    </row>
    <row r="93">
      <c r="B93" s="37" t="s">
        <v>1044</v>
      </c>
      <c r="C93" s="1">
        <f>VALUE('Raw-Data 2'!B120)</f>
        <v>0.04</v>
      </c>
      <c r="D93" s="1">
        <f>VALUE('Raw-Data 2'!E120)</f>
        <v>5.6000000000000001E-2</v>
      </c>
      <c r="E93" s="1">
        <f>VALUE('Raw-Data 2'!H120)</f>
        <v>9.9000000000000005E-2</v>
      </c>
      <c r="F93" s="1">
        <f>VALUE('Raw-Data 2'!K120)</f>
        <v>6.2E-2</v>
      </c>
      <c r="G93" s="1">
        <f>VALUE('Raw-Data 2'!N120)</f>
        <v>8.4000000000000005E-2</v>
      </c>
      <c r="H93" s="1"/>
      <c r="I93" s="1">
        <f>VALUE('Raw-Data 2'!B109)</f>
        <v>8.9999999999999993E-3</v>
      </c>
      <c r="J93" s="1">
        <f>VALUE('Raw-Data 2'!E109)</f>
        <v>0</v>
      </c>
      <c r="K93" s="1">
        <f>VALUE('Raw-Data 2'!H109)</f>
        <v>1.7999999999999999E-2</v>
      </c>
      <c r="L93" s="1">
        <f>VALUE('Raw-Data 2'!K109)</f>
        <v>3.5000000000000003E-2</v>
      </c>
      <c r="M93" s="8">
        <f>VALUE('Raw-Data 2'!N109)</f>
        <v>5.0000000000000001E-3</v>
      </c>
    </row>
    <row r="94" ht="15" thickBot="true">
      <c r="B94" s="39" t="s">
        <v>303</v>
      </c>
      <c r="C94" s="3">
        <f>VALUE('Raw-Data 2'!B121)</f>
        <v>7.0000000000000001E-3</v>
      </c>
      <c r="D94" s="3">
        <f>VALUE('Raw-Data 2'!E121)</f>
        <v>0</v>
      </c>
      <c r="E94" s="3">
        <f>VALUE('Raw-Data 2'!H121)</f>
        <v>5.3999999999999999E-2</v>
      </c>
      <c r="F94" s="3">
        <f>VALUE('Raw-Data 2'!K121)</f>
        <v>0</v>
      </c>
      <c r="G94" s="3">
        <f>VALUE('Raw-Data 2'!N121)</f>
        <v>2.5000000000000001E-2</v>
      </c>
      <c r="H94" s="3"/>
      <c r="I94" s="3">
        <f>VALUE('Raw-Data 2'!B110)</f>
        <v>1.4999999999999999E-2</v>
      </c>
      <c r="J94" s="3">
        <f>VALUE('Raw-Data 2'!E110)</f>
        <v>7.0999999999999994E-2</v>
      </c>
      <c r="K94" s="3">
        <f>VALUE('Raw-Data 2'!H110)</f>
        <v>5.6000000000000001E-2</v>
      </c>
      <c r="L94" s="3">
        <f>VALUE('Raw-Data 2'!K110)</f>
        <v>4.1000000000000002E-2</v>
      </c>
      <c r="M94" s="10">
        <f>VALUE('Raw-Data 2'!N110)</f>
        <v>6.0999999999999999E-2</v>
      </c>
    </row>
    <row r="113" ht="15" thickBot="true"/>
    <row r="114" ht="15" thickBot="true">
      <c r="B114" s="13"/>
      <c r="C114" s="18" t="s">
        <v>0</v>
      </c>
      <c r="D114" s="18"/>
      <c r="E114" s="18" t="s">
        <v>24</v>
      </c>
      <c r="F114" s="18" t="s">
        <v>25</v>
      </c>
      <c r="G114" s="18"/>
      <c r="H114" s="18" t="s">
        <v>7</v>
      </c>
      <c r="I114" s="18" t="s">
        <v>4</v>
      </c>
      <c r="J114" s="18" t="s">
        <v>5</v>
      </c>
      <c r="K114" s="18" t="s">
        <v>6</v>
      </c>
      <c r="L114" s="18" t="s">
        <v>8</v>
      </c>
      <c r="M114" s="18"/>
      <c r="N114" s="18" t="s">
        <v>2</v>
      </c>
      <c r="O114" s="19" t="s">
        <v>17</v>
      </c>
    </row>
    <row r="115" ht="15" thickTop="true">
      <c r="B115" s="14" t="s">
        <v>19</v>
      </c>
      <c r="C115" s="1">
        <f>100-C116</f>
        <v>42.2</v>
      </c>
      <c r="D115" s="1"/>
      <c r="E115" s="1">
        <f>100-E116</f>
        <v>37</v>
      </c>
      <c r="F115" s="1">
        <f>100-F116</f>
        <v>37.4</v>
      </c>
      <c r="G115" s="1"/>
      <c r="H115" s="1">
        <f>100-H116</f>
        <v>25.099999999999994</v>
      </c>
      <c r="I115" s="1">
        <f>100-I116</f>
        <v>42.1</v>
      </c>
      <c r="J115" s="1">
        <f>100-J116</f>
        <v>41.7</v>
      </c>
      <c r="K115" s="1">
        <f>100-K116</f>
        <v>30.700000000000003</v>
      </c>
      <c r="L115" s="1">
        <f>100-L116</f>
        <v>42.2</v>
      </c>
      <c r="M115" s="1"/>
      <c r="N115" s="1">
        <f>100-N116</f>
        <v>28.799999999999997</v>
      </c>
      <c r="O115" s="8">
        <f>100-O116</f>
        <v>38.799999999999997</v>
      </c>
    </row>
    <row r="116" ht="15" thickBot="true">
      <c r="B116" s="15" t="s">
        <v>20</v>
      </c>
      <c r="C116" s="3">
        <f>VALUE('Raw-Data 2'!I127)</f>
        <v>57.8</v>
      </c>
      <c r="D116" s="3"/>
      <c r="E116" s="3">
        <f>VALUE('Raw-Data 2'!B127)</f>
        <v>63</v>
      </c>
      <c r="F116" s="3">
        <f>VALUE('Raw-Data 2'!E127)</f>
        <v>62.6</v>
      </c>
      <c r="G116" s="3"/>
      <c r="H116" s="3">
        <f>VALUE('Raw-Data 2'!B133)</f>
        <v>74.900000000000006</v>
      </c>
      <c r="I116" s="3">
        <f>VALUE('Raw-Data 2'!E133)</f>
        <v>57.9</v>
      </c>
      <c r="J116" s="3">
        <f>VALUE('Raw-Data 2'!H133)</f>
        <v>58.3</v>
      </c>
      <c r="K116" s="3">
        <f>VALUE('Raw-Data 2'!K133)</f>
        <v>69.3</v>
      </c>
      <c r="L116" s="3">
        <f>VALUE('Raw-Data 2'!N133)</f>
        <v>57.8</v>
      </c>
      <c r="M116" s="3"/>
      <c r="N116" s="3">
        <f>VALUE('Raw-Data 2'!G139)</f>
        <v>71.2</v>
      </c>
      <c r="O116" s="10">
        <f>VALUE('Raw-Data 2'!B139)</f>
        <v>61.2</v>
      </c>
    </row>
    <row r="123">
      <c r="A123" s="2" t="s">
        <v>365</v>
      </c>
    </row>
    <row r="133" ht="15" thickBot="true"/>
    <row r="134">
      <c r="A134" s="13"/>
      <c r="B134" s="4" t="s">
        <v>83</v>
      </c>
      <c r="C134" s="4" t="s">
        <v>84</v>
      </c>
      <c r="D134" s="4" t="s">
        <v>85</v>
      </c>
      <c r="E134" s="4" t="s">
        <v>86</v>
      </c>
      <c r="F134" s="4" t="s">
        <v>87</v>
      </c>
      <c r="G134" s="4" t="s">
        <v>88</v>
      </c>
      <c r="H134" s="4" t="s">
        <v>89</v>
      </c>
      <c r="I134" s="4" t="s">
        <v>90</v>
      </c>
      <c r="J134" s="4" t="s">
        <v>91</v>
      </c>
      <c r="K134" s="6" t="s">
        <v>92</v>
      </c>
    </row>
    <row r="135">
      <c r="A135" s="14" t="s">
        <v>20</v>
      </c>
      <c r="B135" s="1">
        <f>VALUE('Raw-Data 2'!B147)</f>
        <v>6.3</v>
      </c>
      <c r="C135" s="1">
        <f>VALUE('Raw-Data 2'!B158)</f>
        <v>10.6</v>
      </c>
      <c r="D135" s="1">
        <f>VALUE('Raw-Data 2'!B169)</f>
        <v>17.5</v>
      </c>
      <c r="E135" s="1">
        <f>VALUE('Raw-Data 2'!B180)</f>
        <v>19.5</v>
      </c>
      <c r="F135" s="1">
        <f>VALUE('Raw-Data 2'!B191)</f>
        <v>38.200000000000003</v>
      </c>
      <c r="G135" s="1">
        <f>VALUE('Raw-Data 2'!B202)</f>
        <v>7.7</v>
      </c>
      <c r="H135" s="1">
        <f>VALUE('Raw-Data 2'!B213)</f>
        <v>26.9</v>
      </c>
      <c r="I135" s="1">
        <f>VALUE('Raw-Data 2'!B224)</f>
        <v>11</v>
      </c>
      <c r="J135" s="1">
        <f>VALUE('Raw-Data 2'!B235)</f>
        <v>12.1</v>
      </c>
      <c r="K135" s="8">
        <f>VALUE('Raw-Data 2'!B246)</f>
        <v>3.9</v>
      </c>
    </row>
    <row r="136">
      <c r="A136" s="14" t="s">
        <v>93</v>
      </c>
      <c r="B136" s="1">
        <f>VALUE('Raw-Data 2'!B148)</f>
        <v>8.3000000000000007</v>
      </c>
      <c r="C136" s="1">
        <f>VALUE('Raw-Data 2'!B159)</f>
        <v>7.9</v>
      </c>
      <c r="D136" s="1">
        <f>VALUE('Raw-Data 2'!B170)</f>
        <v>7</v>
      </c>
      <c r="E136" s="1">
        <f>VALUE('Raw-Data 2'!B181)</f>
        <v>5.8</v>
      </c>
      <c r="F136" s="1">
        <f>VALUE('Raw-Data 2'!B192)</f>
        <v>4.4000000000000004</v>
      </c>
      <c r="G136" s="1">
        <f>VALUE('Raw-Data 2'!B203)</f>
        <v>6.5</v>
      </c>
      <c r="H136" s="1">
        <f>VALUE('Raw-Data 2'!B214)</f>
        <v>4.8</v>
      </c>
      <c r="I136" s="1">
        <f>VALUE('Raw-Data 2'!B225)</f>
        <v>5.4</v>
      </c>
      <c r="J136" s="1">
        <f>VALUE('Raw-Data 2'!B236)</f>
        <v>5.5</v>
      </c>
      <c r="K136" s="8">
        <f>VALUE('Raw-Data 2'!B247)</f>
        <v>7.1</v>
      </c>
    </row>
    <row r="137">
      <c r="A137" s="14" t="s">
        <v>94</v>
      </c>
      <c r="B137" s="1">
        <f>VALUE('Raw-Data 2'!B149)</f>
        <v>5.8</v>
      </c>
      <c r="C137" s="1">
        <f>VALUE('Raw-Data 2'!B160)</f>
        <v>3.2</v>
      </c>
      <c r="D137" s="1">
        <f>VALUE('Raw-Data 2'!B171)</f>
        <v>2.8</v>
      </c>
      <c r="E137" s="1">
        <f>VALUE('Raw-Data 2'!B182)</f>
        <v>2.7</v>
      </c>
      <c r="F137" s="1">
        <f>VALUE('Raw-Data 2'!B193)</f>
        <v>2.2999999999999998</v>
      </c>
      <c r="G137" s="1">
        <f>VALUE('Raw-Data 2'!B204)</f>
        <v>3.6</v>
      </c>
      <c r="H137" s="1">
        <f>VALUE('Raw-Data 2'!B215)</f>
        <v>2.9</v>
      </c>
      <c r="I137" s="1">
        <f>VALUE('Raw-Data 2'!B226)</f>
        <v>3.5</v>
      </c>
      <c r="J137" s="1">
        <f>VALUE('Raw-Data 2'!B237)</f>
        <v>1.7</v>
      </c>
      <c r="K137" s="8">
        <f>VALUE('Raw-Data 2'!B248)</f>
        <v>2</v>
      </c>
    </row>
    <row r="138" ht="15" thickBot="true">
      <c r="A138" s="15" t="s">
        <v>95</v>
      </c>
      <c r="B138" s="3">
        <f>VALUE('Raw-Data 2'!B150)</f>
        <v>79.599999999999994</v>
      </c>
      <c r="C138" s="3">
        <f>VALUE('Raw-Data 2'!B161)</f>
        <v>78.400000000000006</v>
      </c>
      <c r="D138" s="3">
        <f>VALUE('Raw-Data 2'!B172)</f>
        <v>72.599999999999994</v>
      </c>
      <c r="E138" s="3">
        <f>VALUE('Raw-Data 2'!B183)</f>
        <v>72</v>
      </c>
      <c r="F138" s="3">
        <f>VALUE('Raw-Data 2'!B194)</f>
        <v>55.1</v>
      </c>
      <c r="G138" s="3">
        <f>VALUE('Raw-Data 2'!B205)</f>
        <v>82.2</v>
      </c>
      <c r="H138" s="3">
        <f>VALUE('Raw-Data 2'!B216)</f>
        <v>65.400000000000006</v>
      </c>
      <c r="I138" s="3">
        <f>VALUE('Raw-Data 2'!B227)</f>
        <v>80.2</v>
      </c>
      <c r="J138" s="3">
        <f>VALUE('Raw-Data 2'!B238)</f>
        <v>80.7</v>
      </c>
      <c r="K138" s="10">
        <f>VALUE('Raw-Data 2'!B249)</f>
        <v>87</v>
      </c>
    </row>
    <row r="156" ht="15" thickBot="true"/>
    <row r="157">
      <c r="A157" s="13"/>
      <c r="B157" s="4" t="s">
        <v>83</v>
      </c>
      <c r="C157" s="4" t="s">
        <v>84</v>
      </c>
      <c r="D157" s="4" t="s">
        <v>85</v>
      </c>
      <c r="E157" s="4" t="s">
        <v>86</v>
      </c>
      <c r="F157" s="4" t="s">
        <v>87</v>
      </c>
      <c r="G157" s="4" t="s">
        <v>88</v>
      </c>
      <c r="H157" s="4" t="s">
        <v>89</v>
      </c>
      <c r="I157" s="4" t="s">
        <v>90</v>
      </c>
      <c r="J157" s="4" t="s">
        <v>91</v>
      </c>
      <c r="K157" s="6" t="s">
        <v>92</v>
      </c>
    </row>
    <row r="158">
      <c r="A158" s="14" t="s">
        <v>20</v>
      </c>
      <c r="B158" s="1">
        <f>VALUE('Raw-Data 2'!B142)</f>
        <v>30.8</v>
      </c>
      <c r="C158" s="1">
        <f>VALUE('Raw-Data 2'!B153)</f>
        <v>48.9</v>
      </c>
      <c r="D158" s="1">
        <f>VALUE('Raw-Data 2'!B164)</f>
        <v>63.9</v>
      </c>
      <c r="E158" s="1">
        <f>VALUE('Raw-Data 2'!B175)</f>
        <v>69.599999999999994</v>
      </c>
      <c r="F158" s="1">
        <f>VALUE('Raw-Data 2'!B186)</f>
        <v>85</v>
      </c>
      <c r="G158" s="1">
        <f>VALUE('Raw-Data 2'!B197)</f>
        <v>43.3</v>
      </c>
      <c r="H158" s="1">
        <f>VALUE('Raw-Data 2'!B208)</f>
        <v>77.8</v>
      </c>
      <c r="I158" s="1">
        <f>VALUE('Raw-Data 2'!B219)</f>
        <v>55.4</v>
      </c>
      <c r="J158" s="1">
        <f>VALUE('Raw-Data 2'!B230)</f>
        <v>62.8</v>
      </c>
      <c r="K158" s="8">
        <f>VALUE('Raw-Data 2'!B241)</f>
        <v>29.9</v>
      </c>
    </row>
    <row r="159">
      <c r="A159" s="14" t="s">
        <v>93</v>
      </c>
      <c r="B159" s="1">
        <f>VALUE('Raw-Data 2'!B143)</f>
        <v>40.700000000000003</v>
      </c>
      <c r="C159" s="1">
        <f>VALUE('Raw-Data 2'!B154)</f>
        <v>36.299999999999997</v>
      </c>
      <c r="D159" s="1">
        <f>VALUE('Raw-Data 2'!B165)</f>
        <v>25.7</v>
      </c>
      <c r="E159" s="1">
        <f>VALUE('Raw-Data 2'!B176)</f>
        <v>20.7</v>
      </c>
      <c r="F159" s="1">
        <f>VALUE('Raw-Data 2'!B187)</f>
        <v>9.8000000000000007</v>
      </c>
      <c r="G159" s="1">
        <f>VALUE('Raw-Data 2'!B198)</f>
        <v>36.4</v>
      </c>
      <c r="H159" s="1">
        <f>VALUE('Raw-Data 2'!B209)</f>
        <v>13.8</v>
      </c>
      <c r="I159" s="1">
        <f>VALUE('Raw-Data 2'!B220)</f>
        <v>27.1</v>
      </c>
      <c r="J159" s="1">
        <f>VALUE('Raw-Data 2'!B231)</f>
        <v>28.7</v>
      </c>
      <c r="K159" s="8">
        <f>VALUE('Raw-Data 2'!B242)</f>
        <v>55</v>
      </c>
    </row>
    <row r="160" ht="15" thickBot="true">
      <c r="A160" s="15" t="s">
        <v>94</v>
      </c>
      <c r="B160" s="3">
        <f>VALUE('Raw-Data 2'!B144)</f>
        <v>28.5</v>
      </c>
      <c r="C160" s="3">
        <f>VALUE('Raw-Data 2'!B155)</f>
        <v>14.8</v>
      </c>
      <c r="D160" s="3">
        <f>VALUE('Raw-Data 2'!B166)</f>
        <v>10.4</v>
      </c>
      <c r="E160" s="3">
        <f>VALUE('Raw-Data 2'!B177)</f>
        <v>9.6999999999999993</v>
      </c>
      <c r="F160" s="3">
        <f>VALUE('Raw-Data 2'!B188)</f>
        <v>5.2</v>
      </c>
      <c r="G160" s="3">
        <f>VALUE('Raw-Data 2'!B199)</f>
        <v>20.3</v>
      </c>
      <c r="H160" s="3">
        <f>VALUE('Raw-Data 2'!B210)</f>
        <v>8.5</v>
      </c>
      <c r="I160" s="3">
        <f>VALUE('Raw-Data 2'!B221)</f>
        <v>17.5</v>
      </c>
      <c r="J160" s="3">
        <f>VALUE('Raw-Data 2'!B232)</f>
        <v>8.6</v>
      </c>
      <c r="K160" s="10">
        <f>VALUE('Raw-Data 2'!B243)</f>
        <v>15.1</v>
      </c>
    </row>
    <row r="182" ht="15" thickBot="true"/>
    <row r="183">
      <c r="A183" s="13"/>
      <c r="B183" s="4" t="s">
        <v>96</v>
      </c>
      <c r="C183" s="4" t="s">
        <v>80</v>
      </c>
      <c r="D183" s="4" t="s">
        <v>82</v>
      </c>
      <c r="E183" s="4" t="s">
        <v>78</v>
      </c>
      <c r="F183" s="4" t="s">
        <v>97</v>
      </c>
      <c r="G183" s="4" t="s">
        <v>98</v>
      </c>
      <c r="H183" s="6" t="s">
        <v>99</v>
      </c>
    </row>
    <row r="184" ht="15" thickBot="true">
      <c r="A184" s="15" t="s">
        <v>100</v>
      </c>
      <c r="B184" s="3" t="str">
        <f>'Raw-Data 2'!B260</f>
        <v>2.2</v>
      </c>
      <c r="C184" s="3" t="str">
        <f>'Raw-Data 2'!B271</f>
        <v>2.6</v>
      </c>
      <c r="D184" s="3" t="str">
        <f>'Raw-Data 2'!B281</f>
        <v>1.5</v>
      </c>
      <c r="E184" s="3" t="str">
        <f>'Raw-Data 2'!B292</f>
        <v>2.4</v>
      </c>
      <c r="F184" s="3" t="str">
        <f>'Raw-Data 2'!B301</f>
        <v>0.7</v>
      </c>
      <c r="G184" s="3" t="str">
        <f>'Raw-Data 2'!B312</f>
        <v>1.3</v>
      </c>
      <c r="H184" s="10" t="str">
        <f>'Raw-Data 2'!B324</f>
        <v>0.7</v>
      </c>
    </row>
    <row r="188">
      <c r="A188" s="46" t="s">
        <v>353</v>
      </c>
    </row>
  </sheetData>
  <autoFilter ref="B73:I83">
    <sortState ref="B74:O83">
      <sortCondition descending="true" ref="I73:I83"/>
    </sortState>
  </autoFilter>
  <hyperlinks>
    <hyperlink ref="A188" location="Index!A1" display="Index"/>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dimension ref="A1:T324"/>
  <sheetViews>
    <sheetView topLeftCell="A94" zoomScale="85" zoomScaleNormal="85" workbookViewId="0">
      <selection activeCell="A104" sqref="A104:A110"/>
    </sheetView>
  </sheetViews>
  <sheetFormatPr defaultColWidth="8.90625" defaultRowHeight="14.5"/>
  <cols>
    <col min="1" max="1" width="71.54296875" style="2" bestFit="true" customWidth="true"/>
    <col min="2" max="16384" width="8.90625" style="2"/>
  </cols>
  <sheetData>
    <row r="1">
      <c r="A1" s="2" t="s">
        <v>365</v>
      </c>
      <c r="B1" s="2" t="s">
        <v>11</v>
      </c>
      <c r="C1" s="2" t="s">
        <v>365</v>
      </c>
      <c r="D1" s="2" t="s">
        <v>365</v>
      </c>
      <c r="E1" s="2" t="s">
        <v>365</v>
      </c>
      <c r="F1" s="2" t="s">
        <v>365</v>
      </c>
      <c r="G1" s="2" t="s">
        <v>365</v>
      </c>
      <c r="H1" s="2" t="s">
        <v>365</v>
      </c>
      <c r="I1" s="2" t="s">
        <v>365</v>
      </c>
      <c r="J1" s="2" t="s">
        <v>365</v>
      </c>
      <c r="K1" s="2" t="s">
        <v>365</v>
      </c>
      <c r="L1" s="2" t="s">
        <v>365</v>
      </c>
      <c r="M1" s="2" t="s">
        <v>365</v>
      </c>
      <c r="N1" s="2" t="s">
        <v>365</v>
      </c>
      <c r="O1" s="2" t="s">
        <v>365</v>
      </c>
      <c r="P1" s="2" t="s">
        <v>365</v>
      </c>
      <c r="Q1" s="2" t="s">
        <v>365</v>
      </c>
      <c r="R1" s="2" t="s">
        <v>365</v>
      </c>
      <c r="S1" s="2" t="s">
        <v>365</v>
      </c>
      <c r="T1" s="2" t="s">
        <v>365</v>
      </c>
    </row>
    <row r="2">
      <c r="A2" s="2" t="s">
        <v>101</v>
      </c>
      <c r="B2" s="2" t="s">
        <v>366</v>
      </c>
      <c r="C2" s="2" t="s">
        <v>366</v>
      </c>
      <c r="D2" s="2" t="s">
        <v>366</v>
      </c>
      <c r="E2" s="2" t="s">
        <v>364</v>
      </c>
      <c r="F2" s="2" t="s">
        <v>364</v>
      </c>
      <c r="G2" s="2" t="s">
        <v>364</v>
      </c>
      <c r="H2" s="2" t="s">
        <v>0</v>
      </c>
      <c r="I2" s="2" t="s">
        <v>0</v>
      </c>
      <c r="J2" s="2" t="s">
        <v>0</v>
      </c>
      <c r="K2" s="2" t="s">
        <v>18</v>
      </c>
      <c r="L2" s="2" t="s">
        <v>365</v>
      </c>
      <c r="M2" s="2" t="s">
        <v>365</v>
      </c>
      <c r="N2" s="2" t="s">
        <v>365</v>
      </c>
      <c r="O2" s="2" t="s">
        <v>365</v>
      </c>
      <c r="P2" s="2" t="s">
        <v>365</v>
      </c>
      <c r="Q2" s="2" t="s">
        <v>365</v>
      </c>
      <c r="R2" s="2" t="s">
        <v>365</v>
      </c>
      <c r="S2" s="2" t="s">
        <v>365</v>
      </c>
      <c r="T2" s="2" t="s">
        <v>365</v>
      </c>
    </row>
    <row r="3">
      <c r="A3" s="2" t="s">
        <v>365</v>
      </c>
      <c r="B3" s="2" t="s">
        <v>102</v>
      </c>
      <c r="C3" s="2" t="s">
        <v>13</v>
      </c>
      <c r="D3" s="2" t="s">
        <v>14</v>
      </c>
      <c r="E3" s="2" t="s">
        <v>102</v>
      </c>
      <c r="F3" s="2" t="s">
        <v>13</v>
      </c>
      <c r="G3" s="2" t="s">
        <v>14</v>
      </c>
      <c r="H3" s="2" t="s">
        <v>102</v>
      </c>
      <c r="I3" s="2" t="s">
        <v>13</v>
      </c>
      <c r="J3" s="2" t="s">
        <v>14</v>
      </c>
      <c r="K3" s="2" t="s">
        <v>365</v>
      </c>
      <c r="L3" s="2" t="s">
        <v>365</v>
      </c>
      <c r="M3" s="2" t="s">
        <v>365</v>
      </c>
      <c r="N3" s="2" t="s">
        <v>365</v>
      </c>
      <c r="O3" s="2" t="s">
        <v>365</v>
      </c>
      <c r="P3" s="2" t="s">
        <v>365</v>
      </c>
      <c r="Q3" s="2" t="s">
        <v>365</v>
      </c>
      <c r="R3" s="2" t="s">
        <v>365</v>
      </c>
      <c r="S3" s="2" t="s">
        <v>365</v>
      </c>
      <c r="T3" s="2" t="s">
        <v>365</v>
      </c>
    </row>
    <row r="4">
      <c r="A4" s="2" t="s">
        <v>63</v>
      </c>
      <c r="B4" s="2" t="s">
        <v>1401</v>
      </c>
      <c r="C4" s="2" t="s">
        <v>596</v>
      </c>
      <c r="D4" s="2" t="s">
        <v>1488</v>
      </c>
      <c r="E4" s="2" t="s">
        <v>1116</v>
      </c>
      <c r="F4" s="2" t="s">
        <v>1557</v>
      </c>
      <c r="G4" s="2" t="s">
        <v>598</v>
      </c>
      <c r="H4" s="2" t="s">
        <v>701</v>
      </c>
      <c r="I4" s="2" t="s">
        <v>1577</v>
      </c>
      <c r="J4" s="2" t="s">
        <v>710</v>
      </c>
      <c r="K4" s="2" t="s">
        <v>1588</v>
      </c>
      <c r="L4" s="2" t="s">
        <v>365</v>
      </c>
      <c r="M4" s="2" t="s">
        <v>365</v>
      </c>
      <c r="N4" s="2" t="s">
        <v>365</v>
      </c>
      <c r="O4" s="2" t="s">
        <v>365</v>
      </c>
      <c r="P4" s="2" t="s">
        <v>365</v>
      </c>
      <c r="Q4" s="2" t="s">
        <v>365</v>
      </c>
      <c r="R4" s="2" t="s">
        <v>365</v>
      </c>
      <c r="S4" s="2" t="s">
        <v>365</v>
      </c>
      <c r="T4" s="2" t="s">
        <v>365</v>
      </c>
    </row>
    <row r="5">
      <c r="A5" s="2" t="s">
        <v>65</v>
      </c>
      <c r="B5" s="2" t="s">
        <v>541</v>
      </c>
      <c r="C5" s="2" t="s">
        <v>549</v>
      </c>
      <c r="D5" s="2" t="s">
        <v>1141</v>
      </c>
      <c r="E5" s="2" t="s">
        <v>1164</v>
      </c>
      <c r="F5" s="2" t="s">
        <v>1558</v>
      </c>
      <c r="G5" s="2" t="s">
        <v>1567</v>
      </c>
      <c r="H5" s="2" t="s">
        <v>1561</v>
      </c>
      <c r="I5" s="2" t="s">
        <v>658</v>
      </c>
      <c r="J5" s="2" t="s">
        <v>1583</v>
      </c>
      <c r="K5" s="2" t="s">
        <v>1589</v>
      </c>
      <c r="L5" s="2" t="s">
        <v>365</v>
      </c>
      <c r="M5" s="2" t="s">
        <v>365</v>
      </c>
      <c r="N5" s="2" t="s">
        <v>365</v>
      </c>
      <c r="O5" s="2" t="s">
        <v>365</v>
      </c>
      <c r="P5" s="2" t="s">
        <v>365</v>
      </c>
      <c r="Q5" s="2" t="s">
        <v>365</v>
      </c>
      <c r="R5" s="2" t="s">
        <v>365</v>
      </c>
      <c r="S5" s="2" t="s">
        <v>365</v>
      </c>
      <c r="T5" s="2" t="s">
        <v>365</v>
      </c>
    </row>
    <row r="6">
      <c r="A6" s="2" t="s">
        <v>73</v>
      </c>
      <c r="B6" s="2" t="s">
        <v>542</v>
      </c>
      <c r="C6" s="2" t="s">
        <v>1119</v>
      </c>
      <c r="D6" s="2" t="s">
        <v>1489</v>
      </c>
      <c r="E6" s="2" t="s">
        <v>657</v>
      </c>
      <c r="F6" s="2" t="s">
        <v>684</v>
      </c>
      <c r="G6" s="2" t="s">
        <v>693</v>
      </c>
      <c r="H6" s="2" t="s">
        <v>1573</v>
      </c>
      <c r="I6" s="2" t="s">
        <v>707</v>
      </c>
      <c r="J6" s="2" t="s">
        <v>1454</v>
      </c>
      <c r="K6" s="2" t="s">
        <v>713</v>
      </c>
      <c r="L6" s="2" t="s">
        <v>365</v>
      </c>
      <c r="M6" s="2" t="s">
        <v>365</v>
      </c>
      <c r="N6" s="2" t="s">
        <v>365</v>
      </c>
      <c r="O6" s="2" t="s">
        <v>365</v>
      </c>
      <c r="P6" s="2" t="s">
        <v>365</v>
      </c>
      <c r="Q6" s="2" t="s">
        <v>365</v>
      </c>
      <c r="R6" s="2" t="s">
        <v>365</v>
      </c>
      <c r="S6" s="2" t="s">
        <v>365</v>
      </c>
      <c r="T6" s="2" t="s">
        <v>365</v>
      </c>
    </row>
    <row r="7">
      <c r="A7" s="2" t="s">
        <v>76</v>
      </c>
      <c r="B7" s="2" t="s">
        <v>543</v>
      </c>
      <c r="C7" s="2" t="s">
        <v>595</v>
      </c>
      <c r="D7" s="2" t="s">
        <v>611</v>
      </c>
      <c r="E7" s="2" t="s">
        <v>581</v>
      </c>
      <c r="F7" s="2" t="s">
        <v>590</v>
      </c>
      <c r="G7" s="2" t="s">
        <v>1492</v>
      </c>
      <c r="H7" s="2" t="s">
        <v>551</v>
      </c>
      <c r="I7" s="2" t="s">
        <v>664</v>
      </c>
      <c r="J7" s="2" t="s">
        <v>579</v>
      </c>
      <c r="K7" s="2" t="s">
        <v>672</v>
      </c>
      <c r="L7" s="2" t="s">
        <v>365</v>
      </c>
      <c r="M7" s="2" t="s">
        <v>365</v>
      </c>
      <c r="N7" s="2" t="s">
        <v>365</v>
      </c>
      <c r="O7" s="2" t="s">
        <v>365</v>
      </c>
      <c r="P7" s="2" t="s">
        <v>365</v>
      </c>
      <c r="Q7" s="2" t="s">
        <v>365</v>
      </c>
      <c r="R7" s="2" t="s">
        <v>365</v>
      </c>
      <c r="S7" s="2" t="s">
        <v>365</v>
      </c>
      <c r="T7" s="2" t="s">
        <v>365</v>
      </c>
    </row>
    <row r="8">
      <c r="A8" s="2" t="s">
        <v>0</v>
      </c>
      <c r="B8" s="2" t="s">
        <v>544</v>
      </c>
      <c r="C8" s="2" t="s">
        <v>365</v>
      </c>
      <c r="D8" s="2" t="s">
        <v>365</v>
      </c>
      <c r="E8" s="2" t="s">
        <v>544</v>
      </c>
      <c r="F8" s="2" t="s">
        <v>365</v>
      </c>
      <c r="G8" s="2" t="s">
        <v>365</v>
      </c>
      <c r="H8" s="2" t="s">
        <v>544</v>
      </c>
      <c r="I8" s="2" t="s">
        <v>365</v>
      </c>
      <c r="J8" s="2" t="s">
        <v>365</v>
      </c>
      <c r="K8" s="2" t="s">
        <v>1590</v>
      </c>
      <c r="L8" s="2" t="s">
        <v>365</v>
      </c>
      <c r="M8" s="2" t="s">
        <v>365</v>
      </c>
      <c r="N8" s="2" t="s">
        <v>365</v>
      </c>
      <c r="O8" s="2" t="s">
        <v>365</v>
      </c>
      <c r="P8" s="2" t="s">
        <v>365</v>
      </c>
      <c r="Q8" s="2" t="s">
        <v>365</v>
      </c>
      <c r="R8" s="2" t="s">
        <v>365</v>
      </c>
      <c r="S8" s="2" t="s">
        <v>365</v>
      </c>
      <c r="T8" s="2" t="s">
        <v>365</v>
      </c>
    </row>
    <row r="9">
      <c r="A9" s="2" t="s">
        <v>103</v>
      </c>
      <c r="B9" s="2" t="s">
        <v>102</v>
      </c>
      <c r="C9" s="2" t="s">
        <v>13</v>
      </c>
      <c r="D9" s="2" t="s">
        <v>14</v>
      </c>
      <c r="E9" s="2" t="s">
        <v>18</v>
      </c>
      <c r="F9" s="2" t="s">
        <v>365</v>
      </c>
      <c r="G9" s="2" t="s">
        <v>365</v>
      </c>
      <c r="H9" s="2" t="s">
        <v>365</v>
      </c>
      <c r="I9" s="2" t="s">
        <v>365</v>
      </c>
      <c r="J9" s="2" t="s">
        <v>365</v>
      </c>
      <c r="K9" s="2" t="s">
        <v>365</v>
      </c>
      <c r="L9" s="2" t="s">
        <v>365</v>
      </c>
      <c r="M9" s="2" t="s">
        <v>365</v>
      </c>
      <c r="N9" s="2" t="s">
        <v>365</v>
      </c>
      <c r="O9" s="2" t="s">
        <v>365</v>
      </c>
      <c r="P9" s="2" t="s">
        <v>365</v>
      </c>
      <c r="Q9" s="2" t="s">
        <v>365</v>
      </c>
      <c r="R9" s="2" t="s">
        <v>365</v>
      </c>
      <c r="S9" s="2" t="s">
        <v>365</v>
      </c>
      <c r="T9" s="2" t="s">
        <v>365</v>
      </c>
    </row>
    <row r="10">
      <c r="A10" s="2" t="s">
        <v>64</v>
      </c>
      <c r="B10" s="2" t="s">
        <v>545</v>
      </c>
      <c r="C10" s="2" t="s">
        <v>1120</v>
      </c>
      <c r="D10" s="2" t="s">
        <v>635</v>
      </c>
      <c r="E10" s="2" t="s">
        <v>660</v>
      </c>
      <c r="F10" s="2" t="s">
        <v>365</v>
      </c>
      <c r="G10" s="2" t="s">
        <v>365</v>
      </c>
      <c r="H10" s="2" t="s">
        <v>365</v>
      </c>
      <c r="I10" s="2" t="s">
        <v>365</v>
      </c>
      <c r="J10" s="2" t="s">
        <v>365</v>
      </c>
      <c r="K10" s="2" t="s">
        <v>365</v>
      </c>
      <c r="L10" s="2" t="s">
        <v>365</v>
      </c>
      <c r="M10" s="2" t="s">
        <v>365</v>
      </c>
      <c r="N10" s="2" t="s">
        <v>365</v>
      </c>
      <c r="O10" s="2" t="s">
        <v>365</v>
      </c>
      <c r="P10" s="2" t="s">
        <v>365</v>
      </c>
      <c r="Q10" s="2" t="s">
        <v>365</v>
      </c>
      <c r="R10" s="2" t="s">
        <v>365</v>
      </c>
      <c r="S10" s="2" t="s">
        <v>365</v>
      </c>
      <c r="T10" s="2" t="s">
        <v>365</v>
      </c>
    </row>
    <row r="11">
      <c r="A11" s="2" t="s">
        <v>66</v>
      </c>
      <c r="B11" s="2" t="s">
        <v>1089</v>
      </c>
      <c r="C11" s="2" t="s">
        <v>1121</v>
      </c>
      <c r="D11" s="2" t="s">
        <v>1142</v>
      </c>
      <c r="E11" s="2" t="s">
        <v>661</v>
      </c>
      <c r="F11" s="2" t="s">
        <v>365</v>
      </c>
      <c r="G11" s="2" t="s">
        <v>365</v>
      </c>
      <c r="H11" s="2" t="s">
        <v>365</v>
      </c>
      <c r="I11" s="2" t="s">
        <v>365</v>
      </c>
      <c r="J11" s="2" t="s">
        <v>365</v>
      </c>
      <c r="K11" s="2" t="s">
        <v>365</v>
      </c>
      <c r="L11" s="2" t="s">
        <v>365</v>
      </c>
      <c r="M11" s="2" t="s">
        <v>365</v>
      </c>
      <c r="N11" s="2" t="s">
        <v>365</v>
      </c>
      <c r="O11" s="2" t="s">
        <v>365</v>
      </c>
      <c r="P11" s="2" t="s">
        <v>365</v>
      </c>
      <c r="Q11" s="2" t="s">
        <v>365</v>
      </c>
      <c r="R11" s="2" t="s">
        <v>365</v>
      </c>
      <c r="S11" s="2" t="s">
        <v>365</v>
      </c>
      <c r="T11" s="2" t="s">
        <v>365</v>
      </c>
    </row>
    <row r="12">
      <c r="A12" s="2" t="s">
        <v>74</v>
      </c>
      <c r="B12" s="2" t="s">
        <v>1090</v>
      </c>
      <c r="C12" s="2" t="s">
        <v>597</v>
      </c>
      <c r="D12" s="2" t="s">
        <v>1143</v>
      </c>
      <c r="E12" s="2" t="s">
        <v>662</v>
      </c>
      <c r="F12" s="2" t="s">
        <v>365</v>
      </c>
      <c r="G12" s="2" t="s">
        <v>365</v>
      </c>
      <c r="H12" s="2" t="s">
        <v>365</v>
      </c>
      <c r="I12" s="2" t="s">
        <v>365</v>
      </c>
      <c r="J12" s="2" t="s">
        <v>365</v>
      </c>
      <c r="K12" s="2" t="s">
        <v>365</v>
      </c>
      <c r="L12" s="2" t="s">
        <v>365</v>
      </c>
      <c r="M12" s="2" t="s">
        <v>365</v>
      </c>
      <c r="N12" s="2" t="s">
        <v>365</v>
      </c>
      <c r="O12" s="2" t="s">
        <v>365</v>
      </c>
      <c r="P12" s="2" t="s">
        <v>365</v>
      </c>
      <c r="Q12" s="2" t="s">
        <v>365</v>
      </c>
      <c r="R12" s="2" t="s">
        <v>365</v>
      </c>
      <c r="S12" s="2" t="s">
        <v>365</v>
      </c>
      <c r="T12" s="2" t="s">
        <v>365</v>
      </c>
    </row>
    <row r="13">
      <c r="A13" s="2" t="s">
        <v>0</v>
      </c>
      <c r="B13" s="2" t="s">
        <v>544</v>
      </c>
      <c r="C13" s="2" t="s">
        <v>365</v>
      </c>
      <c r="D13" s="2" t="s">
        <v>365</v>
      </c>
      <c r="E13" s="2" t="s">
        <v>663</v>
      </c>
      <c r="F13" s="2" t="s">
        <v>365</v>
      </c>
      <c r="G13" s="2" t="s">
        <v>365</v>
      </c>
      <c r="H13" s="2" t="s">
        <v>365</v>
      </c>
      <c r="I13" s="2" t="s">
        <v>365</v>
      </c>
      <c r="J13" s="2" t="s">
        <v>365</v>
      </c>
      <c r="K13" s="2" t="s">
        <v>365</v>
      </c>
      <c r="L13" s="2" t="s">
        <v>365</v>
      </c>
      <c r="M13" s="2" t="s">
        <v>365</v>
      </c>
      <c r="N13" s="2" t="s">
        <v>365</v>
      </c>
      <c r="O13" s="2" t="s">
        <v>365</v>
      </c>
      <c r="P13" s="2" t="s">
        <v>365</v>
      </c>
      <c r="Q13" s="2" t="s">
        <v>365</v>
      </c>
      <c r="R13" s="2" t="s">
        <v>365</v>
      </c>
      <c r="S13" s="2" t="s">
        <v>365</v>
      </c>
      <c r="T13" s="2" t="s">
        <v>365</v>
      </c>
    </row>
    <row r="14">
      <c r="A14" s="2" t="s">
        <v>104</v>
      </c>
      <c r="B14" s="2" t="s">
        <v>365</v>
      </c>
      <c r="C14" s="2" t="s">
        <v>365</v>
      </c>
      <c r="D14" s="2" t="s">
        <v>365</v>
      </c>
      <c r="E14" s="2" t="s">
        <v>365</v>
      </c>
      <c r="F14" s="2" t="s">
        <v>365</v>
      </c>
      <c r="G14" s="2" t="s">
        <v>365</v>
      </c>
      <c r="H14" s="2" t="s">
        <v>365</v>
      </c>
      <c r="I14" s="2" t="s">
        <v>365</v>
      </c>
      <c r="J14" s="2" t="s">
        <v>365</v>
      </c>
      <c r="K14" s="2" t="s">
        <v>365</v>
      </c>
      <c r="L14" s="2" t="s">
        <v>365</v>
      </c>
      <c r="M14" s="2" t="s">
        <v>365</v>
      </c>
      <c r="N14" s="2" t="s">
        <v>365</v>
      </c>
      <c r="O14" s="2" t="s">
        <v>365</v>
      </c>
      <c r="P14" s="2" t="s">
        <v>365</v>
      </c>
      <c r="Q14" s="2" t="s">
        <v>365</v>
      </c>
      <c r="R14" s="2" t="s">
        <v>365</v>
      </c>
      <c r="S14" s="2" t="s">
        <v>365</v>
      </c>
      <c r="T14" s="2" t="s">
        <v>365</v>
      </c>
    </row>
    <row r="15">
      <c r="A15" s="2" t="s">
        <v>101</v>
      </c>
      <c r="B15" s="2" t="s">
        <v>24</v>
      </c>
      <c r="C15" s="2" t="s">
        <v>24</v>
      </c>
      <c r="D15" s="2" t="s">
        <v>24</v>
      </c>
      <c r="E15" s="2" t="s">
        <v>25</v>
      </c>
      <c r="F15" s="2" t="s">
        <v>25</v>
      </c>
      <c r="G15" s="2" t="s">
        <v>25</v>
      </c>
      <c r="H15" s="2" t="s">
        <v>0</v>
      </c>
      <c r="I15" s="2" t="s">
        <v>0</v>
      </c>
      <c r="J15" s="2" t="s">
        <v>0</v>
      </c>
      <c r="K15" s="2" t="s">
        <v>18</v>
      </c>
      <c r="L15" s="2" t="s">
        <v>365</v>
      </c>
      <c r="M15" s="2" t="s">
        <v>365</v>
      </c>
      <c r="N15" s="2" t="s">
        <v>365</v>
      </c>
      <c r="O15" s="2" t="s">
        <v>365</v>
      </c>
      <c r="P15" s="2" t="s">
        <v>365</v>
      </c>
      <c r="Q15" s="2" t="s">
        <v>365</v>
      </c>
      <c r="R15" s="2" t="s">
        <v>365</v>
      </c>
      <c r="S15" s="2" t="s">
        <v>365</v>
      </c>
      <c r="T15" s="2" t="s">
        <v>365</v>
      </c>
    </row>
    <row r="16">
      <c r="A16" s="2" t="s">
        <v>365</v>
      </c>
      <c r="B16" s="2" t="s">
        <v>102</v>
      </c>
      <c r="C16" s="2" t="s">
        <v>13</v>
      </c>
      <c r="D16" s="2" t="s">
        <v>14</v>
      </c>
      <c r="E16" s="2" t="s">
        <v>102</v>
      </c>
      <c r="F16" s="2" t="s">
        <v>13</v>
      </c>
      <c r="G16" s="2" t="s">
        <v>14</v>
      </c>
      <c r="H16" s="2" t="s">
        <v>102</v>
      </c>
      <c r="I16" s="2" t="s">
        <v>13</v>
      </c>
      <c r="J16" s="2" t="s">
        <v>14</v>
      </c>
      <c r="K16" s="2" t="s">
        <v>365</v>
      </c>
      <c r="L16" s="2" t="s">
        <v>365</v>
      </c>
      <c r="M16" s="2" t="s">
        <v>365</v>
      </c>
      <c r="N16" s="2" t="s">
        <v>365</v>
      </c>
      <c r="O16" s="2" t="s">
        <v>365</v>
      </c>
      <c r="P16" s="2" t="s">
        <v>365</v>
      </c>
      <c r="Q16" s="2" t="s">
        <v>365</v>
      </c>
      <c r="R16" s="2" t="s">
        <v>365</v>
      </c>
      <c r="S16" s="2" t="s">
        <v>365</v>
      </c>
      <c r="T16" s="2" t="s">
        <v>365</v>
      </c>
    </row>
    <row r="17">
      <c r="A17" s="2" t="s">
        <v>63</v>
      </c>
      <c r="B17" s="2" t="s">
        <v>1402</v>
      </c>
      <c r="C17" s="2" t="s">
        <v>1090</v>
      </c>
      <c r="D17" s="2" t="s">
        <v>1144</v>
      </c>
      <c r="E17" s="2" t="s">
        <v>1165</v>
      </c>
      <c r="F17" s="2" t="s">
        <v>552</v>
      </c>
      <c r="G17" s="2" t="s">
        <v>1568</v>
      </c>
      <c r="H17" s="2" t="s">
        <v>1116</v>
      </c>
      <c r="I17" s="2" t="s">
        <v>1557</v>
      </c>
      <c r="J17" s="2" t="s">
        <v>598</v>
      </c>
      <c r="K17" s="2" t="s">
        <v>1574</v>
      </c>
      <c r="L17" s="2" t="s">
        <v>365</v>
      </c>
      <c r="M17" s="2" t="s">
        <v>365</v>
      </c>
      <c r="N17" s="2" t="s">
        <v>365</v>
      </c>
      <c r="O17" s="2" t="s">
        <v>365</v>
      </c>
      <c r="P17" s="2" t="s">
        <v>365</v>
      </c>
      <c r="Q17" s="2" t="s">
        <v>365</v>
      </c>
      <c r="R17" s="2" t="s">
        <v>365</v>
      </c>
      <c r="S17" s="2" t="s">
        <v>365</v>
      </c>
      <c r="T17" s="2" t="s">
        <v>365</v>
      </c>
    </row>
    <row r="18">
      <c r="A18" s="2" t="s">
        <v>65</v>
      </c>
      <c r="B18" s="2" t="s">
        <v>1403</v>
      </c>
      <c r="C18" s="2" t="s">
        <v>1444</v>
      </c>
      <c r="D18" s="2" t="s">
        <v>1490</v>
      </c>
      <c r="E18" s="2" t="s">
        <v>1092</v>
      </c>
      <c r="F18" s="2" t="s">
        <v>1169</v>
      </c>
      <c r="G18" s="2" t="s">
        <v>1123</v>
      </c>
      <c r="H18" s="2" t="s">
        <v>1164</v>
      </c>
      <c r="I18" s="2" t="s">
        <v>1558</v>
      </c>
      <c r="J18" s="2" t="s">
        <v>1567</v>
      </c>
      <c r="K18" s="2" t="s">
        <v>1591</v>
      </c>
      <c r="L18" s="2" t="s">
        <v>365</v>
      </c>
      <c r="M18" s="2" t="s">
        <v>365</v>
      </c>
      <c r="N18" s="2" t="s">
        <v>365</v>
      </c>
      <c r="O18" s="2" t="s">
        <v>365</v>
      </c>
      <c r="P18" s="2" t="s">
        <v>365</v>
      </c>
      <c r="Q18" s="2" t="s">
        <v>365</v>
      </c>
      <c r="R18" s="2" t="s">
        <v>365</v>
      </c>
      <c r="S18" s="2" t="s">
        <v>365</v>
      </c>
      <c r="T18" s="2" t="s">
        <v>365</v>
      </c>
    </row>
    <row r="19">
      <c r="A19" s="2" t="s">
        <v>73</v>
      </c>
      <c r="B19" s="2" t="s">
        <v>1091</v>
      </c>
      <c r="C19" s="2" t="s">
        <v>1445</v>
      </c>
      <c r="D19" s="2" t="s">
        <v>1404</v>
      </c>
      <c r="E19" s="2" t="s">
        <v>1401</v>
      </c>
      <c r="F19" s="2" t="s">
        <v>555</v>
      </c>
      <c r="G19" s="2" t="s">
        <v>694</v>
      </c>
      <c r="H19" s="2" t="s">
        <v>657</v>
      </c>
      <c r="I19" s="2" t="s">
        <v>684</v>
      </c>
      <c r="J19" s="2" t="s">
        <v>693</v>
      </c>
      <c r="K19" s="2" t="s">
        <v>703</v>
      </c>
      <c r="L19" s="2" t="s">
        <v>365</v>
      </c>
      <c r="M19" s="2" t="s">
        <v>365</v>
      </c>
      <c r="N19" s="2" t="s">
        <v>365</v>
      </c>
      <c r="O19" s="2" t="s">
        <v>365</v>
      </c>
      <c r="P19" s="2" t="s">
        <v>365</v>
      </c>
      <c r="Q19" s="2" t="s">
        <v>365</v>
      </c>
      <c r="R19" s="2" t="s">
        <v>365</v>
      </c>
      <c r="S19" s="2" t="s">
        <v>365</v>
      </c>
      <c r="T19" s="2" t="s">
        <v>365</v>
      </c>
    </row>
    <row r="20">
      <c r="A20" s="2" t="s">
        <v>76</v>
      </c>
      <c r="B20" s="2" t="s">
        <v>546</v>
      </c>
      <c r="C20" s="2" t="s">
        <v>585</v>
      </c>
      <c r="D20" s="2" t="s">
        <v>636</v>
      </c>
      <c r="E20" s="2" t="s">
        <v>551</v>
      </c>
      <c r="F20" s="2" t="s">
        <v>590</v>
      </c>
      <c r="G20" s="2" t="s">
        <v>1156</v>
      </c>
      <c r="H20" s="2" t="s">
        <v>581</v>
      </c>
      <c r="I20" s="2" t="s">
        <v>590</v>
      </c>
      <c r="J20" s="2" t="s">
        <v>1492</v>
      </c>
      <c r="K20" s="2" t="s">
        <v>470</v>
      </c>
      <c r="L20" s="2" t="s">
        <v>365</v>
      </c>
      <c r="M20" s="2" t="s">
        <v>365</v>
      </c>
      <c r="N20" s="2" t="s">
        <v>365</v>
      </c>
      <c r="O20" s="2" t="s">
        <v>365</v>
      </c>
      <c r="P20" s="2" t="s">
        <v>365</v>
      </c>
      <c r="Q20" s="2" t="s">
        <v>365</v>
      </c>
      <c r="R20" s="2" t="s">
        <v>365</v>
      </c>
      <c r="S20" s="2" t="s">
        <v>365</v>
      </c>
      <c r="T20" s="2" t="s">
        <v>365</v>
      </c>
    </row>
    <row r="21">
      <c r="A21" s="2" t="s">
        <v>0</v>
      </c>
      <c r="B21" s="2" t="s">
        <v>544</v>
      </c>
      <c r="C21" s="2" t="s">
        <v>365</v>
      </c>
      <c r="D21" s="2" t="s">
        <v>365</v>
      </c>
      <c r="E21" s="2" t="s">
        <v>544</v>
      </c>
      <c r="F21" s="2" t="s">
        <v>365</v>
      </c>
      <c r="G21" s="2" t="s">
        <v>365</v>
      </c>
      <c r="H21" s="2" t="s">
        <v>544</v>
      </c>
      <c r="I21" s="2" t="s">
        <v>365</v>
      </c>
      <c r="J21" s="2" t="s">
        <v>365</v>
      </c>
      <c r="K21" s="2" t="s">
        <v>1592</v>
      </c>
      <c r="L21" s="2" t="s">
        <v>365</v>
      </c>
      <c r="M21" s="2" t="s">
        <v>365</v>
      </c>
      <c r="N21" s="2" t="s">
        <v>365</v>
      </c>
      <c r="O21" s="2" t="s">
        <v>365</v>
      </c>
      <c r="P21" s="2" t="s">
        <v>365</v>
      </c>
      <c r="Q21" s="2" t="s">
        <v>365</v>
      </c>
      <c r="R21" s="2" t="s">
        <v>365</v>
      </c>
      <c r="S21" s="2" t="s">
        <v>365</v>
      </c>
      <c r="T21" s="2" t="s">
        <v>365</v>
      </c>
    </row>
    <row r="22">
      <c r="A22" s="2" t="s">
        <v>105</v>
      </c>
      <c r="B22" s="2" t="s">
        <v>365</v>
      </c>
      <c r="C22" s="2" t="s">
        <v>365</v>
      </c>
      <c r="D22" s="2" t="s">
        <v>365</v>
      </c>
      <c r="E22" s="2" t="s">
        <v>365</v>
      </c>
      <c r="F22" s="2" t="s">
        <v>365</v>
      </c>
      <c r="G22" s="2" t="s">
        <v>365</v>
      </c>
      <c r="H22" s="2" t="s">
        <v>365</v>
      </c>
      <c r="I22" s="2" t="s">
        <v>365</v>
      </c>
      <c r="J22" s="2" t="s">
        <v>365</v>
      </c>
      <c r="K22" s="2" t="s">
        <v>365</v>
      </c>
      <c r="L22" s="2" t="s">
        <v>365</v>
      </c>
      <c r="M22" s="2" t="s">
        <v>365</v>
      </c>
      <c r="N22" s="2" t="s">
        <v>365</v>
      </c>
      <c r="O22" s="2" t="s">
        <v>365</v>
      </c>
      <c r="P22" s="2" t="s">
        <v>365</v>
      </c>
      <c r="Q22" s="2" t="s">
        <v>365</v>
      </c>
      <c r="R22" s="2" t="s">
        <v>365</v>
      </c>
      <c r="S22" s="2" t="s">
        <v>365</v>
      </c>
      <c r="T22" s="2" t="s">
        <v>365</v>
      </c>
    </row>
    <row r="23">
      <c r="A23" s="2" t="s">
        <v>101</v>
      </c>
      <c r="B23" s="2" t="s">
        <v>24</v>
      </c>
      <c r="C23" s="2" t="s">
        <v>24</v>
      </c>
      <c r="D23" s="2" t="s">
        <v>24</v>
      </c>
      <c r="E23" s="2" t="s">
        <v>25</v>
      </c>
      <c r="F23" s="2" t="s">
        <v>25</v>
      </c>
      <c r="G23" s="2" t="s">
        <v>25</v>
      </c>
      <c r="H23" s="2" t="s">
        <v>0</v>
      </c>
      <c r="I23" s="2" t="s">
        <v>0</v>
      </c>
      <c r="J23" s="2" t="s">
        <v>0</v>
      </c>
      <c r="K23" s="2" t="s">
        <v>18</v>
      </c>
      <c r="L23" s="2" t="s">
        <v>365</v>
      </c>
      <c r="M23" s="2" t="s">
        <v>365</v>
      </c>
      <c r="N23" s="2" t="s">
        <v>365</v>
      </c>
      <c r="O23" s="2" t="s">
        <v>365</v>
      </c>
      <c r="P23" s="2" t="s">
        <v>365</v>
      </c>
      <c r="Q23" s="2" t="s">
        <v>365</v>
      </c>
      <c r="R23" s="2" t="s">
        <v>365</v>
      </c>
      <c r="S23" s="2" t="s">
        <v>365</v>
      </c>
      <c r="T23" s="2" t="s">
        <v>365</v>
      </c>
    </row>
    <row r="24">
      <c r="A24" s="2" t="s">
        <v>365</v>
      </c>
      <c r="B24" s="2" t="s">
        <v>102</v>
      </c>
      <c r="C24" s="2" t="s">
        <v>13</v>
      </c>
      <c r="D24" s="2" t="s">
        <v>14</v>
      </c>
      <c r="E24" s="2" t="s">
        <v>102</v>
      </c>
      <c r="F24" s="2" t="s">
        <v>13</v>
      </c>
      <c r="G24" s="2" t="s">
        <v>14</v>
      </c>
      <c r="H24" s="2" t="s">
        <v>102</v>
      </c>
      <c r="I24" s="2" t="s">
        <v>13</v>
      </c>
      <c r="J24" s="2" t="s">
        <v>14</v>
      </c>
      <c r="K24" s="2" t="s">
        <v>365</v>
      </c>
      <c r="L24" s="2" t="s">
        <v>365</v>
      </c>
      <c r="M24" s="2" t="s">
        <v>365</v>
      </c>
      <c r="N24" s="2" t="s">
        <v>365</v>
      </c>
      <c r="O24" s="2" t="s">
        <v>365</v>
      </c>
      <c r="P24" s="2" t="s">
        <v>365</v>
      </c>
      <c r="Q24" s="2" t="s">
        <v>365</v>
      </c>
      <c r="R24" s="2" t="s">
        <v>365</v>
      </c>
      <c r="S24" s="2" t="s">
        <v>365</v>
      </c>
      <c r="T24" s="2" t="s">
        <v>365</v>
      </c>
    </row>
    <row r="25">
      <c r="A25" s="2" t="s">
        <v>63</v>
      </c>
      <c r="B25" s="2" t="s">
        <v>1404</v>
      </c>
      <c r="C25" s="2" t="s">
        <v>1094</v>
      </c>
      <c r="D25" s="2" t="s">
        <v>637</v>
      </c>
      <c r="E25" s="2" t="s">
        <v>596</v>
      </c>
      <c r="F25" s="2" t="s">
        <v>1166</v>
      </c>
      <c r="G25" s="2" t="s">
        <v>609</v>
      </c>
      <c r="H25" s="2" t="s">
        <v>687</v>
      </c>
      <c r="I25" s="2" t="s">
        <v>616</v>
      </c>
      <c r="J25" s="2" t="s">
        <v>1488</v>
      </c>
      <c r="K25" s="2" t="s">
        <v>704</v>
      </c>
      <c r="L25" s="2" t="s">
        <v>365</v>
      </c>
      <c r="M25" s="2" t="s">
        <v>365</v>
      </c>
      <c r="N25" s="2" t="s">
        <v>365</v>
      </c>
      <c r="O25" s="2" t="s">
        <v>365</v>
      </c>
      <c r="P25" s="2" t="s">
        <v>365</v>
      </c>
      <c r="Q25" s="2" t="s">
        <v>365</v>
      </c>
      <c r="R25" s="2" t="s">
        <v>365</v>
      </c>
      <c r="S25" s="2" t="s">
        <v>365</v>
      </c>
      <c r="T25" s="2" t="s">
        <v>365</v>
      </c>
    </row>
    <row r="26">
      <c r="A26" s="2" t="s">
        <v>65</v>
      </c>
      <c r="B26" s="2" t="s">
        <v>1405</v>
      </c>
      <c r="C26" s="2" t="s">
        <v>1446</v>
      </c>
      <c r="D26" s="2" t="s">
        <v>1145</v>
      </c>
      <c r="E26" s="2" t="s">
        <v>1527</v>
      </c>
      <c r="F26" s="2" t="s">
        <v>600</v>
      </c>
      <c r="G26" s="2" t="s">
        <v>1450</v>
      </c>
      <c r="H26" s="2" t="s">
        <v>541</v>
      </c>
      <c r="I26" s="2" t="s">
        <v>549</v>
      </c>
      <c r="J26" s="2" t="s">
        <v>1141</v>
      </c>
      <c r="K26" s="2" t="s">
        <v>1575</v>
      </c>
      <c r="L26" s="2" t="s">
        <v>365</v>
      </c>
      <c r="M26" s="2" t="s">
        <v>365</v>
      </c>
      <c r="N26" s="2" t="s">
        <v>365</v>
      </c>
      <c r="O26" s="2" t="s">
        <v>365</v>
      </c>
      <c r="P26" s="2" t="s">
        <v>365</v>
      </c>
      <c r="Q26" s="2" t="s">
        <v>365</v>
      </c>
      <c r="R26" s="2" t="s">
        <v>365</v>
      </c>
      <c r="S26" s="2" t="s">
        <v>365</v>
      </c>
      <c r="T26" s="2" t="s">
        <v>365</v>
      </c>
    </row>
    <row r="27">
      <c r="A27" s="2" t="s">
        <v>73</v>
      </c>
      <c r="B27" s="2" t="s">
        <v>1406</v>
      </c>
      <c r="C27" s="2" t="s">
        <v>1122</v>
      </c>
      <c r="D27" s="2" t="s">
        <v>1095</v>
      </c>
      <c r="E27" s="2" t="s">
        <v>1528</v>
      </c>
      <c r="F27" s="2" t="s">
        <v>685</v>
      </c>
      <c r="G27" s="2" t="s">
        <v>1444</v>
      </c>
      <c r="H27" s="2" t="s">
        <v>698</v>
      </c>
      <c r="I27" s="2" t="s">
        <v>1119</v>
      </c>
      <c r="J27" s="2" t="s">
        <v>1529</v>
      </c>
      <c r="K27" s="2" t="s">
        <v>621</v>
      </c>
      <c r="L27" s="2" t="s">
        <v>365</v>
      </c>
      <c r="M27" s="2" t="s">
        <v>365</v>
      </c>
      <c r="N27" s="2" t="s">
        <v>365</v>
      </c>
      <c r="O27" s="2" t="s">
        <v>365</v>
      </c>
      <c r="P27" s="2" t="s">
        <v>365</v>
      </c>
      <c r="Q27" s="2" t="s">
        <v>365</v>
      </c>
      <c r="R27" s="2" t="s">
        <v>365</v>
      </c>
      <c r="S27" s="2" t="s">
        <v>365</v>
      </c>
      <c r="T27" s="2" t="s">
        <v>365</v>
      </c>
    </row>
    <row r="28">
      <c r="A28" s="2" t="s">
        <v>76</v>
      </c>
      <c r="B28" s="2" t="s">
        <v>547</v>
      </c>
      <c r="C28" s="2" t="s">
        <v>1447</v>
      </c>
      <c r="D28" s="2" t="s">
        <v>638</v>
      </c>
      <c r="E28" s="2" t="s">
        <v>592</v>
      </c>
      <c r="F28" s="2" t="s">
        <v>686</v>
      </c>
      <c r="G28" s="2" t="s">
        <v>1435</v>
      </c>
      <c r="H28" s="2" t="s">
        <v>543</v>
      </c>
      <c r="I28" s="2" t="s">
        <v>595</v>
      </c>
      <c r="J28" s="2" t="s">
        <v>611</v>
      </c>
      <c r="K28" s="2" t="s">
        <v>473</v>
      </c>
      <c r="L28" s="2" t="s">
        <v>365</v>
      </c>
      <c r="M28" s="2" t="s">
        <v>365</v>
      </c>
      <c r="N28" s="2" t="s">
        <v>365</v>
      </c>
      <c r="O28" s="2" t="s">
        <v>365</v>
      </c>
      <c r="P28" s="2" t="s">
        <v>365</v>
      </c>
      <c r="Q28" s="2" t="s">
        <v>365</v>
      </c>
      <c r="R28" s="2" t="s">
        <v>365</v>
      </c>
      <c r="S28" s="2" t="s">
        <v>365</v>
      </c>
      <c r="T28" s="2" t="s">
        <v>365</v>
      </c>
    </row>
    <row r="29">
      <c r="A29" s="2" t="s">
        <v>0</v>
      </c>
      <c r="B29" s="2" t="s">
        <v>544</v>
      </c>
      <c r="C29" s="2" t="s">
        <v>365</v>
      </c>
      <c r="D29" s="2" t="s">
        <v>365</v>
      </c>
      <c r="E29" s="2" t="s">
        <v>544</v>
      </c>
      <c r="F29" s="2" t="s">
        <v>365</v>
      </c>
      <c r="G29" s="2" t="s">
        <v>365</v>
      </c>
      <c r="H29" s="2" t="s">
        <v>544</v>
      </c>
      <c r="I29" s="2" t="s">
        <v>365</v>
      </c>
      <c r="J29" s="2" t="s">
        <v>365</v>
      </c>
      <c r="K29" s="2" t="s">
        <v>1383</v>
      </c>
      <c r="L29" s="2" t="s">
        <v>365</v>
      </c>
      <c r="M29" s="2" t="s">
        <v>365</v>
      </c>
      <c r="N29" s="2" t="s">
        <v>365</v>
      </c>
      <c r="O29" s="2" t="s">
        <v>365</v>
      </c>
      <c r="P29" s="2" t="s">
        <v>365</v>
      </c>
      <c r="Q29" s="2" t="s">
        <v>365</v>
      </c>
      <c r="R29" s="2" t="s">
        <v>365</v>
      </c>
      <c r="S29" s="2" t="s">
        <v>365</v>
      </c>
      <c r="T29" s="2" t="s">
        <v>365</v>
      </c>
    </row>
    <row r="30">
      <c r="A30" s="2" t="s">
        <v>106</v>
      </c>
      <c r="B30" s="2" t="s">
        <v>365</v>
      </c>
      <c r="C30" s="2" t="s">
        <v>365</v>
      </c>
      <c r="D30" s="2" t="s">
        <v>365</v>
      </c>
      <c r="E30" s="2" t="s">
        <v>365</v>
      </c>
      <c r="F30" s="2" t="s">
        <v>365</v>
      </c>
      <c r="G30" s="2" t="s">
        <v>365</v>
      </c>
      <c r="H30" s="2" t="s">
        <v>365</v>
      </c>
      <c r="I30" s="2" t="s">
        <v>365</v>
      </c>
      <c r="J30" s="2" t="s">
        <v>365</v>
      </c>
      <c r="K30" s="2" t="s">
        <v>365</v>
      </c>
      <c r="L30" s="2" t="s">
        <v>365</v>
      </c>
      <c r="M30" s="2" t="s">
        <v>365</v>
      </c>
      <c r="N30" s="2" t="s">
        <v>365</v>
      </c>
      <c r="O30" s="2" t="s">
        <v>365</v>
      </c>
      <c r="P30" s="2" t="s">
        <v>365</v>
      </c>
      <c r="Q30" s="2" t="s">
        <v>365</v>
      </c>
      <c r="R30" s="2" t="s">
        <v>365</v>
      </c>
      <c r="S30" s="2" t="s">
        <v>365</v>
      </c>
      <c r="T30" s="2" t="s">
        <v>365</v>
      </c>
    </row>
    <row r="31">
      <c r="A31" s="2" t="s">
        <v>101</v>
      </c>
      <c r="B31" s="2" t="s">
        <v>3</v>
      </c>
      <c r="C31" s="2" t="s">
        <v>3</v>
      </c>
      <c r="D31" s="2" t="s">
        <v>3</v>
      </c>
      <c r="E31" s="2" t="s">
        <v>2</v>
      </c>
      <c r="F31" s="2" t="s">
        <v>2</v>
      </c>
      <c r="G31" s="2" t="s">
        <v>2</v>
      </c>
      <c r="H31" s="2" t="s">
        <v>0</v>
      </c>
      <c r="I31" s="2" t="s">
        <v>0</v>
      </c>
      <c r="J31" s="2" t="s">
        <v>0</v>
      </c>
      <c r="K31" s="2" t="s">
        <v>18</v>
      </c>
      <c r="L31" s="2" t="s">
        <v>365</v>
      </c>
      <c r="M31" s="2" t="s">
        <v>365</v>
      </c>
      <c r="N31" s="2" t="s">
        <v>365</v>
      </c>
      <c r="O31" s="2" t="s">
        <v>365</v>
      </c>
      <c r="P31" s="2" t="s">
        <v>365</v>
      </c>
      <c r="Q31" s="2" t="s">
        <v>365</v>
      </c>
      <c r="R31" s="2" t="s">
        <v>365</v>
      </c>
      <c r="S31" s="2" t="s">
        <v>365</v>
      </c>
      <c r="T31" s="2" t="s">
        <v>365</v>
      </c>
    </row>
    <row r="32">
      <c r="A32" s="2" t="s">
        <v>365</v>
      </c>
      <c r="B32" s="2" t="s">
        <v>102</v>
      </c>
      <c r="C32" s="2" t="s">
        <v>13</v>
      </c>
      <c r="D32" s="2" t="s">
        <v>14</v>
      </c>
      <c r="E32" s="2" t="s">
        <v>102</v>
      </c>
      <c r="F32" s="2" t="s">
        <v>13</v>
      </c>
      <c r="G32" s="2" t="s">
        <v>14</v>
      </c>
      <c r="H32" s="2" t="s">
        <v>102</v>
      </c>
      <c r="I32" s="2" t="s">
        <v>13</v>
      </c>
      <c r="J32" s="2" t="s">
        <v>14</v>
      </c>
      <c r="K32" s="2" t="s">
        <v>365</v>
      </c>
      <c r="L32" s="2" t="s">
        <v>365</v>
      </c>
      <c r="M32" s="2" t="s">
        <v>365</v>
      </c>
      <c r="N32" s="2" t="s">
        <v>365</v>
      </c>
      <c r="O32" s="2" t="s">
        <v>365</v>
      </c>
      <c r="P32" s="2" t="s">
        <v>365</v>
      </c>
      <c r="Q32" s="2" t="s">
        <v>365</v>
      </c>
      <c r="R32" s="2" t="s">
        <v>365</v>
      </c>
      <c r="S32" s="2" t="s">
        <v>365</v>
      </c>
      <c r="T32" s="2" t="s">
        <v>365</v>
      </c>
    </row>
    <row r="33">
      <c r="A33" s="2" t="s">
        <v>63</v>
      </c>
      <c r="B33" s="2" t="s">
        <v>2519</v>
      </c>
      <c r="C33" s="2" t="s">
        <v>598</v>
      </c>
      <c r="D33" s="2" t="s">
        <v>2520</v>
      </c>
      <c r="E33" s="2" t="s">
        <v>555</v>
      </c>
      <c r="F33" s="2" t="s">
        <v>1459</v>
      </c>
      <c r="G33" s="2" t="s">
        <v>2338</v>
      </c>
      <c r="H33" s="2" t="s">
        <v>1489</v>
      </c>
      <c r="I33" s="2" t="s">
        <v>1557</v>
      </c>
      <c r="J33" s="2" t="s">
        <v>565</v>
      </c>
      <c r="K33" s="2" t="s">
        <v>1574</v>
      </c>
      <c r="L33" s="2" t="s">
        <v>365</v>
      </c>
      <c r="M33" s="2" t="s">
        <v>365</v>
      </c>
      <c r="N33" s="2" t="s">
        <v>365</v>
      </c>
      <c r="O33" s="2" t="s">
        <v>365</v>
      </c>
      <c r="P33" s="2" t="s">
        <v>365</v>
      </c>
      <c r="Q33" s="2" t="s">
        <v>365</v>
      </c>
      <c r="R33" s="2" t="s">
        <v>365</v>
      </c>
      <c r="S33" s="2" t="s">
        <v>365</v>
      </c>
      <c r="T33" s="2" t="s">
        <v>365</v>
      </c>
    </row>
    <row r="34">
      <c r="A34" s="2" t="s">
        <v>65</v>
      </c>
      <c r="B34" s="2" t="s">
        <v>1405</v>
      </c>
      <c r="C34" s="2" t="s">
        <v>2334</v>
      </c>
      <c r="D34" s="2" t="s">
        <v>2314</v>
      </c>
      <c r="E34" s="2" t="s">
        <v>2322</v>
      </c>
      <c r="F34" s="2" t="s">
        <v>2327</v>
      </c>
      <c r="G34" s="2" t="s">
        <v>1511</v>
      </c>
      <c r="H34" s="2" t="s">
        <v>697</v>
      </c>
      <c r="I34" s="2" t="s">
        <v>1578</v>
      </c>
      <c r="J34" s="2" t="s">
        <v>1178</v>
      </c>
      <c r="K34" s="2" t="s">
        <v>702</v>
      </c>
      <c r="L34" s="2" t="s">
        <v>365</v>
      </c>
      <c r="M34" s="2" t="s">
        <v>365</v>
      </c>
      <c r="N34" s="2" t="s">
        <v>365</v>
      </c>
      <c r="O34" s="2" t="s">
        <v>365</v>
      </c>
      <c r="P34" s="2" t="s">
        <v>365</v>
      </c>
      <c r="Q34" s="2" t="s">
        <v>365</v>
      </c>
      <c r="R34" s="2" t="s">
        <v>365</v>
      </c>
      <c r="S34" s="2" t="s">
        <v>365</v>
      </c>
      <c r="T34" s="2" t="s">
        <v>365</v>
      </c>
    </row>
    <row r="35">
      <c r="A35" s="2" t="s">
        <v>73</v>
      </c>
      <c r="B35" s="2" t="s">
        <v>2324</v>
      </c>
      <c r="C35" s="2" t="s">
        <v>2326</v>
      </c>
      <c r="D35" s="2" t="s">
        <v>2332</v>
      </c>
      <c r="E35" s="2" t="s">
        <v>2316</v>
      </c>
      <c r="F35" s="2" t="s">
        <v>2329</v>
      </c>
      <c r="G35" s="2" t="s">
        <v>2317</v>
      </c>
      <c r="H35" s="2" t="s">
        <v>1570</v>
      </c>
      <c r="I35" s="2" t="s">
        <v>1579</v>
      </c>
      <c r="J35" s="2" t="s">
        <v>711</v>
      </c>
      <c r="K35" s="2" t="s">
        <v>703</v>
      </c>
      <c r="L35" s="2" t="s">
        <v>365</v>
      </c>
      <c r="M35" s="2" t="s">
        <v>365</v>
      </c>
      <c r="N35" s="2" t="s">
        <v>365</v>
      </c>
      <c r="O35" s="2" t="s">
        <v>365</v>
      </c>
      <c r="P35" s="2" t="s">
        <v>365</v>
      </c>
      <c r="Q35" s="2" t="s">
        <v>365</v>
      </c>
      <c r="R35" s="2" t="s">
        <v>365</v>
      </c>
      <c r="S35" s="2" t="s">
        <v>365</v>
      </c>
      <c r="T35" s="2" t="s">
        <v>365</v>
      </c>
    </row>
    <row r="36">
      <c r="A36" s="2" t="s">
        <v>76</v>
      </c>
      <c r="B36" s="2" t="s">
        <v>595</v>
      </c>
      <c r="C36" s="2" t="s">
        <v>665</v>
      </c>
      <c r="D36" s="2" t="s">
        <v>573</v>
      </c>
      <c r="E36" s="2" t="s">
        <v>613</v>
      </c>
      <c r="F36" s="2" t="s">
        <v>618</v>
      </c>
      <c r="G36" s="2" t="s">
        <v>2320</v>
      </c>
      <c r="H36" s="2" t="s">
        <v>1129</v>
      </c>
      <c r="I36" s="2" t="s">
        <v>590</v>
      </c>
      <c r="J36" s="2" t="s">
        <v>1492</v>
      </c>
      <c r="K36" s="2" t="s">
        <v>673</v>
      </c>
      <c r="L36" s="2" t="s">
        <v>365</v>
      </c>
      <c r="M36" s="2" t="s">
        <v>365</v>
      </c>
      <c r="N36" s="2" t="s">
        <v>365</v>
      </c>
      <c r="O36" s="2" t="s">
        <v>365</v>
      </c>
      <c r="P36" s="2" t="s">
        <v>365</v>
      </c>
      <c r="Q36" s="2" t="s">
        <v>365</v>
      </c>
      <c r="R36" s="2" t="s">
        <v>365</v>
      </c>
      <c r="S36" s="2" t="s">
        <v>365</v>
      </c>
      <c r="T36" s="2" t="s">
        <v>365</v>
      </c>
    </row>
    <row r="37">
      <c r="A37" s="2" t="s">
        <v>0</v>
      </c>
      <c r="B37" s="2" t="s">
        <v>544</v>
      </c>
      <c r="C37" s="2" t="s">
        <v>365</v>
      </c>
      <c r="D37" s="2" t="s">
        <v>365</v>
      </c>
      <c r="E37" s="2" t="s">
        <v>544</v>
      </c>
      <c r="F37" s="2" t="s">
        <v>365</v>
      </c>
      <c r="G37" s="2" t="s">
        <v>365</v>
      </c>
      <c r="H37" s="2" t="s">
        <v>544</v>
      </c>
      <c r="I37" s="2" t="s">
        <v>365</v>
      </c>
      <c r="J37" s="2" t="s">
        <v>365</v>
      </c>
      <c r="K37" s="2" t="s">
        <v>663</v>
      </c>
      <c r="L37" s="2" t="s">
        <v>365</v>
      </c>
      <c r="M37" s="2" t="s">
        <v>365</v>
      </c>
      <c r="N37" s="2" t="s">
        <v>365</v>
      </c>
      <c r="O37" s="2" t="s">
        <v>365</v>
      </c>
      <c r="P37" s="2" t="s">
        <v>365</v>
      </c>
      <c r="Q37" s="2" t="s">
        <v>365</v>
      </c>
      <c r="R37" s="2" t="s">
        <v>365</v>
      </c>
      <c r="S37" s="2" t="s">
        <v>365</v>
      </c>
      <c r="T37" s="2" t="s">
        <v>365</v>
      </c>
    </row>
    <row r="38">
      <c r="A38" s="2" t="s">
        <v>107</v>
      </c>
      <c r="B38" s="2" t="s">
        <v>365</v>
      </c>
      <c r="C38" s="2" t="s">
        <v>365</v>
      </c>
      <c r="D38" s="2" t="s">
        <v>365</v>
      </c>
      <c r="E38" s="2" t="s">
        <v>365</v>
      </c>
      <c r="F38" s="2" t="s">
        <v>365</v>
      </c>
      <c r="G38" s="2" t="s">
        <v>365</v>
      </c>
      <c r="H38" s="2" t="s">
        <v>365</v>
      </c>
      <c r="I38" s="2" t="s">
        <v>365</v>
      </c>
      <c r="J38" s="2" t="s">
        <v>365</v>
      </c>
      <c r="K38" s="2" t="s">
        <v>365</v>
      </c>
      <c r="L38" s="2" t="s">
        <v>365</v>
      </c>
      <c r="M38" s="2" t="s">
        <v>365</v>
      </c>
      <c r="N38" s="2" t="s">
        <v>365</v>
      </c>
      <c r="O38" s="2" t="s">
        <v>365</v>
      </c>
      <c r="P38" s="2" t="s">
        <v>365</v>
      </c>
      <c r="Q38" s="2" t="s">
        <v>365</v>
      </c>
      <c r="R38" s="2" t="s">
        <v>365</v>
      </c>
      <c r="S38" s="2" t="s">
        <v>365</v>
      </c>
      <c r="T38" s="2" t="s">
        <v>365</v>
      </c>
    </row>
    <row r="39">
      <c r="A39" s="2" t="s">
        <v>101</v>
      </c>
      <c r="B39" s="2" t="s">
        <v>3</v>
      </c>
      <c r="C39" s="2" t="s">
        <v>3</v>
      </c>
      <c r="D39" s="2" t="s">
        <v>3</v>
      </c>
      <c r="E39" s="2" t="s">
        <v>2</v>
      </c>
      <c r="F39" s="2" t="s">
        <v>2</v>
      </c>
      <c r="G39" s="2" t="s">
        <v>2</v>
      </c>
      <c r="H39" s="2" t="s">
        <v>0</v>
      </c>
      <c r="I39" s="2" t="s">
        <v>0</v>
      </c>
      <c r="J39" s="2" t="s">
        <v>0</v>
      </c>
      <c r="K39" s="2" t="s">
        <v>18</v>
      </c>
      <c r="L39" s="2" t="s">
        <v>365</v>
      </c>
      <c r="M39" s="2" t="s">
        <v>365</v>
      </c>
      <c r="N39" s="2" t="s">
        <v>365</v>
      </c>
      <c r="O39" s="2" t="s">
        <v>365</v>
      </c>
      <c r="P39" s="2" t="s">
        <v>365</v>
      </c>
      <c r="Q39" s="2" t="s">
        <v>365</v>
      </c>
      <c r="R39" s="2" t="s">
        <v>365</v>
      </c>
      <c r="S39" s="2" t="s">
        <v>365</v>
      </c>
      <c r="T39" s="2" t="s">
        <v>365</v>
      </c>
    </row>
    <row r="40">
      <c r="A40" s="2" t="s">
        <v>365</v>
      </c>
      <c r="B40" s="2" t="s">
        <v>102</v>
      </c>
      <c r="C40" s="2" t="s">
        <v>13</v>
      </c>
      <c r="D40" s="2" t="s">
        <v>14</v>
      </c>
      <c r="E40" s="2" t="s">
        <v>102</v>
      </c>
      <c r="F40" s="2" t="s">
        <v>13</v>
      </c>
      <c r="G40" s="2" t="s">
        <v>14</v>
      </c>
      <c r="H40" s="2" t="s">
        <v>102</v>
      </c>
      <c r="I40" s="2" t="s">
        <v>13</v>
      </c>
      <c r="J40" s="2" t="s">
        <v>14</v>
      </c>
      <c r="K40" s="2" t="s">
        <v>365</v>
      </c>
      <c r="L40" s="2" t="s">
        <v>365</v>
      </c>
      <c r="M40" s="2" t="s">
        <v>365</v>
      </c>
      <c r="N40" s="2" t="s">
        <v>365</v>
      </c>
      <c r="O40" s="2" t="s">
        <v>365</v>
      </c>
      <c r="P40" s="2" t="s">
        <v>365</v>
      </c>
      <c r="Q40" s="2" t="s">
        <v>365</v>
      </c>
      <c r="R40" s="2" t="s">
        <v>365</v>
      </c>
      <c r="S40" s="2" t="s">
        <v>365</v>
      </c>
      <c r="T40" s="2" t="s">
        <v>365</v>
      </c>
    </row>
    <row r="41">
      <c r="A41" s="2" t="s">
        <v>63</v>
      </c>
      <c r="B41" s="2" t="s">
        <v>1407</v>
      </c>
      <c r="C41" s="2" t="s">
        <v>599</v>
      </c>
      <c r="D41" s="2" t="s">
        <v>1491</v>
      </c>
      <c r="E41" s="2" t="s">
        <v>1120</v>
      </c>
      <c r="F41" s="2" t="s">
        <v>1559</v>
      </c>
      <c r="G41" s="2" t="s">
        <v>695</v>
      </c>
      <c r="H41" s="2" t="s">
        <v>687</v>
      </c>
      <c r="I41" s="2" t="s">
        <v>616</v>
      </c>
      <c r="J41" s="2" t="s">
        <v>712</v>
      </c>
      <c r="K41" s="2" t="s">
        <v>704</v>
      </c>
      <c r="L41" s="2" t="s">
        <v>365</v>
      </c>
      <c r="M41" s="2" t="s">
        <v>365</v>
      </c>
      <c r="N41" s="2" t="s">
        <v>365</v>
      </c>
      <c r="O41" s="2" t="s">
        <v>365</v>
      </c>
      <c r="P41" s="2" t="s">
        <v>365</v>
      </c>
      <c r="Q41" s="2" t="s">
        <v>365</v>
      </c>
      <c r="R41" s="2" t="s">
        <v>365</v>
      </c>
      <c r="S41" s="2" t="s">
        <v>365</v>
      </c>
      <c r="T41" s="2" t="s">
        <v>365</v>
      </c>
    </row>
    <row r="42">
      <c r="A42" s="2" t="s">
        <v>65</v>
      </c>
      <c r="B42" s="2" t="s">
        <v>549</v>
      </c>
      <c r="C42" s="2" t="s">
        <v>1448</v>
      </c>
      <c r="D42" s="2" t="s">
        <v>1146</v>
      </c>
      <c r="E42" s="2" t="s">
        <v>1409</v>
      </c>
      <c r="F42" s="2" t="s">
        <v>688</v>
      </c>
      <c r="G42" s="2" t="s">
        <v>1423</v>
      </c>
      <c r="H42" s="2" t="s">
        <v>1571</v>
      </c>
      <c r="I42" s="2" t="s">
        <v>1562</v>
      </c>
      <c r="J42" s="2" t="s">
        <v>1139</v>
      </c>
      <c r="K42" s="2" t="s">
        <v>1575</v>
      </c>
      <c r="L42" s="2" t="s">
        <v>365</v>
      </c>
      <c r="M42" s="2" t="s">
        <v>365</v>
      </c>
      <c r="N42" s="2" t="s">
        <v>365</v>
      </c>
      <c r="O42" s="2" t="s">
        <v>365</v>
      </c>
      <c r="P42" s="2" t="s">
        <v>365</v>
      </c>
      <c r="Q42" s="2" t="s">
        <v>365</v>
      </c>
      <c r="R42" s="2" t="s">
        <v>365</v>
      </c>
      <c r="S42" s="2" t="s">
        <v>365</v>
      </c>
      <c r="T42" s="2" t="s">
        <v>365</v>
      </c>
    </row>
    <row r="43">
      <c r="A43" s="2" t="s">
        <v>73</v>
      </c>
      <c r="B43" s="2" t="s">
        <v>550</v>
      </c>
      <c r="C43" s="2" t="s">
        <v>1449</v>
      </c>
      <c r="D43" s="2" t="s">
        <v>1147</v>
      </c>
      <c r="E43" s="2" t="s">
        <v>1529</v>
      </c>
      <c r="F43" s="2" t="s">
        <v>1560</v>
      </c>
      <c r="G43" s="2" t="s">
        <v>1569</v>
      </c>
      <c r="H43" s="2" t="s">
        <v>698</v>
      </c>
      <c r="I43" s="2" t="s">
        <v>1580</v>
      </c>
      <c r="J43" s="2" t="s">
        <v>1529</v>
      </c>
      <c r="K43" s="2" t="s">
        <v>621</v>
      </c>
      <c r="L43" s="2" t="s">
        <v>365</v>
      </c>
      <c r="M43" s="2" t="s">
        <v>365</v>
      </c>
      <c r="N43" s="2" t="s">
        <v>365</v>
      </c>
      <c r="O43" s="2" t="s">
        <v>365</v>
      </c>
      <c r="P43" s="2" t="s">
        <v>365</v>
      </c>
      <c r="Q43" s="2" t="s">
        <v>365</v>
      </c>
      <c r="R43" s="2" t="s">
        <v>365</v>
      </c>
      <c r="S43" s="2" t="s">
        <v>365</v>
      </c>
      <c r="T43" s="2" t="s">
        <v>365</v>
      </c>
    </row>
    <row r="44">
      <c r="A44" s="2" t="s">
        <v>76</v>
      </c>
      <c r="B44" s="2" t="s">
        <v>551</v>
      </c>
      <c r="C44" s="2" t="s">
        <v>548</v>
      </c>
      <c r="D44" s="2" t="s">
        <v>1492</v>
      </c>
      <c r="E44" s="2" t="s">
        <v>664</v>
      </c>
      <c r="F44" s="2" t="s">
        <v>593</v>
      </c>
      <c r="G44" s="2" t="s">
        <v>696</v>
      </c>
      <c r="H44" s="2" t="s">
        <v>543</v>
      </c>
      <c r="I44" s="2" t="s">
        <v>595</v>
      </c>
      <c r="J44" s="2" t="s">
        <v>611</v>
      </c>
      <c r="K44" s="2" t="s">
        <v>473</v>
      </c>
      <c r="L44" s="2" t="s">
        <v>365</v>
      </c>
      <c r="M44" s="2" t="s">
        <v>365</v>
      </c>
      <c r="N44" s="2" t="s">
        <v>365</v>
      </c>
      <c r="O44" s="2" t="s">
        <v>365</v>
      </c>
      <c r="P44" s="2" t="s">
        <v>365</v>
      </c>
      <c r="Q44" s="2" t="s">
        <v>365</v>
      </c>
      <c r="R44" s="2" t="s">
        <v>365</v>
      </c>
      <c r="S44" s="2" t="s">
        <v>365</v>
      </c>
      <c r="T44" s="2" t="s">
        <v>365</v>
      </c>
    </row>
    <row r="45">
      <c r="A45" s="2" t="s">
        <v>0</v>
      </c>
      <c r="B45" s="2" t="s">
        <v>544</v>
      </c>
      <c r="C45" s="2" t="s">
        <v>365</v>
      </c>
      <c r="D45" s="2" t="s">
        <v>365</v>
      </c>
      <c r="E45" s="2" t="s">
        <v>544</v>
      </c>
      <c r="F45" s="2" t="s">
        <v>365</v>
      </c>
      <c r="G45" s="2" t="s">
        <v>365</v>
      </c>
      <c r="H45" s="2" t="s">
        <v>544</v>
      </c>
      <c r="I45" s="2" t="s">
        <v>365</v>
      </c>
      <c r="J45" s="2" t="s">
        <v>365</v>
      </c>
      <c r="K45" s="2" t="s">
        <v>1383</v>
      </c>
      <c r="L45" s="2" t="s">
        <v>365</v>
      </c>
      <c r="M45" s="2" t="s">
        <v>365</v>
      </c>
      <c r="N45" s="2" t="s">
        <v>365</v>
      </c>
      <c r="O45" s="2" t="s">
        <v>365</v>
      </c>
      <c r="P45" s="2" t="s">
        <v>365</v>
      </c>
      <c r="Q45" s="2" t="s">
        <v>365</v>
      </c>
      <c r="R45" s="2" t="s">
        <v>365</v>
      </c>
      <c r="S45" s="2" t="s">
        <v>365</v>
      </c>
      <c r="T45" s="2" t="s">
        <v>365</v>
      </c>
    </row>
    <row r="46">
      <c r="A46" s="2" t="s">
        <v>108</v>
      </c>
      <c r="B46" s="2" t="s">
        <v>365</v>
      </c>
      <c r="C46" s="2" t="s">
        <v>365</v>
      </c>
      <c r="D46" s="2" t="s">
        <v>365</v>
      </c>
      <c r="E46" s="2" t="s">
        <v>365</v>
      </c>
      <c r="F46" s="2" t="s">
        <v>365</v>
      </c>
      <c r="G46" s="2" t="s">
        <v>365</v>
      </c>
      <c r="H46" s="2" t="s">
        <v>365</v>
      </c>
      <c r="I46" s="2" t="s">
        <v>365</v>
      </c>
      <c r="J46" s="2" t="s">
        <v>365</v>
      </c>
      <c r="K46" s="2" t="s">
        <v>365</v>
      </c>
      <c r="L46" s="2" t="s">
        <v>365</v>
      </c>
      <c r="M46" s="2" t="s">
        <v>365</v>
      </c>
      <c r="N46" s="2" t="s">
        <v>365</v>
      </c>
      <c r="O46" s="2" t="s">
        <v>365</v>
      </c>
      <c r="P46" s="2" t="s">
        <v>365</v>
      </c>
      <c r="Q46" s="2" t="s">
        <v>365</v>
      </c>
      <c r="R46" s="2" t="s">
        <v>365</v>
      </c>
      <c r="S46" s="2" t="s">
        <v>365</v>
      </c>
      <c r="T46" s="2" t="s">
        <v>365</v>
      </c>
    </row>
    <row r="47">
      <c r="A47" s="2" t="s">
        <v>101</v>
      </c>
      <c r="B47" s="2" t="s">
        <v>354</v>
      </c>
      <c r="C47" s="2" t="s">
        <v>355</v>
      </c>
      <c r="D47" s="2" t="s">
        <v>356</v>
      </c>
      <c r="E47" s="2" t="s">
        <v>357</v>
      </c>
      <c r="F47" s="2" t="s">
        <v>358</v>
      </c>
      <c r="G47" s="2" t="s">
        <v>0</v>
      </c>
      <c r="H47" s="2" t="s">
        <v>18</v>
      </c>
      <c r="I47" s="2" t="s">
        <v>365</v>
      </c>
      <c r="J47" s="2" t="s">
        <v>365</v>
      </c>
      <c r="K47" s="2" t="s">
        <v>365</v>
      </c>
      <c r="L47" s="2" t="s">
        <v>365</v>
      </c>
      <c r="M47" s="2" t="s">
        <v>365</v>
      </c>
      <c r="N47" s="2" t="s">
        <v>365</v>
      </c>
      <c r="O47" s="2" t="s">
        <v>365</v>
      </c>
      <c r="P47" s="2" t="s">
        <v>365</v>
      </c>
      <c r="Q47" s="2" t="s">
        <v>365</v>
      </c>
      <c r="R47" s="2" t="s">
        <v>365</v>
      </c>
      <c r="S47" s="2" t="s">
        <v>365</v>
      </c>
      <c r="T47" s="2" t="s">
        <v>365</v>
      </c>
    </row>
    <row r="48">
      <c r="A48" s="2" t="s">
        <v>365</v>
      </c>
      <c r="B48" s="2" t="s">
        <v>102</v>
      </c>
      <c r="C48" s="2" t="s">
        <v>102</v>
      </c>
      <c r="D48" s="2" t="s">
        <v>102</v>
      </c>
      <c r="E48" s="2" t="s">
        <v>102</v>
      </c>
      <c r="F48" s="2" t="s">
        <v>102</v>
      </c>
      <c r="G48" s="2" t="s">
        <v>102</v>
      </c>
      <c r="H48" s="2" t="s">
        <v>365</v>
      </c>
      <c r="I48" s="2" t="s">
        <v>365</v>
      </c>
      <c r="J48" s="2" t="s">
        <v>365</v>
      </c>
      <c r="K48" s="2" t="s">
        <v>365</v>
      </c>
      <c r="L48" s="2" t="s">
        <v>365</v>
      </c>
      <c r="M48" s="2" t="s">
        <v>365</v>
      </c>
      <c r="N48" s="2" t="s">
        <v>365</v>
      </c>
      <c r="O48" s="2" t="s">
        <v>365</v>
      </c>
      <c r="P48" s="2" t="s">
        <v>365</v>
      </c>
      <c r="Q48" s="2" t="s">
        <v>365</v>
      </c>
      <c r="R48" s="2" t="s">
        <v>365</v>
      </c>
      <c r="S48" s="2" t="s">
        <v>365</v>
      </c>
      <c r="T48" s="2" t="s">
        <v>365</v>
      </c>
    </row>
    <row r="49">
      <c r="A49" s="2" t="s">
        <v>63</v>
      </c>
      <c r="B49" s="2" t="s">
        <v>1126</v>
      </c>
      <c r="C49" s="2" t="s">
        <v>2325</v>
      </c>
      <c r="D49" s="2" t="s">
        <v>2333</v>
      </c>
      <c r="E49" s="2" t="s">
        <v>1517</v>
      </c>
      <c r="F49" s="2" t="s">
        <v>2321</v>
      </c>
      <c r="G49" s="2" t="s">
        <v>1489</v>
      </c>
      <c r="H49" s="2" t="s">
        <v>1574</v>
      </c>
      <c r="I49" s="2" t="s">
        <v>365</v>
      </c>
      <c r="J49" s="2" t="s">
        <v>365</v>
      </c>
      <c r="K49" s="2" t="s">
        <v>365</v>
      </c>
      <c r="L49" s="2" t="s">
        <v>365</v>
      </c>
      <c r="M49" s="2" t="s">
        <v>365</v>
      </c>
      <c r="N49" s="2" t="s">
        <v>365</v>
      </c>
      <c r="O49" s="2" t="s">
        <v>365</v>
      </c>
      <c r="P49" s="2" t="s">
        <v>365</v>
      </c>
      <c r="Q49" s="2" t="s">
        <v>365</v>
      </c>
      <c r="R49" s="2" t="s">
        <v>365</v>
      </c>
      <c r="S49" s="2" t="s">
        <v>365</v>
      </c>
      <c r="T49" s="2" t="s">
        <v>365</v>
      </c>
    </row>
    <row r="50">
      <c r="A50" s="2" t="s">
        <v>65</v>
      </c>
      <c r="B50" s="2" t="s">
        <v>2323</v>
      </c>
      <c r="C50" s="2" t="s">
        <v>1452</v>
      </c>
      <c r="D50" s="2" t="s">
        <v>2521</v>
      </c>
      <c r="E50" s="2" t="s">
        <v>2342</v>
      </c>
      <c r="F50" s="2" t="s">
        <v>1092</v>
      </c>
      <c r="G50" s="2" t="s">
        <v>697</v>
      </c>
      <c r="H50" s="2" t="s">
        <v>702</v>
      </c>
      <c r="I50" s="2" t="s">
        <v>365</v>
      </c>
      <c r="J50" s="2" t="s">
        <v>365</v>
      </c>
      <c r="K50" s="2" t="s">
        <v>365</v>
      </c>
      <c r="L50" s="2" t="s">
        <v>365</v>
      </c>
      <c r="M50" s="2" t="s">
        <v>365</v>
      </c>
      <c r="N50" s="2" t="s">
        <v>365</v>
      </c>
      <c r="O50" s="2" t="s">
        <v>365</v>
      </c>
      <c r="P50" s="2" t="s">
        <v>365</v>
      </c>
      <c r="Q50" s="2" t="s">
        <v>365</v>
      </c>
      <c r="R50" s="2" t="s">
        <v>365</v>
      </c>
      <c r="S50" s="2" t="s">
        <v>365</v>
      </c>
      <c r="T50" s="2" t="s">
        <v>365</v>
      </c>
    </row>
    <row r="51">
      <c r="A51" s="2" t="s">
        <v>73</v>
      </c>
      <c r="B51" s="2" t="s">
        <v>2233</v>
      </c>
      <c r="C51" s="2" t="s">
        <v>2322</v>
      </c>
      <c r="D51" s="2" t="s">
        <v>2335</v>
      </c>
      <c r="E51" s="2" t="s">
        <v>1579</v>
      </c>
      <c r="F51" s="2" t="s">
        <v>2330</v>
      </c>
      <c r="G51" s="2" t="s">
        <v>1570</v>
      </c>
      <c r="H51" s="2" t="s">
        <v>703</v>
      </c>
      <c r="I51" s="2" t="s">
        <v>365</v>
      </c>
      <c r="J51" s="2" t="s">
        <v>365</v>
      </c>
      <c r="K51" s="2" t="s">
        <v>365</v>
      </c>
      <c r="L51" s="2" t="s">
        <v>365</v>
      </c>
      <c r="M51" s="2" t="s">
        <v>365</v>
      </c>
      <c r="N51" s="2" t="s">
        <v>365</v>
      </c>
      <c r="O51" s="2" t="s">
        <v>365</v>
      </c>
      <c r="P51" s="2" t="s">
        <v>365</v>
      </c>
      <c r="Q51" s="2" t="s">
        <v>365</v>
      </c>
      <c r="R51" s="2" t="s">
        <v>365</v>
      </c>
      <c r="S51" s="2" t="s">
        <v>365</v>
      </c>
      <c r="T51" s="2" t="s">
        <v>365</v>
      </c>
    </row>
    <row r="52">
      <c r="A52" s="2" t="s">
        <v>76</v>
      </c>
      <c r="B52" s="2" t="s">
        <v>2315</v>
      </c>
      <c r="C52" s="2" t="s">
        <v>592</v>
      </c>
      <c r="D52" s="2" t="s">
        <v>686</v>
      </c>
      <c r="E52" s="2" t="s">
        <v>665</v>
      </c>
      <c r="F52" s="2" t="s">
        <v>615</v>
      </c>
      <c r="G52" s="2" t="s">
        <v>1129</v>
      </c>
      <c r="H52" s="2" t="s">
        <v>673</v>
      </c>
      <c r="I52" s="2" t="s">
        <v>365</v>
      </c>
      <c r="J52" s="2" t="s">
        <v>365</v>
      </c>
      <c r="K52" s="2" t="s">
        <v>365</v>
      </c>
      <c r="L52" s="2" t="s">
        <v>365</v>
      </c>
      <c r="M52" s="2" t="s">
        <v>365</v>
      </c>
      <c r="N52" s="2" t="s">
        <v>365</v>
      </c>
      <c r="O52" s="2" t="s">
        <v>365</v>
      </c>
      <c r="P52" s="2" t="s">
        <v>365</v>
      </c>
      <c r="Q52" s="2" t="s">
        <v>365</v>
      </c>
      <c r="R52" s="2" t="s">
        <v>365</v>
      </c>
      <c r="S52" s="2" t="s">
        <v>365</v>
      </c>
      <c r="T52" s="2" t="s">
        <v>365</v>
      </c>
    </row>
    <row r="53">
      <c r="A53" s="2" t="s">
        <v>0</v>
      </c>
      <c r="B53" s="2" t="s">
        <v>544</v>
      </c>
      <c r="C53" s="2" t="s">
        <v>544</v>
      </c>
      <c r="D53" s="2" t="s">
        <v>544</v>
      </c>
      <c r="E53" s="2" t="s">
        <v>544</v>
      </c>
      <c r="F53" s="2" t="s">
        <v>544</v>
      </c>
      <c r="G53" s="2" t="s">
        <v>544</v>
      </c>
      <c r="H53" s="2" t="s">
        <v>663</v>
      </c>
      <c r="I53" s="2" t="s">
        <v>365</v>
      </c>
      <c r="J53" s="2" t="s">
        <v>365</v>
      </c>
      <c r="K53" s="2" t="s">
        <v>365</v>
      </c>
      <c r="L53" s="2" t="s">
        <v>365</v>
      </c>
      <c r="M53" s="2" t="s">
        <v>365</v>
      </c>
      <c r="N53" s="2" t="s">
        <v>365</v>
      </c>
      <c r="O53" s="2" t="s">
        <v>365</v>
      </c>
      <c r="P53" s="2" t="s">
        <v>365</v>
      </c>
      <c r="Q53" s="2" t="s">
        <v>365</v>
      </c>
      <c r="R53" s="2" t="s">
        <v>365</v>
      </c>
      <c r="S53" s="2" t="s">
        <v>365</v>
      </c>
      <c r="T53" s="2" t="s">
        <v>365</v>
      </c>
    </row>
    <row r="54">
      <c r="A54" s="2" t="s">
        <v>109</v>
      </c>
      <c r="B54" s="2" t="s">
        <v>365</v>
      </c>
      <c r="C54" s="2" t="s">
        <v>365</v>
      </c>
      <c r="D54" s="2" t="s">
        <v>365</v>
      </c>
      <c r="E54" s="2" t="s">
        <v>365</v>
      </c>
      <c r="F54" s="2" t="s">
        <v>365</v>
      </c>
      <c r="G54" s="2" t="s">
        <v>365</v>
      </c>
      <c r="H54" s="2" t="s">
        <v>365</v>
      </c>
      <c r="I54" s="2" t="s">
        <v>365</v>
      </c>
      <c r="J54" s="2" t="s">
        <v>365</v>
      </c>
      <c r="K54" s="2" t="s">
        <v>365</v>
      </c>
      <c r="L54" s="2" t="s">
        <v>365</v>
      </c>
      <c r="M54" s="2" t="s">
        <v>365</v>
      </c>
      <c r="N54" s="2" t="s">
        <v>365</v>
      </c>
      <c r="O54" s="2" t="s">
        <v>365</v>
      </c>
      <c r="P54" s="2" t="s">
        <v>365</v>
      </c>
      <c r="Q54" s="2" t="s">
        <v>365</v>
      </c>
      <c r="R54" s="2" t="s">
        <v>365</v>
      </c>
      <c r="S54" s="2" t="s">
        <v>365</v>
      </c>
      <c r="T54" s="2" t="s">
        <v>365</v>
      </c>
    </row>
    <row r="55">
      <c r="A55" s="2" t="s">
        <v>101</v>
      </c>
      <c r="B55" s="2" t="s">
        <v>354</v>
      </c>
      <c r="C55" s="2" t="s">
        <v>355</v>
      </c>
      <c r="D55" s="2" t="s">
        <v>356</v>
      </c>
      <c r="E55" s="2" t="s">
        <v>357</v>
      </c>
      <c r="F55" s="2" t="s">
        <v>358</v>
      </c>
      <c r="G55" s="2" t="s">
        <v>0</v>
      </c>
      <c r="H55" s="2" t="s">
        <v>18</v>
      </c>
      <c r="I55" s="2" t="s">
        <v>365</v>
      </c>
      <c r="J55" s="2" t="s">
        <v>365</v>
      </c>
      <c r="K55" s="2" t="s">
        <v>365</v>
      </c>
      <c r="L55" s="2" t="s">
        <v>365</v>
      </c>
      <c r="M55" s="2" t="s">
        <v>365</v>
      </c>
      <c r="N55" s="2" t="s">
        <v>365</v>
      </c>
      <c r="O55" s="2" t="s">
        <v>365</v>
      </c>
      <c r="P55" s="2" t="s">
        <v>365</v>
      </c>
      <c r="Q55" s="2" t="s">
        <v>365</v>
      </c>
      <c r="R55" s="2" t="s">
        <v>365</v>
      </c>
      <c r="S55" s="2" t="s">
        <v>365</v>
      </c>
      <c r="T55" s="2" t="s">
        <v>365</v>
      </c>
    </row>
    <row r="56">
      <c r="A56" s="2" t="s">
        <v>365</v>
      </c>
      <c r="B56" s="2" t="s">
        <v>102</v>
      </c>
      <c r="C56" s="2" t="s">
        <v>102</v>
      </c>
      <c r="D56" s="2" t="s">
        <v>102</v>
      </c>
      <c r="E56" s="2" t="s">
        <v>102</v>
      </c>
      <c r="F56" s="2" t="s">
        <v>102</v>
      </c>
      <c r="G56" s="2" t="s">
        <v>102</v>
      </c>
      <c r="H56" s="2" t="s">
        <v>365</v>
      </c>
      <c r="I56" s="2" t="s">
        <v>365</v>
      </c>
      <c r="J56" s="2" t="s">
        <v>365</v>
      </c>
      <c r="K56" s="2" t="s">
        <v>365</v>
      </c>
      <c r="L56" s="2" t="s">
        <v>365</v>
      </c>
      <c r="M56" s="2" t="s">
        <v>365</v>
      </c>
      <c r="N56" s="2" t="s">
        <v>365</v>
      </c>
      <c r="O56" s="2" t="s">
        <v>365</v>
      </c>
      <c r="P56" s="2" t="s">
        <v>365</v>
      </c>
      <c r="Q56" s="2" t="s">
        <v>365</v>
      </c>
      <c r="R56" s="2" t="s">
        <v>365</v>
      </c>
      <c r="S56" s="2" t="s">
        <v>365</v>
      </c>
      <c r="T56" s="2" t="s">
        <v>365</v>
      </c>
    </row>
    <row r="57">
      <c r="A57" s="2" t="s">
        <v>63</v>
      </c>
      <c r="B57" s="2" t="s">
        <v>1408</v>
      </c>
      <c r="C57" s="2" t="s">
        <v>1124</v>
      </c>
      <c r="D57" s="2" t="s">
        <v>1493</v>
      </c>
      <c r="E57" s="2" t="s">
        <v>1403</v>
      </c>
      <c r="F57" s="2" t="s">
        <v>689</v>
      </c>
      <c r="G57" s="2" t="s">
        <v>687</v>
      </c>
      <c r="H57" s="2" t="s">
        <v>704</v>
      </c>
      <c r="I57" s="2" t="s">
        <v>365</v>
      </c>
      <c r="J57" s="2" t="s">
        <v>365</v>
      </c>
      <c r="K57" s="2" t="s">
        <v>365</v>
      </c>
      <c r="L57" s="2" t="s">
        <v>365</v>
      </c>
      <c r="M57" s="2" t="s">
        <v>365</v>
      </c>
      <c r="N57" s="2" t="s">
        <v>365</v>
      </c>
      <c r="O57" s="2" t="s">
        <v>365</v>
      </c>
      <c r="P57" s="2" t="s">
        <v>365</v>
      </c>
      <c r="Q57" s="2" t="s">
        <v>365</v>
      </c>
      <c r="R57" s="2" t="s">
        <v>365</v>
      </c>
      <c r="S57" s="2" t="s">
        <v>365</v>
      </c>
      <c r="T57" s="2" t="s">
        <v>365</v>
      </c>
    </row>
    <row r="58">
      <c r="A58" s="2" t="s">
        <v>65</v>
      </c>
      <c r="B58" s="2" t="s">
        <v>1409</v>
      </c>
      <c r="C58" s="2" t="s">
        <v>1450</v>
      </c>
      <c r="D58" s="2" t="s">
        <v>639</v>
      </c>
      <c r="E58" s="2" t="s">
        <v>1446</v>
      </c>
      <c r="F58" s="2" t="s">
        <v>1562</v>
      </c>
      <c r="G58" s="2" t="s">
        <v>1571</v>
      </c>
      <c r="H58" s="2" t="s">
        <v>1575</v>
      </c>
      <c r="I58" s="2" t="s">
        <v>365</v>
      </c>
      <c r="J58" s="2" t="s">
        <v>365</v>
      </c>
      <c r="K58" s="2" t="s">
        <v>365</v>
      </c>
      <c r="L58" s="2" t="s">
        <v>365</v>
      </c>
      <c r="M58" s="2" t="s">
        <v>365</v>
      </c>
      <c r="N58" s="2" t="s">
        <v>365</v>
      </c>
      <c r="O58" s="2" t="s">
        <v>365</v>
      </c>
      <c r="P58" s="2" t="s">
        <v>365</v>
      </c>
      <c r="Q58" s="2" t="s">
        <v>365</v>
      </c>
      <c r="R58" s="2" t="s">
        <v>365</v>
      </c>
      <c r="S58" s="2" t="s">
        <v>365</v>
      </c>
      <c r="T58" s="2" t="s">
        <v>365</v>
      </c>
    </row>
    <row r="59">
      <c r="A59" s="2" t="s">
        <v>73</v>
      </c>
      <c r="B59" s="2" t="s">
        <v>1095</v>
      </c>
      <c r="C59" s="2" t="s">
        <v>1451</v>
      </c>
      <c r="D59" s="2" t="s">
        <v>640</v>
      </c>
      <c r="E59" s="2" t="s">
        <v>1166</v>
      </c>
      <c r="F59" s="2" t="s">
        <v>1170</v>
      </c>
      <c r="G59" s="2" t="s">
        <v>698</v>
      </c>
      <c r="H59" s="2" t="s">
        <v>621</v>
      </c>
      <c r="I59" s="2" t="s">
        <v>365</v>
      </c>
      <c r="J59" s="2" t="s">
        <v>365</v>
      </c>
      <c r="K59" s="2" t="s">
        <v>365</v>
      </c>
      <c r="L59" s="2" t="s">
        <v>365</v>
      </c>
      <c r="M59" s="2" t="s">
        <v>365</v>
      </c>
      <c r="N59" s="2" t="s">
        <v>365</v>
      </c>
      <c r="O59" s="2" t="s">
        <v>365</v>
      </c>
      <c r="P59" s="2" t="s">
        <v>365</v>
      </c>
      <c r="Q59" s="2" t="s">
        <v>365</v>
      </c>
      <c r="R59" s="2" t="s">
        <v>365</v>
      </c>
      <c r="S59" s="2" t="s">
        <v>365</v>
      </c>
      <c r="T59" s="2" t="s">
        <v>365</v>
      </c>
    </row>
    <row r="60">
      <c r="A60" s="2" t="s">
        <v>76</v>
      </c>
      <c r="B60" s="2" t="s">
        <v>553</v>
      </c>
      <c r="C60" s="2" t="s">
        <v>543</v>
      </c>
      <c r="D60" s="2" t="s">
        <v>586</v>
      </c>
      <c r="E60" s="2" t="s">
        <v>580</v>
      </c>
      <c r="F60" s="2" t="s">
        <v>582</v>
      </c>
      <c r="G60" s="2" t="s">
        <v>543</v>
      </c>
      <c r="H60" s="2" t="s">
        <v>473</v>
      </c>
      <c r="I60" s="2" t="s">
        <v>365</v>
      </c>
      <c r="J60" s="2" t="s">
        <v>365</v>
      </c>
      <c r="K60" s="2" t="s">
        <v>365</v>
      </c>
      <c r="L60" s="2" t="s">
        <v>365</v>
      </c>
      <c r="M60" s="2" t="s">
        <v>365</v>
      </c>
      <c r="N60" s="2" t="s">
        <v>365</v>
      </c>
      <c r="O60" s="2" t="s">
        <v>365</v>
      </c>
      <c r="P60" s="2" t="s">
        <v>365</v>
      </c>
      <c r="Q60" s="2" t="s">
        <v>365</v>
      </c>
      <c r="R60" s="2" t="s">
        <v>365</v>
      </c>
      <c r="S60" s="2" t="s">
        <v>365</v>
      </c>
      <c r="T60" s="2" t="s">
        <v>365</v>
      </c>
    </row>
    <row r="61">
      <c r="A61" s="2" t="s">
        <v>0</v>
      </c>
      <c r="B61" s="2" t="s">
        <v>544</v>
      </c>
      <c r="C61" s="2" t="s">
        <v>544</v>
      </c>
      <c r="D61" s="2" t="s">
        <v>544</v>
      </c>
      <c r="E61" s="2" t="s">
        <v>544</v>
      </c>
      <c r="F61" s="2" t="s">
        <v>544</v>
      </c>
      <c r="G61" s="2" t="s">
        <v>544</v>
      </c>
      <c r="H61" s="2" t="s">
        <v>1383</v>
      </c>
      <c r="I61" s="2" t="s">
        <v>365</v>
      </c>
      <c r="J61" s="2" t="s">
        <v>365</v>
      </c>
      <c r="K61" s="2" t="s">
        <v>365</v>
      </c>
      <c r="L61" s="2" t="s">
        <v>365</v>
      </c>
      <c r="M61" s="2" t="s">
        <v>365</v>
      </c>
      <c r="N61" s="2" t="s">
        <v>365</v>
      </c>
      <c r="O61" s="2" t="s">
        <v>365</v>
      </c>
      <c r="P61" s="2" t="s">
        <v>365</v>
      </c>
      <c r="Q61" s="2" t="s">
        <v>365</v>
      </c>
      <c r="R61" s="2" t="s">
        <v>365</v>
      </c>
      <c r="S61" s="2" t="s">
        <v>365</v>
      </c>
      <c r="T61" s="2" t="s">
        <v>365</v>
      </c>
    </row>
    <row r="62">
      <c r="A62" s="2" t="s">
        <v>110</v>
      </c>
      <c r="B62" s="2" t="s">
        <v>365</v>
      </c>
      <c r="C62" s="2" t="s">
        <v>365</v>
      </c>
      <c r="D62" s="2" t="s">
        <v>365</v>
      </c>
      <c r="E62" s="2" t="s">
        <v>365</v>
      </c>
      <c r="F62" s="2" t="s">
        <v>365</v>
      </c>
      <c r="G62" s="2" t="s">
        <v>365</v>
      </c>
      <c r="H62" s="2" t="s">
        <v>365</v>
      </c>
      <c r="I62" s="2" t="s">
        <v>365</v>
      </c>
      <c r="J62" s="2" t="s">
        <v>365</v>
      </c>
      <c r="K62" s="2" t="s">
        <v>365</v>
      </c>
      <c r="L62" s="2" t="s">
        <v>365</v>
      </c>
      <c r="M62" s="2" t="s">
        <v>365</v>
      </c>
      <c r="N62" s="2" t="s">
        <v>365</v>
      </c>
      <c r="O62" s="2" t="s">
        <v>365</v>
      </c>
      <c r="P62" s="2" t="s">
        <v>365</v>
      </c>
      <c r="Q62" s="2" t="s">
        <v>365</v>
      </c>
      <c r="R62" s="2" t="s">
        <v>365</v>
      </c>
      <c r="S62" s="2" t="s">
        <v>365</v>
      </c>
      <c r="T62" s="2" t="s">
        <v>365</v>
      </c>
    </row>
    <row r="63">
      <c r="A63" s="2" t="s">
        <v>103</v>
      </c>
      <c r="B63" s="2" t="s">
        <v>24</v>
      </c>
      <c r="C63" s="2" t="s">
        <v>24</v>
      </c>
      <c r="D63" s="2" t="s">
        <v>24</v>
      </c>
      <c r="E63" s="2" t="s">
        <v>25</v>
      </c>
      <c r="F63" s="2" t="s">
        <v>25</v>
      </c>
      <c r="G63" s="2" t="s">
        <v>25</v>
      </c>
      <c r="H63" s="2" t="s">
        <v>0</v>
      </c>
      <c r="I63" s="2" t="s">
        <v>0</v>
      </c>
      <c r="J63" s="2" t="s">
        <v>0</v>
      </c>
      <c r="K63" s="2" t="s">
        <v>18</v>
      </c>
      <c r="L63" s="2" t="s">
        <v>365</v>
      </c>
      <c r="M63" s="2" t="s">
        <v>365</v>
      </c>
      <c r="N63" s="2" t="s">
        <v>365</v>
      </c>
      <c r="O63" s="2" t="s">
        <v>365</v>
      </c>
      <c r="P63" s="2" t="s">
        <v>365</v>
      </c>
      <c r="Q63" s="2" t="s">
        <v>365</v>
      </c>
      <c r="R63" s="2" t="s">
        <v>365</v>
      </c>
      <c r="S63" s="2" t="s">
        <v>365</v>
      </c>
      <c r="T63" s="2" t="s">
        <v>365</v>
      </c>
    </row>
    <row r="64">
      <c r="A64" s="2" t="s">
        <v>365</v>
      </c>
      <c r="B64" s="2" t="s">
        <v>102</v>
      </c>
      <c r="C64" s="2" t="s">
        <v>13</v>
      </c>
      <c r="D64" s="2" t="s">
        <v>14</v>
      </c>
      <c r="E64" s="2" t="s">
        <v>102</v>
      </c>
      <c r="F64" s="2" t="s">
        <v>13</v>
      </c>
      <c r="G64" s="2" t="s">
        <v>14</v>
      </c>
      <c r="H64" s="2" t="s">
        <v>102</v>
      </c>
      <c r="I64" s="2" t="s">
        <v>13</v>
      </c>
      <c r="J64" s="2" t="s">
        <v>14</v>
      </c>
      <c r="K64" s="2" t="s">
        <v>365</v>
      </c>
      <c r="L64" s="2" t="s">
        <v>365</v>
      </c>
      <c r="M64" s="2" t="s">
        <v>365</v>
      </c>
      <c r="N64" s="2" t="s">
        <v>365</v>
      </c>
      <c r="O64" s="2" t="s">
        <v>365</v>
      </c>
      <c r="P64" s="2" t="s">
        <v>365</v>
      </c>
      <c r="Q64" s="2" t="s">
        <v>365</v>
      </c>
      <c r="R64" s="2" t="s">
        <v>365</v>
      </c>
      <c r="S64" s="2" t="s">
        <v>365</v>
      </c>
      <c r="T64" s="2" t="s">
        <v>365</v>
      </c>
    </row>
    <row r="65">
      <c r="A65" s="2" t="s">
        <v>64</v>
      </c>
      <c r="B65" s="2" t="s">
        <v>1096</v>
      </c>
      <c r="C65" s="2" t="s">
        <v>577</v>
      </c>
      <c r="D65" s="2" t="s">
        <v>641</v>
      </c>
      <c r="E65" s="2" t="s">
        <v>602</v>
      </c>
      <c r="F65" s="2" t="s">
        <v>1171</v>
      </c>
      <c r="G65" s="2" t="s">
        <v>655</v>
      </c>
      <c r="H65" s="2" t="s">
        <v>684</v>
      </c>
      <c r="I65" s="2" t="s">
        <v>1120</v>
      </c>
      <c r="J65" s="2" t="s">
        <v>635</v>
      </c>
      <c r="K65" s="2" t="s">
        <v>660</v>
      </c>
      <c r="L65" s="2" t="s">
        <v>365</v>
      </c>
      <c r="M65" s="2" t="s">
        <v>365</v>
      </c>
      <c r="N65" s="2" t="s">
        <v>365</v>
      </c>
      <c r="O65" s="2" t="s">
        <v>365</v>
      </c>
      <c r="P65" s="2" t="s">
        <v>365</v>
      </c>
      <c r="Q65" s="2" t="s">
        <v>365</v>
      </c>
      <c r="R65" s="2" t="s">
        <v>365</v>
      </c>
      <c r="S65" s="2" t="s">
        <v>365</v>
      </c>
      <c r="T65" s="2" t="s">
        <v>365</v>
      </c>
    </row>
    <row r="66">
      <c r="A66" s="2" t="s">
        <v>66</v>
      </c>
      <c r="B66" s="2" t="s">
        <v>1089</v>
      </c>
      <c r="C66" s="2" t="s">
        <v>1125</v>
      </c>
      <c r="D66" s="2" t="s">
        <v>1494</v>
      </c>
      <c r="E66" s="2" t="s">
        <v>1089</v>
      </c>
      <c r="F66" s="2" t="s">
        <v>1563</v>
      </c>
      <c r="G66" s="2" t="s">
        <v>1173</v>
      </c>
      <c r="H66" s="2" t="s">
        <v>1089</v>
      </c>
      <c r="I66" s="2" t="s">
        <v>1121</v>
      </c>
      <c r="J66" s="2" t="s">
        <v>1142</v>
      </c>
      <c r="K66" s="2" t="s">
        <v>714</v>
      </c>
      <c r="L66" s="2" t="s">
        <v>365</v>
      </c>
      <c r="M66" s="2" t="s">
        <v>365</v>
      </c>
      <c r="N66" s="2" t="s">
        <v>365</v>
      </c>
      <c r="O66" s="2" t="s">
        <v>365</v>
      </c>
      <c r="P66" s="2" t="s">
        <v>365</v>
      </c>
      <c r="Q66" s="2" t="s">
        <v>365</v>
      </c>
      <c r="R66" s="2" t="s">
        <v>365</v>
      </c>
      <c r="S66" s="2" t="s">
        <v>365</v>
      </c>
      <c r="T66" s="2" t="s">
        <v>365</v>
      </c>
    </row>
    <row r="67">
      <c r="A67" s="2" t="s">
        <v>74</v>
      </c>
      <c r="B67" s="2" t="s">
        <v>554</v>
      </c>
      <c r="C67" s="2" t="s">
        <v>545</v>
      </c>
      <c r="D67" s="2" t="s">
        <v>1148</v>
      </c>
      <c r="E67" s="2" t="s">
        <v>1167</v>
      </c>
      <c r="F67" s="2" t="s">
        <v>690</v>
      </c>
      <c r="G67" s="2" t="s">
        <v>609</v>
      </c>
      <c r="H67" s="2" t="s">
        <v>1090</v>
      </c>
      <c r="I67" s="2" t="s">
        <v>597</v>
      </c>
      <c r="J67" s="2" t="s">
        <v>1143</v>
      </c>
      <c r="K67" s="2" t="s">
        <v>662</v>
      </c>
      <c r="L67" s="2" t="s">
        <v>365</v>
      </c>
      <c r="M67" s="2" t="s">
        <v>365</v>
      </c>
      <c r="N67" s="2" t="s">
        <v>365</v>
      </c>
      <c r="O67" s="2" t="s">
        <v>365</v>
      </c>
      <c r="P67" s="2" t="s">
        <v>365</v>
      </c>
      <c r="Q67" s="2" t="s">
        <v>365</v>
      </c>
      <c r="R67" s="2" t="s">
        <v>365</v>
      </c>
      <c r="S67" s="2" t="s">
        <v>365</v>
      </c>
      <c r="T67" s="2" t="s">
        <v>365</v>
      </c>
    </row>
    <row r="68">
      <c r="A68" s="2" t="s">
        <v>0</v>
      </c>
      <c r="B68" s="2" t="s">
        <v>544</v>
      </c>
      <c r="C68" s="2" t="s">
        <v>365</v>
      </c>
      <c r="D68" s="2" t="s">
        <v>365</v>
      </c>
      <c r="E68" s="2" t="s">
        <v>544</v>
      </c>
      <c r="F68" s="2" t="s">
        <v>365</v>
      </c>
      <c r="G68" s="2" t="s">
        <v>365</v>
      </c>
      <c r="H68" s="2" t="s">
        <v>544</v>
      </c>
      <c r="I68" s="2" t="s">
        <v>365</v>
      </c>
      <c r="J68" s="2" t="s">
        <v>365</v>
      </c>
      <c r="K68" s="2" t="s">
        <v>706</v>
      </c>
      <c r="L68" s="2" t="s">
        <v>365</v>
      </c>
      <c r="M68" s="2" t="s">
        <v>365</v>
      </c>
      <c r="N68" s="2" t="s">
        <v>365</v>
      </c>
      <c r="O68" s="2" t="s">
        <v>365</v>
      </c>
      <c r="P68" s="2" t="s">
        <v>365</v>
      </c>
      <c r="Q68" s="2" t="s">
        <v>365</v>
      </c>
      <c r="R68" s="2" t="s">
        <v>365</v>
      </c>
      <c r="S68" s="2" t="s">
        <v>365</v>
      </c>
      <c r="T68" s="2" t="s">
        <v>365</v>
      </c>
    </row>
    <row r="69">
      <c r="A69" s="2" t="s">
        <v>111</v>
      </c>
      <c r="B69" s="2" t="s">
        <v>365</v>
      </c>
      <c r="C69" s="2" t="s">
        <v>365</v>
      </c>
      <c r="D69" s="2" t="s">
        <v>365</v>
      </c>
      <c r="E69" s="2" t="s">
        <v>365</v>
      </c>
      <c r="F69" s="2" t="s">
        <v>365</v>
      </c>
      <c r="G69" s="2" t="s">
        <v>365</v>
      </c>
      <c r="H69" s="2" t="s">
        <v>365</v>
      </c>
      <c r="I69" s="2" t="s">
        <v>365</v>
      </c>
      <c r="J69" s="2" t="s">
        <v>365</v>
      </c>
      <c r="K69" s="2" t="s">
        <v>365</v>
      </c>
      <c r="L69" s="2" t="s">
        <v>365</v>
      </c>
      <c r="M69" s="2" t="s">
        <v>365</v>
      </c>
      <c r="N69" s="2" t="s">
        <v>365</v>
      </c>
      <c r="O69" s="2" t="s">
        <v>365</v>
      </c>
      <c r="P69" s="2" t="s">
        <v>365</v>
      </c>
      <c r="Q69" s="2" t="s">
        <v>365</v>
      </c>
      <c r="R69" s="2" t="s">
        <v>365</v>
      </c>
      <c r="S69" s="2" t="s">
        <v>365</v>
      </c>
      <c r="T69" s="2" t="s">
        <v>365</v>
      </c>
    </row>
    <row r="70">
      <c r="A70" s="2" t="s">
        <v>103</v>
      </c>
      <c r="B70" s="2" t="s">
        <v>3</v>
      </c>
      <c r="C70" s="2" t="s">
        <v>3</v>
      </c>
      <c r="D70" s="2" t="s">
        <v>3</v>
      </c>
      <c r="E70" s="2" t="s">
        <v>2</v>
      </c>
      <c r="F70" s="2" t="s">
        <v>2</v>
      </c>
      <c r="G70" s="2" t="s">
        <v>2</v>
      </c>
      <c r="H70" s="2" t="s">
        <v>0</v>
      </c>
      <c r="I70" s="2" t="s">
        <v>0</v>
      </c>
      <c r="J70" s="2" t="s">
        <v>0</v>
      </c>
      <c r="K70" s="2" t="s">
        <v>18</v>
      </c>
      <c r="L70" s="2" t="s">
        <v>365</v>
      </c>
      <c r="M70" s="2" t="s">
        <v>365</v>
      </c>
      <c r="N70" s="2" t="s">
        <v>365</v>
      </c>
      <c r="O70" s="2" t="s">
        <v>365</v>
      </c>
      <c r="P70" s="2" t="s">
        <v>365</v>
      </c>
      <c r="Q70" s="2" t="s">
        <v>365</v>
      </c>
      <c r="R70" s="2" t="s">
        <v>365</v>
      </c>
      <c r="S70" s="2" t="s">
        <v>365</v>
      </c>
      <c r="T70" s="2" t="s">
        <v>365</v>
      </c>
    </row>
    <row r="71">
      <c r="A71" s="2" t="s">
        <v>365</v>
      </c>
      <c r="B71" s="2" t="s">
        <v>102</v>
      </c>
      <c r="C71" s="2" t="s">
        <v>13</v>
      </c>
      <c r="D71" s="2" t="s">
        <v>14</v>
      </c>
      <c r="E71" s="2" t="s">
        <v>102</v>
      </c>
      <c r="F71" s="2" t="s">
        <v>13</v>
      </c>
      <c r="G71" s="2" t="s">
        <v>14</v>
      </c>
      <c r="H71" s="2" t="s">
        <v>102</v>
      </c>
      <c r="I71" s="2" t="s">
        <v>13</v>
      </c>
      <c r="J71" s="2" t="s">
        <v>14</v>
      </c>
      <c r="K71" s="2" t="s">
        <v>365</v>
      </c>
      <c r="L71" s="2" t="s">
        <v>365</v>
      </c>
      <c r="M71" s="2" t="s">
        <v>365</v>
      </c>
      <c r="N71" s="2" t="s">
        <v>365</v>
      </c>
      <c r="O71" s="2" t="s">
        <v>365</v>
      </c>
      <c r="P71" s="2" t="s">
        <v>365</v>
      </c>
      <c r="Q71" s="2" t="s">
        <v>365</v>
      </c>
      <c r="R71" s="2" t="s">
        <v>365</v>
      </c>
      <c r="S71" s="2" t="s">
        <v>365</v>
      </c>
      <c r="T71" s="2" t="s">
        <v>365</v>
      </c>
    </row>
    <row r="72">
      <c r="A72" s="2" t="s">
        <v>64</v>
      </c>
      <c r="B72" s="2" t="s">
        <v>555</v>
      </c>
      <c r="C72" s="2" t="s">
        <v>1126</v>
      </c>
      <c r="D72" s="2" t="s">
        <v>1495</v>
      </c>
      <c r="E72" s="2" t="s">
        <v>1119</v>
      </c>
      <c r="F72" s="2" t="s">
        <v>691</v>
      </c>
      <c r="G72" s="2" t="s">
        <v>1104</v>
      </c>
      <c r="H72" s="2" t="s">
        <v>552</v>
      </c>
      <c r="I72" s="2" t="s">
        <v>708</v>
      </c>
      <c r="J72" s="2" t="s">
        <v>1135</v>
      </c>
      <c r="K72" s="2" t="s">
        <v>705</v>
      </c>
      <c r="L72" s="2" t="s">
        <v>365</v>
      </c>
      <c r="M72" s="2" t="s">
        <v>365</v>
      </c>
      <c r="N72" s="2" t="s">
        <v>365</v>
      </c>
      <c r="O72" s="2" t="s">
        <v>365</v>
      </c>
      <c r="P72" s="2" t="s">
        <v>365</v>
      </c>
      <c r="Q72" s="2" t="s">
        <v>365</v>
      </c>
      <c r="R72" s="2" t="s">
        <v>365</v>
      </c>
      <c r="S72" s="2" t="s">
        <v>365</v>
      </c>
      <c r="T72" s="2" t="s">
        <v>365</v>
      </c>
    </row>
    <row r="73">
      <c r="A73" s="2" t="s">
        <v>66</v>
      </c>
      <c r="B73" s="2" t="s">
        <v>1097</v>
      </c>
      <c r="C73" s="2" t="s">
        <v>1452</v>
      </c>
      <c r="D73" s="2" t="s">
        <v>1149</v>
      </c>
      <c r="E73" s="2" t="s">
        <v>1168</v>
      </c>
      <c r="F73" s="2" t="s">
        <v>1125</v>
      </c>
      <c r="G73" s="2" t="s">
        <v>1174</v>
      </c>
      <c r="H73" s="2" t="s">
        <v>699</v>
      </c>
      <c r="I73" s="2" t="s">
        <v>709</v>
      </c>
      <c r="J73" s="2" t="s">
        <v>1149</v>
      </c>
      <c r="K73" s="2" t="s">
        <v>661</v>
      </c>
      <c r="L73" s="2" t="s">
        <v>365</v>
      </c>
      <c r="M73" s="2" t="s">
        <v>365</v>
      </c>
      <c r="N73" s="2" t="s">
        <v>365</v>
      </c>
      <c r="O73" s="2" t="s">
        <v>365</v>
      </c>
      <c r="P73" s="2" t="s">
        <v>365</v>
      </c>
      <c r="Q73" s="2" t="s">
        <v>365</v>
      </c>
      <c r="R73" s="2" t="s">
        <v>365</v>
      </c>
      <c r="S73" s="2" t="s">
        <v>365</v>
      </c>
      <c r="T73" s="2" t="s">
        <v>365</v>
      </c>
    </row>
    <row r="74">
      <c r="A74" s="2" t="s">
        <v>74</v>
      </c>
      <c r="B74" s="2" t="s">
        <v>1098</v>
      </c>
      <c r="C74" s="2" t="s">
        <v>601</v>
      </c>
      <c r="D74" s="2" t="s">
        <v>1116</v>
      </c>
      <c r="E74" s="2" t="s">
        <v>1094</v>
      </c>
      <c r="F74" s="2" t="s">
        <v>1564</v>
      </c>
      <c r="G74" s="2" t="s">
        <v>1572</v>
      </c>
      <c r="H74" s="2" t="s">
        <v>596</v>
      </c>
      <c r="I74" s="2" t="s">
        <v>597</v>
      </c>
      <c r="J74" s="2" t="s">
        <v>1143</v>
      </c>
      <c r="K74" s="2" t="s">
        <v>662</v>
      </c>
      <c r="L74" s="2" t="s">
        <v>365</v>
      </c>
      <c r="M74" s="2" t="s">
        <v>365</v>
      </c>
      <c r="N74" s="2" t="s">
        <v>365</v>
      </c>
      <c r="O74" s="2" t="s">
        <v>365</v>
      </c>
      <c r="P74" s="2" t="s">
        <v>365</v>
      </c>
      <c r="Q74" s="2" t="s">
        <v>365</v>
      </c>
      <c r="R74" s="2" t="s">
        <v>365</v>
      </c>
      <c r="S74" s="2" t="s">
        <v>365</v>
      </c>
      <c r="T74" s="2" t="s">
        <v>365</v>
      </c>
    </row>
    <row r="75">
      <c r="A75" s="2" t="s">
        <v>0</v>
      </c>
      <c r="B75" s="2" t="s">
        <v>544</v>
      </c>
      <c r="C75" s="2" t="s">
        <v>365</v>
      </c>
      <c r="D75" s="2" t="s">
        <v>365</v>
      </c>
      <c r="E75" s="2" t="s">
        <v>544</v>
      </c>
      <c r="F75" s="2" t="s">
        <v>365</v>
      </c>
      <c r="G75" s="2" t="s">
        <v>365</v>
      </c>
      <c r="H75" s="2" t="s">
        <v>544</v>
      </c>
      <c r="I75" s="2" t="s">
        <v>365</v>
      </c>
      <c r="J75" s="2" t="s">
        <v>365</v>
      </c>
      <c r="K75" s="2" t="s">
        <v>706</v>
      </c>
      <c r="L75" s="2" t="s">
        <v>365</v>
      </c>
      <c r="M75" s="2" t="s">
        <v>365</v>
      </c>
      <c r="N75" s="2" t="s">
        <v>365</v>
      </c>
      <c r="O75" s="2" t="s">
        <v>365</v>
      </c>
      <c r="P75" s="2" t="s">
        <v>365</v>
      </c>
      <c r="Q75" s="2" t="s">
        <v>365</v>
      </c>
      <c r="R75" s="2" t="s">
        <v>365</v>
      </c>
      <c r="S75" s="2" t="s">
        <v>365</v>
      </c>
      <c r="T75" s="2" t="s">
        <v>365</v>
      </c>
    </row>
    <row r="76">
      <c r="A76" s="2" t="s">
        <v>112</v>
      </c>
      <c r="B76" s="2" t="s">
        <v>365</v>
      </c>
      <c r="C76" s="2" t="s">
        <v>365</v>
      </c>
      <c r="D76" s="2" t="s">
        <v>365</v>
      </c>
      <c r="E76" s="2" t="s">
        <v>365</v>
      </c>
      <c r="F76" s="2" t="s">
        <v>365</v>
      </c>
      <c r="G76" s="2" t="s">
        <v>365</v>
      </c>
      <c r="H76" s="2" t="s">
        <v>365</v>
      </c>
      <c r="I76" s="2" t="s">
        <v>365</v>
      </c>
      <c r="J76" s="2" t="s">
        <v>365</v>
      </c>
      <c r="K76" s="2" t="s">
        <v>365</v>
      </c>
      <c r="L76" s="2" t="s">
        <v>365</v>
      </c>
      <c r="M76" s="2" t="s">
        <v>365</v>
      </c>
      <c r="N76" s="2" t="s">
        <v>365</v>
      </c>
      <c r="O76" s="2" t="s">
        <v>365</v>
      </c>
      <c r="P76" s="2" t="s">
        <v>365</v>
      </c>
      <c r="Q76" s="2" t="s">
        <v>365</v>
      </c>
      <c r="R76" s="2" t="s">
        <v>365</v>
      </c>
      <c r="S76" s="2" t="s">
        <v>365</v>
      </c>
      <c r="T76" s="2" t="s">
        <v>365</v>
      </c>
    </row>
    <row r="77">
      <c r="A77" s="2" t="s">
        <v>103</v>
      </c>
      <c r="B77" s="2" t="s">
        <v>354</v>
      </c>
      <c r="C77" s="2" t="s">
        <v>355</v>
      </c>
      <c r="D77" s="2" t="s">
        <v>356</v>
      </c>
      <c r="E77" s="2" t="s">
        <v>357</v>
      </c>
      <c r="F77" s="2" t="s">
        <v>358</v>
      </c>
      <c r="G77" s="2" t="s">
        <v>0</v>
      </c>
      <c r="H77" s="2" t="s">
        <v>18</v>
      </c>
      <c r="I77" s="2" t="s">
        <v>365</v>
      </c>
      <c r="J77" s="2" t="s">
        <v>365</v>
      </c>
      <c r="K77" s="2" t="s">
        <v>365</v>
      </c>
      <c r="L77" s="2" t="s">
        <v>365</v>
      </c>
      <c r="M77" s="2" t="s">
        <v>365</v>
      </c>
      <c r="N77" s="2" t="s">
        <v>365</v>
      </c>
      <c r="O77" s="2" t="s">
        <v>365</v>
      </c>
      <c r="P77" s="2" t="s">
        <v>365</v>
      </c>
      <c r="Q77" s="2" t="s">
        <v>365</v>
      </c>
      <c r="R77" s="2" t="s">
        <v>365</v>
      </c>
      <c r="S77" s="2" t="s">
        <v>365</v>
      </c>
      <c r="T77" s="2" t="s">
        <v>365</v>
      </c>
    </row>
    <row r="78">
      <c r="A78" s="2" t="s">
        <v>365</v>
      </c>
      <c r="B78" s="2" t="s">
        <v>102</v>
      </c>
      <c r="C78" s="2" t="s">
        <v>102</v>
      </c>
      <c r="D78" s="2" t="s">
        <v>102</v>
      </c>
      <c r="E78" s="2" t="s">
        <v>102</v>
      </c>
      <c r="F78" s="2" t="s">
        <v>102</v>
      </c>
      <c r="G78" s="2" t="s">
        <v>102</v>
      </c>
      <c r="H78" s="2" t="s">
        <v>365</v>
      </c>
      <c r="I78" s="2" t="s">
        <v>365</v>
      </c>
      <c r="J78" s="2" t="s">
        <v>365</v>
      </c>
      <c r="K78" s="2" t="s">
        <v>365</v>
      </c>
      <c r="L78" s="2" t="s">
        <v>365</v>
      </c>
      <c r="M78" s="2" t="s">
        <v>365</v>
      </c>
      <c r="N78" s="2" t="s">
        <v>365</v>
      </c>
      <c r="O78" s="2" t="s">
        <v>365</v>
      </c>
      <c r="P78" s="2" t="s">
        <v>365</v>
      </c>
      <c r="Q78" s="2" t="s">
        <v>365</v>
      </c>
      <c r="R78" s="2" t="s">
        <v>365</v>
      </c>
      <c r="S78" s="2" t="s">
        <v>365</v>
      </c>
      <c r="T78" s="2" t="s">
        <v>365</v>
      </c>
    </row>
    <row r="79">
      <c r="A79" s="2" t="s">
        <v>64</v>
      </c>
      <c r="B79" s="2" t="s">
        <v>1410</v>
      </c>
      <c r="C79" s="2" t="s">
        <v>602</v>
      </c>
      <c r="D79" s="2" t="s">
        <v>1094</v>
      </c>
      <c r="E79" s="2" t="s">
        <v>1530</v>
      </c>
      <c r="F79" s="2" t="s">
        <v>1565</v>
      </c>
      <c r="G79" s="2" t="s">
        <v>552</v>
      </c>
      <c r="H79" s="2" t="s">
        <v>705</v>
      </c>
      <c r="I79" s="2" t="s">
        <v>365</v>
      </c>
      <c r="J79" s="2" t="s">
        <v>365</v>
      </c>
      <c r="K79" s="2" t="s">
        <v>365</v>
      </c>
      <c r="L79" s="2" t="s">
        <v>365</v>
      </c>
      <c r="M79" s="2" t="s">
        <v>365</v>
      </c>
      <c r="N79" s="2" t="s">
        <v>365</v>
      </c>
      <c r="O79" s="2" t="s">
        <v>365</v>
      </c>
      <c r="P79" s="2" t="s">
        <v>365</v>
      </c>
      <c r="Q79" s="2" t="s">
        <v>365</v>
      </c>
      <c r="R79" s="2" t="s">
        <v>365</v>
      </c>
      <c r="S79" s="2" t="s">
        <v>365</v>
      </c>
      <c r="T79" s="2" t="s">
        <v>365</v>
      </c>
    </row>
    <row r="80">
      <c r="A80" s="2" t="s">
        <v>66</v>
      </c>
      <c r="B80" s="2" t="s">
        <v>1411</v>
      </c>
      <c r="C80" s="2" t="s">
        <v>1453</v>
      </c>
      <c r="D80" s="2" t="s">
        <v>1496</v>
      </c>
      <c r="E80" s="2" t="s">
        <v>1531</v>
      </c>
      <c r="F80" s="2" t="s">
        <v>1441</v>
      </c>
      <c r="G80" s="2" t="s">
        <v>699</v>
      </c>
      <c r="H80" s="2" t="s">
        <v>661</v>
      </c>
      <c r="I80" s="2" t="s">
        <v>365</v>
      </c>
      <c r="J80" s="2" t="s">
        <v>365</v>
      </c>
      <c r="K80" s="2" t="s">
        <v>365</v>
      </c>
      <c r="L80" s="2" t="s">
        <v>365</v>
      </c>
      <c r="M80" s="2" t="s">
        <v>365</v>
      </c>
      <c r="N80" s="2" t="s">
        <v>365</v>
      </c>
      <c r="O80" s="2" t="s">
        <v>365</v>
      </c>
      <c r="P80" s="2" t="s">
        <v>365</v>
      </c>
      <c r="Q80" s="2" t="s">
        <v>365</v>
      </c>
      <c r="R80" s="2" t="s">
        <v>365</v>
      </c>
      <c r="S80" s="2" t="s">
        <v>365</v>
      </c>
      <c r="T80" s="2" t="s">
        <v>365</v>
      </c>
    </row>
    <row r="81">
      <c r="A81" s="2" t="s">
        <v>74</v>
      </c>
      <c r="B81" s="2" t="s">
        <v>556</v>
      </c>
      <c r="C81" s="2" t="s">
        <v>596</v>
      </c>
      <c r="D81" s="2" t="s">
        <v>596</v>
      </c>
      <c r="E81" s="2" t="s">
        <v>1109</v>
      </c>
      <c r="F81" s="2" t="s">
        <v>1566</v>
      </c>
      <c r="G81" s="2" t="s">
        <v>596</v>
      </c>
      <c r="H81" s="2" t="s">
        <v>662</v>
      </c>
      <c r="I81" s="2" t="s">
        <v>365</v>
      </c>
      <c r="J81" s="2" t="s">
        <v>365</v>
      </c>
      <c r="K81" s="2" t="s">
        <v>365</v>
      </c>
      <c r="L81" s="2" t="s">
        <v>365</v>
      </c>
      <c r="M81" s="2" t="s">
        <v>365</v>
      </c>
      <c r="N81" s="2" t="s">
        <v>365</v>
      </c>
      <c r="O81" s="2" t="s">
        <v>365</v>
      </c>
      <c r="P81" s="2" t="s">
        <v>365</v>
      </c>
      <c r="Q81" s="2" t="s">
        <v>365</v>
      </c>
      <c r="R81" s="2" t="s">
        <v>365</v>
      </c>
      <c r="S81" s="2" t="s">
        <v>365</v>
      </c>
      <c r="T81" s="2" t="s">
        <v>365</v>
      </c>
    </row>
    <row r="82">
      <c r="A82" s="2" t="s">
        <v>0</v>
      </c>
      <c r="B82" s="2" t="s">
        <v>544</v>
      </c>
      <c r="C82" s="2" t="s">
        <v>544</v>
      </c>
      <c r="D82" s="2" t="s">
        <v>544</v>
      </c>
      <c r="E82" s="2" t="s">
        <v>544</v>
      </c>
      <c r="F82" s="2" t="s">
        <v>544</v>
      </c>
      <c r="G82" s="2" t="s">
        <v>544</v>
      </c>
      <c r="H82" s="2" t="s">
        <v>706</v>
      </c>
      <c r="I82" s="2" t="s">
        <v>365</v>
      </c>
      <c r="J82" s="2" t="s">
        <v>365</v>
      </c>
      <c r="K82" s="2" t="s">
        <v>365</v>
      </c>
      <c r="L82" s="2" t="s">
        <v>365</v>
      </c>
      <c r="M82" s="2" t="s">
        <v>365</v>
      </c>
      <c r="N82" s="2" t="s">
        <v>365</v>
      </c>
      <c r="O82" s="2" t="s">
        <v>365</v>
      </c>
      <c r="P82" s="2" t="s">
        <v>365</v>
      </c>
      <c r="Q82" s="2" t="s">
        <v>365</v>
      </c>
      <c r="R82" s="2" t="s">
        <v>365</v>
      </c>
      <c r="S82" s="2" t="s">
        <v>365</v>
      </c>
      <c r="T82" s="2" t="s">
        <v>365</v>
      </c>
    </row>
    <row r="83">
      <c r="A83" s="2" t="s">
        <v>1040</v>
      </c>
      <c r="B83" s="2" t="s">
        <v>16</v>
      </c>
      <c r="C83" s="2" t="s">
        <v>13</v>
      </c>
      <c r="D83" s="2" t="s">
        <v>14</v>
      </c>
      <c r="E83" s="2" t="s">
        <v>18</v>
      </c>
      <c r="F83" s="2" t="s">
        <v>365</v>
      </c>
      <c r="G83" s="2" t="s">
        <v>365</v>
      </c>
      <c r="H83" s="2" t="s">
        <v>365</v>
      </c>
      <c r="I83" s="2" t="s">
        <v>365</v>
      </c>
      <c r="J83" s="2" t="s">
        <v>365</v>
      </c>
      <c r="K83" s="2" t="s">
        <v>365</v>
      </c>
      <c r="L83" s="2" t="s">
        <v>365</v>
      </c>
      <c r="M83" s="2" t="s">
        <v>365</v>
      </c>
      <c r="N83" s="2" t="s">
        <v>365</v>
      </c>
      <c r="O83" s="2" t="s">
        <v>365</v>
      </c>
      <c r="P83" s="2" t="s">
        <v>365</v>
      </c>
      <c r="Q83" s="2" t="s">
        <v>365</v>
      </c>
      <c r="R83" s="2" t="s">
        <v>365</v>
      </c>
      <c r="S83" s="2" t="s">
        <v>365</v>
      </c>
      <c r="T83" s="2" t="s">
        <v>365</v>
      </c>
    </row>
    <row r="84">
      <c r="A84" s="2" t="s">
        <v>81</v>
      </c>
      <c r="B84" s="2" t="s">
        <v>557</v>
      </c>
      <c r="C84" s="2" t="s">
        <v>603</v>
      </c>
      <c r="D84" s="2" t="s">
        <v>642</v>
      </c>
      <c r="E84" s="2" t="s">
        <v>620</v>
      </c>
      <c r="F84" s="2" t="s">
        <v>365</v>
      </c>
      <c r="G84" s="2" t="s">
        <v>365</v>
      </c>
      <c r="H84" s="2" t="s">
        <v>365</v>
      </c>
      <c r="I84" s="2" t="s">
        <v>365</v>
      </c>
      <c r="J84" s="2" t="s">
        <v>365</v>
      </c>
      <c r="K84" s="2" t="s">
        <v>365</v>
      </c>
      <c r="L84" s="2" t="s">
        <v>365</v>
      </c>
      <c r="M84" s="2" t="s">
        <v>365</v>
      </c>
      <c r="N84" s="2" t="s">
        <v>365</v>
      </c>
      <c r="O84" s="2" t="s">
        <v>365</v>
      </c>
      <c r="P84" s="2" t="s">
        <v>365</v>
      </c>
      <c r="Q84" s="2" t="s">
        <v>365</v>
      </c>
      <c r="R84" s="2" t="s">
        <v>365</v>
      </c>
      <c r="S84" s="2" t="s">
        <v>365</v>
      </c>
      <c r="T84" s="2" t="s">
        <v>365</v>
      </c>
    </row>
    <row r="85">
      <c r="A85" s="2" t="s">
        <v>1041</v>
      </c>
      <c r="B85" s="2" t="s">
        <v>1056</v>
      </c>
      <c r="C85" s="2" t="s">
        <v>777</v>
      </c>
      <c r="D85" s="2" t="s">
        <v>1057</v>
      </c>
      <c r="E85" s="2" t="s">
        <v>1532</v>
      </c>
      <c r="F85" s="2" t="s">
        <v>365</v>
      </c>
      <c r="G85" s="2" t="s">
        <v>365</v>
      </c>
      <c r="H85" s="2" t="s">
        <v>365</v>
      </c>
      <c r="I85" s="2" t="s">
        <v>365</v>
      </c>
      <c r="J85" s="2" t="s">
        <v>365</v>
      </c>
      <c r="K85" s="2" t="s">
        <v>365</v>
      </c>
      <c r="L85" s="2" t="s">
        <v>365</v>
      </c>
      <c r="M85" s="2" t="s">
        <v>365</v>
      </c>
      <c r="N85" s="2" t="s">
        <v>365</v>
      </c>
      <c r="O85" s="2" t="s">
        <v>365</v>
      </c>
      <c r="P85" s="2" t="s">
        <v>365</v>
      </c>
      <c r="Q85" s="2" t="s">
        <v>365</v>
      </c>
      <c r="R85" s="2" t="s">
        <v>365</v>
      </c>
      <c r="S85" s="2" t="s">
        <v>365</v>
      </c>
      <c r="T85" s="2" t="s">
        <v>365</v>
      </c>
    </row>
    <row r="86">
      <c r="A86" s="2" t="s">
        <v>1042</v>
      </c>
      <c r="B86" s="2" t="s">
        <v>559</v>
      </c>
      <c r="C86" s="2" t="s">
        <v>414</v>
      </c>
      <c r="D86" s="2" t="s">
        <v>645</v>
      </c>
      <c r="E86" s="2" t="s">
        <v>666</v>
      </c>
      <c r="F86" s="2" t="s">
        <v>365</v>
      </c>
      <c r="G86" s="2" t="s">
        <v>365</v>
      </c>
      <c r="H86" s="2" t="s">
        <v>365</v>
      </c>
      <c r="I86" s="2" t="s">
        <v>365</v>
      </c>
      <c r="J86" s="2" t="s">
        <v>365</v>
      </c>
      <c r="K86" s="2" t="s">
        <v>365</v>
      </c>
      <c r="L86" s="2" t="s">
        <v>365</v>
      </c>
      <c r="M86" s="2" t="s">
        <v>365</v>
      </c>
      <c r="N86" s="2" t="s">
        <v>365</v>
      </c>
      <c r="O86" s="2" t="s">
        <v>365</v>
      </c>
      <c r="P86" s="2" t="s">
        <v>365</v>
      </c>
      <c r="Q86" s="2" t="s">
        <v>365</v>
      </c>
      <c r="R86" s="2" t="s">
        <v>365</v>
      </c>
      <c r="S86" s="2" t="s">
        <v>365</v>
      </c>
      <c r="T86" s="2" t="s">
        <v>365</v>
      </c>
    </row>
    <row r="87">
      <c r="A87" s="2" t="s">
        <v>79</v>
      </c>
      <c r="B87" s="2" t="s">
        <v>396</v>
      </c>
      <c r="C87" s="2" t="s">
        <v>605</v>
      </c>
      <c r="D87" s="2" t="s">
        <v>512</v>
      </c>
      <c r="E87" s="2" t="s">
        <v>1058</v>
      </c>
      <c r="F87" s="2" t="s">
        <v>365</v>
      </c>
      <c r="G87" s="2" t="s">
        <v>365</v>
      </c>
      <c r="H87" s="2" t="s">
        <v>365</v>
      </c>
      <c r="I87" s="2" t="s">
        <v>365</v>
      </c>
      <c r="J87" s="2" t="s">
        <v>365</v>
      </c>
      <c r="K87" s="2" t="s">
        <v>365</v>
      </c>
      <c r="L87" s="2" t="s">
        <v>365</v>
      </c>
      <c r="M87" s="2" t="s">
        <v>365</v>
      </c>
      <c r="N87" s="2" t="s">
        <v>365</v>
      </c>
      <c r="O87" s="2" t="s">
        <v>365</v>
      </c>
      <c r="P87" s="2" t="s">
        <v>365</v>
      </c>
      <c r="Q87" s="2" t="s">
        <v>365</v>
      </c>
      <c r="R87" s="2" t="s">
        <v>365</v>
      </c>
      <c r="S87" s="2" t="s">
        <v>365</v>
      </c>
      <c r="T87" s="2" t="s">
        <v>365</v>
      </c>
    </row>
    <row r="88">
      <c r="A88" s="2" t="s">
        <v>1043</v>
      </c>
      <c r="B88" s="2" t="s">
        <v>560</v>
      </c>
      <c r="C88" s="2" t="s">
        <v>606</v>
      </c>
      <c r="D88" s="2" t="s">
        <v>646</v>
      </c>
      <c r="E88" s="2" t="s">
        <v>487</v>
      </c>
      <c r="F88" s="2" t="s">
        <v>365</v>
      </c>
      <c r="G88" s="2" t="s">
        <v>365</v>
      </c>
      <c r="H88" s="2" t="s">
        <v>365</v>
      </c>
      <c r="I88" s="2" t="s">
        <v>365</v>
      </c>
      <c r="J88" s="2" t="s">
        <v>365</v>
      </c>
      <c r="K88" s="2" t="s">
        <v>365</v>
      </c>
      <c r="L88" s="2" t="s">
        <v>365</v>
      </c>
      <c r="M88" s="2" t="s">
        <v>365</v>
      </c>
      <c r="N88" s="2" t="s">
        <v>365</v>
      </c>
      <c r="O88" s="2" t="s">
        <v>365</v>
      </c>
      <c r="P88" s="2" t="s">
        <v>365</v>
      </c>
      <c r="Q88" s="2" t="s">
        <v>365</v>
      </c>
      <c r="R88" s="2" t="s">
        <v>365</v>
      </c>
      <c r="S88" s="2" t="s">
        <v>365</v>
      </c>
      <c r="T88" s="2" t="s">
        <v>365</v>
      </c>
    </row>
    <row r="89">
      <c r="A89" s="2" t="s">
        <v>1044</v>
      </c>
      <c r="B89" s="2" t="s">
        <v>381</v>
      </c>
      <c r="C89" s="2" t="s">
        <v>426</v>
      </c>
      <c r="D89" s="2" t="s">
        <v>524</v>
      </c>
      <c r="E89" s="2" t="s">
        <v>359</v>
      </c>
      <c r="F89" s="2" t="s">
        <v>365</v>
      </c>
      <c r="G89" s="2" t="s">
        <v>365</v>
      </c>
      <c r="H89" s="2" t="s">
        <v>365</v>
      </c>
      <c r="I89" s="2" t="s">
        <v>365</v>
      </c>
      <c r="J89" s="2" t="s">
        <v>365</v>
      </c>
      <c r="K89" s="2" t="s">
        <v>365</v>
      </c>
      <c r="L89" s="2" t="s">
        <v>365</v>
      </c>
      <c r="M89" s="2" t="s">
        <v>365</v>
      </c>
      <c r="N89" s="2" t="s">
        <v>365</v>
      </c>
      <c r="O89" s="2" t="s">
        <v>365</v>
      </c>
      <c r="P89" s="2" t="s">
        <v>365</v>
      </c>
      <c r="Q89" s="2" t="s">
        <v>365</v>
      </c>
      <c r="R89" s="2" t="s">
        <v>365</v>
      </c>
      <c r="S89" s="2" t="s">
        <v>365</v>
      </c>
      <c r="T89" s="2" t="s">
        <v>365</v>
      </c>
    </row>
    <row r="90">
      <c r="A90" s="2" t="s">
        <v>303</v>
      </c>
      <c r="B90" s="2" t="s">
        <v>421</v>
      </c>
      <c r="C90" s="2" t="s">
        <v>412</v>
      </c>
      <c r="D90" s="2" t="s">
        <v>790</v>
      </c>
      <c r="E90" s="2" t="s">
        <v>473</v>
      </c>
      <c r="F90" s="2" t="s">
        <v>365</v>
      </c>
      <c r="G90" s="2" t="s">
        <v>365</v>
      </c>
      <c r="H90" s="2" t="s">
        <v>365</v>
      </c>
      <c r="I90" s="2" t="s">
        <v>365</v>
      </c>
      <c r="J90" s="2" t="s">
        <v>365</v>
      </c>
      <c r="K90" s="2" t="s">
        <v>365</v>
      </c>
      <c r="L90" s="2" t="s">
        <v>365</v>
      </c>
      <c r="M90" s="2" t="s">
        <v>365</v>
      </c>
      <c r="N90" s="2" t="s">
        <v>365</v>
      </c>
      <c r="O90" s="2" t="s">
        <v>365</v>
      </c>
      <c r="P90" s="2" t="s">
        <v>365</v>
      </c>
      <c r="Q90" s="2" t="s">
        <v>365</v>
      </c>
      <c r="R90" s="2" t="s">
        <v>365</v>
      </c>
      <c r="S90" s="2" t="s">
        <v>365</v>
      </c>
      <c r="T90" s="2" t="s">
        <v>365</v>
      </c>
    </row>
    <row r="91">
      <c r="A91" s="2" t="s">
        <v>0</v>
      </c>
      <c r="B91" s="2" t="s">
        <v>385</v>
      </c>
      <c r="C91" s="2" t="s">
        <v>365</v>
      </c>
      <c r="D91" s="2" t="s">
        <v>365</v>
      </c>
      <c r="E91" s="2" t="s">
        <v>1533</v>
      </c>
      <c r="F91" s="2" t="s">
        <v>365</v>
      </c>
      <c r="G91" s="2" t="s">
        <v>365</v>
      </c>
      <c r="H91" s="2" t="s">
        <v>365</v>
      </c>
      <c r="I91" s="2" t="s">
        <v>365</v>
      </c>
      <c r="J91" s="2" t="s">
        <v>365</v>
      </c>
      <c r="K91" s="2" t="s">
        <v>365</v>
      </c>
      <c r="L91" s="2" t="s">
        <v>365</v>
      </c>
      <c r="M91" s="2" t="s">
        <v>365</v>
      </c>
      <c r="N91" s="2" t="s">
        <v>365</v>
      </c>
      <c r="O91" s="2" t="s">
        <v>365</v>
      </c>
      <c r="P91" s="2" t="s">
        <v>365</v>
      </c>
      <c r="Q91" s="2" t="s">
        <v>365</v>
      </c>
      <c r="R91" s="2" t="s">
        <v>365</v>
      </c>
      <c r="S91" s="2" t="s">
        <v>365</v>
      </c>
      <c r="T91" s="2" t="s">
        <v>365</v>
      </c>
    </row>
    <row r="92">
      <c r="A92" s="2" t="s">
        <v>1040</v>
      </c>
      <c r="B92" s="2" t="s">
        <v>16</v>
      </c>
      <c r="C92" s="2" t="s">
        <v>13</v>
      </c>
      <c r="D92" s="2" t="s">
        <v>14</v>
      </c>
      <c r="E92" s="2" t="s">
        <v>18</v>
      </c>
      <c r="F92" s="2" t="s">
        <v>365</v>
      </c>
      <c r="G92" s="2" t="s">
        <v>365</v>
      </c>
      <c r="H92" s="2" t="s">
        <v>365</v>
      </c>
      <c r="I92" s="2" t="s">
        <v>365</v>
      </c>
      <c r="J92" s="2" t="s">
        <v>365</v>
      </c>
      <c r="K92" s="2" t="s">
        <v>365</v>
      </c>
      <c r="L92" s="2" t="s">
        <v>365</v>
      </c>
      <c r="M92" s="2" t="s">
        <v>365</v>
      </c>
      <c r="N92" s="2" t="s">
        <v>365</v>
      </c>
      <c r="O92" s="2" t="s">
        <v>365</v>
      </c>
      <c r="P92" s="2" t="s">
        <v>365</v>
      </c>
      <c r="Q92" s="2" t="s">
        <v>365</v>
      </c>
      <c r="R92" s="2" t="s">
        <v>365</v>
      </c>
      <c r="S92" s="2" t="s">
        <v>365</v>
      </c>
      <c r="T92" s="2" t="s">
        <v>365</v>
      </c>
    </row>
    <row r="93">
      <c r="A93" s="2" t="s">
        <v>81</v>
      </c>
      <c r="B93" s="2" t="s">
        <v>517</v>
      </c>
      <c r="C93" s="2" t="s">
        <v>414</v>
      </c>
      <c r="D93" s="2" t="s">
        <v>649</v>
      </c>
      <c r="E93" s="2" t="s">
        <v>667</v>
      </c>
      <c r="F93" s="2" t="s">
        <v>365</v>
      </c>
      <c r="G93" s="2" t="s">
        <v>365</v>
      </c>
      <c r="H93" s="2" t="s">
        <v>365</v>
      </c>
      <c r="I93" s="2" t="s">
        <v>365</v>
      </c>
      <c r="J93" s="2" t="s">
        <v>365</v>
      </c>
      <c r="K93" s="2" t="s">
        <v>365</v>
      </c>
      <c r="L93" s="2" t="s">
        <v>365</v>
      </c>
      <c r="M93" s="2" t="s">
        <v>365</v>
      </c>
      <c r="N93" s="2" t="s">
        <v>365</v>
      </c>
      <c r="O93" s="2" t="s">
        <v>365</v>
      </c>
      <c r="P93" s="2" t="s">
        <v>365</v>
      </c>
      <c r="Q93" s="2" t="s">
        <v>365</v>
      </c>
      <c r="R93" s="2" t="s">
        <v>365</v>
      </c>
      <c r="S93" s="2" t="s">
        <v>365</v>
      </c>
      <c r="T93" s="2" t="s">
        <v>365</v>
      </c>
    </row>
    <row r="94">
      <c r="A94" s="2" t="s">
        <v>1041</v>
      </c>
      <c r="B94" s="2" t="s">
        <v>1099</v>
      </c>
      <c r="C94" s="2" t="s">
        <v>720</v>
      </c>
      <c r="D94" s="2" t="s">
        <v>970</v>
      </c>
      <c r="E94" s="2" t="s">
        <v>1534</v>
      </c>
      <c r="F94" s="2" t="s">
        <v>365</v>
      </c>
      <c r="G94" s="2" t="s">
        <v>365</v>
      </c>
      <c r="H94" s="2" t="s">
        <v>365</v>
      </c>
      <c r="I94" s="2" t="s">
        <v>365</v>
      </c>
      <c r="J94" s="2" t="s">
        <v>365</v>
      </c>
      <c r="K94" s="2" t="s">
        <v>365</v>
      </c>
      <c r="L94" s="2" t="s">
        <v>365</v>
      </c>
      <c r="M94" s="2" t="s">
        <v>365</v>
      </c>
      <c r="N94" s="2" t="s">
        <v>365</v>
      </c>
      <c r="O94" s="2" t="s">
        <v>365</v>
      </c>
      <c r="P94" s="2" t="s">
        <v>365</v>
      </c>
      <c r="Q94" s="2" t="s">
        <v>365</v>
      </c>
      <c r="R94" s="2" t="s">
        <v>365</v>
      </c>
      <c r="S94" s="2" t="s">
        <v>365</v>
      </c>
      <c r="T94" s="2" t="s">
        <v>365</v>
      </c>
    </row>
    <row r="95">
      <c r="A95" s="2" t="s">
        <v>1042</v>
      </c>
      <c r="B95" s="2" t="s">
        <v>529</v>
      </c>
      <c r="C95" s="2" t="s">
        <v>407</v>
      </c>
      <c r="D95" s="2" t="s">
        <v>408</v>
      </c>
      <c r="E95" s="2" t="s">
        <v>669</v>
      </c>
      <c r="F95" s="2" t="s">
        <v>365</v>
      </c>
      <c r="G95" s="2" t="s">
        <v>365</v>
      </c>
      <c r="H95" s="2" t="s">
        <v>365</v>
      </c>
      <c r="I95" s="2" t="s">
        <v>365</v>
      </c>
      <c r="J95" s="2" t="s">
        <v>365</v>
      </c>
      <c r="K95" s="2" t="s">
        <v>365</v>
      </c>
      <c r="L95" s="2" t="s">
        <v>365</v>
      </c>
      <c r="M95" s="2" t="s">
        <v>365</v>
      </c>
      <c r="N95" s="2" t="s">
        <v>365</v>
      </c>
      <c r="O95" s="2" t="s">
        <v>365</v>
      </c>
      <c r="P95" s="2" t="s">
        <v>365</v>
      </c>
      <c r="Q95" s="2" t="s">
        <v>365</v>
      </c>
      <c r="R95" s="2" t="s">
        <v>365</v>
      </c>
      <c r="S95" s="2" t="s">
        <v>365</v>
      </c>
      <c r="T95" s="2" t="s">
        <v>365</v>
      </c>
    </row>
    <row r="96">
      <c r="A96" s="2" t="s">
        <v>79</v>
      </c>
      <c r="B96" s="2" t="s">
        <v>415</v>
      </c>
      <c r="C96" s="2" t="s">
        <v>608</v>
      </c>
      <c r="D96" s="2" t="s">
        <v>652</v>
      </c>
      <c r="E96" s="2" t="s">
        <v>632</v>
      </c>
      <c r="F96" s="2" t="s">
        <v>365</v>
      </c>
      <c r="G96" s="2" t="s">
        <v>365</v>
      </c>
      <c r="H96" s="2" t="s">
        <v>365</v>
      </c>
      <c r="I96" s="2" t="s">
        <v>365</v>
      </c>
      <c r="J96" s="2" t="s">
        <v>365</v>
      </c>
      <c r="K96" s="2" t="s">
        <v>365</v>
      </c>
      <c r="L96" s="2" t="s">
        <v>365</v>
      </c>
      <c r="M96" s="2" t="s">
        <v>365</v>
      </c>
      <c r="N96" s="2" t="s">
        <v>365</v>
      </c>
      <c r="O96" s="2" t="s">
        <v>365</v>
      </c>
      <c r="P96" s="2" t="s">
        <v>365</v>
      </c>
      <c r="Q96" s="2" t="s">
        <v>365</v>
      </c>
      <c r="R96" s="2" t="s">
        <v>365</v>
      </c>
      <c r="S96" s="2" t="s">
        <v>365</v>
      </c>
      <c r="T96" s="2" t="s">
        <v>365</v>
      </c>
    </row>
    <row r="97">
      <c r="A97" s="2" t="s">
        <v>1043</v>
      </c>
      <c r="B97" s="2" t="s">
        <v>401</v>
      </c>
      <c r="C97" s="2" t="s">
        <v>415</v>
      </c>
      <c r="D97" s="2" t="s">
        <v>376</v>
      </c>
      <c r="E97" s="2" t="s">
        <v>670</v>
      </c>
      <c r="F97" s="2" t="s">
        <v>365</v>
      </c>
      <c r="G97" s="2" t="s">
        <v>365</v>
      </c>
      <c r="H97" s="2" t="s">
        <v>365</v>
      </c>
      <c r="I97" s="2" t="s">
        <v>365</v>
      </c>
      <c r="J97" s="2" t="s">
        <v>365</v>
      </c>
      <c r="K97" s="2" t="s">
        <v>365</v>
      </c>
      <c r="L97" s="2" t="s">
        <v>365</v>
      </c>
      <c r="M97" s="2" t="s">
        <v>365</v>
      </c>
      <c r="N97" s="2" t="s">
        <v>365</v>
      </c>
      <c r="O97" s="2" t="s">
        <v>365</v>
      </c>
      <c r="P97" s="2" t="s">
        <v>365</v>
      </c>
      <c r="Q97" s="2" t="s">
        <v>365</v>
      </c>
      <c r="R97" s="2" t="s">
        <v>365</v>
      </c>
      <c r="S97" s="2" t="s">
        <v>365</v>
      </c>
      <c r="T97" s="2" t="s">
        <v>365</v>
      </c>
    </row>
    <row r="98">
      <c r="A98" s="2" t="s">
        <v>1044</v>
      </c>
      <c r="B98" s="2" t="s">
        <v>562</v>
      </c>
      <c r="C98" s="2" t="s">
        <v>530</v>
      </c>
      <c r="D98" s="2" t="s">
        <v>653</v>
      </c>
      <c r="E98" s="2" t="s">
        <v>669</v>
      </c>
      <c r="F98" s="2" t="s">
        <v>365</v>
      </c>
      <c r="G98" s="2" t="s">
        <v>365</v>
      </c>
      <c r="H98" s="2" t="s">
        <v>365</v>
      </c>
      <c r="I98" s="2" t="s">
        <v>365</v>
      </c>
      <c r="J98" s="2" t="s">
        <v>365</v>
      </c>
      <c r="K98" s="2" t="s">
        <v>365</v>
      </c>
      <c r="L98" s="2" t="s">
        <v>365</v>
      </c>
      <c r="M98" s="2" t="s">
        <v>365</v>
      </c>
      <c r="N98" s="2" t="s">
        <v>365</v>
      </c>
      <c r="O98" s="2" t="s">
        <v>365</v>
      </c>
      <c r="P98" s="2" t="s">
        <v>365</v>
      </c>
      <c r="Q98" s="2" t="s">
        <v>365</v>
      </c>
      <c r="R98" s="2" t="s">
        <v>365</v>
      </c>
      <c r="S98" s="2" t="s">
        <v>365</v>
      </c>
      <c r="T98" s="2" t="s">
        <v>365</v>
      </c>
    </row>
    <row r="99">
      <c r="A99" s="2" t="s">
        <v>303</v>
      </c>
      <c r="B99" s="2" t="s">
        <v>460</v>
      </c>
      <c r="C99" s="2" t="s">
        <v>422</v>
      </c>
      <c r="D99" s="2" t="s">
        <v>648</v>
      </c>
      <c r="E99" s="2" t="s">
        <v>358</v>
      </c>
      <c r="F99" s="2" t="s">
        <v>365</v>
      </c>
      <c r="G99" s="2" t="s">
        <v>365</v>
      </c>
      <c r="H99" s="2" t="s">
        <v>365</v>
      </c>
      <c r="I99" s="2" t="s">
        <v>365</v>
      </c>
      <c r="J99" s="2" t="s">
        <v>365</v>
      </c>
      <c r="K99" s="2" t="s">
        <v>365</v>
      </c>
      <c r="L99" s="2" t="s">
        <v>365</v>
      </c>
      <c r="M99" s="2" t="s">
        <v>365</v>
      </c>
      <c r="N99" s="2" t="s">
        <v>365</v>
      </c>
      <c r="O99" s="2" t="s">
        <v>365</v>
      </c>
      <c r="P99" s="2" t="s">
        <v>365</v>
      </c>
      <c r="Q99" s="2" t="s">
        <v>365</v>
      </c>
      <c r="R99" s="2" t="s">
        <v>365</v>
      </c>
      <c r="S99" s="2" t="s">
        <v>365</v>
      </c>
      <c r="T99" s="2" t="s">
        <v>365</v>
      </c>
    </row>
    <row r="100">
      <c r="A100" s="2" t="s">
        <v>0</v>
      </c>
      <c r="B100" s="2" t="s">
        <v>385</v>
      </c>
      <c r="C100" s="2" t="s">
        <v>365</v>
      </c>
      <c r="D100" s="2" t="s">
        <v>365</v>
      </c>
      <c r="E100" s="2" t="s">
        <v>1535</v>
      </c>
      <c r="F100" s="2" t="s">
        <v>365</v>
      </c>
      <c r="G100" s="2" t="s">
        <v>365</v>
      </c>
      <c r="H100" s="2" t="s">
        <v>365</v>
      </c>
      <c r="I100" s="2" t="s">
        <v>365</v>
      </c>
      <c r="J100" s="2" t="s">
        <v>365</v>
      </c>
      <c r="K100" s="2" t="s">
        <v>365</v>
      </c>
      <c r="L100" s="2" t="s">
        <v>365</v>
      </c>
      <c r="M100" s="2" t="s">
        <v>365</v>
      </c>
      <c r="N100" s="2" t="s">
        <v>365</v>
      </c>
      <c r="O100" s="2" t="s">
        <v>365</v>
      </c>
      <c r="P100" s="2" t="s">
        <v>365</v>
      </c>
      <c r="Q100" s="2" t="s">
        <v>365</v>
      </c>
      <c r="R100" s="2" t="s">
        <v>365</v>
      </c>
      <c r="S100" s="2" t="s">
        <v>365</v>
      </c>
      <c r="T100" s="2" t="s">
        <v>365</v>
      </c>
    </row>
    <row r="101">
      <c r="A101" s="2" t="s">
        <v>1045</v>
      </c>
      <c r="B101" s="2" t="s">
        <v>365</v>
      </c>
      <c r="C101" s="2" t="s">
        <v>365</v>
      </c>
      <c r="D101" s="2" t="s">
        <v>365</v>
      </c>
      <c r="E101" s="2" t="s">
        <v>365</v>
      </c>
      <c r="F101" s="2" t="s">
        <v>365</v>
      </c>
      <c r="G101" s="2" t="s">
        <v>365</v>
      </c>
      <c r="H101" s="2" t="s">
        <v>365</v>
      </c>
      <c r="I101" s="2" t="s">
        <v>365</v>
      </c>
      <c r="J101" s="2" t="s">
        <v>365</v>
      </c>
      <c r="K101" s="2" t="s">
        <v>365</v>
      </c>
      <c r="L101" s="2" t="s">
        <v>365</v>
      </c>
      <c r="M101" s="2" t="s">
        <v>365</v>
      </c>
      <c r="N101" s="2" t="s">
        <v>365</v>
      </c>
      <c r="O101" s="2" t="s">
        <v>365</v>
      </c>
      <c r="P101" s="2" t="s">
        <v>365</v>
      </c>
      <c r="Q101" s="2" t="s">
        <v>365</v>
      </c>
      <c r="R101" s="2" t="s">
        <v>365</v>
      </c>
      <c r="S101" s="2" t="s">
        <v>365</v>
      </c>
      <c r="T101" s="2" t="s">
        <v>365</v>
      </c>
    </row>
    <row r="102">
      <c r="A102" s="2" t="s">
        <v>1040</v>
      </c>
      <c r="B102" s="2" t="s">
        <v>354</v>
      </c>
      <c r="C102" s="2" t="s">
        <v>354</v>
      </c>
      <c r="D102" s="2" t="s">
        <v>354</v>
      </c>
      <c r="E102" s="2" t="s">
        <v>355</v>
      </c>
      <c r="F102" s="2" t="s">
        <v>355</v>
      </c>
      <c r="G102" s="2" t="s">
        <v>355</v>
      </c>
      <c r="H102" s="2" t="s">
        <v>356</v>
      </c>
      <c r="I102" s="2" t="s">
        <v>356</v>
      </c>
      <c r="J102" s="2" t="s">
        <v>356</v>
      </c>
      <c r="K102" s="2" t="s">
        <v>357</v>
      </c>
      <c r="L102" s="2" t="s">
        <v>357</v>
      </c>
      <c r="M102" s="2" t="s">
        <v>357</v>
      </c>
      <c r="N102" s="2" t="s">
        <v>358</v>
      </c>
      <c r="O102" s="2" t="s">
        <v>358</v>
      </c>
      <c r="P102" s="2" t="s">
        <v>358</v>
      </c>
      <c r="Q102" s="2" t="s">
        <v>0</v>
      </c>
      <c r="R102" s="2" t="s">
        <v>0</v>
      </c>
      <c r="S102" s="2" t="s">
        <v>0</v>
      </c>
      <c r="T102" s="2" t="s">
        <v>18</v>
      </c>
    </row>
    <row r="103">
      <c r="A103" s="2" t="s">
        <v>365</v>
      </c>
      <c r="B103" s="2" t="s">
        <v>16</v>
      </c>
      <c r="C103" s="2" t="s">
        <v>13</v>
      </c>
      <c r="D103" s="2" t="s">
        <v>14</v>
      </c>
      <c r="E103" s="2" t="s">
        <v>16</v>
      </c>
      <c r="F103" s="2" t="s">
        <v>13</v>
      </c>
      <c r="G103" s="2" t="s">
        <v>14</v>
      </c>
      <c r="H103" s="2" t="s">
        <v>16</v>
      </c>
      <c r="I103" s="2" t="s">
        <v>13</v>
      </c>
      <c r="J103" s="2" t="s">
        <v>14</v>
      </c>
      <c r="K103" s="2" t="s">
        <v>16</v>
      </c>
      <c r="L103" s="2" t="s">
        <v>13</v>
      </c>
      <c r="M103" s="2" t="s">
        <v>14</v>
      </c>
      <c r="N103" s="2" t="s">
        <v>16</v>
      </c>
      <c r="O103" s="2" t="s">
        <v>13</v>
      </c>
      <c r="P103" s="2" t="s">
        <v>14</v>
      </c>
      <c r="Q103" s="2" t="s">
        <v>16</v>
      </c>
      <c r="R103" s="2" t="s">
        <v>13</v>
      </c>
      <c r="S103" s="2" t="s">
        <v>14</v>
      </c>
      <c r="T103" s="2" t="s">
        <v>365</v>
      </c>
    </row>
    <row r="104">
      <c r="A104" s="2" t="s">
        <v>81</v>
      </c>
      <c r="B104" s="2" t="s">
        <v>458</v>
      </c>
      <c r="C104" s="2" t="s">
        <v>383</v>
      </c>
      <c r="D104" s="2" t="s">
        <v>897</v>
      </c>
      <c r="E104" s="2" t="s">
        <v>813</v>
      </c>
      <c r="F104" s="2" t="s">
        <v>784</v>
      </c>
      <c r="G104" s="2" t="s">
        <v>780</v>
      </c>
      <c r="H104" s="2" t="s">
        <v>870</v>
      </c>
      <c r="I104" s="2" t="s">
        <v>830</v>
      </c>
      <c r="J104" s="2" t="s">
        <v>726</v>
      </c>
      <c r="K104" s="2" t="s">
        <v>797</v>
      </c>
      <c r="L104" s="2" t="s">
        <v>409</v>
      </c>
      <c r="M104" s="2" t="s">
        <v>987</v>
      </c>
      <c r="N104" s="2" t="s">
        <v>770</v>
      </c>
      <c r="O104" s="2" t="s">
        <v>789</v>
      </c>
      <c r="P104" s="2" t="s">
        <v>813</v>
      </c>
      <c r="Q104" s="2" t="s">
        <v>557</v>
      </c>
      <c r="R104" s="2" t="s">
        <v>880</v>
      </c>
      <c r="S104" s="2" t="s">
        <v>841</v>
      </c>
      <c r="T104" s="2" t="s">
        <v>620</v>
      </c>
    </row>
    <row r="105">
      <c r="A105" s="2" t="s">
        <v>1041</v>
      </c>
      <c r="B105" s="2" t="s">
        <v>875</v>
      </c>
      <c r="C105" s="2" t="s">
        <v>387</v>
      </c>
      <c r="D105" s="2" t="s">
        <v>863</v>
      </c>
      <c r="E105" s="2" t="s">
        <v>376</v>
      </c>
      <c r="F105" s="2" t="s">
        <v>853</v>
      </c>
      <c r="G105" s="2" t="s">
        <v>932</v>
      </c>
      <c r="H105" s="2" t="s">
        <v>1017</v>
      </c>
      <c r="I105" s="2" t="s">
        <v>1722</v>
      </c>
      <c r="J105" s="2" t="s">
        <v>1391</v>
      </c>
      <c r="K105" s="2" t="s">
        <v>1718</v>
      </c>
      <c r="L105" s="2" t="s">
        <v>848</v>
      </c>
      <c r="M105" s="2" t="s">
        <v>1746</v>
      </c>
      <c r="N105" s="2" t="s">
        <v>2530</v>
      </c>
      <c r="O105" s="2" t="s">
        <v>1083</v>
      </c>
      <c r="P105" s="2" t="s">
        <v>1053</v>
      </c>
      <c r="Q105" s="2" t="s">
        <v>739</v>
      </c>
      <c r="R105" s="2" t="s">
        <v>847</v>
      </c>
      <c r="S105" s="2" t="s">
        <v>1180</v>
      </c>
      <c r="T105" s="2" t="s">
        <v>1532</v>
      </c>
    </row>
    <row r="106">
      <c r="A106" s="2" t="s">
        <v>1042</v>
      </c>
      <c r="B106" s="2" t="s">
        <v>784</v>
      </c>
      <c r="C106" s="2" t="s">
        <v>562</v>
      </c>
      <c r="D106" s="2" t="s">
        <v>980</v>
      </c>
      <c r="E106" s="2" t="s">
        <v>410</v>
      </c>
      <c r="F106" s="2" t="s">
        <v>905</v>
      </c>
      <c r="G106" s="2" t="s">
        <v>652</v>
      </c>
      <c r="H106" s="2" t="s">
        <v>754</v>
      </c>
      <c r="I106" s="2" t="s">
        <v>398</v>
      </c>
      <c r="J106" s="2" t="s">
        <v>996</v>
      </c>
      <c r="K106" s="2" t="s">
        <v>513</v>
      </c>
      <c r="L106" s="2" t="s">
        <v>382</v>
      </c>
      <c r="M106" s="2" t="s">
        <v>880</v>
      </c>
      <c r="N106" s="2" t="s">
        <v>790</v>
      </c>
      <c r="O106" s="2" t="s">
        <v>778</v>
      </c>
      <c r="P106" s="2" t="s">
        <v>770</v>
      </c>
      <c r="Q106" s="2" t="s">
        <v>416</v>
      </c>
      <c r="R106" s="2" t="s">
        <v>414</v>
      </c>
      <c r="S106" s="2" t="s">
        <v>804</v>
      </c>
      <c r="T106" s="2" t="s">
        <v>666</v>
      </c>
    </row>
    <row r="107">
      <c r="A107" s="2" t="s">
        <v>79</v>
      </c>
      <c r="B107" s="2" t="s">
        <v>407</v>
      </c>
      <c r="C107" s="2" t="s">
        <v>446</v>
      </c>
      <c r="D107" s="2" t="s">
        <v>644</v>
      </c>
      <c r="E107" s="2" t="s">
        <v>725</v>
      </c>
      <c r="F107" s="2" t="s">
        <v>723</v>
      </c>
      <c r="G107" s="2" t="s">
        <v>528</v>
      </c>
      <c r="H107" s="2" t="s">
        <v>647</v>
      </c>
      <c r="I107" s="2" t="s">
        <v>492</v>
      </c>
      <c r="J107" s="2" t="s">
        <v>387</v>
      </c>
      <c r="K107" s="2" t="s">
        <v>722</v>
      </c>
      <c r="L107" s="2" t="s">
        <v>398</v>
      </c>
      <c r="M107" s="2" t="s">
        <v>981</v>
      </c>
      <c r="N107" s="2" t="s">
        <v>513</v>
      </c>
      <c r="O107" s="2" t="s">
        <v>495</v>
      </c>
      <c r="P107" s="2" t="s">
        <v>763</v>
      </c>
      <c r="Q107" s="2" t="s">
        <v>396</v>
      </c>
      <c r="R107" s="2" t="s">
        <v>605</v>
      </c>
      <c r="S107" s="2" t="s">
        <v>803</v>
      </c>
      <c r="T107" s="2" t="s">
        <v>1058</v>
      </c>
    </row>
    <row r="108">
      <c r="A108" s="2" t="s">
        <v>1043</v>
      </c>
      <c r="B108" s="2" t="s">
        <v>775</v>
      </c>
      <c r="C108" s="2" t="s">
        <v>902</v>
      </c>
      <c r="D108" s="2" t="s">
        <v>1200</v>
      </c>
      <c r="E108" s="2" t="s">
        <v>819</v>
      </c>
      <c r="F108" s="2" t="s">
        <v>756</v>
      </c>
      <c r="G108" s="2" t="s">
        <v>824</v>
      </c>
      <c r="H108" s="2" t="s">
        <v>805</v>
      </c>
      <c r="I108" s="2" t="s">
        <v>876</v>
      </c>
      <c r="J108" s="2" t="s">
        <v>2526</v>
      </c>
      <c r="K108" s="2" t="s">
        <v>515</v>
      </c>
      <c r="L108" s="2" t="s">
        <v>502</v>
      </c>
      <c r="M108" s="2" t="s">
        <v>497</v>
      </c>
      <c r="N108" s="2" t="s">
        <v>743</v>
      </c>
      <c r="O108" s="2" t="s">
        <v>753</v>
      </c>
      <c r="P108" s="2" t="s">
        <v>516</v>
      </c>
      <c r="Q108" s="2" t="s">
        <v>732</v>
      </c>
      <c r="R108" s="2" t="s">
        <v>531</v>
      </c>
      <c r="S108" s="2" t="s">
        <v>861</v>
      </c>
      <c r="T108" s="2" t="s">
        <v>489</v>
      </c>
    </row>
    <row r="109">
      <c r="A109" s="2" t="s">
        <v>1044</v>
      </c>
      <c r="B109" s="2" t="s">
        <v>427</v>
      </c>
      <c r="C109" s="2" t="s">
        <v>481</v>
      </c>
      <c r="D109" s="2" t="s">
        <v>395</v>
      </c>
      <c r="E109" s="2" t="s">
        <v>503</v>
      </c>
      <c r="F109" s="2" t="s">
        <v>365</v>
      </c>
      <c r="G109" s="2" t="s">
        <v>365</v>
      </c>
      <c r="H109" s="2" t="s">
        <v>838</v>
      </c>
      <c r="I109" s="2" t="s">
        <v>445</v>
      </c>
      <c r="J109" s="2" t="s">
        <v>645</v>
      </c>
      <c r="K109" s="2" t="s">
        <v>490</v>
      </c>
      <c r="L109" s="2" t="s">
        <v>422</v>
      </c>
      <c r="M109" s="2" t="s">
        <v>377</v>
      </c>
      <c r="N109" s="2" t="s">
        <v>423</v>
      </c>
      <c r="O109" s="2" t="s">
        <v>481</v>
      </c>
      <c r="P109" s="2" t="s">
        <v>405</v>
      </c>
      <c r="Q109" s="2" t="s">
        <v>381</v>
      </c>
      <c r="R109" s="2" t="s">
        <v>426</v>
      </c>
      <c r="S109" s="2" t="s">
        <v>524</v>
      </c>
      <c r="T109" s="2" t="s">
        <v>359</v>
      </c>
    </row>
    <row r="110">
      <c r="A110" s="2" t="s">
        <v>303</v>
      </c>
      <c r="B110" s="2" t="s">
        <v>440</v>
      </c>
      <c r="C110" s="2" t="s">
        <v>444</v>
      </c>
      <c r="D110" s="2" t="s">
        <v>815</v>
      </c>
      <c r="E110" s="2" t="s">
        <v>398</v>
      </c>
      <c r="F110" s="2" t="s">
        <v>492</v>
      </c>
      <c r="G110" s="2" t="s">
        <v>851</v>
      </c>
      <c r="H110" s="2" t="s">
        <v>809</v>
      </c>
      <c r="I110" s="2" t="s">
        <v>838</v>
      </c>
      <c r="J110" s="2" t="s">
        <v>878</v>
      </c>
      <c r="K110" s="2" t="s">
        <v>530</v>
      </c>
      <c r="L110" s="2" t="s">
        <v>439</v>
      </c>
      <c r="M110" s="2" t="s">
        <v>803</v>
      </c>
      <c r="N110" s="2" t="s">
        <v>605</v>
      </c>
      <c r="O110" s="2" t="s">
        <v>492</v>
      </c>
      <c r="P110" s="2" t="s">
        <v>730</v>
      </c>
      <c r="Q110" s="2" t="s">
        <v>413</v>
      </c>
      <c r="R110" s="2" t="s">
        <v>412</v>
      </c>
      <c r="S110" s="2" t="s">
        <v>395</v>
      </c>
      <c r="T110" s="2" t="s">
        <v>473</v>
      </c>
    </row>
    <row r="111">
      <c r="A111" s="2" t="s">
        <v>0</v>
      </c>
      <c r="B111" s="2" t="s">
        <v>385</v>
      </c>
      <c r="C111" s="2" t="s">
        <v>365</v>
      </c>
      <c r="D111" s="2" t="s">
        <v>365</v>
      </c>
      <c r="E111" s="2" t="s">
        <v>385</v>
      </c>
      <c r="F111" s="2" t="s">
        <v>365</v>
      </c>
      <c r="G111" s="2" t="s">
        <v>365</v>
      </c>
      <c r="H111" s="2" t="s">
        <v>385</v>
      </c>
      <c r="I111" s="2" t="s">
        <v>365</v>
      </c>
      <c r="J111" s="2" t="s">
        <v>365</v>
      </c>
      <c r="K111" s="2" t="s">
        <v>385</v>
      </c>
      <c r="L111" s="2" t="s">
        <v>365</v>
      </c>
      <c r="M111" s="2" t="s">
        <v>365</v>
      </c>
      <c r="N111" s="2" t="s">
        <v>385</v>
      </c>
      <c r="O111" s="2" t="s">
        <v>365</v>
      </c>
      <c r="P111" s="2" t="s">
        <v>365</v>
      </c>
      <c r="Q111" s="2" t="s">
        <v>385</v>
      </c>
      <c r="R111" s="2" t="s">
        <v>365</v>
      </c>
      <c r="S111" s="2" t="s">
        <v>365</v>
      </c>
      <c r="T111" s="2" t="s">
        <v>1596</v>
      </c>
    </row>
    <row r="112">
      <c r="A112" s="2" t="s">
        <v>1046</v>
      </c>
      <c r="B112" s="2" t="s">
        <v>365</v>
      </c>
      <c r="C112" s="2" t="s">
        <v>365</v>
      </c>
      <c r="D112" s="2" t="s">
        <v>365</v>
      </c>
      <c r="E112" s="2" t="s">
        <v>365</v>
      </c>
      <c r="F112" s="2" t="s">
        <v>365</v>
      </c>
      <c r="G112" s="2" t="s">
        <v>365</v>
      </c>
      <c r="H112" s="2" t="s">
        <v>365</v>
      </c>
      <c r="I112" s="2" t="s">
        <v>365</v>
      </c>
      <c r="J112" s="2" t="s">
        <v>365</v>
      </c>
      <c r="K112" s="2" t="s">
        <v>365</v>
      </c>
      <c r="L112" s="2" t="s">
        <v>365</v>
      </c>
      <c r="M112" s="2" t="s">
        <v>365</v>
      </c>
      <c r="N112" s="2" t="s">
        <v>365</v>
      </c>
      <c r="O112" s="2" t="s">
        <v>365</v>
      </c>
      <c r="P112" s="2" t="s">
        <v>365</v>
      </c>
      <c r="Q112" s="2" t="s">
        <v>365</v>
      </c>
      <c r="R112" s="2" t="s">
        <v>365</v>
      </c>
      <c r="S112" s="2" t="s">
        <v>365</v>
      </c>
      <c r="T112" s="2" t="s">
        <v>365</v>
      </c>
    </row>
    <row r="113">
      <c r="A113" s="2" t="s">
        <v>1040</v>
      </c>
      <c r="B113" s="2" t="s">
        <v>354</v>
      </c>
      <c r="C113" s="2" t="s">
        <v>354</v>
      </c>
      <c r="D113" s="2" t="s">
        <v>354</v>
      </c>
      <c r="E113" s="2" t="s">
        <v>355</v>
      </c>
      <c r="F113" s="2" t="s">
        <v>355</v>
      </c>
      <c r="G113" s="2" t="s">
        <v>355</v>
      </c>
      <c r="H113" s="2" t="s">
        <v>356</v>
      </c>
      <c r="I113" s="2" t="s">
        <v>356</v>
      </c>
      <c r="J113" s="2" t="s">
        <v>356</v>
      </c>
      <c r="K113" s="2" t="s">
        <v>357</v>
      </c>
      <c r="L113" s="2" t="s">
        <v>357</v>
      </c>
      <c r="M113" s="2" t="s">
        <v>357</v>
      </c>
      <c r="N113" s="2" t="s">
        <v>358</v>
      </c>
      <c r="O113" s="2" t="s">
        <v>358</v>
      </c>
      <c r="P113" s="2" t="s">
        <v>358</v>
      </c>
      <c r="Q113" s="2" t="s">
        <v>0</v>
      </c>
      <c r="R113" s="2" t="s">
        <v>0</v>
      </c>
      <c r="S113" s="2" t="s">
        <v>0</v>
      </c>
      <c r="T113" s="2" t="s">
        <v>18</v>
      </c>
    </row>
    <row r="114">
      <c r="A114" s="2" t="s">
        <v>365</v>
      </c>
      <c r="B114" s="2" t="s">
        <v>16</v>
      </c>
      <c r="C114" s="2" t="s">
        <v>13</v>
      </c>
      <c r="D114" s="2" t="s">
        <v>14</v>
      </c>
      <c r="E114" s="2" t="s">
        <v>16</v>
      </c>
      <c r="F114" s="2" t="s">
        <v>13</v>
      </c>
      <c r="G114" s="2" t="s">
        <v>14</v>
      </c>
      <c r="H114" s="2" t="s">
        <v>16</v>
      </c>
      <c r="I114" s="2" t="s">
        <v>13</v>
      </c>
      <c r="J114" s="2" t="s">
        <v>14</v>
      </c>
      <c r="K114" s="2" t="s">
        <v>16</v>
      </c>
      <c r="L114" s="2" t="s">
        <v>13</v>
      </c>
      <c r="M114" s="2" t="s">
        <v>14</v>
      </c>
      <c r="N114" s="2" t="s">
        <v>16</v>
      </c>
      <c r="O114" s="2" t="s">
        <v>13</v>
      </c>
      <c r="P114" s="2" t="s">
        <v>14</v>
      </c>
      <c r="Q114" s="2" t="s">
        <v>16</v>
      </c>
      <c r="R114" s="2" t="s">
        <v>13</v>
      </c>
      <c r="S114" s="2" t="s">
        <v>14</v>
      </c>
      <c r="T114" s="2" t="s">
        <v>365</v>
      </c>
    </row>
    <row r="115">
      <c r="A115" s="2" t="s">
        <v>81</v>
      </c>
      <c r="B115" s="2" t="s">
        <v>725</v>
      </c>
      <c r="C115" s="2" t="s">
        <v>395</v>
      </c>
      <c r="D115" s="2" t="s">
        <v>757</v>
      </c>
      <c r="E115" s="2" t="s">
        <v>474</v>
      </c>
      <c r="F115" s="2" t="s">
        <v>830</v>
      </c>
      <c r="G115" s="2" t="s">
        <v>956</v>
      </c>
      <c r="H115" s="2" t="s">
        <v>901</v>
      </c>
      <c r="I115" s="2" t="s">
        <v>870</v>
      </c>
      <c r="J115" s="2" t="s">
        <v>879</v>
      </c>
      <c r="K115" s="2" t="s">
        <v>793</v>
      </c>
      <c r="L115" s="2" t="s">
        <v>463</v>
      </c>
      <c r="M115" s="2" t="s">
        <v>865</v>
      </c>
      <c r="N115" s="2" t="s">
        <v>723</v>
      </c>
      <c r="O115" s="2" t="s">
        <v>786</v>
      </c>
      <c r="P115" s="2" t="s">
        <v>512</v>
      </c>
      <c r="Q115" s="2" t="s">
        <v>517</v>
      </c>
      <c r="R115" s="2" t="s">
        <v>791</v>
      </c>
      <c r="S115" s="2" t="s">
        <v>649</v>
      </c>
      <c r="T115" s="2" t="s">
        <v>667</v>
      </c>
    </row>
    <row r="116">
      <c r="A116" s="2" t="s">
        <v>1041</v>
      </c>
      <c r="B116" s="2" t="s">
        <v>821</v>
      </c>
      <c r="C116" s="2" t="s">
        <v>847</v>
      </c>
      <c r="D116" s="2" t="s">
        <v>1391</v>
      </c>
      <c r="E116" s="2" t="s">
        <v>945</v>
      </c>
      <c r="F116" s="2" t="s">
        <v>990</v>
      </c>
      <c r="G116" s="2" t="s">
        <v>1175</v>
      </c>
      <c r="H116" s="2" t="s">
        <v>1007</v>
      </c>
      <c r="I116" s="2" t="s">
        <v>792</v>
      </c>
      <c r="J116" s="2" t="s">
        <v>970</v>
      </c>
      <c r="K116" s="2" t="s">
        <v>837</v>
      </c>
      <c r="L116" s="2" t="s">
        <v>497</v>
      </c>
      <c r="M116" s="2" t="s">
        <v>1595</v>
      </c>
      <c r="N116" s="2" t="s">
        <v>849</v>
      </c>
      <c r="O116" s="2" t="s">
        <v>720</v>
      </c>
      <c r="P116" s="2" t="s">
        <v>856</v>
      </c>
      <c r="Q116" s="2" t="s">
        <v>1059</v>
      </c>
      <c r="R116" s="2" t="s">
        <v>897</v>
      </c>
      <c r="S116" s="2" t="s">
        <v>892</v>
      </c>
      <c r="T116" s="2" t="s">
        <v>1534</v>
      </c>
    </row>
    <row r="117">
      <c r="A117" s="2" t="s">
        <v>1042</v>
      </c>
      <c r="B117" s="2" t="s">
        <v>509</v>
      </c>
      <c r="C117" s="2" t="s">
        <v>462</v>
      </c>
      <c r="D117" s="2" t="s">
        <v>805</v>
      </c>
      <c r="E117" s="2" t="s">
        <v>480</v>
      </c>
      <c r="F117" s="2" t="s">
        <v>456</v>
      </c>
      <c r="G117" s="2" t="s">
        <v>813</v>
      </c>
      <c r="H117" s="2" t="s">
        <v>461</v>
      </c>
      <c r="I117" s="2" t="s">
        <v>440</v>
      </c>
      <c r="J117" s="2" t="s">
        <v>645</v>
      </c>
      <c r="K117" s="2" t="s">
        <v>606</v>
      </c>
      <c r="L117" s="2" t="s">
        <v>603</v>
      </c>
      <c r="M117" s="2" t="s">
        <v>996</v>
      </c>
      <c r="N117" s="2" t="s">
        <v>800</v>
      </c>
      <c r="O117" s="2" t="s">
        <v>492</v>
      </c>
      <c r="P117" s="2" t="s">
        <v>409</v>
      </c>
      <c r="Q117" s="2" t="s">
        <v>529</v>
      </c>
      <c r="R117" s="2" t="s">
        <v>407</v>
      </c>
      <c r="S117" s="2" t="s">
        <v>474</v>
      </c>
      <c r="T117" s="2" t="s">
        <v>669</v>
      </c>
    </row>
    <row r="118">
      <c r="A118" s="2" t="s">
        <v>79</v>
      </c>
      <c r="B118" s="2" t="s">
        <v>387</v>
      </c>
      <c r="C118" s="2" t="s">
        <v>413</v>
      </c>
      <c r="D118" s="2" t="s">
        <v>902</v>
      </c>
      <c r="E118" s="2" t="s">
        <v>373</v>
      </c>
      <c r="F118" s="2" t="s">
        <v>411</v>
      </c>
      <c r="G118" s="2" t="s">
        <v>808</v>
      </c>
      <c r="H118" s="2" t="s">
        <v>410</v>
      </c>
      <c r="I118" s="2" t="s">
        <v>524</v>
      </c>
      <c r="J118" s="2" t="s">
        <v>994</v>
      </c>
      <c r="K118" s="2" t="s">
        <v>474</v>
      </c>
      <c r="L118" s="2" t="s">
        <v>605</v>
      </c>
      <c r="M118" s="2" t="s">
        <v>813</v>
      </c>
      <c r="N118" s="2" t="s">
        <v>368</v>
      </c>
      <c r="O118" s="2" t="s">
        <v>862</v>
      </c>
      <c r="P118" s="2" t="s">
        <v>1179</v>
      </c>
      <c r="Q118" s="2" t="s">
        <v>505</v>
      </c>
      <c r="R118" s="2" t="s">
        <v>608</v>
      </c>
      <c r="S118" s="2" t="s">
        <v>483</v>
      </c>
      <c r="T118" s="2" t="s">
        <v>632</v>
      </c>
    </row>
    <row r="119">
      <c r="A119" s="2" t="s">
        <v>1043</v>
      </c>
      <c r="B119" s="2" t="s">
        <v>763</v>
      </c>
      <c r="C119" s="2" t="s">
        <v>953</v>
      </c>
      <c r="D119" s="2" t="s">
        <v>511</v>
      </c>
      <c r="E119" s="2" t="s">
        <v>561</v>
      </c>
      <c r="F119" s="2" t="s">
        <v>878</v>
      </c>
      <c r="G119" s="2" t="s">
        <v>861</v>
      </c>
      <c r="H119" s="2" t="s">
        <v>792</v>
      </c>
      <c r="I119" s="2" t="s">
        <v>811</v>
      </c>
      <c r="J119" s="2" t="s">
        <v>929</v>
      </c>
      <c r="K119" s="2" t="s">
        <v>839</v>
      </c>
      <c r="L119" s="2" t="s">
        <v>417</v>
      </c>
      <c r="M119" s="2" t="s">
        <v>897</v>
      </c>
      <c r="N119" s="2" t="s">
        <v>443</v>
      </c>
      <c r="O119" s="2" t="s">
        <v>530</v>
      </c>
      <c r="P119" s="2" t="s">
        <v>649</v>
      </c>
      <c r="Q119" s="2" t="s">
        <v>765</v>
      </c>
      <c r="R119" s="2" t="s">
        <v>741</v>
      </c>
      <c r="S119" s="2" t="s">
        <v>919</v>
      </c>
      <c r="T119" s="2" t="s">
        <v>1032</v>
      </c>
    </row>
    <row r="120">
      <c r="A120" s="2" t="s">
        <v>1044</v>
      </c>
      <c r="B120" s="2" t="s">
        <v>778</v>
      </c>
      <c r="C120" s="2" t="s">
        <v>390</v>
      </c>
      <c r="D120" s="2" t="s">
        <v>401</v>
      </c>
      <c r="E120" s="2" t="s">
        <v>809</v>
      </c>
      <c r="F120" s="2" t="s">
        <v>830</v>
      </c>
      <c r="G120" s="2" t="s">
        <v>387</v>
      </c>
      <c r="H120" s="2" t="s">
        <v>753</v>
      </c>
      <c r="I120" s="2" t="s">
        <v>778</v>
      </c>
      <c r="J120" s="2" t="s">
        <v>376</v>
      </c>
      <c r="K120" s="2" t="s">
        <v>432</v>
      </c>
      <c r="L120" s="2" t="s">
        <v>460</v>
      </c>
      <c r="M120" s="2" t="s">
        <v>887</v>
      </c>
      <c r="N120" s="2" t="s">
        <v>789</v>
      </c>
      <c r="O120" s="2" t="s">
        <v>506</v>
      </c>
      <c r="P120" s="2" t="s">
        <v>903</v>
      </c>
      <c r="Q120" s="2" t="s">
        <v>562</v>
      </c>
      <c r="R120" s="2" t="s">
        <v>530</v>
      </c>
      <c r="S120" s="2" t="s">
        <v>653</v>
      </c>
      <c r="T120" s="2" t="s">
        <v>669</v>
      </c>
    </row>
    <row r="121">
      <c r="A121" s="2" t="s">
        <v>303</v>
      </c>
      <c r="B121" s="2" t="s">
        <v>388</v>
      </c>
      <c r="C121" s="2" t="s">
        <v>481</v>
      </c>
      <c r="D121" s="2" t="s">
        <v>522</v>
      </c>
      <c r="E121" s="2" t="s">
        <v>503</v>
      </c>
      <c r="F121" s="2" t="s">
        <v>365</v>
      </c>
      <c r="G121" s="2" t="s">
        <v>365</v>
      </c>
      <c r="H121" s="2" t="s">
        <v>463</v>
      </c>
      <c r="I121" s="2" t="s">
        <v>424</v>
      </c>
      <c r="J121" s="2" t="s">
        <v>923</v>
      </c>
      <c r="K121" s="2" t="s">
        <v>503</v>
      </c>
      <c r="L121" s="2" t="s">
        <v>365</v>
      </c>
      <c r="M121" s="2" t="s">
        <v>365</v>
      </c>
      <c r="N121" s="2" t="s">
        <v>521</v>
      </c>
      <c r="O121" s="2" t="s">
        <v>426</v>
      </c>
      <c r="P121" s="2" t="s">
        <v>741</v>
      </c>
      <c r="Q121" s="2" t="s">
        <v>460</v>
      </c>
      <c r="R121" s="2" t="s">
        <v>422</v>
      </c>
      <c r="S121" s="2" t="s">
        <v>648</v>
      </c>
      <c r="T121" s="2" t="s">
        <v>358</v>
      </c>
    </row>
    <row r="122">
      <c r="A122" s="2" t="s">
        <v>0</v>
      </c>
      <c r="B122" s="2" t="s">
        <v>385</v>
      </c>
      <c r="C122" s="2" t="s">
        <v>365</v>
      </c>
      <c r="D122" s="2" t="s">
        <v>365</v>
      </c>
      <c r="E122" s="2" t="s">
        <v>385</v>
      </c>
      <c r="F122" s="2" t="s">
        <v>365</v>
      </c>
      <c r="G122" s="2" t="s">
        <v>365</v>
      </c>
      <c r="H122" s="2" t="s">
        <v>385</v>
      </c>
      <c r="I122" s="2" t="s">
        <v>365</v>
      </c>
      <c r="J122" s="2" t="s">
        <v>365</v>
      </c>
      <c r="K122" s="2" t="s">
        <v>385</v>
      </c>
      <c r="L122" s="2" t="s">
        <v>365</v>
      </c>
      <c r="M122" s="2" t="s">
        <v>365</v>
      </c>
      <c r="N122" s="2" t="s">
        <v>385</v>
      </c>
      <c r="O122" s="2" t="s">
        <v>365</v>
      </c>
      <c r="P122" s="2" t="s">
        <v>365</v>
      </c>
      <c r="Q122" s="2" t="s">
        <v>385</v>
      </c>
      <c r="R122" s="2" t="s">
        <v>365</v>
      </c>
      <c r="S122" s="2" t="s">
        <v>365</v>
      </c>
      <c r="T122" s="2" t="s">
        <v>1597</v>
      </c>
    </row>
    <row r="123">
      <c r="A123" s="2" t="s">
        <v>113</v>
      </c>
      <c r="B123" s="2" t="s">
        <v>365</v>
      </c>
      <c r="C123" s="2" t="s">
        <v>365</v>
      </c>
      <c r="D123" s="2" t="s">
        <v>365</v>
      </c>
      <c r="E123" s="2" t="s">
        <v>365</v>
      </c>
      <c r="F123" s="2" t="s">
        <v>365</v>
      </c>
      <c r="G123" s="2" t="s">
        <v>365</v>
      </c>
      <c r="H123" s="2" t="s">
        <v>365</v>
      </c>
      <c r="I123" s="2" t="s">
        <v>365</v>
      </c>
      <c r="J123" s="2" t="s">
        <v>365</v>
      </c>
      <c r="K123" s="2" t="s">
        <v>365</v>
      </c>
      <c r="L123" s="2" t="s">
        <v>365</v>
      </c>
      <c r="M123" s="2" t="s">
        <v>365</v>
      </c>
      <c r="N123" s="2" t="s">
        <v>365</v>
      </c>
      <c r="O123" s="2" t="s">
        <v>365</v>
      </c>
      <c r="P123" s="2" t="s">
        <v>365</v>
      </c>
      <c r="Q123" s="2" t="s">
        <v>365</v>
      </c>
      <c r="R123" s="2" t="s">
        <v>365</v>
      </c>
      <c r="S123" s="2" t="s">
        <v>365</v>
      </c>
      <c r="T123" s="2" t="s">
        <v>365</v>
      </c>
    </row>
    <row r="124">
      <c r="A124" s="2" t="s">
        <v>535</v>
      </c>
      <c r="B124" s="2" t="s">
        <v>24</v>
      </c>
      <c r="C124" s="2" t="s">
        <v>24</v>
      </c>
      <c r="D124" s="2" t="s">
        <v>24</v>
      </c>
      <c r="E124" s="2" t="s">
        <v>25</v>
      </c>
      <c r="F124" s="2" t="s">
        <v>25</v>
      </c>
      <c r="G124" s="2" t="s">
        <v>25</v>
      </c>
      <c r="H124" s="2" t="s">
        <v>0</v>
      </c>
      <c r="I124" s="2" t="s">
        <v>0</v>
      </c>
      <c r="J124" s="2" t="s">
        <v>0</v>
      </c>
      <c r="K124" s="2" t="s">
        <v>18</v>
      </c>
      <c r="L124" s="2" t="s">
        <v>365</v>
      </c>
      <c r="M124" s="2" t="s">
        <v>365</v>
      </c>
      <c r="N124" s="2" t="s">
        <v>365</v>
      </c>
      <c r="O124" s="2" t="s">
        <v>365</v>
      </c>
      <c r="P124" s="2" t="s">
        <v>365</v>
      </c>
      <c r="Q124" s="2" t="s">
        <v>365</v>
      </c>
      <c r="R124" s="2" t="s">
        <v>365</v>
      </c>
      <c r="S124" s="2" t="s">
        <v>365</v>
      </c>
      <c r="T124" s="2" t="s">
        <v>365</v>
      </c>
    </row>
    <row r="125">
      <c r="A125" s="2" t="s">
        <v>365</v>
      </c>
      <c r="B125" s="2" t="s">
        <v>102</v>
      </c>
      <c r="C125" s="2" t="s">
        <v>13</v>
      </c>
      <c r="D125" s="2" t="s">
        <v>14</v>
      </c>
      <c r="E125" s="2" t="s">
        <v>102</v>
      </c>
      <c r="F125" s="2" t="s">
        <v>13</v>
      </c>
      <c r="G125" s="2" t="s">
        <v>14</v>
      </c>
      <c r="H125" s="2" t="s">
        <v>102</v>
      </c>
      <c r="I125" s="2" t="s">
        <v>13</v>
      </c>
      <c r="J125" s="2" t="s">
        <v>14</v>
      </c>
      <c r="K125" s="2" t="s">
        <v>365</v>
      </c>
      <c r="L125" s="2" t="s">
        <v>365</v>
      </c>
      <c r="M125" s="2" t="s">
        <v>365</v>
      </c>
      <c r="N125" s="2" t="s">
        <v>365</v>
      </c>
      <c r="O125" s="2" t="s">
        <v>365</v>
      </c>
      <c r="P125" s="2" t="s">
        <v>365</v>
      </c>
      <c r="Q125" s="2" t="s">
        <v>365</v>
      </c>
      <c r="R125" s="2" t="s">
        <v>365</v>
      </c>
      <c r="S125" s="2" t="s">
        <v>365</v>
      </c>
      <c r="T125" s="2" t="s">
        <v>365</v>
      </c>
    </row>
    <row r="126">
      <c r="A126" s="2" t="s">
        <v>19</v>
      </c>
      <c r="B126" s="2" t="s">
        <v>563</v>
      </c>
      <c r="C126" s="2" t="s">
        <v>1454</v>
      </c>
      <c r="D126" s="2" t="s">
        <v>1108</v>
      </c>
      <c r="E126" s="2" t="s">
        <v>1413</v>
      </c>
      <c r="F126" s="2" t="s">
        <v>1172</v>
      </c>
      <c r="G126" s="2" t="s">
        <v>700</v>
      </c>
      <c r="H126" s="2" t="s">
        <v>1576</v>
      </c>
      <c r="I126" s="2" t="s">
        <v>1404</v>
      </c>
      <c r="J126" s="2" t="s">
        <v>1584</v>
      </c>
      <c r="K126" s="2" t="s">
        <v>1593</v>
      </c>
      <c r="L126" s="2" t="s">
        <v>365</v>
      </c>
      <c r="M126" s="2" t="s">
        <v>365</v>
      </c>
      <c r="N126" s="2" t="s">
        <v>365</v>
      </c>
      <c r="O126" s="2" t="s">
        <v>365</v>
      </c>
      <c r="P126" s="2" t="s">
        <v>365</v>
      </c>
      <c r="Q126" s="2" t="s">
        <v>365</v>
      </c>
      <c r="R126" s="2" t="s">
        <v>365</v>
      </c>
      <c r="S126" s="2" t="s">
        <v>365</v>
      </c>
      <c r="T126" s="2" t="s">
        <v>365</v>
      </c>
    </row>
    <row r="127">
      <c r="A127" s="2" t="s">
        <v>20</v>
      </c>
      <c r="B127" s="2" t="s">
        <v>1412</v>
      </c>
      <c r="C127" s="2" t="s">
        <v>1127</v>
      </c>
      <c r="D127" s="2" t="s">
        <v>1497</v>
      </c>
      <c r="E127" s="2" t="s">
        <v>1414</v>
      </c>
      <c r="F127" s="2" t="s">
        <v>692</v>
      </c>
      <c r="G127" s="2" t="s">
        <v>1176</v>
      </c>
      <c r="H127" s="2" t="s">
        <v>1437</v>
      </c>
      <c r="I127" s="2" t="s">
        <v>1581</v>
      </c>
      <c r="J127" s="2" t="s">
        <v>1585</v>
      </c>
      <c r="K127" s="2" t="s">
        <v>1477</v>
      </c>
      <c r="L127" s="2" t="s">
        <v>365</v>
      </c>
      <c r="M127" s="2" t="s">
        <v>365</v>
      </c>
      <c r="N127" s="2" t="s">
        <v>365</v>
      </c>
      <c r="O127" s="2" t="s">
        <v>365</v>
      </c>
      <c r="P127" s="2" t="s">
        <v>365</v>
      </c>
      <c r="Q127" s="2" t="s">
        <v>365</v>
      </c>
      <c r="R127" s="2" t="s">
        <v>365</v>
      </c>
      <c r="S127" s="2" t="s">
        <v>365</v>
      </c>
      <c r="T127" s="2" t="s">
        <v>365</v>
      </c>
    </row>
    <row r="128">
      <c r="A128" s="2" t="s">
        <v>0</v>
      </c>
      <c r="B128" s="2" t="s">
        <v>544</v>
      </c>
      <c r="C128" s="2" t="s">
        <v>365</v>
      </c>
      <c r="D128" s="2" t="s">
        <v>365</v>
      </c>
      <c r="E128" s="2" t="s">
        <v>544</v>
      </c>
      <c r="F128" s="2" t="s">
        <v>365</v>
      </c>
      <c r="G128" s="2" t="s">
        <v>365</v>
      </c>
      <c r="H128" s="2" t="s">
        <v>544</v>
      </c>
      <c r="I128" s="2" t="s">
        <v>365</v>
      </c>
      <c r="J128" s="2" t="s">
        <v>365</v>
      </c>
      <c r="K128" s="2" t="s">
        <v>1594</v>
      </c>
      <c r="L128" s="2" t="s">
        <v>365</v>
      </c>
      <c r="M128" s="2" t="s">
        <v>365</v>
      </c>
      <c r="N128" s="2" t="s">
        <v>365</v>
      </c>
      <c r="O128" s="2" t="s">
        <v>365</v>
      </c>
      <c r="P128" s="2" t="s">
        <v>365</v>
      </c>
      <c r="Q128" s="2" t="s">
        <v>365</v>
      </c>
      <c r="R128" s="2" t="s">
        <v>365</v>
      </c>
      <c r="S128" s="2" t="s">
        <v>365</v>
      </c>
      <c r="T128" s="2" t="s">
        <v>365</v>
      </c>
    </row>
    <row r="129">
      <c r="A129" s="2" t="s">
        <v>113</v>
      </c>
      <c r="B129" s="2" t="s">
        <v>365</v>
      </c>
      <c r="C129" s="2" t="s">
        <v>365</v>
      </c>
      <c r="D129" s="2" t="s">
        <v>365</v>
      </c>
      <c r="E129" s="2" t="s">
        <v>365</v>
      </c>
      <c r="F129" s="2" t="s">
        <v>365</v>
      </c>
      <c r="G129" s="2" t="s">
        <v>365</v>
      </c>
      <c r="H129" s="2" t="s">
        <v>365</v>
      </c>
      <c r="I129" s="2" t="s">
        <v>365</v>
      </c>
      <c r="J129" s="2" t="s">
        <v>365</v>
      </c>
      <c r="K129" s="2" t="s">
        <v>365</v>
      </c>
      <c r="L129" s="2" t="s">
        <v>365</v>
      </c>
      <c r="M129" s="2" t="s">
        <v>365</v>
      </c>
      <c r="N129" s="2" t="s">
        <v>365</v>
      </c>
      <c r="O129" s="2" t="s">
        <v>365</v>
      </c>
      <c r="P129" s="2" t="s">
        <v>365</v>
      </c>
      <c r="Q129" s="2" t="s">
        <v>365</v>
      </c>
      <c r="R129" s="2" t="s">
        <v>365</v>
      </c>
      <c r="S129" s="2" t="s">
        <v>365</v>
      </c>
      <c r="T129" s="2" t="s">
        <v>365</v>
      </c>
    </row>
    <row r="130">
      <c r="A130" s="2" t="s">
        <v>535</v>
      </c>
      <c r="B130" s="2" t="s">
        <v>354</v>
      </c>
      <c r="C130" s="2" t="s">
        <v>354</v>
      </c>
      <c r="D130" s="2" t="s">
        <v>354</v>
      </c>
      <c r="E130" s="2" t="s">
        <v>355</v>
      </c>
      <c r="F130" s="2" t="s">
        <v>355</v>
      </c>
      <c r="G130" s="2" t="s">
        <v>355</v>
      </c>
      <c r="H130" s="2" t="s">
        <v>356</v>
      </c>
      <c r="I130" s="2" t="s">
        <v>356</v>
      </c>
      <c r="J130" s="2" t="s">
        <v>356</v>
      </c>
      <c r="K130" s="2" t="s">
        <v>357</v>
      </c>
      <c r="L130" s="2" t="s">
        <v>357</v>
      </c>
      <c r="M130" s="2" t="s">
        <v>357</v>
      </c>
      <c r="N130" s="2" t="s">
        <v>358</v>
      </c>
      <c r="O130" s="2" t="s">
        <v>358</v>
      </c>
      <c r="P130" s="2" t="s">
        <v>358</v>
      </c>
      <c r="Q130" s="2" t="s">
        <v>0</v>
      </c>
      <c r="R130" s="2" t="s">
        <v>0</v>
      </c>
      <c r="S130" s="2" t="s">
        <v>0</v>
      </c>
      <c r="T130" s="2" t="s">
        <v>18</v>
      </c>
    </row>
    <row r="131">
      <c r="A131" s="2" t="s">
        <v>365</v>
      </c>
      <c r="B131" s="2" t="s">
        <v>102</v>
      </c>
      <c r="C131" s="2" t="s">
        <v>13</v>
      </c>
      <c r="D131" s="2" t="s">
        <v>14</v>
      </c>
      <c r="E131" s="2" t="s">
        <v>102</v>
      </c>
      <c r="F131" s="2" t="s">
        <v>13</v>
      </c>
      <c r="G131" s="2" t="s">
        <v>14</v>
      </c>
      <c r="H131" s="2" t="s">
        <v>102</v>
      </c>
      <c r="I131" s="2" t="s">
        <v>13</v>
      </c>
      <c r="J131" s="2" t="s">
        <v>14</v>
      </c>
      <c r="K131" s="2" t="s">
        <v>102</v>
      </c>
      <c r="L131" s="2" t="s">
        <v>13</v>
      </c>
      <c r="M131" s="2" t="s">
        <v>14</v>
      </c>
      <c r="N131" s="2" t="s">
        <v>102</v>
      </c>
      <c r="O131" s="2" t="s">
        <v>13</v>
      </c>
      <c r="P131" s="2" t="s">
        <v>14</v>
      </c>
      <c r="Q131" s="2" t="s">
        <v>102</v>
      </c>
      <c r="R131" s="2" t="s">
        <v>13</v>
      </c>
      <c r="S131" s="2" t="s">
        <v>14</v>
      </c>
      <c r="T131" s="2" t="s">
        <v>365</v>
      </c>
    </row>
    <row r="132">
      <c r="A132" s="2" t="s">
        <v>19</v>
      </c>
      <c r="B132" s="2" t="s">
        <v>641</v>
      </c>
      <c r="C132" s="2" t="s">
        <v>1419</v>
      </c>
      <c r="D132" s="2" t="s">
        <v>2232</v>
      </c>
      <c r="E132" s="2" t="s">
        <v>2234</v>
      </c>
      <c r="F132" s="2" t="s">
        <v>1404</v>
      </c>
      <c r="G132" s="2" t="s">
        <v>2340</v>
      </c>
      <c r="H132" s="2" t="s">
        <v>1521</v>
      </c>
      <c r="I132" s="2" t="s">
        <v>1094</v>
      </c>
      <c r="J132" s="2" t="s">
        <v>2312</v>
      </c>
      <c r="K132" s="2" t="s">
        <v>2336</v>
      </c>
      <c r="L132" s="2" t="s">
        <v>597</v>
      </c>
      <c r="M132" s="2" t="s">
        <v>2519</v>
      </c>
      <c r="N132" s="2" t="s">
        <v>1584</v>
      </c>
      <c r="O132" s="2" t="s">
        <v>2319</v>
      </c>
      <c r="P132" s="2" t="s">
        <v>2339</v>
      </c>
      <c r="Q132" s="2" t="s">
        <v>563</v>
      </c>
      <c r="R132" s="2" t="s">
        <v>1177</v>
      </c>
      <c r="S132" s="2" t="s">
        <v>1586</v>
      </c>
      <c r="T132" s="2" t="s">
        <v>468</v>
      </c>
    </row>
    <row r="133">
      <c r="A133" s="2" t="s">
        <v>20</v>
      </c>
      <c r="B133" s="2" t="s">
        <v>1468</v>
      </c>
      <c r="C133" s="2" t="s">
        <v>1498</v>
      </c>
      <c r="D133" s="2" t="s">
        <v>2522</v>
      </c>
      <c r="E133" s="2" t="s">
        <v>2235</v>
      </c>
      <c r="F133" s="2" t="s">
        <v>2523</v>
      </c>
      <c r="G133" s="2" t="s">
        <v>1585</v>
      </c>
      <c r="H133" s="2" t="s">
        <v>2525</v>
      </c>
      <c r="I133" s="2" t="s">
        <v>2313</v>
      </c>
      <c r="J133" s="2" t="s">
        <v>2527</v>
      </c>
      <c r="K133" s="2" t="s">
        <v>2528</v>
      </c>
      <c r="L133" s="2" t="s">
        <v>2529</v>
      </c>
      <c r="M133" s="2" t="s">
        <v>1133</v>
      </c>
      <c r="N133" s="2" t="s">
        <v>1581</v>
      </c>
      <c r="O133" s="2" t="s">
        <v>1511</v>
      </c>
      <c r="P133" s="2" t="s">
        <v>2531</v>
      </c>
      <c r="Q133" s="2" t="s">
        <v>1412</v>
      </c>
      <c r="R133" s="2" t="s">
        <v>1582</v>
      </c>
      <c r="S133" s="2" t="s">
        <v>1587</v>
      </c>
      <c r="T133" s="2" t="s">
        <v>1477</v>
      </c>
    </row>
    <row r="134">
      <c r="A134" s="2" t="s">
        <v>0</v>
      </c>
      <c r="B134" s="2" t="s">
        <v>544</v>
      </c>
      <c r="C134" s="2" t="s">
        <v>365</v>
      </c>
      <c r="D134" s="2" t="s">
        <v>365</v>
      </c>
      <c r="E134" s="2" t="s">
        <v>544</v>
      </c>
      <c r="F134" s="2" t="s">
        <v>365</v>
      </c>
      <c r="G134" s="2" t="s">
        <v>365</v>
      </c>
      <c r="H134" s="2" t="s">
        <v>544</v>
      </c>
      <c r="I134" s="2" t="s">
        <v>365</v>
      </c>
      <c r="J134" s="2" t="s">
        <v>365</v>
      </c>
      <c r="K134" s="2" t="s">
        <v>544</v>
      </c>
      <c r="L134" s="2" t="s">
        <v>365</v>
      </c>
      <c r="M134" s="2" t="s">
        <v>365</v>
      </c>
      <c r="N134" s="2" t="s">
        <v>544</v>
      </c>
      <c r="O134" s="2" t="s">
        <v>365</v>
      </c>
      <c r="P134" s="2" t="s">
        <v>365</v>
      </c>
      <c r="Q134" s="2" t="s">
        <v>544</v>
      </c>
      <c r="R134" s="2" t="s">
        <v>365</v>
      </c>
      <c r="S134" s="2" t="s">
        <v>365</v>
      </c>
      <c r="T134" s="2" t="s">
        <v>715</v>
      </c>
    </row>
    <row r="135">
      <c r="A135" s="2" t="s">
        <v>113</v>
      </c>
      <c r="B135" s="2" t="s">
        <v>365</v>
      </c>
      <c r="C135" s="2" t="s">
        <v>365</v>
      </c>
      <c r="D135" s="2" t="s">
        <v>365</v>
      </c>
      <c r="E135" s="2" t="s">
        <v>365</v>
      </c>
      <c r="F135" s="2" t="s">
        <v>365</v>
      </c>
      <c r="G135" s="2" t="s">
        <v>365</v>
      </c>
      <c r="H135" s="2" t="s">
        <v>365</v>
      </c>
      <c r="I135" s="2" t="s">
        <v>365</v>
      </c>
      <c r="J135" s="2" t="s">
        <v>365</v>
      </c>
      <c r="K135" s="2" t="s">
        <v>365</v>
      </c>
      <c r="L135" s="2" t="s">
        <v>365</v>
      </c>
      <c r="M135" s="2" t="s">
        <v>365</v>
      </c>
      <c r="N135" s="2" t="s">
        <v>365</v>
      </c>
      <c r="O135" s="2" t="s">
        <v>365</v>
      </c>
      <c r="P135" s="2" t="s">
        <v>365</v>
      </c>
      <c r="Q135" s="2" t="s">
        <v>365</v>
      </c>
      <c r="R135" s="2" t="s">
        <v>365</v>
      </c>
      <c r="S135" s="2" t="s">
        <v>365</v>
      </c>
      <c r="T135" s="2" t="s">
        <v>365</v>
      </c>
    </row>
    <row r="136">
      <c r="A136" s="2" t="s">
        <v>535</v>
      </c>
      <c r="B136" s="2" t="s">
        <v>3</v>
      </c>
      <c r="C136" s="2" t="s">
        <v>3</v>
      </c>
      <c r="D136" s="2" t="s">
        <v>3</v>
      </c>
      <c r="E136" s="2" t="s">
        <v>2</v>
      </c>
      <c r="F136" s="2" t="s">
        <v>2</v>
      </c>
      <c r="G136" s="2" t="s">
        <v>2</v>
      </c>
      <c r="H136" s="2" t="s">
        <v>0</v>
      </c>
      <c r="I136" s="2" t="s">
        <v>0</v>
      </c>
      <c r="J136" s="2" t="s">
        <v>0</v>
      </c>
      <c r="K136" s="2" t="s">
        <v>18</v>
      </c>
      <c r="L136" s="2" t="s">
        <v>365</v>
      </c>
      <c r="M136" s="2" t="s">
        <v>365</v>
      </c>
      <c r="N136" s="2" t="s">
        <v>365</v>
      </c>
      <c r="O136" s="2" t="s">
        <v>365</v>
      </c>
      <c r="P136" s="2" t="s">
        <v>365</v>
      </c>
      <c r="Q136" s="2" t="s">
        <v>365</v>
      </c>
      <c r="R136" s="2" t="s">
        <v>365</v>
      </c>
      <c r="S136" s="2" t="s">
        <v>365</v>
      </c>
      <c r="T136" s="2" t="s">
        <v>365</v>
      </c>
    </row>
    <row r="137">
      <c r="A137" s="2" t="s">
        <v>365</v>
      </c>
      <c r="B137" s="2" t="s">
        <v>102</v>
      </c>
      <c r="C137" s="2" t="s">
        <v>13</v>
      </c>
      <c r="D137" s="2" t="s">
        <v>14</v>
      </c>
      <c r="E137" s="2" t="s">
        <v>102</v>
      </c>
      <c r="F137" s="2" t="s">
        <v>13</v>
      </c>
      <c r="G137" s="2" t="s">
        <v>14</v>
      </c>
      <c r="H137" s="2" t="s">
        <v>102</v>
      </c>
      <c r="I137" s="2" t="s">
        <v>13</v>
      </c>
      <c r="J137" s="2" t="s">
        <v>14</v>
      </c>
      <c r="K137" s="2" t="s">
        <v>365</v>
      </c>
      <c r="L137" s="2" t="s">
        <v>365</v>
      </c>
      <c r="M137" s="2" t="s">
        <v>365</v>
      </c>
      <c r="N137" s="2" t="s">
        <v>365</v>
      </c>
      <c r="O137" s="2" t="s">
        <v>365</v>
      </c>
      <c r="P137" s="2" t="s">
        <v>365</v>
      </c>
      <c r="Q137" s="2" t="s">
        <v>365</v>
      </c>
      <c r="R137" s="2" t="s">
        <v>365</v>
      </c>
      <c r="S137" s="2" t="s">
        <v>365</v>
      </c>
      <c r="T137" s="2" t="s">
        <v>365</v>
      </c>
    </row>
    <row r="138">
      <c r="A138" s="2" t="s">
        <v>19</v>
      </c>
      <c r="B138" s="2" t="s">
        <v>2328</v>
      </c>
      <c r="C138" s="2" t="s">
        <v>1172</v>
      </c>
      <c r="D138" s="2" t="s">
        <v>2341</v>
      </c>
      <c r="E138" s="2" t="s">
        <v>1130</v>
      </c>
      <c r="F138" s="2" t="s">
        <v>2230</v>
      </c>
      <c r="G138" s="2" t="s">
        <v>2318</v>
      </c>
      <c r="H138" s="2" t="s">
        <v>563</v>
      </c>
      <c r="I138" s="2" t="s">
        <v>1177</v>
      </c>
      <c r="J138" s="2" t="s">
        <v>1586</v>
      </c>
      <c r="K138" s="2" t="s">
        <v>468</v>
      </c>
      <c r="L138" s="2" t="s">
        <v>365</v>
      </c>
      <c r="M138" s="2" t="s">
        <v>365</v>
      </c>
      <c r="N138" s="2" t="s">
        <v>365</v>
      </c>
      <c r="O138" s="2" t="s">
        <v>365</v>
      </c>
      <c r="P138" s="2" t="s">
        <v>365</v>
      </c>
      <c r="Q138" s="2" t="s">
        <v>365</v>
      </c>
      <c r="R138" s="2" t="s">
        <v>365</v>
      </c>
      <c r="S138" s="2" t="s">
        <v>365</v>
      </c>
      <c r="T138" s="2" t="s">
        <v>365</v>
      </c>
    </row>
    <row r="139">
      <c r="A139" s="2" t="s">
        <v>20</v>
      </c>
      <c r="B139" s="2" t="s">
        <v>2331</v>
      </c>
      <c r="C139" s="2" t="s">
        <v>2337</v>
      </c>
      <c r="D139" s="2" t="s">
        <v>1176</v>
      </c>
      <c r="E139" s="2" t="s">
        <v>1158</v>
      </c>
      <c r="F139" s="2" t="s">
        <v>2524</v>
      </c>
      <c r="G139" s="2" t="s">
        <v>2231</v>
      </c>
      <c r="H139" s="2" t="s">
        <v>1412</v>
      </c>
      <c r="I139" s="2" t="s">
        <v>1582</v>
      </c>
      <c r="J139" s="2" t="s">
        <v>1587</v>
      </c>
      <c r="K139" s="2" t="s">
        <v>1477</v>
      </c>
      <c r="L139" s="2" t="s">
        <v>365</v>
      </c>
      <c r="M139" s="2" t="s">
        <v>365</v>
      </c>
      <c r="N139" s="2" t="s">
        <v>365</v>
      </c>
      <c r="O139" s="2" t="s">
        <v>365</v>
      </c>
      <c r="P139" s="2" t="s">
        <v>365</v>
      </c>
      <c r="Q139" s="2" t="s">
        <v>365</v>
      </c>
      <c r="R139" s="2" t="s">
        <v>365</v>
      </c>
      <c r="S139" s="2" t="s">
        <v>365</v>
      </c>
      <c r="T139" s="2" t="s">
        <v>365</v>
      </c>
    </row>
    <row r="140">
      <c r="A140" s="2" t="s">
        <v>0</v>
      </c>
      <c r="B140" s="2" t="s">
        <v>544</v>
      </c>
      <c r="C140" s="2" t="s">
        <v>365</v>
      </c>
      <c r="D140" s="2" t="s">
        <v>365</v>
      </c>
      <c r="E140" s="2" t="s">
        <v>544</v>
      </c>
      <c r="F140" s="2" t="s">
        <v>365</v>
      </c>
      <c r="G140" s="2" t="s">
        <v>365</v>
      </c>
      <c r="H140" s="2" t="s">
        <v>544</v>
      </c>
      <c r="I140" s="2" t="s">
        <v>365</v>
      </c>
      <c r="J140" s="2" t="s">
        <v>365</v>
      </c>
      <c r="K140" s="2" t="s">
        <v>715</v>
      </c>
      <c r="L140" s="2" t="s">
        <v>365</v>
      </c>
      <c r="M140" s="2" t="s">
        <v>365</v>
      </c>
      <c r="N140" s="2" t="s">
        <v>365</v>
      </c>
      <c r="O140" s="2" t="s">
        <v>365</v>
      </c>
      <c r="P140" s="2" t="s">
        <v>365</v>
      </c>
      <c r="Q140" s="2" t="s">
        <v>365</v>
      </c>
      <c r="R140" s="2" t="s">
        <v>365</v>
      </c>
      <c r="S140" s="2" t="s">
        <v>365</v>
      </c>
      <c r="T140" s="2" t="s">
        <v>365</v>
      </c>
    </row>
    <row r="141">
      <c r="A141" s="2" t="s">
        <v>114</v>
      </c>
      <c r="B141" s="2" t="s">
        <v>102</v>
      </c>
      <c r="C141" s="2" t="s">
        <v>13</v>
      </c>
      <c r="D141" s="2" t="s">
        <v>14</v>
      </c>
      <c r="E141" s="2" t="s">
        <v>18</v>
      </c>
      <c r="F141" s="2" t="s">
        <v>365</v>
      </c>
      <c r="G141" s="2" t="s">
        <v>365</v>
      </c>
      <c r="H141" s="2" t="s">
        <v>365</v>
      </c>
      <c r="I141" s="2" t="s">
        <v>365</v>
      </c>
      <c r="J141" s="2" t="s">
        <v>365</v>
      </c>
      <c r="K141" s="2" t="s">
        <v>365</v>
      </c>
      <c r="L141" s="2" t="s">
        <v>365</v>
      </c>
      <c r="M141" s="2" t="s">
        <v>365</v>
      </c>
      <c r="N141" s="2" t="s">
        <v>365</v>
      </c>
      <c r="O141" s="2" t="s">
        <v>365</v>
      </c>
      <c r="P141" s="2" t="s">
        <v>365</v>
      </c>
      <c r="Q141" s="2" t="s">
        <v>365</v>
      </c>
      <c r="R141" s="2" t="s">
        <v>365</v>
      </c>
      <c r="S141" s="2" t="s">
        <v>365</v>
      </c>
      <c r="T141" s="2" t="s">
        <v>365</v>
      </c>
    </row>
    <row r="142">
      <c r="A142" s="2" t="s">
        <v>20</v>
      </c>
      <c r="B142" s="2" t="s">
        <v>1100</v>
      </c>
      <c r="C142" s="2" t="s">
        <v>610</v>
      </c>
      <c r="D142" s="2" t="s">
        <v>1498</v>
      </c>
      <c r="E142" s="2" t="s">
        <v>672</v>
      </c>
      <c r="F142" s="2" t="s">
        <v>365</v>
      </c>
      <c r="G142" s="2" t="s">
        <v>365</v>
      </c>
      <c r="H142" s="2" t="s">
        <v>365</v>
      </c>
      <c r="I142" s="2" t="s">
        <v>365</v>
      </c>
      <c r="J142" s="2" t="s">
        <v>365</v>
      </c>
      <c r="K142" s="2" t="s">
        <v>365</v>
      </c>
      <c r="L142" s="2" t="s">
        <v>365</v>
      </c>
      <c r="M142" s="2" t="s">
        <v>365</v>
      </c>
      <c r="N142" s="2" t="s">
        <v>365</v>
      </c>
      <c r="O142" s="2" t="s">
        <v>365</v>
      </c>
      <c r="P142" s="2" t="s">
        <v>365</v>
      </c>
      <c r="Q142" s="2" t="s">
        <v>365</v>
      </c>
      <c r="R142" s="2" t="s">
        <v>365</v>
      </c>
      <c r="S142" s="2" t="s">
        <v>365</v>
      </c>
      <c r="T142" s="2" t="s">
        <v>365</v>
      </c>
    </row>
    <row r="143">
      <c r="A143" s="2" t="s">
        <v>93</v>
      </c>
      <c r="B143" s="2" t="s">
        <v>1101</v>
      </c>
      <c r="C143" s="2" t="s">
        <v>1455</v>
      </c>
      <c r="D143" s="2" t="s">
        <v>654</v>
      </c>
      <c r="E143" s="2" t="s">
        <v>669</v>
      </c>
      <c r="F143" s="2" t="s">
        <v>365</v>
      </c>
      <c r="G143" s="2" t="s">
        <v>365</v>
      </c>
      <c r="H143" s="2" t="s">
        <v>365</v>
      </c>
      <c r="I143" s="2" t="s">
        <v>365</v>
      </c>
      <c r="J143" s="2" t="s">
        <v>365</v>
      </c>
      <c r="K143" s="2" t="s">
        <v>365</v>
      </c>
      <c r="L143" s="2" t="s">
        <v>365</v>
      </c>
      <c r="M143" s="2" t="s">
        <v>365</v>
      </c>
      <c r="N143" s="2" t="s">
        <v>365</v>
      </c>
      <c r="O143" s="2" t="s">
        <v>365</v>
      </c>
      <c r="P143" s="2" t="s">
        <v>365</v>
      </c>
      <c r="Q143" s="2" t="s">
        <v>365</v>
      </c>
      <c r="R143" s="2" t="s">
        <v>365</v>
      </c>
      <c r="S143" s="2" t="s">
        <v>365</v>
      </c>
      <c r="T143" s="2" t="s">
        <v>365</v>
      </c>
    </row>
    <row r="144">
      <c r="A144" s="2" t="s">
        <v>94</v>
      </c>
      <c r="B144" s="2" t="s">
        <v>1415</v>
      </c>
      <c r="C144" s="2" t="s">
        <v>1128</v>
      </c>
      <c r="D144" s="2" t="s">
        <v>1499</v>
      </c>
      <c r="E144" s="2" t="s">
        <v>672</v>
      </c>
      <c r="F144" s="2" t="s">
        <v>365</v>
      </c>
      <c r="G144" s="2" t="s">
        <v>365</v>
      </c>
      <c r="H144" s="2" t="s">
        <v>365</v>
      </c>
      <c r="I144" s="2" t="s">
        <v>365</v>
      </c>
      <c r="J144" s="2" t="s">
        <v>365</v>
      </c>
      <c r="K144" s="2" t="s">
        <v>365</v>
      </c>
      <c r="L144" s="2" t="s">
        <v>365</v>
      </c>
      <c r="M144" s="2" t="s">
        <v>365</v>
      </c>
      <c r="N144" s="2" t="s">
        <v>365</v>
      </c>
      <c r="O144" s="2" t="s">
        <v>365</v>
      </c>
      <c r="P144" s="2" t="s">
        <v>365</v>
      </c>
      <c r="Q144" s="2" t="s">
        <v>365</v>
      </c>
      <c r="R144" s="2" t="s">
        <v>365</v>
      </c>
      <c r="S144" s="2" t="s">
        <v>365</v>
      </c>
      <c r="T144" s="2" t="s">
        <v>365</v>
      </c>
    </row>
    <row r="145">
      <c r="A145" s="2" t="s">
        <v>0</v>
      </c>
      <c r="B145" s="2" t="s">
        <v>544</v>
      </c>
      <c r="C145" s="2" t="s">
        <v>365</v>
      </c>
      <c r="D145" s="2" t="s">
        <v>365</v>
      </c>
      <c r="E145" s="2" t="s">
        <v>1536</v>
      </c>
      <c r="F145" s="2" t="s">
        <v>365</v>
      </c>
      <c r="G145" s="2" t="s">
        <v>365</v>
      </c>
      <c r="H145" s="2" t="s">
        <v>365</v>
      </c>
      <c r="I145" s="2" t="s">
        <v>365</v>
      </c>
      <c r="J145" s="2" t="s">
        <v>365</v>
      </c>
      <c r="K145" s="2" t="s">
        <v>365</v>
      </c>
      <c r="L145" s="2" t="s">
        <v>365</v>
      </c>
      <c r="M145" s="2" t="s">
        <v>365</v>
      </c>
      <c r="N145" s="2" t="s">
        <v>365</v>
      </c>
      <c r="O145" s="2" t="s">
        <v>365</v>
      </c>
      <c r="P145" s="2" t="s">
        <v>365</v>
      </c>
      <c r="Q145" s="2" t="s">
        <v>365</v>
      </c>
      <c r="R145" s="2" t="s">
        <v>365</v>
      </c>
      <c r="S145" s="2" t="s">
        <v>365</v>
      </c>
      <c r="T145" s="2" t="s">
        <v>365</v>
      </c>
    </row>
    <row r="146">
      <c r="A146" s="2" t="s">
        <v>114</v>
      </c>
      <c r="B146" s="2" t="s">
        <v>102</v>
      </c>
      <c r="C146" s="2" t="s">
        <v>13</v>
      </c>
      <c r="D146" s="2" t="s">
        <v>14</v>
      </c>
      <c r="E146" s="2" t="s">
        <v>18</v>
      </c>
      <c r="F146" s="2" t="s">
        <v>365</v>
      </c>
      <c r="G146" s="2" t="s">
        <v>365</v>
      </c>
      <c r="H146" s="2" t="s">
        <v>365</v>
      </c>
      <c r="I146" s="2" t="s">
        <v>365</v>
      </c>
      <c r="J146" s="2" t="s">
        <v>365</v>
      </c>
      <c r="K146" s="2" t="s">
        <v>365</v>
      </c>
      <c r="L146" s="2" t="s">
        <v>365</v>
      </c>
      <c r="M146" s="2" t="s">
        <v>365</v>
      </c>
      <c r="N146" s="2" t="s">
        <v>365</v>
      </c>
      <c r="O146" s="2" t="s">
        <v>365</v>
      </c>
      <c r="P146" s="2" t="s">
        <v>365</v>
      </c>
      <c r="Q146" s="2" t="s">
        <v>365</v>
      </c>
      <c r="R146" s="2" t="s">
        <v>365</v>
      </c>
      <c r="S146" s="2" t="s">
        <v>365</v>
      </c>
      <c r="T146" s="2" t="s">
        <v>365</v>
      </c>
    </row>
    <row r="147">
      <c r="A147" s="2" t="s">
        <v>20</v>
      </c>
      <c r="B147" s="2" t="s">
        <v>1416</v>
      </c>
      <c r="C147" s="2" t="s">
        <v>551</v>
      </c>
      <c r="D147" s="2" t="s">
        <v>1150</v>
      </c>
      <c r="E147" s="2" t="s">
        <v>672</v>
      </c>
      <c r="F147" s="2" t="s">
        <v>365</v>
      </c>
      <c r="G147" s="2" t="s">
        <v>365</v>
      </c>
      <c r="H147" s="2" t="s">
        <v>365</v>
      </c>
      <c r="I147" s="2" t="s">
        <v>365</v>
      </c>
      <c r="J147" s="2" t="s">
        <v>365</v>
      </c>
      <c r="K147" s="2" t="s">
        <v>365</v>
      </c>
      <c r="L147" s="2" t="s">
        <v>365</v>
      </c>
      <c r="M147" s="2" t="s">
        <v>365</v>
      </c>
      <c r="N147" s="2" t="s">
        <v>365</v>
      </c>
      <c r="O147" s="2" t="s">
        <v>365</v>
      </c>
      <c r="P147" s="2" t="s">
        <v>365</v>
      </c>
      <c r="Q147" s="2" t="s">
        <v>365</v>
      </c>
      <c r="R147" s="2" t="s">
        <v>365</v>
      </c>
      <c r="S147" s="2" t="s">
        <v>365</v>
      </c>
      <c r="T147" s="2" t="s">
        <v>365</v>
      </c>
    </row>
    <row r="148">
      <c r="A148" s="2" t="s">
        <v>93</v>
      </c>
      <c r="B148" s="2" t="s">
        <v>564</v>
      </c>
      <c r="C148" s="2" t="s">
        <v>579</v>
      </c>
      <c r="D148" s="2" t="s">
        <v>1151</v>
      </c>
      <c r="E148" s="2" t="s">
        <v>669</v>
      </c>
      <c r="F148" s="2" t="s">
        <v>365</v>
      </c>
      <c r="G148" s="2" t="s">
        <v>365</v>
      </c>
      <c r="H148" s="2" t="s">
        <v>365</v>
      </c>
      <c r="I148" s="2" t="s">
        <v>365</v>
      </c>
      <c r="J148" s="2" t="s">
        <v>365</v>
      </c>
      <c r="K148" s="2" t="s">
        <v>365</v>
      </c>
      <c r="L148" s="2" t="s">
        <v>365</v>
      </c>
      <c r="M148" s="2" t="s">
        <v>365</v>
      </c>
      <c r="N148" s="2" t="s">
        <v>365</v>
      </c>
      <c r="O148" s="2" t="s">
        <v>365</v>
      </c>
      <c r="P148" s="2" t="s">
        <v>365</v>
      </c>
      <c r="Q148" s="2" t="s">
        <v>365</v>
      </c>
      <c r="R148" s="2" t="s">
        <v>365</v>
      </c>
      <c r="S148" s="2" t="s">
        <v>365</v>
      </c>
      <c r="T148" s="2" t="s">
        <v>365</v>
      </c>
    </row>
    <row r="149">
      <c r="A149" s="2" t="s">
        <v>94</v>
      </c>
      <c r="B149" s="2" t="s">
        <v>1102</v>
      </c>
      <c r="C149" s="2" t="s">
        <v>1129</v>
      </c>
      <c r="D149" s="2" t="s">
        <v>1152</v>
      </c>
      <c r="E149" s="2" t="s">
        <v>672</v>
      </c>
      <c r="F149" s="2" t="s">
        <v>365</v>
      </c>
      <c r="G149" s="2" t="s">
        <v>365</v>
      </c>
      <c r="H149" s="2" t="s">
        <v>365</v>
      </c>
      <c r="I149" s="2" t="s">
        <v>365</v>
      </c>
      <c r="J149" s="2" t="s">
        <v>365</v>
      </c>
      <c r="K149" s="2" t="s">
        <v>365</v>
      </c>
      <c r="L149" s="2" t="s">
        <v>365</v>
      </c>
      <c r="M149" s="2" t="s">
        <v>365</v>
      </c>
      <c r="N149" s="2" t="s">
        <v>365</v>
      </c>
      <c r="O149" s="2" t="s">
        <v>365</v>
      </c>
      <c r="P149" s="2" t="s">
        <v>365</v>
      </c>
      <c r="Q149" s="2" t="s">
        <v>365</v>
      </c>
      <c r="R149" s="2" t="s">
        <v>365</v>
      </c>
      <c r="S149" s="2" t="s">
        <v>365</v>
      </c>
      <c r="T149" s="2" t="s">
        <v>365</v>
      </c>
    </row>
    <row r="150">
      <c r="A150" s="2" t="s">
        <v>95</v>
      </c>
      <c r="B150" s="2" t="s">
        <v>1417</v>
      </c>
      <c r="C150" s="2" t="s">
        <v>1456</v>
      </c>
      <c r="D150" s="2" t="s">
        <v>1500</v>
      </c>
      <c r="E150" s="2" t="s">
        <v>1537</v>
      </c>
      <c r="F150" s="2" t="s">
        <v>365</v>
      </c>
      <c r="G150" s="2" t="s">
        <v>365</v>
      </c>
      <c r="H150" s="2" t="s">
        <v>365</v>
      </c>
      <c r="I150" s="2" t="s">
        <v>365</v>
      </c>
      <c r="J150" s="2" t="s">
        <v>365</v>
      </c>
      <c r="K150" s="2" t="s">
        <v>365</v>
      </c>
      <c r="L150" s="2" t="s">
        <v>365</v>
      </c>
      <c r="M150" s="2" t="s">
        <v>365</v>
      </c>
      <c r="N150" s="2" t="s">
        <v>365</v>
      </c>
      <c r="O150" s="2" t="s">
        <v>365</v>
      </c>
      <c r="P150" s="2" t="s">
        <v>365</v>
      </c>
      <c r="Q150" s="2" t="s">
        <v>365</v>
      </c>
      <c r="R150" s="2" t="s">
        <v>365</v>
      </c>
      <c r="S150" s="2" t="s">
        <v>365</v>
      </c>
      <c r="T150" s="2" t="s">
        <v>365</v>
      </c>
    </row>
    <row r="151">
      <c r="A151" s="2" t="s">
        <v>0</v>
      </c>
      <c r="B151" s="2" t="s">
        <v>544</v>
      </c>
      <c r="C151" s="2" t="s">
        <v>365</v>
      </c>
      <c r="D151" s="2" t="s">
        <v>365</v>
      </c>
      <c r="E151" s="2" t="s">
        <v>1538</v>
      </c>
      <c r="F151" s="2" t="s">
        <v>365</v>
      </c>
      <c r="G151" s="2" t="s">
        <v>365</v>
      </c>
      <c r="H151" s="2" t="s">
        <v>365</v>
      </c>
      <c r="I151" s="2" t="s">
        <v>365</v>
      </c>
      <c r="J151" s="2" t="s">
        <v>365</v>
      </c>
      <c r="K151" s="2" t="s">
        <v>365</v>
      </c>
      <c r="L151" s="2" t="s">
        <v>365</v>
      </c>
      <c r="M151" s="2" t="s">
        <v>365</v>
      </c>
      <c r="N151" s="2" t="s">
        <v>365</v>
      </c>
      <c r="O151" s="2" t="s">
        <v>365</v>
      </c>
      <c r="P151" s="2" t="s">
        <v>365</v>
      </c>
      <c r="Q151" s="2" t="s">
        <v>365</v>
      </c>
      <c r="R151" s="2" t="s">
        <v>365</v>
      </c>
      <c r="S151" s="2" t="s">
        <v>365</v>
      </c>
      <c r="T151" s="2" t="s">
        <v>365</v>
      </c>
    </row>
    <row r="152">
      <c r="A152" s="2" t="s">
        <v>115</v>
      </c>
      <c r="B152" s="2" t="s">
        <v>102</v>
      </c>
      <c r="C152" s="2" t="s">
        <v>13</v>
      </c>
      <c r="D152" s="2" t="s">
        <v>14</v>
      </c>
      <c r="E152" s="2" t="s">
        <v>18</v>
      </c>
      <c r="F152" s="2" t="s">
        <v>365</v>
      </c>
      <c r="G152" s="2" t="s">
        <v>365</v>
      </c>
      <c r="H152" s="2" t="s">
        <v>365</v>
      </c>
      <c r="I152" s="2" t="s">
        <v>365</v>
      </c>
      <c r="J152" s="2" t="s">
        <v>365</v>
      </c>
      <c r="K152" s="2" t="s">
        <v>365</v>
      </c>
      <c r="L152" s="2" t="s">
        <v>365</v>
      </c>
      <c r="M152" s="2" t="s">
        <v>365</v>
      </c>
      <c r="N152" s="2" t="s">
        <v>365</v>
      </c>
      <c r="O152" s="2" t="s">
        <v>365</v>
      </c>
      <c r="P152" s="2" t="s">
        <v>365</v>
      </c>
      <c r="Q152" s="2" t="s">
        <v>365</v>
      </c>
      <c r="R152" s="2" t="s">
        <v>365</v>
      </c>
      <c r="S152" s="2" t="s">
        <v>365</v>
      </c>
      <c r="T152" s="2" t="s">
        <v>365</v>
      </c>
    </row>
    <row r="153">
      <c r="A153" s="2" t="s">
        <v>20</v>
      </c>
      <c r="B153" s="2" t="s">
        <v>1103</v>
      </c>
      <c r="C153" s="2" t="s">
        <v>1130</v>
      </c>
      <c r="D153" s="2" t="s">
        <v>1501</v>
      </c>
      <c r="E153" s="2" t="s">
        <v>1482</v>
      </c>
      <c r="F153" s="2" t="s">
        <v>365</v>
      </c>
      <c r="G153" s="2" t="s">
        <v>365</v>
      </c>
      <c r="H153" s="2" t="s">
        <v>365</v>
      </c>
      <c r="I153" s="2" t="s">
        <v>365</v>
      </c>
      <c r="J153" s="2" t="s">
        <v>365</v>
      </c>
      <c r="K153" s="2" t="s">
        <v>365</v>
      </c>
      <c r="L153" s="2" t="s">
        <v>365</v>
      </c>
      <c r="M153" s="2" t="s">
        <v>365</v>
      </c>
      <c r="N153" s="2" t="s">
        <v>365</v>
      </c>
      <c r="O153" s="2" t="s">
        <v>365</v>
      </c>
      <c r="P153" s="2" t="s">
        <v>365</v>
      </c>
      <c r="Q153" s="2" t="s">
        <v>365</v>
      </c>
      <c r="R153" s="2" t="s">
        <v>365</v>
      </c>
      <c r="S153" s="2" t="s">
        <v>365</v>
      </c>
      <c r="T153" s="2" t="s">
        <v>365</v>
      </c>
    </row>
    <row r="154">
      <c r="A154" s="2" t="s">
        <v>93</v>
      </c>
      <c r="B154" s="2" t="s">
        <v>565</v>
      </c>
      <c r="C154" s="2" t="s">
        <v>1091</v>
      </c>
      <c r="D154" s="2" t="s">
        <v>1153</v>
      </c>
      <c r="E154" s="2" t="s">
        <v>630</v>
      </c>
      <c r="F154" s="2" t="s">
        <v>365</v>
      </c>
      <c r="G154" s="2" t="s">
        <v>365</v>
      </c>
      <c r="H154" s="2" t="s">
        <v>365</v>
      </c>
      <c r="I154" s="2" t="s">
        <v>365</v>
      </c>
      <c r="J154" s="2" t="s">
        <v>365</v>
      </c>
      <c r="K154" s="2" t="s">
        <v>365</v>
      </c>
      <c r="L154" s="2" t="s">
        <v>365</v>
      </c>
      <c r="M154" s="2" t="s">
        <v>365</v>
      </c>
      <c r="N154" s="2" t="s">
        <v>365</v>
      </c>
      <c r="O154" s="2" t="s">
        <v>365</v>
      </c>
      <c r="P154" s="2" t="s">
        <v>365</v>
      </c>
      <c r="Q154" s="2" t="s">
        <v>365</v>
      </c>
      <c r="R154" s="2" t="s">
        <v>365</v>
      </c>
      <c r="S154" s="2" t="s">
        <v>365</v>
      </c>
      <c r="T154" s="2" t="s">
        <v>365</v>
      </c>
    </row>
    <row r="155">
      <c r="A155" s="2" t="s">
        <v>94</v>
      </c>
      <c r="B155" s="2" t="s">
        <v>1418</v>
      </c>
      <c r="C155" s="2" t="s">
        <v>1131</v>
      </c>
      <c r="D155" s="2" t="s">
        <v>655</v>
      </c>
      <c r="E155" s="2" t="s">
        <v>1539</v>
      </c>
      <c r="F155" s="2" t="s">
        <v>365</v>
      </c>
      <c r="G155" s="2" t="s">
        <v>365</v>
      </c>
      <c r="H155" s="2" t="s">
        <v>365</v>
      </c>
      <c r="I155" s="2" t="s">
        <v>365</v>
      </c>
      <c r="J155" s="2" t="s">
        <v>365</v>
      </c>
      <c r="K155" s="2" t="s">
        <v>365</v>
      </c>
      <c r="L155" s="2" t="s">
        <v>365</v>
      </c>
      <c r="M155" s="2" t="s">
        <v>365</v>
      </c>
      <c r="N155" s="2" t="s">
        <v>365</v>
      </c>
      <c r="O155" s="2" t="s">
        <v>365</v>
      </c>
      <c r="P155" s="2" t="s">
        <v>365</v>
      </c>
      <c r="Q155" s="2" t="s">
        <v>365</v>
      </c>
      <c r="R155" s="2" t="s">
        <v>365</v>
      </c>
      <c r="S155" s="2" t="s">
        <v>365</v>
      </c>
      <c r="T155" s="2" t="s">
        <v>365</v>
      </c>
    </row>
    <row r="156">
      <c r="A156" s="2" t="s">
        <v>0</v>
      </c>
      <c r="B156" s="2" t="s">
        <v>544</v>
      </c>
      <c r="C156" s="2" t="s">
        <v>365</v>
      </c>
      <c r="D156" s="2" t="s">
        <v>365</v>
      </c>
      <c r="E156" s="2" t="s">
        <v>668</v>
      </c>
      <c r="F156" s="2" t="s">
        <v>365</v>
      </c>
      <c r="G156" s="2" t="s">
        <v>365</v>
      </c>
      <c r="H156" s="2" t="s">
        <v>365</v>
      </c>
      <c r="I156" s="2" t="s">
        <v>365</v>
      </c>
      <c r="J156" s="2" t="s">
        <v>365</v>
      </c>
      <c r="K156" s="2" t="s">
        <v>365</v>
      </c>
      <c r="L156" s="2" t="s">
        <v>365</v>
      </c>
      <c r="M156" s="2" t="s">
        <v>365</v>
      </c>
      <c r="N156" s="2" t="s">
        <v>365</v>
      </c>
      <c r="O156" s="2" t="s">
        <v>365</v>
      </c>
      <c r="P156" s="2" t="s">
        <v>365</v>
      </c>
      <c r="Q156" s="2" t="s">
        <v>365</v>
      </c>
      <c r="R156" s="2" t="s">
        <v>365</v>
      </c>
      <c r="S156" s="2" t="s">
        <v>365</v>
      </c>
      <c r="T156" s="2" t="s">
        <v>365</v>
      </c>
    </row>
    <row r="157">
      <c r="A157" s="2" t="s">
        <v>115</v>
      </c>
      <c r="B157" s="2" t="s">
        <v>102</v>
      </c>
      <c r="C157" s="2" t="s">
        <v>13</v>
      </c>
      <c r="D157" s="2" t="s">
        <v>14</v>
      </c>
      <c r="E157" s="2" t="s">
        <v>18</v>
      </c>
      <c r="F157" s="2" t="s">
        <v>365</v>
      </c>
      <c r="G157" s="2" t="s">
        <v>365</v>
      </c>
      <c r="H157" s="2" t="s">
        <v>365</v>
      </c>
      <c r="I157" s="2" t="s">
        <v>365</v>
      </c>
      <c r="J157" s="2" t="s">
        <v>365</v>
      </c>
      <c r="K157" s="2" t="s">
        <v>365</v>
      </c>
      <c r="L157" s="2" t="s">
        <v>365</v>
      </c>
      <c r="M157" s="2" t="s">
        <v>365</v>
      </c>
      <c r="N157" s="2" t="s">
        <v>365</v>
      </c>
      <c r="O157" s="2" t="s">
        <v>365</v>
      </c>
      <c r="P157" s="2" t="s">
        <v>365</v>
      </c>
      <c r="Q157" s="2" t="s">
        <v>365</v>
      </c>
      <c r="R157" s="2" t="s">
        <v>365</v>
      </c>
      <c r="S157" s="2" t="s">
        <v>365</v>
      </c>
      <c r="T157" s="2" t="s">
        <v>365</v>
      </c>
    </row>
    <row r="158">
      <c r="A158" s="2" t="s">
        <v>20</v>
      </c>
      <c r="B158" s="2" t="s">
        <v>1419</v>
      </c>
      <c r="C158" s="2" t="s">
        <v>1132</v>
      </c>
      <c r="D158" s="2" t="s">
        <v>1154</v>
      </c>
      <c r="E158" s="2" t="s">
        <v>1482</v>
      </c>
      <c r="F158" s="2" t="s">
        <v>365</v>
      </c>
      <c r="G158" s="2" t="s">
        <v>365</v>
      </c>
      <c r="H158" s="2" t="s">
        <v>365</v>
      </c>
      <c r="I158" s="2" t="s">
        <v>365</v>
      </c>
      <c r="J158" s="2" t="s">
        <v>365</v>
      </c>
      <c r="K158" s="2" t="s">
        <v>365</v>
      </c>
      <c r="L158" s="2" t="s">
        <v>365</v>
      </c>
      <c r="M158" s="2" t="s">
        <v>365</v>
      </c>
      <c r="N158" s="2" t="s">
        <v>365</v>
      </c>
      <c r="O158" s="2" t="s">
        <v>365</v>
      </c>
      <c r="P158" s="2" t="s">
        <v>365</v>
      </c>
      <c r="Q158" s="2" t="s">
        <v>365</v>
      </c>
      <c r="R158" s="2" t="s">
        <v>365</v>
      </c>
      <c r="S158" s="2" t="s">
        <v>365</v>
      </c>
      <c r="T158" s="2" t="s">
        <v>365</v>
      </c>
    </row>
    <row r="159">
      <c r="A159" s="2" t="s">
        <v>93</v>
      </c>
      <c r="B159" s="2" t="s">
        <v>1420</v>
      </c>
      <c r="C159" s="2" t="s">
        <v>611</v>
      </c>
      <c r="D159" s="2" t="s">
        <v>1502</v>
      </c>
      <c r="E159" s="2" t="s">
        <v>630</v>
      </c>
      <c r="F159" s="2" t="s">
        <v>365</v>
      </c>
      <c r="G159" s="2" t="s">
        <v>365</v>
      </c>
      <c r="H159" s="2" t="s">
        <v>365</v>
      </c>
      <c r="I159" s="2" t="s">
        <v>365</v>
      </c>
      <c r="J159" s="2" t="s">
        <v>365</v>
      </c>
      <c r="K159" s="2" t="s">
        <v>365</v>
      </c>
      <c r="L159" s="2" t="s">
        <v>365</v>
      </c>
      <c r="M159" s="2" t="s">
        <v>365</v>
      </c>
      <c r="N159" s="2" t="s">
        <v>365</v>
      </c>
      <c r="O159" s="2" t="s">
        <v>365</v>
      </c>
      <c r="P159" s="2" t="s">
        <v>365</v>
      </c>
      <c r="Q159" s="2" t="s">
        <v>365</v>
      </c>
      <c r="R159" s="2" t="s">
        <v>365</v>
      </c>
      <c r="S159" s="2" t="s">
        <v>365</v>
      </c>
      <c r="T159" s="2" t="s">
        <v>365</v>
      </c>
    </row>
    <row r="160">
      <c r="A160" s="2" t="s">
        <v>94</v>
      </c>
      <c r="B160" s="2" t="s">
        <v>1421</v>
      </c>
      <c r="C160" s="2" t="s">
        <v>553</v>
      </c>
      <c r="D160" s="2" t="s">
        <v>575</v>
      </c>
      <c r="E160" s="2" t="s">
        <v>1539</v>
      </c>
      <c r="F160" s="2" t="s">
        <v>365</v>
      </c>
      <c r="G160" s="2" t="s">
        <v>365</v>
      </c>
      <c r="H160" s="2" t="s">
        <v>365</v>
      </c>
      <c r="I160" s="2" t="s">
        <v>365</v>
      </c>
      <c r="J160" s="2" t="s">
        <v>365</v>
      </c>
      <c r="K160" s="2" t="s">
        <v>365</v>
      </c>
      <c r="L160" s="2" t="s">
        <v>365</v>
      </c>
      <c r="M160" s="2" t="s">
        <v>365</v>
      </c>
      <c r="N160" s="2" t="s">
        <v>365</v>
      </c>
      <c r="O160" s="2" t="s">
        <v>365</v>
      </c>
      <c r="P160" s="2" t="s">
        <v>365</v>
      </c>
      <c r="Q160" s="2" t="s">
        <v>365</v>
      </c>
      <c r="R160" s="2" t="s">
        <v>365</v>
      </c>
      <c r="S160" s="2" t="s">
        <v>365</v>
      </c>
      <c r="T160" s="2" t="s">
        <v>365</v>
      </c>
    </row>
    <row r="161">
      <c r="A161" s="2" t="s">
        <v>95</v>
      </c>
      <c r="B161" s="2" t="s">
        <v>1422</v>
      </c>
      <c r="C161" s="2" t="s">
        <v>1457</v>
      </c>
      <c r="D161" s="2" t="s">
        <v>1503</v>
      </c>
      <c r="E161" s="2" t="s">
        <v>1540</v>
      </c>
      <c r="F161" s="2" t="s">
        <v>365</v>
      </c>
      <c r="G161" s="2" t="s">
        <v>365</v>
      </c>
      <c r="H161" s="2" t="s">
        <v>365</v>
      </c>
      <c r="I161" s="2" t="s">
        <v>365</v>
      </c>
      <c r="J161" s="2" t="s">
        <v>365</v>
      </c>
      <c r="K161" s="2" t="s">
        <v>365</v>
      </c>
      <c r="L161" s="2" t="s">
        <v>365</v>
      </c>
      <c r="M161" s="2" t="s">
        <v>365</v>
      </c>
      <c r="N161" s="2" t="s">
        <v>365</v>
      </c>
      <c r="O161" s="2" t="s">
        <v>365</v>
      </c>
      <c r="P161" s="2" t="s">
        <v>365</v>
      </c>
      <c r="Q161" s="2" t="s">
        <v>365</v>
      </c>
      <c r="R161" s="2" t="s">
        <v>365</v>
      </c>
      <c r="S161" s="2" t="s">
        <v>365</v>
      </c>
      <c r="T161" s="2" t="s">
        <v>365</v>
      </c>
    </row>
    <row r="162">
      <c r="A162" s="2" t="s">
        <v>0</v>
      </c>
      <c r="B162" s="2" t="s">
        <v>544</v>
      </c>
      <c r="C162" s="2" t="s">
        <v>365</v>
      </c>
      <c r="D162" s="2" t="s">
        <v>365</v>
      </c>
      <c r="E162" s="2" t="s">
        <v>1541</v>
      </c>
      <c r="F162" s="2" t="s">
        <v>365</v>
      </c>
      <c r="G162" s="2" t="s">
        <v>365</v>
      </c>
      <c r="H162" s="2" t="s">
        <v>365</v>
      </c>
      <c r="I162" s="2" t="s">
        <v>365</v>
      </c>
      <c r="J162" s="2" t="s">
        <v>365</v>
      </c>
      <c r="K162" s="2" t="s">
        <v>365</v>
      </c>
      <c r="L162" s="2" t="s">
        <v>365</v>
      </c>
      <c r="M162" s="2" t="s">
        <v>365</v>
      </c>
      <c r="N162" s="2" t="s">
        <v>365</v>
      </c>
      <c r="O162" s="2" t="s">
        <v>365</v>
      </c>
      <c r="P162" s="2" t="s">
        <v>365</v>
      </c>
      <c r="Q162" s="2" t="s">
        <v>365</v>
      </c>
      <c r="R162" s="2" t="s">
        <v>365</v>
      </c>
      <c r="S162" s="2" t="s">
        <v>365</v>
      </c>
      <c r="T162" s="2" t="s">
        <v>365</v>
      </c>
    </row>
    <row r="163">
      <c r="A163" s="2" t="s">
        <v>116</v>
      </c>
      <c r="B163" s="2" t="s">
        <v>102</v>
      </c>
      <c r="C163" s="2" t="s">
        <v>13</v>
      </c>
      <c r="D163" s="2" t="s">
        <v>14</v>
      </c>
      <c r="E163" s="2" t="s">
        <v>18</v>
      </c>
      <c r="F163" s="2" t="s">
        <v>365</v>
      </c>
      <c r="G163" s="2" t="s">
        <v>365</v>
      </c>
      <c r="H163" s="2" t="s">
        <v>365</v>
      </c>
      <c r="I163" s="2" t="s">
        <v>365</v>
      </c>
      <c r="J163" s="2" t="s">
        <v>365</v>
      </c>
      <c r="K163" s="2" t="s">
        <v>365</v>
      </c>
      <c r="L163" s="2" t="s">
        <v>365</v>
      </c>
      <c r="M163" s="2" t="s">
        <v>365</v>
      </c>
      <c r="N163" s="2" t="s">
        <v>365</v>
      </c>
      <c r="O163" s="2" t="s">
        <v>365</v>
      </c>
      <c r="P163" s="2" t="s">
        <v>365</v>
      </c>
      <c r="Q163" s="2" t="s">
        <v>365</v>
      </c>
      <c r="R163" s="2" t="s">
        <v>365</v>
      </c>
      <c r="S163" s="2" t="s">
        <v>365</v>
      </c>
      <c r="T163" s="2" t="s">
        <v>365</v>
      </c>
    </row>
    <row r="164">
      <c r="A164" s="2" t="s">
        <v>20</v>
      </c>
      <c r="B164" s="2" t="s">
        <v>1423</v>
      </c>
      <c r="C164" s="2" t="s">
        <v>1458</v>
      </c>
      <c r="D164" s="2" t="s">
        <v>1425</v>
      </c>
      <c r="E164" s="2" t="s">
        <v>670</v>
      </c>
      <c r="F164" s="2" t="s">
        <v>365</v>
      </c>
      <c r="G164" s="2" t="s">
        <v>365</v>
      </c>
      <c r="H164" s="2" t="s">
        <v>365</v>
      </c>
      <c r="I164" s="2" t="s">
        <v>365</v>
      </c>
      <c r="J164" s="2" t="s">
        <v>365</v>
      </c>
      <c r="K164" s="2" t="s">
        <v>365</v>
      </c>
      <c r="L164" s="2" t="s">
        <v>365</v>
      </c>
      <c r="M164" s="2" t="s">
        <v>365</v>
      </c>
      <c r="N164" s="2" t="s">
        <v>365</v>
      </c>
      <c r="O164" s="2" t="s">
        <v>365</v>
      </c>
      <c r="P164" s="2" t="s">
        <v>365</v>
      </c>
      <c r="Q164" s="2" t="s">
        <v>365</v>
      </c>
      <c r="R164" s="2" t="s">
        <v>365</v>
      </c>
      <c r="S164" s="2" t="s">
        <v>365</v>
      </c>
      <c r="T164" s="2" t="s">
        <v>365</v>
      </c>
    </row>
    <row r="165">
      <c r="A165" s="2" t="s">
        <v>93</v>
      </c>
      <c r="B165" s="2" t="s">
        <v>1104</v>
      </c>
      <c r="C165" s="2" t="s">
        <v>612</v>
      </c>
      <c r="D165" s="2" t="s">
        <v>1472</v>
      </c>
      <c r="E165" s="2" t="s">
        <v>633</v>
      </c>
      <c r="F165" s="2" t="s">
        <v>365</v>
      </c>
      <c r="G165" s="2" t="s">
        <v>365</v>
      </c>
      <c r="H165" s="2" t="s">
        <v>365</v>
      </c>
      <c r="I165" s="2" t="s">
        <v>365</v>
      </c>
      <c r="J165" s="2" t="s">
        <v>365</v>
      </c>
      <c r="K165" s="2" t="s">
        <v>365</v>
      </c>
      <c r="L165" s="2" t="s">
        <v>365</v>
      </c>
      <c r="M165" s="2" t="s">
        <v>365</v>
      </c>
      <c r="N165" s="2" t="s">
        <v>365</v>
      </c>
      <c r="O165" s="2" t="s">
        <v>365</v>
      </c>
      <c r="P165" s="2" t="s">
        <v>365</v>
      </c>
      <c r="Q165" s="2" t="s">
        <v>365</v>
      </c>
      <c r="R165" s="2" t="s">
        <v>365</v>
      </c>
      <c r="S165" s="2" t="s">
        <v>365</v>
      </c>
      <c r="T165" s="2" t="s">
        <v>365</v>
      </c>
    </row>
    <row r="166">
      <c r="A166" s="2" t="s">
        <v>94</v>
      </c>
      <c r="B166" s="2" t="s">
        <v>1105</v>
      </c>
      <c r="C166" s="2" t="s">
        <v>613</v>
      </c>
      <c r="D166" s="2" t="s">
        <v>656</v>
      </c>
      <c r="E166" s="2" t="s">
        <v>673</v>
      </c>
      <c r="F166" s="2" t="s">
        <v>365</v>
      </c>
      <c r="G166" s="2" t="s">
        <v>365</v>
      </c>
      <c r="H166" s="2" t="s">
        <v>365</v>
      </c>
      <c r="I166" s="2" t="s">
        <v>365</v>
      </c>
      <c r="J166" s="2" t="s">
        <v>365</v>
      </c>
      <c r="K166" s="2" t="s">
        <v>365</v>
      </c>
      <c r="L166" s="2" t="s">
        <v>365</v>
      </c>
      <c r="M166" s="2" t="s">
        <v>365</v>
      </c>
      <c r="N166" s="2" t="s">
        <v>365</v>
      </c>
      <c r="O166" s="2" t="s">
        <v>365</v>
      </c>
      <c r="P166" s="2" t="s">
        <v>365</v>
      </c>
      <c r="Q166" s="2" t="s">
        <v>365</v>
      </c>
      <c r="R166" s="2" t="s">
        <v>365</v>
      </c>
      <c r="S166" s="2" t="s">
        <v>365</v>
      </c>
      <c r="T166" s="2" t="s">
        <v>365</v>
      </c>
    </row>
    <row r="167">
      <c r="A167" s="2" t="s">
        <v>0</v>
      </c>
      <c r="B167" s="2" t="s">
        <v>544</v>
      </c>
      <c r="C167" s="2" t="s">
        <v>365</v>
      </c>
      <c r="D167" s="2" t="s">
        <v>365</v>
      </c>
      <c r="E167" s="2" t="s">
        <v>1542</v>
      </c>
      <c r="F167" s="2" t="s">
        <v>365</v>
      </c>
      <c r="G167" s="2" t="s">
        <v>365</v>
      </c>
      <c r="H167" s="2" t="s">
        <v>365</v>
      </c>
      <c r="I167" s="2" t="s">
        <v>365</v>
      </c>
      <c r="J167" s="2" t="s">
        <v>365</v>
      </c>
      <c r="K167" s="2" t="s">
        <v>365</v>
      </c>
      <c r="L167" s="2" t="s">
        <v>365</v>
      </c>
      <c r="M167" s="2" t="s">
        <v>365</v>
      </c>
      <c r="N167" s="2" t="s">
        <v>365</v>
      </c>
      <c r="O167" s="2" t="s">
        <v>365</v>
      </c>
      <c r="P167" s="2" t="s">
        <v>365</v>
      </c>
      <c r="Q167" s="2" t="s">
        <v>365</v>
      </c>
      <c r="R167" s="2" t="s">
        <v>365</v>
      </c>
      <c r="S167" s="2" t="s">
        <v>365</v>
      </c>
      <c r="T167" s="2" t="s">
        <v>365</v>
      </c>
    </row>
    <row r="168">
      <c r="A168" s="2" t="s">
        <v>116</v>
      </c>
      <c r="B168" s="2" t="s">
        <v>102</v>
      </c>
      <c r="C168" s="2" t="s">
        <v>13</v>
      </c>
      <c r="D168" s="2" t="s">
        <v>14</v>
      </c>
      <c r="E168" s="2" t="s">
        <v>18</v>
      </c>
      <c r="F168" s="2" t="s">
        <v>365</v>
      </c>
      <c r="G168" s="2" t="s">
        <v>365</v>
      </c>
      <c r="H168" s="2" t="s">
        <v>365</v>
      </c>
      <c r="I168" s="2" t="s">
        <v>365</v>
      </c>
      <c r="J168" s="2" t="s">
        <v>365</v>
      </c>
      <c r="K168" s="2" t="s">
        <v>365</v>
      </c>
      <c r="L168" s="2" t="s">
        <v>365</v>
      </c>
      <c r="M168" s="2" t="s">
        <v>365</v>
      </c>
      <c r="N168" s="2" t="s">
        <v>365</v>
      </c>
      <c r="O168" s="2" t="s">
        <v>365</v>
      </c>
      <c r="P168" s="2" t="s">
        <v>365</v>
      </c>
      <c r="Q168" s="2" t="s">
        <v>365</v>
      </c>
      <c r="R168" s="2" t="s">
        <v>365</v>
      </c>
      <c r="S168" s="2" t="s">
        <v>365</v>
      </c>
      <c r="T168" s="2" t="s">
        <v>365</v>
      </c>
    </row>
    <row r="169">
      <c r="A169" s="2" t="s">
        <v>20</v>
      </c>
      <c r="B169" s="2" t="s">
        <v>1424</v>
      </c>
      <c r="C169" s="2" t="s">
        <v>1459</v>
      </c>
      <c r="D169" s="2" t="s">
        <v>1504</v>
      </c>
      <c r="E169" s="2" t="s">
        <v>670</v>
      </c>
      <c r="F169" s="2" t="s">
        <v>365</v>
      </c>
      <c r="G169" s="2" t="s">
        <v>365</v>
      </c>
      <c r="H169" s="2" t="s">
        <v>365</v>
      </c>
      <c r="I169" s="2" t="s">
        <v>365</v>
      </c>
      <c r="J169" s="2" t="s">
        <v>365</v>
      </c>
      <c r="K169" s="2" t="s">
        <v>365</v>
      </c>
      <c r="L169" s="2" t="s">
        <v>365</v>
      </c>
      <c r="M169" s="2" t="s">
        <v>365</v>
      </c>
      <c r="N169" s="2" t="s">
        <v>365</v>
      </c>
      <c r="O169" s="2" t="s">
        <v>365</v>
      </c>
      <c r="P169" s="2" t="s">
        <v>365</v>
      </c>
      <c r="Q169" s="2" t="s">
        <v>365</v>
      </c>
      <c r="R169" s="2" t="s">
        <v>365</v>
      </c>
      <c r="S169" s="2" t="s">
        <v>365</v>
      </c>
      <c r="T169" s="2" t="s">
        <v>365</v>
      </c>
    </row>
    <row r="170">
      <c r="A170" s="2" t="s">
        <v>93</v>
      </c>
      <c r="B170" s="2" t="s">
        <v>566</v>
      </c>
      <c r="C170" s="2" t="s">
        <v>614</v>
      </c>
      <c r="D170" s="2" t="s">
        <v>1155</v>
      </c>
      <c r="E170" s="2" t="s">
        <v>633</v>
      </c>
      <c r="F170" s="2" t="s">
        <v>365</v>
      </c>
      <c r="G170" s="2" t="s">
        <v>365</v>
      </c>
      <c r="H170" s="2" t="s">
        <v>365</v>
      </c>
      <c r="I170" s="2" t="s">
        <v>365</v>
      </c>
      <c r="J170" s="2" t="s">
        <v>365</v>
      </c>
      <c r="K170" s="2" t="s">
        <v>365</v>
      </c>
      <c r="L170" s="2" t="s">
        <v>365</v>
      </c>
      <c r="M170" s="2" t="s">
        <v>365</v>
      </c>
      <c r="N170" s="2" t="s">
        <v>365</v>
      </c>
      <c r="O170" s="2" t="s">
        <v>365</v>
      </c>
      <c r="P170" s="2" t="s">
        <v>365</v>
      </c>
      <c r="Q170" s="2" t="s">
        <v>365</v>
      </c>
      <c r="R170" s="2" t="s">
        <v>365</v>
      </c>
      <c r="S170" s="2" t="s">
        <v>365</v>
      </c>
      <c r="T170" s="2" t="s">
        <v>365</v>
      </c>
    </row>
    <row r="171">
      <c r="A171" s="2" t="s">
        <v>94</v>
      </c>
      <c r="B171" s="2" t="s">
        <v>567</v>
      </c>
      <c r="C171" s="2" t="s">
        <v>595</v>
      </c>
      <c r="D171" s="2" t="s">
        <v>1156</v>
      </c>
      <c r="E171" s="2" t="s">
        <v>673</v>
      </c>
      <c r="F171" s="2" t="s">
        <v>365</v>
      </c>
      <c r="G171" s="2" t="s">
        <v>365</v>
      </c>
      <c r="H171" s="2" t="s">
        <v>365</v>
      </c>
      <c r="I171" s="2" t="s">
        <v>365</v>
      </c>
      <c r="J171" s="2" t="s">
        <v>365</v>
      </c>
      <c r="K171" s="2" t="s">
        <v>365</v>
      </c>
      <c r="L171" s="2" t="s">
        <v>365</v>
      </c>
      <c r="M171" s="2" t="s">
        <v>365</v>
      </c>
      <c r="N171" s="2" t="s">
        <v>365</v>
      </c>
      <c r="O171" s="2" t="s">
        <v>365</v>
      </c>
      <c r="P171" s="2" t="s">
        <v>365</v>
      </c>
      <c r="Q171" s="2" t="s">
        <v>365</v>
      </c>
      <c r="R171" s="2" t="s">
        <v>365</v>
      </c>
      <c r="S171" s="2" t="s">
        <v>365</v>
      </c>
      <c r="T171" s="2" t="s">
        <v>365</v>
      </c>
    </row>
    <row r="172">
      <c r="A172" s="2" t="s">
        <v>95</v>
      </c>
      <c r="B172" s="2" t="s">
        <v>1425</v>
      </c>
      <c r="C172" s="2" t="s">
        <v>1460</v>
      </c>
      <c r="D172" s="2" t="s">
        <v>1505</v>
      </c>
      <c r="E172" s="2" t="s">
        <v>1543</v>
      </c>
      <c r="F172" s="2" t="s">
        <v>365</v>
      </c>
      <c r="G172" s="2" t="s">
        <v>365</v>
      </c>
      <c r="H172" s="2" t="s">
        <v>365</v>
      </c>
      <c r="I172" s="2" t="s">
        <v>365</v>
      </c>
      <c r="J172" s="2" t="s">
        <v>365</v>
      </c>
      <c r="K172" s="2" t="s">
        <v>365</v>
      </c>
      <c r="L172" s="2" t="s">
        <v>365</v>
      </c>
      <c r="M172" s="2" t="s">
        <v>365</v>
      </c>
      <c r="N172" s="2" t="s">
        <v>365</v>
      </c>
      <c r="O172" s="2" t="s">
        <v>365</v>
      </c>
      <c r="P172" s="2" t="s">
        <v>365</v>
      </c>
      <c r="Q172" s="2" t="s">
        <v>365</v>
      </c>
      <c r="R172" s="2" t="s">
        <v>365</v>
      </c>
      <c r="S172" s="2" t="s">
        <v>365</v>
      </c>
      <c r="T172" s="2" t="s">
        <v>365</v>
      </c>
    </row>
    <row r="173">
      <c r="A173" s="2" t="s">
        <v>0</v>
      </c>
      <c r="B173" s="2" t="s">
        <v>544</v>
      </c>
      <c r="C173" s="2" t="s">
        <v>365</v>
      </c>
      <c r="D173" s="2" t="s">
        <v>365</v>
      </c>
      <c r="E173" s="2" t="s">
        <v>674</v>
      </c>
      <c r="F173" s="2" t="s">
        <v>365</v>
      </c>
      <c r="G173" s="2" t="s">
        <v>365</v>
      </c>
      <c r="H173" s="2" t="s">
        <v>365</v>
      </c>
      <c r="I173" s="2" t="s">
        <v>365</v>
      </c>
      <c r="J173" s="2" t="s">
        <v>365</v>
      </c>
      <c r="K173" s="2" t="s">
        <v>365</v>
      </c>
      <c r="L173" s="2" t="s">
        <v>365</v>
      </c>
      <c r="M173" s="2" t="s">
        <v>365</v>
      </c>
      <c r="N173" s="2" t="s">
        <v>365</v>
      </c>
      <c r="O173" s="2" t="s">
        <v>365</v>
      </c>
      <c r="P173" s="2" t="s">
        <v>365</v>
      </c>
      <c r="Q173" s="2" t="s">
        <v>365</v>
      </c>
      <c r="R173" s="2" t="s">
        <v>365</v>
      </c>
      <c r="S173" s="2" t="s">
        <v>365</v>
      </c>
      <c r="T173" s="2" t="s">
        <v>365</v>
      </c>
    </row>
    <row r="174">
      <c r="A174" s="2" t="s">
        <v>117</v>
      </c>
      <c r="B174" s="2" t="s">
        <v>102</v>
      </c>
      <c r="C174" s="2" t="s">
        <v>13</v>
      </c>
      <c r="D174" s="2" t="s">
        <v>14</v>
      </c>
      <c r="E174" s="2" t="s">
        <v>18</v>
      </c>
      <c r="F174" s="2" t="s">
        <v>365</v>
      </c>
      <c r="G174" s="2" t="s">
        <v>365</v>
      </c>
      <c r="H174" s="2" t="s">
        <v>365</v>
      </c>
      <c r="I174" s="2" t="s">
        <v>365</v>
      </c>
      <c r="J174" s="2" t="s">
        <v>365</v>
      </c>
      <c r="K174" s="2" t="s">
        <v>365</v>
      </c>
      <c r="L174" s="2" t="s">
        <v>365</v>
      </c>
      <c r="M174" s="2" t="s">
        <v>365</v>
      </c>
      <c r="N174" s="2" t="s">
        <v>365</v>
      </c>
      <c r="O174" s="2" t="s">
        <v>365</v>
      </c>
      <c r="P174" s="2" t="s">
        <v>365</v>
      </c>
      <c r="Q174" s="2" t="s">
        <v>365</v>
      </c>
      <c r="R174" s="2" t="s">
        <v>365</v>
      </c>
      <c r="S174" s="2" t="s">
        <v>365</v>
      </c>
      <c r="T174" s="2" t="s">
        <v>365</v>
      </c>
    </row>
    <row r="175">
      <c r="A175" s="2" t="s">
        <v>20</v>
      </c>
      <c r="B175" s="2" t="s">
        <v>1426</v>
      </c>
      <c r="C175" s="2" t="s">
        <v>1411</v>
      </c>
      <c r="D175" s="2" t="s">
        <v>1506</v>
      </c>
      <c r="E175" s="2" t="s">
        <v>1544</v>
      </c>
      <c r="F175" s="2" t="s">
        <v>365</v>
      </c>
      <c r="G175" s="2" t="s">
        <v>365</v>
      </c>
      <c r="H175" s="2" t="s">
        <v>365</v>
      </c>
      <c r="I175" s="2" t="s">
        <v>365</v>
      </c>
      <c r="J175" s="2" t="s">
        <v>365</v>
      </c>
      <c r="K175" s="2" t="s">
        <v>365</v>
      </c>
      <c r="L175" s="2" t="s">
        <v>365</v>
      </c>
      <c r="M175" s="2" t="s">
        <v>365</v>
      </c>
      <c r="N175" s="2" t="s">
        <v>365</v>
      </c>
      <c r="O175" s="2" t="s">
        <v>365</v>
      </c>
      <c r="P175" s="2" t="s">
        <v>365</v>
      </c>
      <c r="Q175" s="2" t="s">
        <v>365</v>
      </c>
      <c r="R175" s="2" t="s">
        <v>365</v>
      </c>
      <c r="S175" s="2" t="s">
        <v>365</v>
      </c>
      <c r="T175" s="2" t="s">
        <v>365</v>
      </c>
    </row>
    <row r="176">
      <c r="A176" s="2" t="s">
        <v>93</v>
      </c>
      <c r="B176" s="2" t="s">
        <v>568</v>
      </c>
      <c r="C176" s="2" t="s">
        <v>577</v>
      </c>
      <c r="D176" s="2" t="s">
        <v>1489</v>
      </c>
      <c r="E176" s="2" t="s">
        <v>1483</v>
      </c>
      <c r="F176" s="2" t="s">
        <v>365</v>
      </c>
      <c r="G176" s="2" t="s">
        <v>365</v>
      </c>
      <c r="H176" s="2" t="s">
        <v>365</v>
      </c>
      <c r="I176" s="2" t="s">
        <v>365</v>
      </c>
      <c r="J176" s="2" t="s">
        <v>365</v>
      </c>
      <c r="K176" s="2" t="s">
        <v>365</v>
      </c>
      <c r="L176" s="2" t="s">
        <v>365</v>
      </c>
      <c r="M176" s="2" t="s">
        <v>365</v>
      </c>
      <c r="N176" s="2" t="s">
        <v>365</v>
      </c>
      <c r="O176" s="2" t="s">
        <v>365</v>
      </c>
      <c r="P176" s="2" t="s">
        <v>365</v>
      </c>
      <c r="Q176" s="2" t="s">
        <v>365</v>
      </c>
      <c r="R176" s="2" t="s">
        <v>365</v>
      </c>
      <c r="S176" s="2" t="s">
        <v>365</v>
      </c>
      <c r="T176" s="2" t="s">
        <v>365</v>
      </c>
    </row>
    <row r="177">
      <c r="A177" s="2" t="s">
        <v>94</v>
      </c>
      <c r="B177" s="2" t="s">
        <v>569</v>
      </c>
      <c r="C177" s="2" t="s">
        <v>1115</v>
      </c>
      <c r="D177" s="2" t="s">
        <v>1128</v>
      </c>
      <c r="E177" s="2" t="s">
        <v>473</v>
      </c>
      <c r="F177" s="2" t="s">
        <v>365</v>
      </c>
      <c r="G177" s="2" t="s">
        <v>365</v>
      </c>
      <c r="H177" s="2" t="s">
        <v>365</v>
      </c>
      <c r="I177" s="2" t="s">
        <v>365</v>
      </c>
      <c r="J177" s="2" t="s">
        <v>365</v>
      </c>
      <c r="K177" s="2" t="s">
        <v>365</v>
      </c>
      <c r="L177" s="2" t="s">
        <v>365</v>
      </c>
      <c r="M177" s="2" t="s">
        <v>365</v>
      </c>
      <c r="N177" s="2" t="s">
        <v>365</v>
      </c>
      <c r="O177" s="2" t="s">
        <v>365</v>
      </c>
      <c r="P177" s="2" t="s">
        <v>365</v>
      </c>
      <c r="Q177" s="2" t="s">
        <v>365</v>
      </c>
      <c r="R177" s="2" t="s">
        <v>365</v>
      </c>
      <c r="S177" s="2" t="s">
        <v>365</v>
      </c>
      <c r="T177" s="2" t="s">
        <v>365</v>
      </c>
    </row>
    <row r="178">
      <c r="A178" s="2" t="s">
        <v>0</v>
      </c>
      <c r="B178" s="2" t="s">
        <v>544</v>
      </c>
      <c r="C178" s="2" t="s">
        <v>365</v>
      </c>
      <c r="D178" s="2" t="s">
        <v>365</v>
      </c>
      <c r="E178" s="2" t="s">
        <v>675</v>
      </c>
      <c r="F178" s="2" t="s">
        <v>365</v>
      </c>
      <c r="G178" s="2" t="s">
        <v>365</v>
      </c>
      <c r="H178" s="2" t="s">
        <v>365</v>
      </c>
      <c r="I178" s="2" t="s">
        <v>365</v>
      </c>
      <c r="J178" s="2" t="s">
        <v>365</v>
      </c>
      <c r="K178" s="2" t="s">
        <v>365</v>
      </c>
      <c r="L178" s="2" t="s">
        <v>365</v>
      </c>
      <c r="M178" s="2" t="s">
        <v>365</v>
      </c>
      <c r="N178" s="2" t="s">
        <v>365</v>
      </c>
      <c r="O178" s="2" t="s">
        <v>365</v>
      </c>
      <c r="P178" s="2" t="s">
        <v>365</v>
      </c>
      <c r="Q178" s="2" t="s">
        <v>365</v>
      </c>
      <c r="R178" s="2" t="s">
        <v>365</v>
      </c>
      <c r="S178" s="2" t="s">
        <v>365</v>
      </c>
      <c r="T178" s="2" t="s">
        <v>365</v>
      </c>
    </row>
    <row r="179">
      <c r="A179" s="2" t="s">
        <v>117</v>
      </c>
      <c r="B179" s="2" t="s">
        <v>102</v>
      </c>
      <c r="C179" s="2" t="s">
        <v>13</v>
      </c>
      <c r="D179" s="2" t="s">
        <v>14</v>
      </c>
      <c r="E179" s="2" t="s">
        <v>18</v>
      </c>
      <c r="F179" s="2" t="s">
        <v>365</v>
      </c>
      <c r="G179" s="2" t="s">
        <v>365</v>
      </c>
      <c r="H179" s="2" t="s">
        <v>365</v>
      </c>
      <c r="I179" s="2" t="s">
        <v>365</v>
      </c>
      <c r="J179" s="2" t="s">
        <v>365</v>
      </c>
      <c r="K179" s="2" t="s">
        <v>365</v>
      </c>
      <c r="L179" s="2" t="s">
        <v>365</v>
      </c>
      <c r="M179" s="2" t="s">
        <v>365</v>
      </c>
      <c r="N179" s="2" t="s">
        <v>365</v>
      </c>
      <c r="O179" s="2" t="s">
        <v>365</v>
      </c>
      <c r="P179" s="2" t="s">
        <v>365</v>
      </c>
      <c r="Q179" s="2" t="s">
        <v>365</v>
      </c>
      <c r="R179" s="2" t="s">
        <v>365</v>
      </c>
      <c r="S179" s="2" t="s">
        <v>365</v>
      </c>
      <c r="T179" s="2" t="s">
        <v>365</v>
      </c>
    </row>
    <row r="180">
      <c r="A180" s="2" t="s">
        <v>20</v>
      </c>
      <c r="B180" s="2" t="s">
        <v>570</v>
      </c>
      <c r="C180" s="2" t="s">
        <v>1461</v>
      </c>
      <c r="D180" s="2" t="s">
        <v>657</v>
      </c>
      <c r="E180" s="2" t="s">
        <v>1544</v>
      </c>
      <c r="F180" s="2" t="s">
        <v>365</v>
      </c>
      <c r="G180" s="2" t="s">
        <v>365</v>
      </c>
      <c r="H180" s="2" t="s">
        <v>365</v>
      </c>
      <c r="I180" s="2" t="s">
        <v>365</v>
      </c>
      <c r="J180" s="2" t="s">
        <v>365</v>
      </c>
      <c r="K180" s="2" t="s">
        <v>365</v>
      </c>
      <c r="L180" s="2" t="s">
        <v>365</v>
      </c>
      <c r="M180" s="2" t="s">
        <v>365</v>
      </c>
      <c r="N180" s="2" t="s">
        <v>365</v>
      </c>
      <c r="O180" s="2" t="s">
        <v>365</v>
      </c>
      <c r="P180" s="2" t="s">
        <v>365</v>
      </c>
      <c r="Q180" s="2" t="s">
        <v>365</v>
      </c>
      <c r="R180" s="2" t="s">
        <v>365</v>
      </c>
      <c r="S180" s="2" t="s">
        <v>365</v>
      </c>
      <c r="T180" s="2" t="s">
        <v>365</v>
      </c>
    </row>
    <row r="181">
      <c r="A181" s="2" t="s">
        <v>93</v>
      </c>
      <c r="B181" s="2" t="s">
        <v>1102</v>
      </c>
      <c r="C181" s="2" t="s">
        <v>546</v>
      </c>
      <c r="D181" s="2" t="s">
        <v>1507</v>
      </c>
      <c r="E181" s="2" t="s">
        <v>1483</v>
      </c>
      <c r="F181" s="2" t="s">
        <v>365</v>
      </c>
      <c r="G181" s="2" t="s">
        <v>365</v>
      </c>
      <c r="H181" s="2" t="s">
        <v>365</v>
      </c>
      <c r="I181" s="2" t="s">
        <v>365</v>
      </c>
      <c r="J181" s="2" t="s">
        <v>365</v>
      </c>
      <c r="K181" s="2" t="s">
        <v>365</v>
      </c>
      <c r="L181" s="2" t="s">
        <v>365</v>
      </c>
      <c r="M181" s="2" t="s">
        <v>365</v>
      </c>
      <c r="N181" s="2" t="s">
        <v>365</v>
      </c>
      <c r="O181" s="2" t="s">
        <v>365</v>
      </c>
      <c r="P181" s="2" t="s">
        <v>365</v>
      </c>
      <c r="Q181" s="2" t="s">
        <v>365</v>
      </c>
      <c r="R181" s="2" t="s">
        <v>365</v>
      </c>
      <c r="S181" s="2" t="s">
        <v>365</v>
      </c>
      <c r="T181" s="2" t="s">
        <v>365</v>
      </c>
    </row>
    <row r="182">
      <c r="A182" s="2" t="s">
        <v>94</v>
      </c>
      <c r="B182" s="2" t="s">
        <v>571</v>
      </c>
      <c r="C182" s="2" t="s">
        <v>615</v>
      </c>
      <c r="D182" s="2" t="s">
        <v>1508</v>
      </c>
      <c r="E182" s="2" t="s">
        <v>473</v>
      </c>
      <c r="F182" s="2" t="s">
        <v>365</v>
      </c>
      <c r="G182" s="2" t="s">
        <v>365</v>
      </c>
      <c r="H182" s="2" t="s">
        <v>365</v>
      </c>
      <c r="I182" s="2" t="s">
        <v>365</v>
      </c>
      <c r="J182" s="2" t="s">
        <v>365</v>
      </c>
      <c r="K182" s="2" t="s">
        <v>365</v>
      </c>
      <c r="L182" s="2" t="s">
        <v>365</v>
      </c>
      <c r="M182" s="2" t="s">
        <v>365</v>
      </c>
      <c r="N182" s="2" t="s">
        <v>365</v>
      </c>
      <c r="O182" s="2" t="s">
        <v>365</v>
      </c>
      <c r="P182" s="2" t="s">
        <v>365</v>
      </c>
      <c r="Q182" s="2" t="s">
        <v>365</v>
      </c>
      <c r="R182" s="2" t="s">
        <v>365</v>
      </c>
      <c r="S182" s="2" t="s">
        <v>365</v>
      </c>
      <c r="T182" s="2" t="s">
        <v>365</v>
      </c>
    </row>
    <row r="183">
      <c r="A183" s="2" t="s">
        <v>95</v>
      </c>
      <c r="B183" s="2" t="s">
        <v>1427</v>
      </c>
      <c r="C183" s="2" t="s">
        <v>1462</v>
      </c>
      <c r="D183" s="2" t="s">
        <v>1509</v>
      </c>
      <c r="E183" s="2" t="s">
        <v>1545</v>
      </c>
      <c r="F183" s="2" t="s">
        <v>365</v>
      </c>
      <c r="G183" s="2" t="s">
        <v>365</v>
      </c>
      <c r="H183" s="2" t="s">
        <v>365</v>
      </c>
      <c r="I183" s="2" t="s">
        <v>365</v>
      </c>
      <c r="J183" s="2" t="s">
        <v>365</v>
      </c>
      <c r="K183" s="2" t="s">
        <v>365</v>
      </c>
      <c r="L183" s="2" t="s">
        <v>365</v>
      </c>
      <c r="M183" s="2" t="s">
        <v>365</v>
      </c>
      <c r="N183" s="2" t="s">
        <v>365</v>
      </c>
      <c r="O183" s="2" t="s">
        <v>365</v>
      </c>
      <c r="P183" s="2" t="s">
        <v>365</v>
      </c>
      <c r="Q183" s="2" t="s">
        <v>365</v>
      </c>
      <c r="R183" s="2" t="s">
        <v>365</v>
      </c>
      <c r="S183" s="2" t="s">
        <v>365</v>
      </c>
      <c r="T183" s="2" t="s">
        <v>365</v>
      </c>
    </row>
    <row r="184">
      <c r="A184" s="2" t="s">
        <v>0</v>
      </c>
      <c r="B184" s="2" t="s">
        <v>544</v>
      </c>
      <c r="C184" s="2" t="s">
        <v>365</v>
      </c>
      <c r="D184" s="2" t="s">
        <v>365</v>
      </c>
      <c r="E184" s="2" t="s">
        <v>1546</v>
      </c>
      <c r="F184" s="2" t="s">
        <v>365</v>
      </c>
      <c r="G184" s="2" t="s">
        <v>365</v>
      </c>
      <c r="H184" s="2" t="s">
        <v>365</v>
      </c>
      <c r="I184" s="2" t="s">
        <v>365</v>
      </c>
      <c r="J184" s="2" t="s">
        <v>365</v>
      </c>
      <c r="K184" s="2" t="s">
        <v>365</v>
      </c>
      <c r="L184" s="2" t="s">
        <v>365</v>
      </c>
      <c r="M184" s="2" t="s">
        <v>365</v>
      </c>
      <c r="N184" s="2" t="s">
        <v>365</v>
      </c>
      <c r="O184" s="2" t="s">
        <v>365</v>
      </c>
      <c r="P184" s="2" t="s">
        <v>365</v>
      </c>
      <c r="Q184" s="2" t="s">
        <v>365</v>
      </c>
      <c r="R184" s="2" t="s">
        <v>365</v>
      </c>
      <c r="S184" s="2" t="s">
        <v>365</v>
      </c>
      <c r="T184" s="2" t="s">
        <v>365</v>
      </c>
    </row>
    <row r="185">
      <c r="A185" s="2" t="s">
        <v>118</v>
      </c>
      <c r="B185" s="2" t="s">
        <v>102</v>
      </c>
      <c r="C185" s="2" t="s">
        <v>13</v>
      </c>
      <c r="D185" s="2" t="s">
        <v>14</v>
      </c>
      <c r="E185" s="2" t="s">
        <v>18</v>
      </c>
      <c r="F185" s="2" t="s">
        <v>365</v>
      </c>
      <c r="G185" s="2" t="s">
        <v>365</v>
      </c>
      <c r="H185" s="2" t="s">
        <v>365</v>
      </c>
      <c r="I185" s="2" t="s">
        <v>365</v>
      </c>
      <c r="J185" s="2" t="s">
        <v>365</v>
      </c>
      <c r="K185" s="2" t="s">
        <v>365</v>
      </c>
      <c r="L185" s="2" t="s">
        <v>365</v>
      </c>
      <c r="M185" s="2" t="s">
        <v>365</v>
      </c>
      <c r="N185" s="2" t="s">
        <v>365</v>
      </c>
      <c r="O185" s="2" t="s">
        <v>365</v>
      </c>
      <c r="P185" s="2" t="s">
        <v>365</v>
      </c>
      <c r="Q185" s="2" t="s">
        <v>365</v>
      </c>
      <c r="R185" s="2" t="s">
        <v>365</v>
      </c>
      <c r="S185" s="2" t="s">
        <v>365</v>
      </c>
      <c r="T185" s="2" t="s">
        <v>365</v>
      </c>
    </row>
    <row r="186">
      <c r="A186" s="2" t="s">
        <v>20</v>
      </c>
      <c r="B186" s="2" t="s">
        <v>1106</v>
      </c>
      <c r="C186" s="2" t="s">
        <v>1133</v>
      </c>
      <c r="D186" s="2" t="s">
        <v>1510</v>
      </c>
      <c r="E186" s="2" t="s">
        <v>1485</v>
      </c>
      <c r="F186" s="2" t="s">
        <v>365</v>
      </c>
      <c r="G186" s="2" t="s">
        <v>365</v>
      </c>
      <c r="H186" s="2" t="s">
        <v>365</v>
      </c>
      <c r="I186" s="2" t="s">
        <v>365</v>
      </c>
      <c r="J186" s="2" t="s">
        <v>365</v>
      </c>
      <c r="K186" s="2" t="s">
        <v>365</v>
      </c>
      <c r="L186" s="2" t="s">
        <v>365</v>
      </c>
      <c r="M186" s="2" t="s">
        <v>365</v>
      </c>
      <c r="N186" s="2" t="s">
        <v>365</v>
      </c>
      <c r="O186" s="2" t="s">
        <v>365</v>
      </c>
      <c r="P186" s="2" t="s">
        <v>365</v>
      </c>
      <c r="Q186" s="2" t="s">
        <v>365</v>
      </c>
      <c r="R186" s="2" t="s">
        <v>365</v>
      </c>
      <c r="S186" s="2" t="s">
        <v>365</v>
      </c>
      <c r="T186" s="2" t="s">
        <v>365</v>
      </c>
    </row>
    <row r="187">
      <c r="A187" s="2" t="s">
        <v>93</v>
      </c>
      <c r="B187" s="2" t="s">
        <v>1428</v>
      </c>
      <c r="C187" s="2" t="s">
        <v>575</v>
      </c>
      <c r="D187" s="2" t="s">
        <v>1157</v>
      </c>
      <c r="E187" s="2" t="s">
        <v>676</v>
      </c>
      <c r="F187" s="2" t="s">
        <v>365</v>
      </c>
      <c r="G187" s="2" t="s">
        <v>365</v>
      </c>
      <c r="H187" s="2" t="s">
        <v>365</v>
      </c>
      <c r="I187" s="2" t="s">
        <v>365</v>
      </c>
      <c r="J187" s="2" t="s">
        <v>365</v>
      </c>
      <c r="K187" s="2" t="s">
        <v>365</v>
      </c>
      <c r="L187" s="2" t="s">
        <v>365</v>
      </c>
      <c r="M187" s="2" t="s">
        <v>365</v>
      </c>
      <c r="N187" s="2" t="s">
        <v>365</v>
      </c>
      <c r="O187" s="2" t="s">
        <v>365</v>
      </c>
      <c r="P187" s="2" t="s">
        <v>365</v>
      </c>
      <c r="Q187" s="2" t="s">
        <v>365</v>
      </c>
      <c r="R187" s="2" t="s">
        <v>365</v>
      </c>
      <c r="S187" s="2" t="s">
        <v>365</v>
      </c>
      <c r="T187" s="2" t="s">
        <v>365</v>
      </c>
    </row>
    <row r="188">
      <c r="A188" s="2" t="s">
        <v>94</v>
      </c>
      <c r="B188" s="2" t="s">
        <v>572</v>
      </c>
      <c r="C188" s="2" t="s">
        <v>543</v>
      </c>
      <c r="D188" s="2" t="s">
        <v>1105</v>
      </c>
      <c r="E188" s="2" t="s">
        <v>673</v>
      </c>
      <c r="F188" s="2" t="s">
        <v>365</v>
      </c>
      <c r="G188" s="2" t="s">
        <v>365</v>
      </c>
      <c r="H188" s="2" t="s">
        <v>365</v>
      </c>
      <c r="I188" s="2" t="s">
        <v>365</v>
      </c>
      <c r="J188" s="2" t="s">
        <v>365</v>
      </c>
      <c r="K188" s="2" t="s">
        <v>365</v>
      </c>
      <c r="L188" s="2" t="s">
        <v>365</v>
      </c>
      <c r="M188" s="2" t="s">
        <v>365</v>
      </c>
      <c r="N188" s="2" t="s">
        <v>365</v>
      </c>
      <c r="O188" s="2" t="s">
        <v>365</v>
      </c>
      <c r="P188" s="2" t="s">
        <v>365</v>
      </c>
      <c r="Q188" s="2" t="s">
        <v>365</v>
      </c>
      <c r="R188" s="2" t="s">
        <v>365</v>
      </c>
      <c r="S188" s="2" t="s">
        <v>365</v>
      </c>
      <c r="T188" s="2" t="s">
        <v>365</v>
      </c>
    </row>
    <row r="189">
      <c r="A189" s="2" t="s">
        <v>0</v>
      </c>
      <c r="B189" s="2" t="s">
        <v>544</v>
      </c>
      <c r="C189" s="2" t="s">
        <v>365</v>
      </c>
      <c r="D189" s="2" t="s">
        <v>365</v>
      </c>
      <c r="E189" s="2" t="s">
        <v>1547</v>
      </c>
      <c r="F189" s="2" t="s">
        <v>365</v>
      </c>
      <c r="G189" s="2" t="s">
        <v>365</v>
      </c>
      <c r="H189" s="2" t="s">
        <v>365</v>
      </c>
      <c r="I189" s="2" t="s">
        <v>365</v>
      </c>
      <c r="J189" s="2" t="s">
        <v>365</v>
      </c>
      <c r="K189" s="2" t="s">
        <v>365</v>
      </c>
      <c r="L189" s="2" t="s">
        <v>365</v>
      </c>
      <c r="M189" s="2" t="s">
        <v>365</v>
      </c>
      <c r="N189" s="2" t="s">
        <v>365</v>
      </c>
      <c r="O189" s="2" t="s">
        <v>365</v>
      </c>
      <c r="P189" s="2" t="s">
        <v>365</v>
      </c>
      <c r="Q189" s="2" t="s">
        <v>365</v>
      </c>
      <c r="R189" s="2" t="s">
        <v>365</v>
      </c>
      <c r="S189" s="2" t="s">
        <v>365</v>
      </c>
      <c r="T189" s="2" t="s">
        <v>365</v>
      </c>
    </row>
    <row r="190">
      <c r="A190" s="2" t="s">
        <v>118</v>
      </c>
      <c r="B190" s="2" t="s">
        <v>102</v>
      </c>
      <c r="C190" s="2" t="s">
        <v>13</v>
      </c>
      <c r="D190" s="2" t="s">
        <v>14</v>
      </c>
      <c r="E190" s="2" t="s">
        <v>18</v>
      </c>
      <c r="F190" s="2" t="s">
        <v>365</v>
      </c>
      <c r="G190" s="2" t="s">
        <v>365</v>
      </c>
      <c r="H190" s="2" t="s">
        <v>365</v>
      </c>
      <c r="I190" s="2" t="s">
        <v>365</v>
      </c>
      <c r="J190" s="2" t="s">
        <v>365</v>
      </c>
      <c r="K190" s="2" t="s">
        <v>365</v>
      </c>
      <c r="L190" s="2" t="s">
        <v>365</v>
      </c>
      <c r="M190" s="2" t="s">
        <v>365</v>
      </c>
      <c r="N190" s="2" t="s">
        <v>365</v>
      </c>
      <c r="O190" s="2" t="s">
        <v>365</v>
      </c>
      <c r="P190" s="2" t="s">
        <v>365</v>
      </c>
      <c r="Q190" s="2" t="s">
        <v>365</v>
      </c>
      <c r="R190" s="2" t="s">
        <v>365</v>
      </c>
      <c r="S190" s="2" t="s">
        <v>365</v>
      </c>
      <c r="T190" s="2" t="s">
        <v>365</v>
      </c>
    </row>
    <row r="191">
      <c r="A191" s="2" t="s">
        <v>20</v>
      </c>
      <c r="B191" s="2" t="s">
        <v>1107</v>
      </c>
      <c r="C191" s="2" t="s">
        <v>1116</v>
      </c>
      <c r="D191" s="2" t="s">
        <v>1125</v>
      </c>
      <c r="E191" s="2" t="s">
        <v>1485</v>
      </c>
      <c r="F191" s="2" t="s">
        <v>365</v>
      </c>
      <c r="G191" s="2" t="s">
        <v>365</v>
      </c>
      <c r="H191" s="2" t="s">
        <v>365</v>
      </c>
      <c r="I191" s="2" t="s">
        <v>365</v>
      </c>
      <c r="J191" s="2" t="s">
        <v>365</v>
      </c>
      <c r="K191" s="2" t="s">
        <v>365</v>
      </c>
      <c r="L191" s="2" t="s">
        <v>365</v>
      </c>
      <c r="M191" s="2" t="s">
        <v>365</v>
      </c>
      <c r="N191" s="2" t="s">
        <v>365</v>
      </c>
      <c r="O191" s="2" t="s">
        <v>365</v>
      </c>
      <c r="P191" s="2" t="s">
        <v>365</v>
      </c>
      <c r="Q191" s="2" t="s">
        <v>365</v>
      </c>
      <c r="R191" s="2" t="s">
        <v>365</v>
      </c>
      <c r="S191" s="2" t="s">
        <v>365</v>
      </c>
      <c r="T191" s="2" t="s">
        <v>365</v>
      </c>
    </row>
    <row r="192">
      <c r="A192" s="2" t="s">
        <v>93</v>
      </c>
      <c r="B192" s="2" t="s">
        <v>573</v>
      </c>
      <c r="C192" s="2" t="s">
        <v>571</v>
      </c>
      <c r="D192" s="2" t="s">
        <v>1442</v>
      </c>
      <c r="E192" s="2" t="s">
        <v>676</v>
      </c>
      <c r="F192" s="2" t="s">
        <v>365</v>
      </c>
      <c r="G192" s="2" t="s">
        <v>365</v>
      </c>
      <c r="H192" s="2" t="s">
        <v>365</v>
      </c>
      <c r="I192" s="2" t="s">
        <v>365</v>
      </c>
      <c r="J192" s="2" t="s">
        <v>365</v>
      </c>
      <c r="K192" s="2" t="s">
        <v>365</v>
      </c>
      <c r="L192" s="2" t="s">
        <v>365</v>
      </c>
      <c r="M192" s="2" t="s">
        <v>365</v>
      </c>
      <c r="N192" s="2" t="s">
        <v>365</v>
      </c>
      <c r="O192" s="2" t="s">
        <v>365</v>
      </c>
      <c r="P192" s="2" t="s">
        <v>365</v>
      </c>
      <c r="Q192" s="2" t="s">
        <v>365</v>
      </c>
      <c r="R192" s="2" t="s">
        <v>365</v>
      </c>
      <c r="S192" s="2" t="s">
        <v>365</v>
      </c>
      <c r="T192" s="2" t="s">
        <v>365</v>
      </c>
    </row>
    <row r="193">
      <c r="A193" s="2" t="s">
        <v>94</v>
      </c>
      <c r="B193" s="2" t="s">
        <v>574</v>
      </c>
      <c r="C193" s="2" t="s">
        <v>548</v>
      </c>
      <c r="D193" s="2" t="s">
        <v>573</v>
      </c>
      <c r="E193" s="2" t="s">
        <v>673</v>
      </c>
      <c r="F193" s="2" t="s">
        <v>365</v>
      </c>
      <c r="G193" s="2" t="s">
        <v>365</v>
      </c>
      <c r="H193" s="2" t="s">
        <v>365</v>
      </c>
      <c r="I193" s="2" t="s">
        <v>365</v>
      </c>
      <c r="J193" s="2" t="s">
        <v>365</v>
      </c>
      <c r="K193" s="2" t="s">
        <v>365</v>
      </c>
      <c r="L193" s="2" t="s">
        <v>365</v>
      </c>
      <c r="M193" s="2" t="s">
        <v>365</v>
      </c>
      <c r="N193" s="2" t="s">
        <v>365</v>
      </c>
      <c r="O193" s="2" t="s">
        <v>365</v>
      </c>
      <c r="P193" s="2" t="s">
        <v>365</v>
      </c>
      <c r="Q193" s="2" t="s">
        <v>365</v>
      </c>
      <c r="R193" s="2" t="s">
        <v>365</v>
      </c>
      <c r="S193" s="2" t="s">
        <v>365</v>
      </c>
      <c r="T193" s="2" t="s">
        <v>365</v>
      </c>
    </row>
    <row r="194">
      <c r="A194" s="2" t="s">
        <v>95</v>
      </c>
      <c r="B194" s="2" t="s">
        <v>1429</v>
      </c>
      <c r="C194" s="2" t="s">
        <v>1134</v>
      </c>
      <c r="D194" s="2" t="s">
        <v>1158</v>
      </c>
      <c r="E194" s="2" t="s">
        <v>1548</v>
      </c>
      <c r="F194" s="2" t="s">
        <v>365</v>
      </c>
      <c r="G194" s="2" t="s">
        <v>365</v>
      </c>
      <c r="H194" s="2" t="s">
        <v>365</v>
      </c>
      <c r="I194" s="2" t="s">
        <v>365</v>
      </c>
      <c r="J194" s="2" t="s">
        <v>365</v>
      </c>
      <c r="K194" s="2" t="s">
        <v>365</v>
      </c>
      <c r="L194" s="2" t="s">
        <v>365</v>
      </c>
      <c r="M194" s="2" t="s">
        <v>365</v>
      </c>
      <c r="N194" s="2" t="s">
        <v>365</v>
      </c>
      <c r="O194" s="2" t="s">
        <v>365</v>
      </c>
      <c r="P194" s="2" t="s">
        <v>365</v>
      </c>
      <c r="Q194" s="2" t="s">
        <v>365</v>
      </c>
      <c r="R194" s="2" t="s">
        <v>365</v>
      </c>
      <c r="S194" s="2" t="s">
        <v>365</v>
      </c>
      <c r="T194" s="2" t="s">
        <v>365</v>
      </c>
    </row>
    <row r="195">
      <c r="A195" s="2" t="s">
        <v>0</v>
      </c>
      <c r="B195" s="2" t="s">
        <v>544</v>
      </c>
      <c r="C195" s="2" t="s">
        <v>365</v>
      </c>
      <c r="D195" s="2" t="s">
        <v>365</v>
      </c>
      <c r="E195" s="2" t="s">
        <v>1549</v>
      </c>
      <c r="F195" s="2" t="s">
        <v>365</v>
      </c>
      <c r="G195" s="2" t="s">
        <v>365</v>
      </c>
      <c r="H195" s="2" t="s">
        <v>365</v>
      </c>
      <c r="I195" s="2" t="s">
        <v>365</v>
      </c>
      <c r="J195" s="2" t="s">
        <v>365</v>
      </c>
      <c r="K195" s="2" t="s">
        <v>365</v>
      </c>
      <c r="L195" s="2" t="s">
        <v>365</v>
      </c>
      <c r="M195" s="2" t="s">
        <v>365</v>
      </c>
      <c r="N195" s="2" t="s">
        <v>365</v>
      </c>
      <c r="O195" s="2" t="s">
        <v>365</v>
      </c>
      <c r="P195" s="2" t="s">
        <v>365</v>
      </c>
      <c r="Q195" s="2" t="s">
        <v>365</v>
      </c>
      <c r="R195" s="2" t="s">
        <v>365</v>
      </c>
      <c r="S195" s="2" t="s">
        <v>365</v>
      </c>
      <c r="T195" s="2" t="s">
        <v>365</v>
      </c>
    </row>
    <row r="196">
      <c r="A196" s="2" t="s">
        <v>536</v>
      </c>
      <c r="B196" s="2" t="s">
        <v>102</v>
      </c>
      <c r="C196" s="2" t="s">
        <v>13</v>
      </c>
      <c r="D196" s="2" t="s">
        <v>14</v>
      </c>
      <c r="E196" s="2" t="s">
        <v>18</v>
      </c>
      <c r="F196" s="2" t="s">
        <v>365</v>
      </c>
      <c r="G196" s="2" t="s">
        <v>365</v>
      </c>
      <c r="H196" s="2" t="s">
        <v>365</v>
      </c>
      <c r="I196" s="2" t="s">
        <v>365</v>
      </c>
      <c r="J196" s="2" t="s">
        <v>365</v>
      </c>
      <c r="K196" s="2" t="s">
        <v>365</v>
      </c>
      <c r="L196" s="2" t="s">
        <v>365</v>
      </c>
      <c r="M196" s="2" t="s">
        <v>365</v>
      </c>
      <c r="N196" s="2" t="s">
        <v>365</v>
      </c>
      <c r="O196" s="2" t="s">
        <v>365</v>
      </c>
      <c r="P196" s="2" t="s">
        <v>365</v>
      </c>
      <c r="Q196" s="2" t="s">
        <v>365</v>
      </c>
      <c r="R196" s="2" t="s">
        <v>365</v>
      </c>
      <c r="S196" s="2" t="s">
        <v>365</v>
      </c>
      <c r="T196" s="2" t="s">
        <v>365</v>
      </c>
    </row>
    <row r="197">
      <c r="A197" s="2" t="s">
        <v>20</v>
      </c>
      <c r="B197" s="2" t="s">
        <v>1108</v>
      </c>
      <c r="C197" s="2" t="s">
        <v>616</v>
      </c>
      <c r="D197" s="2" t="s">
        <v>1159</v>
      </c>
      <c r="E197" s="2" t="s">
        <v>1483</v>
      </c>
      <c r="F197" s="2" t="s">
        <v>365</v>
      </c>
      <c r="G197" s="2" t="s">
        <v>365</v>
      </c>
      <c r="H197" s="2" t="s">
        <v>365</v>
      </c>
      <c r="I197" s="2" t="s">
        <v>365</v>
      </c>
      <c r="J197" s="2" t="s">
        <v>365</v>
      </c>
      <c r="K197" s="2" t="s">
        <v>365</v>
      </c>
      <c r="L197" s="2" t="s">
        <v>365</v>
      </c>
      <c r="M197" s="2" t="s">
        <v>365</v>
      </c>
      <c r="N197" s="2" t="s">
        <v>365</v>
      </c>
      <c r="O197" s="2" t="s">
        <v>365</v>
      </c>
      <c r="P197" s="2" t="s">
        <v>365</v>
      </c>
      <c r="Q197" s="2" t="s">
        <v>365</v>
      </c>
      <c r="R197" s="2" t="s">
        <v>365</v>
      </c>
      <c r="S197" s="2" t="s">
        <v>365</v>
      </c>
      <c r="T197" s="2" t="s">
        <v>365</v>
      </c>
    </row>
    <row r="198">
      <c r="A198" s="2" t="s">
        <v>93</v>
      </c>
      <c r="B198" s="2" t="s">
        <v>1430</v>
      </c>
      <c r="C198" s="2" t="s">
        <v>1135</v>
      </c>
      <c r="D198" s="2" t="s">
        <v>1511</v>
      </c>
      <c r="E198" s="2" t="s">
        <v>523</v>
      </c>
      <c r="F198" s="2" t="s">
        <v>365</v>
      </c>
      <c r="G198" s="2" t="s">
        <v>365</v>
      </c>
      <c r="H198" s="2" t="s">
        <v>365</v>
      </c>
      <c r="I198" s="2" t="s">
        <v>365</v>
      </c>
      <c r="J198" s="2" t="s">
        <v>365</v>
      </c>
      <c r="K198" s="2" t="s">
        <v>365</v>
      </c>
      <c r="L198" s="2" t="s">
        <v>365</v>
      </c>
      <c r="M198" s="2" t="s">
        <v>365</v>
      </c>
      <c r="N198" s="2" t="s">
        <v>365</v>
      </c>
      <c r="O198" s="2" t="s">
        <v>365</v>
      </c>
      <c r="P198" s="2" t="s">
        <v>365</v>
      </c>
      <c r="Q198" s="2" t="s">
        <v>365</v>
      </c>
      <c r="R198" s="2" t="s">
        <v>365</v>
      </c>
      <c r="S198" s="2" t="s">
        <v>365</v>
      </c>
      <c r="T198" s="2" t="s">
        <v>365</v>
      </c>
    </row>
    <row r="199">
      <c r="A199" s="2" t="s">
        <v>94</v>
      </c>
      <c r="B199" s="2" t="s">
        <v>1109</v>
      </c>
      <c r="C199" s="2" t="s">
        <v>1463</v>
      </c>
      <c r="D199" s="2" t="s">
        <v>565</v>
      </c>
      <c r="E199" s="2" t="s">
        <v>470</v>
      </c>
      <c r="F199" s="2" t="s">
        <v>365</v>
      </c>
      <c r="G199" s="2" t="s">
        <v>365</v>
      </c>
      <c r="H199" s="2" t="s">
        <v>365</v>
      </c>
      <c r="I199" s="2" t="s">
        <v>365</v>
      </c>
      <c r="J199" s="2" t="s">
        <v>365</v>
      </c>
      <c r="K199" s="2" t="s">
        <v>365</v>
      </c>
      <c r="L199" s="2" t="s">
        <v>365</v>
      </c>
      <c r="M199" s="2" t="s">
        <v>365</v>
      </c>
      <c r="N199" s="2" t="s">
        <v>365</v>
      </c>
      <c r="O199" s="2" t="s">
        <v>365</v>
      </c>
      <c r="P199" s="2" t="s">
        <v>365</v>
      </c>
      <c r="Q199" s="2" t="s">
        <v>365</v>
      </c>
      <c r="R199" s="2" t="s">
        <v>365</v>
      </c>
      <c r="S199" s="2" t="s">
        <v>365</v>
      </c>
      <c r="T199" s="2" t="s">
        <v>365</v>
      </c>
    </row>
    <row r="200">
      <c r="A200" s="2" t="s">
        <v>0</v>
      </c>
      <c r="B200" s="2" t="s">
        <v>544</v>
      </c>
      <c r="C200" s="2" t="s">
        <v>365</v>
      </c>
      <c r="D200" s="2" t="s">
        <v>365</v>
      </c>
      <c r="E200" s="2" t="s">
        <v>1478</v>
      </c>
      <c r="F200" s="2" t="s">
        <v>365</v>
      </c>
      <c r="G200" s="2" t="s">
        <v>365</v>
      </c>
      <c r="H200" s="2" t="s">
        <v>365</v>
      </c>
      <c r="I200" s="2" t="s">
        <v>365</v>
      </c>
      <c r="J200" s="2" t="s">
        <v>365</v>
      </c>
      <c r="K200" s="2" t="s">
        <v>365</v>
      </c>
      <c r="L200" s="2" t="s">
        <v>365</v>
      </c>
      <c r="M200" s="2" t="s">
        <v>365</v>
      </c>
      <c r="N200" s="2" t="s">
        <v>365</v>
      </c>
      <c r="O200" s="2" t="s">
        <v>365</v>
      </c>
      <c r="P200" s="2" t="s">
        <v>365</v>
      </c>
      <c r="Q200" s="2" t="s">
        <v>365</v>
      </c>
      <c r="R200" s="2" t="s">
        <v>365</v>
      </c>
      <c r="S200" s="2" t="s">
        <v>365</v>
      </c>
      <c r="T200" s="2" t="s">
        <v>365</v>
      </c>
    </row>
    <row r="201">
      <c r="A201" s="2" t="s">
        <v>536</v>
      </c>
      <c r="B201" s="2" t="s">
        <v>102</v>
      </c>
      <c r="C201" s="2" t="s">
        <v>13</v>
      </c>
      <c r="D201" s="2" t="s">
        <v>14</v>
      </c>
      <c r="E201" s="2" t="s">
        <v>18</v>
      </c>
      <c r="F201" s="2" t="s">
        <v>365</v>
      </c>
      <c r="G201" s="2" t="s">
        <v>365</v>
      </c>
      <c r="H201" s="2" t="s">
        <v>365</v>
      </c>
      <c r="I201" s="2" t="s">
        <v>365</v>
      </c>
      <c r="J201" s="2" t="s">
        <v>365</v>
      </c>
      <c r="K201" s="2" t="s">
        <v>365</v>
      </c>
      <c r="L201" s="2" t="s">
        <v>365</v>
      </c>
      <c r="M201" s="2" t="s">
        <v>365</v>
      </c>
      <c r="N201" s="2" t="s">
        <v>365</v>
      </c>
      <c r="O201" s="2" t="s">
        <v>365</v>
      </c>
      <c r="P201" s="2" t="s">
        <v>365</v>
      </c>
      <c r="Q201" s="2" t="s">
        <v>365</v>
      </c>
      <c r="R201" s="2" t="s">
        <v>365</v>
      </c>
      <c r="S201" s="2" t="s">
        <v>365</v>
      </c>
      <c r="T201" s="2" t="s">
        <v>365</v>
      </c>
    </row>
    <row r="202">
      <c r="A202" s="2" t="s">
        <v>20</v>
      </c>
      <c r="B202" s="2" t="s">
        <v>1431</v>
      </c>
      <c r="C202" s="2" t="s">
        <v>1117</v>
      </c>
      <c r="D202" s="2" t="s">
        <v>1512</v>
      </c>
      <c r="E202" s="2" t="s">
        <v>1483</v>
      </c>
      <c r="F202" s="2" t="s">
        <v>365</v>
      </c>
      <c r="G202" s="2" t="s">
        <v>365</v>
      </c>
      <c r="H202" s="2" t="s">
        <v>365</v>
      </c>
      <c r="I202" s="2" t="s">
        <v>365</v>
      </c>
      <c r="J202" s="2" t="s">
        <v>365</v>
      </c>
      <c r="K202" s="2" t="s">
        <v>365</v>
      </c>
      <c r="L202" s="2" t="s">
        <v>365</v>
      </c>
      <c r="M202" s="2" t="s">
        <v>365</v>
      </c>
      <c r="N202" s="2" t="s">
        <v>365</v>
      </c>
      <c r="O202" s="2" t="s">
        <v>365</v>
      </c>
      <c r="P202" s="2" t="s">
        <v>365</v>
      </c>
      <c r="Q202" s="2" t="s">
        <v>365</v>
      </c>
      <c r="R202" s="2" t="s">
        <v>365</v>
      </c>
      <c r="S202" s="2" t="s">
        <v>365</v>
      </c>
      <c r="T202" s="2" t="s">
        <v>365</v>
      </c>
    </row>
    <row r="203">
      <c r="A203" s="2" t="s">
        <v>93</v>
      </c>
      <c r="B203" s="2" t="s">
        <v>575</v>
      </c>
      <c r="C203" s="2" t="s">
        <v>614</v>
      </c>
      <c r="D203" s="2" t="s">
        <v>1428</v>
      </c>
      <c r="E203" s="2" t="s">
        <v>523</v>
      </c>
      <c r="F203" s="2" t="s">
        <v>365</v>
      </c>
      <c r="G203" s="2" t="s">
        <v>365</v>
      </c>
      <c r="H203" s="2" t="s">
        <v>365</v>
      </c>
      <c r="I203" s="2" t="s">
        <v>365</v>
      </c>
      <c r="J203" s="2" t="s">
        <v>365</v>
      </c>
      <c r="K203" s="2" t="s">
        <v>365</v>
      </c>
      <c r="L203" s="2" t="s">
        <v>365</v>
      </c>
      <c r="M203" s="2" t="s">
        <v>365</v>
      </c>
      <c r="N203" s="2" t="s">
        <v>365</v>
      </c>
      <c r="O203" s="2" t="s">
        <v>365</v>
      </c>
      <c r="P203" s="2" t="s">
        <v>365</v>
      </c>
      <c r="Q203" s="2" t="s">
        <v>365</v>
      </c>
      <c r="R203" s="2" t="s">
        <v>365</v>
      </c>
      <c r="S203" s="2" t="s">
        <v>365</v>
      </c>
      <c r="T203" s="2" t="s">
        <v>365</v>
      </c>
    </row>
    <row r="204">
      <c r="A204" s="2" t="s">
        <v>94</v>
      </c>
      <c r="B204" s="2" t="s">
        <v>576</v>
      </c>
      <c r="C204" s="2" t="s">
        <v>583</v>
      </c>
      <c r="D204" s="2" t="s">
        <v>1416</v>
      </c>
      <c r="E204" s="2" t="s">
        <v>470</v>
      </c>
      <c r="F204" s="2" t="s">
        <v>365</v>
      </c>
      <c r="G204" s="2" t="s">
        <v>365</v>
      </c>
      <c r="H204" s="2" t="s">
        <v>365</v>
      </c>
      <c r="I204" s="2" t="s">
        <v>365</v>
      </c>
      <c r="J204" s="2" t="s">
        <v>365</v>
      </c>
      <c r="K204" s="2" t="s">
        <v>365</v>
      </c>
      <c r="L204" s="2" t="s">
        <v>365</v>
      </c>
      <c r="M204" s="2" t="s">
        <v>365</v>
      </c>
      <c r="N204" s="2" t="s">
        <v>365</v>
      </c>
      <c r="O204" s="2" t="s">
        <v>365</v>
      </c>
      <c r="P204" s="2" t="s">
        <v>365</v>
      </c>
      <c r="Q204" s="2" t="s">
        <v>365</v>
      </c>
      <c r="R204" s="2" t="s">
        <v>365</v>
      </c>
      <c r="S204" s="2" t="s">
        <v>365</v>
      </c>
      <c r="T204" s="2" t="s">
        <v>365</v>
      </c>
    </row>
    <row r="205">
      <c r="A205" s="2" t="s">
        <v>95</v>
      </c>
      <c r="B205" s="2" t="s">
        <v>1110</v>
      </c>
      <c r="C205" s="2" t="s">
        <v>1136</v>
      </c>
      <c r="D205" s="2" t="s">
        <v>1513</v>
      </c>
      <c r="E205" s="2" t="s">
        <v>1550</v>
      </c>
      <c r="F205" s="2" t="s">
        <v>365</v>
      </c>
      <c r="G205" s="2" t="s">
        <v>365</v>
      </c>
      <c r="H205" s="2" t="s">
        <v>365</v>
      </c>
      <c r="I205" s="2" t="s">
        <v>365</v>
      </c>
      <c r="J205" s="2" t="s">
        <v>365</v>
      </c>
      <c r="K205" s="2" t="s">
        <v>365</v>
      </c>
      <c r="L205" s="2" t="s">
        <v>365</v>
      </c>
      <c r="M205" s="2" t="s">
        <v>365</v>
      </c>
      <c r="N205" s="2" t="s">
        <v>365</v>
      </c>
      <c r="O205" s="2" t="s">
        <v>365</v>
      </c>
      <c r="P205" s="2" t="s">
        <v>365</v>
      </c>
      <c r="Q205" s="2" t="s">
        <v>365</v>
      </c>
      <c r="R205" s="2" t="s">
        <v>365</v>
      </c>
      <c r="S205" s="2" t="s">
        <v>365</v>
      </c>
      <c r="T205" s="2" t="s">
        <v>365</v>
      </c>
    </row>
    <row r="206">
      <c r="A206" s="2" t="s">
        <v>0</v>
      </c>
      <c r="B206" s="2" t="s">
        <v>544</v>
      </c>
      <c r="C206" s="2" t="s">
        <v>365</v>
      </c>
      <c r="D206" s="2" t="s">
        <v>365</v>
      </c>
      <c r="E206" s="2" t="s">
        <v>1551</v>
      </c>
      <c r="F206" s="2" t="s">
        <v>365</v>
      </c>
      <c r="G206" s="2" t="s">
        <v>365</v>
      </c>
      <c r="H206" s="2" t="s">
        <v>365</v>
      </c>
      <c r="I206" s="2" t="s">
        <v>365</v>
      </c>
      <c r="J206" s="2" t="s">
        <v>365</v>
      </c>
      <c r="K206" s="2" t="s">
        <v>365</v>
      </c>
      <c r="L206" s="2" t="s">
        <v>365</v>
      </c>
      <c r="M206" s="2" t="s">
        <v>365</v>
      </c>
      <c r="N206" s="2" t="s">
        <v>365</v>
      </c>
      <c r="O206" s="2" t="s">
        <v>365</v>
      </c>
      <c r="P206" s="2" t="s">
        <v>365</v>
      </c>
      <c r="Q206" s="2" t="s">
        <v>365</v>
      </c>
      <c r="R206" s="2" t="s">
        <v>365</v>
      </c>
      <c r="S206" s="2" t="s">
        <v>365</v>
      </c>
      <c r="T206" s="2" t="s">
        <v>365</v>
      </c>
    </row>
    <row r="207">
      <c r="A207" s="2" t="s">
        <v>119</v>
      </c>
      <c r="B207" s="2" t="s">
        <v>102</v>
      </c>
      <c r="C207" s="2" t="s">
        <v>13</v>
      </c>
      <c r="D207" s="2" t="s">
        <v>14</v>
      </c>
      <c r="E207" s="2" t="s">
        <v>18</v>
      </c>
      <c r="F207" s="2" t="s">
        <v>365</v>
      </c>
      <c r="G207" s="2" t="s">
        <v>365</v>
      </c>
      <c r="H207" s="2" t="s">
        <v>365</v>
      </c>
      <c r="I207" s="2" t="s">
        <v>365</v>
      </c>
      <c r="J207" s="2" t="s">
        <v>365</v>
      </c>
      <c r="K207" s="2" t="s">
        <v>365</v>
      </c>
      <c r="L207" s="2" t="s">
        <v>365</v>
      </c>
      <c r="M207" s="2" t="s">
        <v>365</v>
      </c>
      <c r="N207" s="2" t="s">
        <v>365</v>
      </c>
      <c r="O207" s="2" t="s">
        <v>365</v>
      </c>
      <c r="P207" s="2" t="s">
        <v>365</v>
      </c>
      <c r="Q207" s="2" t="s">
        <v>365</v>
      </c>
      <c r="R207" s="2" t="s">
        <v>365</v>
      </c>
      <c r="S207" s="2" t="s">
        <v>365</v>
      </c>
      <c r="T207" s="2" t="s">
        <v>365</v>
      </c>
    </row>
    <row r="208">
      <c r="A208" s="2" t="s">
        <v>20</v>
      </c>
      <c r="B208" s="2" t="s">
        <v>1432</v>
      </c>
      <c r="C208" s="2" t="s">
        <v>1464</v>
      </c>
      <c r="D208" s="2" t="s">
        <v>1514</v>
      </c>
      <c r="E208" s="2" t="s">
        <v>677</v>
      </c>
      <c r="F208" s="2" t="s">
        <v>365</v>
      </c>
      <c r="G208" s="2" t="s">
        <v>365</v>
      </c>
      <c r="H208" s="2" t="s">
        <v>365</v>
      </c>
      <c r="I208" s="2" t="s">
        <v>365</v>
      </c>
      <c r="J208" s="2" t="s">
        <v>365</v>
      </c>
      <c r="K208" s="2" t="s">
        <v>365</v>
      </c>
      <c r="L208" s="2" t="s">
        <v>365</v>
      </c>
      <c r="M208" s="2" t="s">
        <v>365</v>
      </c>
      <c r="N208" s="2" t="s">
        <v>365</v>
      </c>
      <c r="O208" s="2" t="s">
        <v>365</v>
      </c>
      <c r="P208" s="2" t="s">
        <v>365</v>
      </c>
      <c r="Q208" s="2" t="s">
        <v>365</v>
      </c>
      <c r="R208" s="2" t="s">
        <v>365</v>
      </c>
      <c r="S208" s="2" t="s">
        <v>365</v>
      </c>
      <c r="T208" s="2" t="s">
        <v>365</v>
      </c>
    </row>
    <row r="209">
      <c r="A209" s="2" t="s">
        <v>93</v>
      </c>
      <c r="B209" s="2" t="s">
        <v>577</v>
      </c>
      <c r="C209" s="2" t="s">
        <v>591</v>
      </c>
      <c r="D209" s="2" t="s">
        <v>1515</v>
      </c>
      <c r="E209" s="2" t="s">
        <v>631</v>
      </c>
      <c r="F209" s="2" t="s">
        <v>365</v>
      </c>
      <c r="G209" s="2" t="s">
        <v>365</v>
      </c>
      <c r="H209" s="2" t="s">
        <v>365</v>
      </c>
      <c r="I209" s="2" t="s">
        <v>365</v>
      </c>
      <c r="J209" s="2" t="s">
        <v>365</v>
      </c>
      <c r="K209" s="2" t="s">
        <v>365</v>
      </c>
      <c r="L209" s="2" t="s">
        <v>365</v>
      </c>
      <c r="M209" s="2" t="s">
        <v>365</v>
      </c>
      <c r="N209" s="2" t="s">
        <v>365</v>
      </c>
      <c r="O209" s="2" t="s">
        <v>365</v>
      </c>
      <c r="P209" s="2" t="s">
        <v>365</v>
      </c>
      <c r="Q209" s="2" t="s">
        <v>365</v>
      </c>
      <c r="R209" s="2" t="s">
        <v>365</v>
      </c>
      <c r="S209" s="2" t="s">
        <v>365</v>
      </c>
      <c r="T209" s="2" t="s">
        <v>365</v>
      </c>
    </row>
    <row r="210">
      <c r="A210" s="2" t="s">
        <v>94</v>
      </c>
      <c r="B210" s="2" t="s">
        <v>1111</v>
      </c>
      <c r="C210" s="2" t="s">
        <v>617</v>
      </c>
      <c r="D210" s="2" t="s">
        <v>1516</v>
      </c>
      <c r="E210" s="2" t="s">
        <v>1539</v>
      </c>
      <c r="F210" s="2" t="s">
        <v>365</v>
      </c>
      <c r="G210" s="2" t="s">
        <v>365</v>
      </c>
      <c r="H210" s="2" t="s">
        <v>365</v>
      </c>
      <c r="I210" s="2" t="s">
        <v>365</v>
      </c>
      <c r="J210" s="2" t="s">
        <v>365</v>
      </c>
      <c r="K210" s="2" t="s">
        <v>365</v>
      </c>
      <c r="L210" s="2" t="s">
        <v>365</v>
      </c>
      <c r="M210" s="2" t="s">
        <v>365</v>
      </c>
      <c r="N210" s="2" t="s">
        <v>365</v>
      </c>
      <c r="O210" s="2" t="s">
        <v>365</v>
      </c>
      <c r="P210" s="2" t="s">
        <v>365</v>
      </c>
      <c r="Q210" s="2" t="s">
        <v>365</v>
      </c>
      <c r="R210" s="2" t="s">
        <v>365</v>
      </c>
      <c r="S210" s="2" t="s">
        <v>365</v>
      </c>
      <c r="T210" s="2" t="s">
        <v>365</v>
      </c>
    </row>
    <row r="211">
      <c r="A211" s="2" t="s">
        <v>0</v>
      </c>
      <c r="B211" s="2" t="s">
        <v>544</v>
      </c>
      <c r="C211" s="2" t="s">
        <v>365</v>
      </c>
      <c r="D211" s="2" t="s">
        <v>365</v>
      </c>
      <c r="E211" s="2" t="s">
        <v>678</v>
      </c>
      <c r="F211" s="2" t="s">
        <v>365</v>
      </c>
      <c r="G211" s="2" t="s">
        <v>365</v>
      </c>
      <c r="H211" s="2" t="s">
        <v>365</v>
      </c>
      <c r="I211" s="2" t="s">
        <v>365</v>
      </c>
      <c r="J211" s="2" t="s">
        <v>365</v>
      </c>
      <c r="K211" s="2" t="s">
        <v>365</v>
      </c>
      <c r="L211" s="2" t="s">
        <v>365</v>
      </c>
      <c r="M211" s="2" t="s">
        <v>365</v>
      </c>
      <c r="N211" s="2" t="s">
        <v>365</v>
      </c>
      <c r="O211" s="2" t="s">
        <v>365</v>
      </c>
      <c r="P211" s="2" t="s">
        <v>365</v>
      </c>
      <c r="Q211" s="2" t="s">
        <v>365</v>
      </c>
      <c r="R211" s="2" t="s">
        <v>365</v>
      </c>
      <c r="S211" s="2" t="s">
        <v>365</v>
      </c>
      <c r="T211" s="2" t="s">
        <v>365</v>
      </c>
    </row>
    <row r="212">
      <c r="A212" s="2" t="s">
        <v>119</v>
      </c>
      <c r="B212" s="2" t="s">
        <v>102</v>
      </c>
      <c r="C212" s="2" t="s">
        <v>13</v>
      </c>
      <c r="D212" s="2" t="s">
        <v>14</v>
      </c>
      <c r="E212" s="2" t="s">
        <v>18</v>
      </c>
      <c r="F212" s="2" t="s">
        <v>365</v>
      </c>
      <c r="G212" s="2" t="s">
        <v>365</v>
      </c>
      <c r="H212" s="2" t="s">
        <v>365</v>
      </c>
      <c r="I212" s="2" t="s">
        <v>365</v>
      </c>
      <c r="J212" s="2" t="s">
        <v>365</v>
      </c>
      <c r="K212" s="2" t="s">
        <v>365</v>
      </c>
      <c r="L212" s="2" t="s">
        <v>365</v>
      </c>
      <c r="M212" s="2" t="s">
        <v>365</v>
      </c>
      <c r="N212" s="2" t="s">
        <v>365</v>
      </c>
      <c r="O212" s="2" t="s">
        <v>365</v>
      </c>
      <c r="P212" s="2" t="s">
        <v>365</v>
      </c>
      <c r="Q212" s="2" t="s">
        <v>365</v>
      </c>
      <c r="R212" s="2" t="s">
        <v>365</v>
      </c>
      <c r="S212" s="2" t="s">
        <v>365</v>
      </c>
      <c r="T212" s="2" t="s">
        <v>365</v>
      </c>
    </row>
    <row r="213">
      <c r="A213" s="2" t="s">
        <v>20</v>
      </c>
      <c r="B213" s="2" t="s">
        <v>578</v>
      </c>
      <c r="C213" s="2" t="s">
        <v>1465</v>
      </c>
      <c r="D213" s="2" t="s">
        <v>1517</v>
      </c>
      <c r="E213" s="2" t="s">
        <v>677</v>
      </c>
      <c r="F213" s="2" t="s">
        <v>365</v>
      </c>
      <c r="G213" s="2" t="s">
        <v>365</v>
      </c>
      <c r="H213" s="2" t="s">
        <v>365</v>
      </c>
      <c r="I213" s="2" t="s">
        <v>365</v>
      </c>
      <c r="J213" s="2" t="s">
        <v>365</v>
      </c>
      <c r="K213" s="2" t="s">
        <v>365</v>
      </c>
      <c r="L213" s="2" t="s">
        <v>365</v>
      </c>
      <c r="M213" s="2" t="s">
        <v>365</v>
      </c>
      <c r="N213" s="2" t="s">
        <v>365</v>
      </c>
      <c r="O213" s="2" t="s">
        <v>365</v>
      </c>
      <c r="P213" s="2" t="s">
        <v>365</v>
      </c>
      <c r="Q213" s="2" t="s">
        <v>365</v>
      </c>
      <c r="R213" s="2" t="s">
        <v>365</v>
      </c>
      <c r="S213" s="2" t="s">
        <v>365</v>
      </c>
      <c r="T213" s="2" t="s">
        <v>365</v>
      </c>
    </row>
    <row r="214">
      <c r="A214" s="2" t="s">
        <v>93</v>
      </c>
      <c r="B214" s="2" t="s">
        <v>579</v>
      </c>
      <c r="C214" s="2" t="s">
        <v>551</v>
      </c>
      <c r="D214" s="2" t="s">
        <v>1160</v>
      </c>
      <c r="E214" s="2" t="s">
        <v>631</v>
      </c>
      <c r="F214" s="2" t="s">
        <v>365</v>
      </c>
      <c r="G214" s="2" t="s">
        <v>365</v>
      </c>
      <c r="H214" s="2" t="s">
        <v>365</v>
      </c>
      <c r="I214" s="2" t="s">
        <v>365</v>
      </c>
      <c r="J214" s="2" t="s">
        <v>365</v>
      </c>
      <c r="K214" s="2" t="s">
        <v>365</v>
      </c>
      <c r="L214" s="2" t="s">
        <v>365</v>
      </c>
      <c r="M214" s="2" t="s">
        <v>365</v>
      </c>
      <c r="N214" s="2" t="s">
        <v>365</v>
      </c>
      <c r="O214" s="2" t="s">
        <v>365</v>
      </c>
      <c r="P214" s="2" t="s">
        <v>365</v>
      </c>
      <c r="Q214" s="2" t="s">
        <v>365</v>
      </c>
      <c r="R214" s="2" t="s">
        <v>365</v>
      </c>
      <c r="S214" s="2" t="s">
        <v>365</v>
      </c>
      <c r="T214" s="2" t="s">
        <v>365</v>
      </c>
    </row>
    <row r="215">
      <c r="A215" s="2" t="s">
        <v>94</v>
      </c>
      <c r="B215" s="2" t="s">
        <v>580</v>
      </c>
      <c r="C215" s="2" t="s">
        <v>582</v>
      </c>
      <c r="D215" s="2" t="s">
        <v>1508</v>
      </c>
      <c r="E215" s="2" t="s">
        <v>1539</v>
      </c>
      <c r="F215" s="2" t="s">
        <v>365</v>
      </c>
      <c r="G215" s="2" t="s">
        <v>365</v>
      </c>
      <c r="H215" s="2" t="s">
        <v>365</v>
      </c>
      <c r="I215" s="2" t="s">
        <v>365</v>
      </c>
      <c r="J215" s="2" t="s">
        <v>365</v>
      </c>
      <c r="K215" s="2" t="s">
        <v>365</v>
      </c>
      <c r="L215" s="2" t="s">
        <v>365</v>
      </c>
      <c r="M215" s="2" t="s">
        <v>365</v>
      </c>
      <c r="N215" s="2" t="s">
        <v>365</v>
      </c>
      <c r="O215" s="2" t="s">
        <v>365</v>
      </c>
      <c r="P215" s="2" t="s">
        <v>365</v>
      </c>
      <c r="Q215" s="2" t="s">
        <v>365</v>
      </c>
      <c r="R215" s="2" t="s">
        <v>365</v>
      </c>
      <c r="S215" s="2" t="s">
        <v>365</v>
      </c>
      <c r="T215" s="2" t="s">
        <v>365</v>
      </c>
    </row>
    <row r="216">
      <c r="A216" s="2" t="s">
        <v>95</v>
      </c>
      <c r="B216" s="2" t="s">
        <v>1433</v>
      </c>
      <c r="C216" s="2" t="s">
        <v>1466</v>
      </c>
      <c r="D216" s="2" t="s">
        <v>1518</v>
      </c>
      <c r="E216" s="2" t="s">
        <v>1533</v>
      </c>
      <c r="F216" s="2" t="s">
        <v>365</v>
      </c>
      <c r="G216" s="2" t="s">
        <v>365</v>
      </c>
      <c r="H216" s="2" t="s">
        <v>365</v>
      </c>
      <c r="I216" s="2" t="s">
        <v>365</v>
      </c>
      <c r="J216" s="2" t="s">
        <v>365</v>
      </c>
      <c r="K216" s="2" t="s">
        <v>365</v>
      </c>
      <c r="L216" s="2" t="s">
        <v>365</v>
      </c>
      <c r="M216" s="2" t="s">
        <v>365</v>
      </c>
      <c r="N216" s="2" t="s">
        <v>365</v>
      </c>
      <c r="O216" s="2" t="s">
        <v>365</v>
      </c>
      <c r="P216" s="2" t="s">
        <v>365</v>
      </c>
      <c r="Q216" s="2" t="s">
        <v>365</v>
      </c>
      <c r="R216" s="2" t="s">
        <v>365</v>
      </c>
      <c r="S216" s="2" t="s">
        <v>365</v>
      </c>
      <c r="T216" s="2" t="s">
        <v>365</v>
      </c>
    </row>
    <row r="217">
      <c r="A217" s="2" t="s">
        <v>0</v>
      </c>
      <c r="B217" s="2" t="s">
        <v>544</v>
      </c>
      <c r="C217" s="2" t="s">
        <v>365</v>
      </c>
      <c r="D217" s="2" t="s">
        <v>365</v>
      </c>
      <c r="E217" s="2" t="s">
        <v>1552</v>
      </c>
      <c r="F217" s="2" t="s">
        <v>365</v>
      </c>
      <c r="G217" s="2" t="s">
        <v>365</v>
      </c>
      <c r="H217" s="2" t="s">
        <v>365</v>
      </c>
      <c r="I217" s="2" t="s">
        <v>365</v>
      </c>
      <c r="J217" s="2" t="s">
        <v>365</v>
      </c>
      <c r="K217" s="2" t="s">
        <v>365</v>
      </c>
      <c r="L217" s="2" t="s">
        <v>365</v>
      </c>
      <c r="M217" s="2" t="s">
        <v>365</v>
      </c>
      <c r="N217" s="2" t="s">
        <v>365</v>
      </c>
      <c r="O217" s="2" t="s">
        <v>365</v>
      </c>
      <c r="P217" s="2" t="s">
        <v>365</v>
      </c>
      <c r="Q217" s="2" t="s">
        <v>365</v>
      </c>
      <c r="R217" s="2" t="s">
        <v>365</v>
      </c>
      <c r="S217" s="2" t="s">
        <v>365</v>
      </c>
      <c r="T217" s="2" t="s">
        <v>365</v>
      </c>
    </row>
    <row r="218">
      <c r="A218" s="2" t="s">
        <v>120</v>
      </c>
      <c r="B218" s="2" t="s">
        <v>102</v>
      </c>
      <c r="C218" s="2" t="s">
        <v>13</v>
      </c>
      <c r="D218" s="2" t="s">
        <v>14</v>
      </c>
      <c r="E218" s="2" t="s">
        <v>18</v>
      </c>
      <c r="F218" s="2" t="s">
        <v>365</v>
      </c>
      <c r="G218" s="2" t="s">
        <v>365</v>
      </c>
      <c r="H218" s="2" t="s">
        <v>365</v>
      </c>
      <c r="I218" s="2" t="s">
        <v>365</v>
      </c>
      <c r="J218" s="2" t="s">
        <v>365</v>
      </c>
      <c r="K218" s="2" t="s">
        <v>365</v>
      </c>
      <c r="L218" s="2" t="s">
        <v>365</v>
      </c>
      <c r="M218" s="2" t="s">
        <v>365</v>
      </c>
      <c r="N218" s="2" t="s">
        <v>365</v>
      </c>
      <c r="O218" s="2" t="s">
        <v>365</v>
      </c>
      <c r="P218" s="2" t="s">
        <v>365</v>
      </c>
      <c r="Q218" s="2" t="s">
        <v>365</v>
      </c>
      <c r="R218" s="2" t="s">
        <v>365</v>
      </c>
      <c r="S218" s="2" t="s">
        <v>365</v>
      </c>
      <c r="T218" s="2" t="s">
        <v>365</v>
      </c>
    </row>
    <row r="219">
      <c r="A219" s="2" t="s">
        <v>20</v>
      </c>
      <c r="B219" s="2" t="s">
        <v>1112</v>
      </c>
      <c r="C219" s="2" t="s">
        <v>1137</v>
      </c>
      <c r="D219" s="2" t="s">
        <v>1519</v>
      </c>
      <c r="E219" s="2" t="s">
        <v>667</v>
      </c>
      <c r="F219" s="2" t="s">
        <v>365</v>
      </c>
      <c r="G219" s="2" t="s">
        <v>365</v>
      </c>
      <c r="H219" s="2" t="s">
        <v>365</v>
      </c>
      <c r="I219" s="2" t="s">
        <v>365</v>
      </c>
      <c r="J219" s="2" t="s">
        <v>365</v>
      </c>
      <c r="K219" s="2" t="s">
        <v>365</v>
      </c>
      <c r="L219" s="2" t="s">
        <v>365</v>
      </c>
      <c r="M219" s="2" t="s">
        <v>365</v>
      </c>
      <c r="N219" s="2" t="s">
        <v>365</v>
      </c>
      <c r="O219" s="2" t="s">
        <v>365</v>
      </c>
      <c r="P219" s="2" t="s">
        <v>365</v>
      </c>
      <c r="Q219" s="2" t="s">
        <v>365</v>
      </c>
      <c r="R219" s="2" t="s">
        <v>365</v>
      </c>
      <c r="S219" s="2" t="s">
        <v>365</v>
      </c>
      <c r="T219" s="2" t="s">
        <v>365</v>
      </c>
    </row>
    <row r="220">
      <c r="A220" s="2" t="s">
        <v>93</v>
      </c>
      <c r="B220" s="2" t="s">
        <v>1113</v>
      </c>
      <c r="C220" s="2" t="s">
        <v>1138</v>
      </c>
      <c r="D220" s="2" t="s">
        <v>658</v>
      </c>
      <c r="E220" s="2" t="s">
        <v>679</v>
      </c>
      <c r="F220" s="2" t="s">
        <v>365</v>
      </c>
      <c r="G220" s="2" t="s">
        <v>365</v>
      </c>
      <c r="H220" s="2" t="s">
        <v>365</v>
      </c>
      <c r="I220" s="2" t="s">
        <v>365</v>
      </c>
      <c r="J220" s="2" t="s">
        <v>365</v>
      </c>
      <c r="K220" s="2" t="s">
        <v>365</v>
      </c>
      <c r="L220" s="2" t="s">
        <v>365</v>
      </c>
      <c r="M220" s="2" t="s">
        <v>365</v>
      </c>
      <c r="N220" s="2" t="s">
        <v>365</v>
      </c>
      <c r="O220" s="2" t="s">
        <v>365</v>
      </c>
      <c r="P220" s="2" t="s">
        <v>365</v>
      </c>
      <c r="Q220" s="2" t="s">
        <v>365</v>
      </c>
      <c r="R220" s="2" t="s">
        <v>365</v>
      </c>
      <c r="S220" s="2" t="s">
        <v>365</v>
      </c>
      <c r="T220" s="2" t="s">
        <v>365</v>
      </c>
    </row>
    <row r="221">
      <c r="A221" s="2" t="s">
        <v>94</v>
      </c>
      <c r="B221" s="2" t="s">
        <v>1424</v>
      </c>
      <c r="C221" s="2" t="s">
        <v>1467</v>
      </c>
      <c r="D221" s="2" t="s">
        <v>1161</v>
      </c>
      <c r="E221" s="2" t="s">
        <v>1475</v>
      </c>
      <c r="F221" s="2" t="s">
        <v>365</v>
      </c>
      <c r="G221" s="2" t="s">
        <v>365</v>
      </c>
      <c r="H221" s="2" t="s">
        <v>365</v>
      </c>
      <c r="I221" s="2" t="s">
        <v>365</v>
      </c>
      <c r="J221" s="2" t="s">
        <v>365</v>
      </c>
      <c r="K221" s="2" t="s">
        <v>365</v>
      </c>
      <c r="L221" s="2" t="s">
        <v>365</v>
      </c>
      <c r="M221" s="2" t="s">
        <v>365</v>
      </c>
      <c r="N221" s="2" t="s">
        <v>365</v>
      </c>
      <c r="O221" s="2" t="s">
        <v>365</v>
      </c>
      <c r="P221" s="2" t="s">
        <v>365</v>
      </c>
      <c r="Q221" s="2" t="s">
        <v>365</v>
      </c>
      <c r="R221" s="2" t="s">
        <v>365</v>
      </c>
      <c r="S221" s="2" t="s">
        <v>365</v>
      </c>
      <c r="T221" s="2" t="s">
        <v>365</v>
      </c>
    </row>
    <row r="222">
      <c r="A222" s="2" t="s">
        <v>0</v>
      </c>
      <c r="B222" s="2" t="s">
        <v>544</v>
      </c>
      <c r="C222" s="2" t="s">
        <v>365</v>
      </c>
      <c r="D222" s="2" t="s">
        <v>365</v>
      </c>
      <c r="E222" s="2" t="s">
        <v>1536</v>
      </c>
      <c r="F222" s="2" t="s">
        <v>365</v>
      </c>
      <c r="G222" s="2" t="s">
        <v>365</v>
      </c>
      <c r="H222" s="2" t="s">
        <v>365</v>
      </c>
      <c r="I222" s="2" t="s">
        <v>365</v>
      </c>
      <c r="J222" s="2" t="s">
        <v>365</v>
      </c>
      <c r="K222" s="2" t="s">
        <v>365</v>
      </c>
      <c r="L222" s="2" t="s">
        <v>365</v>
      </c>
      <c r="M222" s="2" t="s">
        <v>365</v>
      </c>
      <c r="N222" s="2" t="s">
        <v>365</v>
      </c>
      <c r="O222" s="2" t="s">
        <v>365</v>
      </c>
      <c r="P222" s="2" t="s">
        <v>365</v>
      </c>
      <c r="Q222" s="2" t="s">
        <v>365</v>
      </c>
      <c r="R222" s="2" t="s">
        <v>365</v>
      </c>
      <c r="S222" s="2" t="s">
        <v>365</v>
      </c>
      <c r="T222" s="2" t="s">
        <v>365</v>
      </c>
    </row>
    <row r="223">
      <c r="A223" s="2" t="s">
        <v>120</v>
      </c>
      <c r="B223" s="2" t="s">
        <v>102</v>
      </c>
      <c r="C223" s="2" t="s">
        <v>13</v>
      </c>
      <c r="D223" s="2" t="s">
        <v>14</v>
      </c>
      <c r="E223" s="2" t="s">
        <v>18</v>
      </c>
      <c r="F223" s="2" t="s">
        <v>365</v>
      </c>
      <c r="G223" s="2" t="s">
        <v>365</v>
      </c>
      <c r="H223" s="2" t="s">
        <v>365</v>
      </c>
      <c r="I223" s="2" t="s">
        <v>365</v>
      </c>
      <c r="J223" s="2" t="s">
        <v>365</v>
      </c>
      <c r="K223" s="2" t="s">
        <v>365</v>
      </c>
      <c r="L223" s="2" t="s">
        <v>365</v>
      </c>
      <c r="M223" s="2" t="s">
        <v>365</v>
      </c>
      <c r="N223" s="2" t="s">
        <v>365</v>
      </c>
      <c r="O223" s="2" t="s">
        <v>365</v>
      </c>
      <c r="P223" s="2" t="s">
        <v>365</v>
      </c>
      <c r="Q223" s="2" t="s">
        <v>365</v>
      </c>
      <c r="R223" s="2" t="s">
        <v>365</v>
      </c>
      <c r="S223" s="2" t="s">
        <v>365</v>
      </c>
      <c r="T223" s="2" t="s">
        <v>365</v>
      </c>
    </row>
    <row r="224">
      <c r="A224" s="2" t="s">
        <v>20</v>
      </c>
      <c r="B224" s="2" t="s">
        <v>1434</v>
      </c>
      <c r="C224" s="2" t="s">
        <v>1132</v>
      </c>
      <c r="D224" s="2" t="s">
        <v>1122</v>
      </c>
      <c r="E224" s="2" t="s">
        <v>667</v>
      </c>
      <c r="F224" s="2" t="s">
        <v>365</v>
      </c>
      <c r="G224" s="2" t="s">
        <v>365</v>
      </c>
      <c r="H224" s="2" t="s">
        <v>365</v>
      </c>
      <c r="I224" s="2" t="s">
        <v>365</v>
      </c>
      <c r="J224" s="2" t="s">
        <v>365</v>
      </c>
      <c r="K224" s="2" t="s">
        <v>365</v>
      </c>
      <c r="L224" s="2" t="s">
        <v>365</v>
      </c>
      <c r="M224" s="2" t="s">
        <v>365</v>
      </c>
      <c r="N224" s="2" t="s">
        <v>365</v>
      </c>
      <c r="O224" s="2" t="s">
        <v>365</v>
      </c>
      <c r="P224" s="2" t="s">
        <v>365</v>
      </c>
      <c r="Q224" s="2" t="s">
        <v>365</v>
      </c>
      <c r="R224" s="2" t="s">
        <v>365</v>
      </c>
      <c r="S224" s="2" t="s">
        <v>365</v>
      </c>
      <c r="T224" s="2" t="s">
        <v>365</v>
      </c>
    </row>
    <row r="225">
      <c r="A225" s="2" t="s">
        <v>93</v>
      </c>
      <c r="B225" s="2" t="s">
        <v>1435</v>
      </c>
      <c r="C225" s="2" t="s">
        <v>1129</v>
      </c>
      <c r="D225" s="2" t="s">
        <v>1111</v>
      </c>
      <c r="E225" s="2" t="s">
        <v>679</v>
      </c>
      <c r="F225" s="2" t="s">
        <v>365</v>
      </c>
      <c r="G225" s="2" t="s">
        <v>365</v>
      </c>
      <c r="H225" s="2" t="s">
        <v>365</v>
      </c>
      <c r="I225" s="2" t="s">
        <v>365</v>
      </c>
      <c r="J225" s="2" t="s">
        <v>365</v>
      </c>
      <c r="K225" s="2" t="s">
        <v>365</v>
      </c>
      <c r="L225" s="2" t="s">
        <v>365</v>
      </c>
      <c r="M225" s="2" t="s">
        <v>365</v>
      </c>
      <c r="N225" s="2" t="s">
        <v>365</v>
      </c>
      <c r="O225" s="2" t="s">
        <v>365</v>
      </c>
      <c r="P225" s="2" t="s">
        <v>365</v>
      </c>
      <c r="Q225" s="2" t="s">
        <v>365</v>
      </c>
      <c r="R225" s="2" t="s">
        <v>365</v>
      </c>
      <c r="S225" s="2" t="s">
        <v>365</v>
      </c>
      <c r="T225" s="2" t="s">
        <v>365</v>
      </c>
    </row>
    <row r="226">
      <c r="A226" s="2" t="s">
        <v>94</v>
      </c>
      <c r="B226" s="2" t="s">
        <v>581</v>
      </c>
      <c r="C226" s="2" t="s">
        <v>618</v>
      </c>
      <c r="D226" s="2" t="s">
        <v>1416</v>
      </c>
      <c r="E226" s="2" t="s">
        <v>1475</v>
      </c>
      <c r="F226" s="2" t="s">
        <v>365</v>
      </c>
      <c r="G226" s="2" t="s">
        <v>365</v>
      </c>
      <c r="H226" s="2" t="s">
        <v>365</v>
      </c>
      <c r="I226" s="2" t="s">
        <v>365</v>
      </c>
      <c r="J226" s="2" t="s">
        <v>365</v>
      </c>
      <c r="K226" s="2" t="s">
        <v>365</v>
      </c>
      <c r="L226" s="2" t="s">
        <v>365</v>
      </c>
      <c r="M226" s="2" t="s">
        <v>365</v>
      </c>
      <c r="N226" s="2" t="s">
        <v>365</v>
      </c>
      <c r="O226" s="2" t="s">
        <v>365</v>
      </c>
      <c r="P226" s="2" t="s">
        <v>365</v>
      </c>
      <c r="Q226" s="2" t="s">
        <v>365</v>
      </c>
      <c r="R226" s="2" t="s">
        <v>365</v>
      </c>
      <c r="S226" s="2" t="s">
        <v>365</v>
      </c>
      <c r="T226" s="2" t="s">
        <v>365</v>
      </c>
    </row>
    <row r="227">
      <c r="A227" s="2" t="s">
        <v>95</v>
      </c>
      <c r="B227" s="2" t="s">
        <v>1436</v>
      </c>
      <c r="C227" s="2" t="s">
        <v>1468</v>
      </c>
      <c r="D227" s="2" t="s">
        <v>1162</v>
      </c>
      <c r="E227" s="2" t="s">
        <v>1553</v>
      </c>
      <c r="F227" s="2" t="s">
        <v>365</v>
      </c>
      <c r="G227" s="2" t="s">
        <v>365</v>
      </c>
      <c r="H227" s="2" t="s">
        <v>365</v>
      </c>
      <c r="I227" s="2" t="s">
        <v>365</v>
      </c>
      <c r="J227" s="2" t="s">
        <v>365</v>
      </c>
      <c r="K227" s="2" t="s">
        <v>365</v>
      </c>
      <c r="L227" s="2" t="s">
        <v>365</v>
      </c>
      <c r="M227" s="2" t="s">
        <v>365</v>
      </c>
      <c r="N227" s="2" t="s">
        <v>365</v>
      </c>
      <c r="O227" s="2" t="s">
        <v>365</v>
      </c>
      <c r="P227" s="2" t="s">
        <v>365</v>
      </c>
      <c r="Q227" s="2" t="s">
        <v>365</v>
      </c>
      <c r="R227" s="2" t="s">
        <v>365</v>
      </c>
      <c r="S227" s="2" t="s">
        <v>365</v>
      </c>
      <c r="T227" s="2" t="s">
        <v>365</v>
      </c>
    </row>
    <row r="228">
      <c r="A228" s="2" t="s">
        <v>0</v>
      </c>
      <c r="B228" s="2" t="s">
        <v>544</v>
      </c>
      <c r="C228" s="2" t="s">
        <v>365</v>
      </c>
      <c r="D228" s="2" t="s">
        <v>365</v>
      </c>
      <c r="E228" s="2" t="s">
        <v>1549</v>
      </c>
      <c r="F228" s="2" t="s">
        <v>365</v>
      </c>
      <c r="G228" s="2" t="s">
        <v>365</v>
      </c>
      <c r="H228" s="2" t="s">
        <v>365</v>
      </c>
      <c r="I228" s="2" t="s">
        <v>365</v>
      </c>
      <c r="J228" s="2" t="s">
        <v>365</v>
      </c>
      <c r="K228" s="2" t="s">
        <v>365</v>
      </c>
      <c r="L228" s="2" t="s">
        <v>365</v>
      </c>
      <c r="M228" s="2" t="s">
        <v>365</v>
      </c>
      <c r="N228" s="2" t="s">
        <v>365</v>
      </c>
      <c r="O228" s="2" t="s">
        <v>365</v>
      </c>
      <c r="P228" s="2" t="s">
        <v>365</v>
      </c>
      <c r="Q228" s="2" t="s">
        <v>365</v>
      </c>
      <c r="R228" s="2" t="s">
        <v>365</v>
      </c>
      <c r="S228" s="2" t="s">
        <v>365</v>
      </c>
      <c r="T228" s="2" t="s">
        <v>365</v>
      </c>
    </row>
    <row r="229">
      <c r="A229" s="2" t="s">
        <v>121</v>
      </c>
      <c r="B229" s="2" t="s">
        <v>102</v>
      </c>
      <c r="C229" s="2" t="s">
        <v>13</v>
      </c>
      <c r="D229" s="2" t="s">
        <v>14</v>
      </c>
      <c r="E229" s="2" t="s">
        <v>18</v>
      </c>
      <c r="F229" s="2" t="s">
        <v>365</v>
      </c>
      <c r="G229" s="2" t="s">
        <v>365</v>
      </c>
      <c r="H229" s="2" t="s">
        <v>365</v>
      </c>
      <c r="I229" s="2" t="s">
        <v>365</v>
      </c>
      <c r="J229" s="2" t="s">
        <v>365</v>
      </c>
      <c r="K229" s="2" t="s">
        <v>365</v>
      </c>
      <c r="L229" s="2" t="s">
        <v>365</v>
      </c>
      <c r="M229" s="2" t="s">
        <v>365</v>
      </c>
      <c r="N229" s="2" t="s">
        <v>365</v>
      </c>
      <c r="O229" s="2" t="s">
        <v>365</v>
      </c>
      <c r="P229" s="2" t="s">
        <v>365</v>
      </c>
      <c r="Q229" s="2" t="s">
        <v>365</v>
      </c>
      <c r="R229" s="2" t="s">
        <v>365</v>
      </c>
      <c r="S229" s="2" t="s">
        <v>365</v>
      </c>
      <c r="T229" s="2" t="s">
        <v>365</v>
      </c>
    </row>
    <row r="230">
      <c r="A230" s="2" t="s">
        <v>20</v>
      </c>
      <c r="B230" s="2" t="s">
        <v>1437</v>
      </c>
      <c r="C230" s="2" t="s">
        <v>1139</v>
      </c>
      <c r="D230" s="2" t="s">
        <v>1520</v>
      </c>
      <c r="E230" s="2" t="s">
        <v>680</v>
      </c>
      <c r="F230" s="2" t="s">
        <v>365</v>
      </c>
      <c r="G230" s="2" t="s">
        <v>365</v>
      </c>
      <c r="H230" s="2" t="s">
        <v>365</v>
      </c>
      <c r="I230" s="2" t="s">
        <v>365</v>
      </c>
      <c r="J230" s="2" t="s">
        <v>365</v>
      </c>
      <c r="K230" s="2" t="s">
        <v>365</v>
      </c>
      <c r="L230" s="2" t="s">
        <v>365</v>
      </c>
      <c r="M230" s="2" t="s">
        <v>365</v>
      </c>
      <c r="N230" s="2" t="s">
        <v>365</v>
      </c>
      <c r="O230" s="2" t="s">
        <v>365</v>
      </c>
      <c r="P230" s="2" t="s">
        <v>365</v>
      </c>
      <c r="Q230" s="2" t="s">
        <v>365</v>
      </c>
      <c r="R230" s="2" t="s">
        <v>365</v>
      </c>
      <c r="S230" s="2" t="s">
        <v>365</v>
      </c>
      <c r="T230" s="2" t="s">
        <v>365</v>
      </c>
    </row>
    <row r="231">
      <c r="A231" s="2" t="s">
        <v>93</v>
      </c>
      <c r="B231" s="2" t="s">
        <v>1438</v>
      </c>
      <c r="C231" s="2" t="s">
        <v>1469</v>
      </c>
      <c r="D231" s="2" t="s">
        <v>1521</v>
      </c>
      <c r="E231" s="2" t="s">
        <v>469</v>
      </c>
      <c r="F231" s="2" t="s">
        <v>365</v>
      </c>
      <c r="G231" s="2" t="s">
        <v>365</v>
      </c>
      <c r="H231" s="2" t="s">
        <v>365</v>
      </c>
      <c r="I231" s="2" t="s">
        <v>365</v>
      </c>
      <c r="J231" s="2" t="s">
        <v>365</v>
      </c>
      <c r="K231" s="2" t="s">
        <v>365</v>
      </c>
      <c r="L231" s="2" t="s">
        <v>365</v>
      </c>
      <c r="M231" s="2" t="s">
        <v>365</v>
      </c>
      <c r="N231" s="2" t="s">
        <v>365</v>
      </c>
      <c r="O231" s="2" t="s">
        <v>365</v>
      </c>
      <c r="P231" s="2" t="s">
        <v>365</v>
      </c>
      <c r="Q231" s="2" t="s">
        <v>365</v>
      </c>
      <c r="R231" s="2" t="s">
        <v>365</v>
      </c>
      <c r="S231" s="2" t="s">
        <v>365</v>
      </c>
      <c r="T231" s="2" t="s">
        <v>365</v>
      </c>
    </row>
    <row r="232">
      <c r="A232" s="2" t="s">
        <v>94</v>
      </c>
      <c r="B232" s="2" t="s">
        <v>1114</v>
      </c>
      <c r="C232" s="2" t="s">
        <v>586</v>
      </c>
      <c r="D232" s="2" t="s">
        <v>1163</v>
      </c>
      <c r="E232" s="2" t="s">
        <v>471</v>
      </c>
      <c r="F232" s="2" t="s">
        <v>365</v>
      </c>
      <c r="G232" s="2" t="s">
        <v>365</v>
      </c>
      <c r="H232" s="2" t="s">
        <v>365</v>
      </c>
      <c r="I232" s="2" t="s">
        <v>365</v>
      </c>
      <c r="J232" s="2" t="s">
        <v>365</v>
      </c>
      <c r="K232" s="2" t="s">
        <v>365</v>
      </c>
      <c r="L232" s="2" t="s">
        <v>365</v>
      </c>
      <c r="M232" s="2" t="s">
        <v>365</v>
      </c>
      <c r="N232" s="2" t="s">
        <v>365</v>
      </c>
      <c r="O232" s="2" t="s">
        <v>365</v>
      </c>
      <c r="P232" s="2" t="s">
        <v>365</v>
      </c>
      <c r="Q232" s="2" t="s">
        <v>365</v>
      </c>
      <c r="R232" s="2" t="s">
        <v>365</v>
      </c>
      <c r="S232" s="2" t="s">
        <v>365</v>
      </c>
      <c r="T232" s="2" t="s">
        <v>365</v>
      </c>
    </row>
    <row r="233">
      <c r="A233" s="2" t="s">
        <v>0</v>
      </c>
      <c r="B233" s="2" t="s">
        <v>544</v>
      </c>
      <c r="C233" s="2" t="s">
        <v>365</v>
      </c>
      <c r="D233" s="2" t="s">
        <v>365</v>
      </c>
      <c r="E233" s="2" t="s">
        <v>1554</v>
      </c>
      <c r="F233" s="2" t="s">
        <v>365</v>
      </c>
      <c r="G233" s="2" t="s">
        <v>365</v>
      </c>
      <c r="H233" s="2" t="s">
        <v>365</v>
      </c>
      <c r="I233" s="2" t="s">
        <v>365</v>
      </c>
      <c r="J233" s="2" t="s">
        <v>365</v>
      </c>
      <c r="K233" s="2" t="s">
        <v>365</v>
      </c>
      <c r="L233" s="2" t="s">
        <v>365</v>
      </c>
      <c r="M233" s="2" t="s">
        <v>365</v>
      </c>
      <c r="N233" s="2" t="s">
        <v>365</v>
      </c>
      <c r="O233" s="2" t="s">
        <v>365</v>
      </c>
      <c r="P233" s="2" t="s">
        <v>365</v>
      </c>
      <c r="Q233" s="2" t="s">
        <v>365</v>
      </c>
      <c r="R233" s="2" t="s">
        <v>365</v>
      </c>
      <c r="S233" s="2" t="s">
        <v>365</v>
      </c>
      <c r="T233" s="2" t="s">
        <v>365</v>
      </c>
    </row>
    <row r="234">
      <c r="A234" s="2" t="s">
        <v>121</v>
      </c>
      <c r="B234" s="2" t="s">
        <v>102</v>
      </c>
      <c r="C234" s="2" t="s">
        <v>13</v>
      </c>
      <c r="D234" s="2" t="s">
        <v>14</v>
      </c>
      <c r="E234" s="2" t="s">
        <v>18</v>
      </c>
      <c r="F234" s="2" t="s">
        <v>365</v>
      </c>
      <c r="G234" s="2" t="s">
        <v>365</v>
      </c>
      <c r="H234" s="2" t="s">
        <v>365</v>
      </c>
      <c r="I234" s="2" t="s">
        <v>365</v>
      </c>
      <c r="J234" s="2" t="s">
        <v>365</v>
      </c>
      <c r="K234" s="2" t="s">
        <v>365</v>
      </c>
      <c r="L234" s="2" t="s">
        <v>365</v>
      </c>
      <c r="M234" s="2" t="s">
        <v>365</v>
      </c>
      <c r="N234" s="2" t="s">
        <v>365</v>
      </c>
      <c r="O234" s="2" t="s">
        <v>365</v>
      </c>
      <c r="P234" s="2" t="s">
        <v>365</v>
      </c>
      <c r="Q234" s="2" t="s">
        <v>365</v>
      </c>
      <c r="R234" s="2" t="s">
        <v>365</v>
      </c>
      <c r="S234" s="2" t="s">
        <v>365</v>
      </c>
      <c r="T234" s="2" t="s">
        <v>365</v>
      </c>
    </row>
    <row r="235">
      <c r="A235" s="2" t="s">
        <v>20</v>
      </c>
      <c r="B235" s="2" t="s">
        <v>1439</v>
      </c>
      <c r="C235" s="2" t="s">
        <v>591</v>
      </c>
      <c r="D235" s="2" t="s">
        <v>1471</v>
      </c>
      <c r="E235" s="2" t="s">
        <v>680</v>
      </c>
      <c r="F235" s="2" t="s">
        <v>365</v>
      </c>
      <c r="G235" s="2" t="s">
        <v>365</v>
      </c>
      <c r="H235" s="2" t="s">
        <v>365</v>
      </c>
      <c r="I235" s="2" t="s">
        <v>365</v>
      </c>
      <c r="J235" s="2" t="s">
        <v>365</v>
      </c>
      <c r="K235" s="2" t="s">
        <v>365</v>
      </c>
      <c r="L235" s="2" t="s">
        <v>365</v>
      </c>
      <c r="M235" s="2" t="s">
        <v>365</v>
      </c>
      <c r="N235" s="2" t="s">
        <v>365</v>
      </c>
      <c r="O235" s="2" t="s">
        <v>365</v>
      </c>
      <c r="P235" s="2" t="s">
        <v>365</v>
      </c>
      <c r="Q235" s="2" t="s">
        <v>365</v>
      </c>
      <c r="R235" s="2" t="s">
        <v>365</v>
      </c>
      <c r="S235" s="2" t="s">
        <v>365</v>
      </c>
      <c r="T235" s="2" t="s">
        <v>365</v>
      </c>
    </row>
    <row r="236">
      <c r="A236" s="2" t="s">
        <v>93</v>
      </c>
      <c r="B236" s="2" t="s">
        <v>1115</v>
      </c>
      <c r="C236" s="2" t="s">
        <v>581</v>
      </c>
      <c r="D236" s="2" t="s">
        <v>1114</v>
      </c>
      <c r="E236" s="2" t="s">
        <v>469</v>
      </c>
      <c r="F236" s="2" t="s">
        <v>365</v>
      </c>
      <c r="G236" s="2" t="s">
        <v>365</v>
      </c>
      <c r="H236" s="2" t="s">
        <v>365</v>
      </c>
      <c r="I236" s="2" t="s">
        <v>365</v>
      </c>
      <c r="J236" s="2" t="s">
        <v>365</v>
      </c>
      <c r="K236" s="2" t="s">
        <v>365</v>
      </c>
      <c r="L236" s="2" t="s">
        <v>365</v>
      </c>
      <c r="M236" s="2" t="s">
        <v>365</v>
      </c>
      <c r="N236" s="2" t="s">
        <v>365</v>
      </c>
      <c r="O236" s="2" t="s">
        <v>365</v>
      </c>
      <c r="P236" s="2" t="s">
        <v>365</v>
      </c>
      <c r="Q236" s="2" t="s">
        <v>365</v>
      </c>
      <c r="R236" s="2" t="s">
        <v>365</v>
      </c>
      <c r="S236" s="2" t="s">
        <v>365</v>
      </c>
      <c r="T236" s="2" t="s">
        <v>365</v>
      </c>
    </row>
    <row r="237">
      <c r="A237" s="2" t="s">
        <v>94</v>
      </c>
      <c r="B237" s="2" t="s">
        <v>582</v>
      </c>
      <c r="C237" s="2" t="s">
        <v>1470</v>
      </c>
      <c r="D237" s="2" t="s">
        <v>1129</v>
      </c>
      <c r="E237" s="2" t="s">
        <v>471</v>
      </c>
      <c r="F237" s="2" t="s">
        <v>365</v>
      </c>
      <c r="G237" s="2" t="s">
        <v>365</v>
      </c>
      <c r="H237" s="2" t="s">
        <v>365</v>
      </c>
      <c r="I237" s="2" t="s">
        <v>365</v>
      </c>
      <c r="J237" s="2" t="s">
        <v>365</v>
      </c>
      <c r="K237" s="2" t="s">
        <v>365</v>
      </c>
      <c r="L237" s="2" t="s">
        <v>365</v>
      </c>
      <c r="M237" s="2" t="s">
        <v>365</v>
      </c>
      <c r="N237" s="2" t="s">
        <v>365</v>
      </c>
      <c r="O237" s="2" t="s">
        <v>365</v>
      </c>
      <c r="P237" s="2" t="s">
        <v>365</v>
      </c>
      <c r="Q237" s="2" t="s">
        <v>365</v>
      </c>
      <c r="R237" s="2" t="s">
        <v>365</v>
      </c>
      <c r="S237" s="2" t="s">
        <v>365</v>
      </c>
      <c r="T237" s="2" t="s">
        <v>365</v>
      </c>
    </row>
    <row r="238">
      <c r="A238" s="2" t="s">
        <v>95</v>
      </c>
      <c r="B238" s="2" t="s">
        <v>1440</v>
      </c>
      <c r="C238" s="2" t="s">
        <v>1140</v>
      </c>
      <c r="D238" s="2" t="s">
        <v>1522</v>
      </c>
      <c r="E238" s="2" t="s">
        <v>681</v>
      </c>
      <c r="F238" s="2" t="s">
        <v>365</v>
      </c>
      <c r="G238" s="2" t="s">
        <v>365</v>
      </c>
      <c r="H238" s="2" t="s">
        <v>365</v>
      </c>
      <c r="I238" s="2" t="s">
        <v>365</v>
      </c>
      <c r="J238" s="2" t="s">
        <v>365</v>
      </c>
      <c r="K238" s="2" t="s">
        <v>365</v>
      </c>
      <c r="L238" s="2" t="s">
        <v>365</v>
      </c>
      <c r="M238" s="2" t="s">
        <v>365</v>
      </c>
      <c r="N238" s="2" t="s">
        <v>365</v>
      </c>
      <c r="O238" s="2" t="s">
        <v>365</v>
      </c>
      <c r="P238" s="2" t="s">
        <v>365</v>
      </c>
      <c r="Q238" s="2" t="s">
        <v>365</v>
      </c>
      <c r="R238" s="2" t="s">
        <v>365</v>
      </c>
      <c r="S238" s="2" t="s">
        <v>365</v>
      </c>
      <c r="T238" s="2" t="s">
        <v>365</v>
      </c>
    </row>
    <row r="239">
      <c r="A239" s="2" t="s">
        <v>0</v>
      </c>
      <c r="B239" s="2" t="s">
        <v>544</v>
      </c>
      <c r="C239" s="2" t="s">
        <v>365</v>
      </c>
      <c r="D239" s="2" t="s">
        <v>365</v>
      </c>
      <c r="E239" s="2" t="s">
        <v>1552</v>
      </c>
      <c r="F239" s="2" t="s">
        <v>365</v>
      </c>
      <c r="G239" s="2" t="s">
        <v>365</v>
      </c>
      <c r="H239" s="2" t="s">
        <v>365</v>
      </c>
      <c r="I239" s="2" t="s">
        <v>365</v>
      </c>
      <c r="J239" s="2" t="s">
        <v>365</v>
      </c>
      <c r="K239" s="2" t="s">
        <v>365</v>
      </c>
      <c r="L239" s="2" t="s">
        <v>365</v>
      </c>
      <c r="M239" s="2" t="s">
        <v>365</v>
      </c>
      <c r="N239" s="2" t="s">
        <v>365</v>
      </c>
      <c r="O239" s="2" t="s">
        <v>365</v>
      </c>
      <c r="P239" s="2" t="s">
        <v>365</v>
      </c>
      <c r="Q239" s="2" t="s">
        <v>365</v>
      </c>
      <c r="R239" s="2" t="s">
        <v>365</v>
      </c>
      <c r="S239" s="2" t="s">
        <v>365</v>
      </c>
      <c r="T239" s="2" t="s">
        <v>365</v>
      </c>
    </row>
    <row r="240">
      <c r="A240" s="2" t="s">
        <v>122</v>
      </c>
      <c r="B240" s="2" t="s">
        <v>102</v>
      </c>
      <c r="C240" s="2" t="s">
        <v>13</v>
      </c>
      <c r="D240" s="2" t="s">
        <v>14</v>
      </c>
      <c r="E240" s="2" t="s">
        <v>18</v>
      </c>
      <c r="F240" s="2" t="s">
        <v>365</v>
      </c>
      <c r="G240" s="2" t="s">
        <v>365</v>
      </c>
      <c r="H240" s="2" t="s">
        <v>365</v>
      </c>
      <c r="I240" s="2" t="s">
        <v>365</v>
      </c>
      <c r="J240" s="2" t="s">
        <v>365</v>
      </c>
      <c r="K240" s="2" t="s">
        <v>365</v>
      </c>
      <c r="L240" s="2" t="s">
        <v>365</v>
      </c>
      <c r="M240" s="2" t="s">
        <v>365</v>
      </c>
      <c r="N240" s="2" t="s">
        <v>365</v>
      </c>
      <c r="O240" s="2" t="s">
        <v>365</v>
      </c>
      <c r="P240" s="2" t="s">
        <v>365</v>
      </c>
      <c r="Q240" s="2" t="s">
        <v>365</v>
      </c>
      <c r="R240" s="2" t="s">
        <v>365</v>
      </c>
      <c r="S240" s="2" t="s">
        <v>365</v>
      </c>
      <c r="T240" s="2" t="s">
        <v>365</v>
      </c>
    </row>
    <row r="241">
      <c r="A241" s="2" t="s">
        <v>20</v>
      </c>
      <c r="B241" s="2" t="s">
        <v>1116</v>
      </c>
      <c r="C241" s="2" t="s">
        <v>1471</v>
      </c>
      <c r="D241" s="2" t="s">
        <v>1523</v>
      </c>
      <c r="E241" s="2" t="s">
        <v>682</v>
      </c>
      <c r="F241" s="2" t="s">
        <v>365</v>
      </c>
      <c r="G241" s="2" t="s">
        <v>365</v>
      </c>
      <c r="H241" s="2" t="s">
        <v>365</v>
      </c>
      <c r="I241" s="2" t="s">
        <v>365</v>
      </c>
      <c r="J241" s="2" t="s">
        <v>365</v>
      </c>
      <c r="K241" s="2" t="s">
        <v>365</v>
      </c>
      <c r="L241" s="2" t="s">
        <v>365</v>
      </c>
      <c r="M241" s="2" t="s">
        <v>365</v>
      </c>
      <c r="N241" s="2" t="s">
        <v>365</v>
      </c>
      <c r="O241" s="2" t="s">
        <v>365</v>
      </c>
      <c r="P241" s="2" t="s">
        <v>365</v>
      </c>
      <c r="Q241" s="2" t="s">
        <v>365</v>
      </c>
      <c r="R241" s="2" t="s">
        <v>365</v>
      </c>
      <c r="S241" s="2" t="s">
        <v>365</v>
      </c>
      <c r="T241" s="2" t="s">
        <v>365</v>
      </c>
    </row>
    <row r="242">
      <c r="A242" s="2" t="s">
        <v>93</v>
      </c>
      <c r="B242" s="2" t="s">
        <v>1441</v>
      </c>
      <c r="C242" s="2" t="s">
        <v>1472</v>
      </c>
      <c r="D242" s="2" t="s">
        <v>1425</v>
      </c>
      <c r="E242" s="2" t="s">
        <v>624</v>
      </c>
      <c r="F242" s="2" t="s">
        <v>365</v>
      </c>
      <c r="G242" s="2" t="s">
        <v>365</v>
      </c>
      <c r="H242" s="2" t="s">
        <v>365</v>
      </c>
      <c r="I242" s="2" t="s">
        <v>365</v>
      </c>
      <c r="J242" s="2" t="s">
        <v>365</v>
      </c>
      <c r="K242" s="2" t="s">
        <v>365</v>
      </c>
      <c r="L242" s="2" t="s">
        <v>365</v>
      </c>
      <c r="M242" s="2" t="s">
        <v>365</v>
      </c>
      <c r="N242" s="2" t="s">
        <v>365</v>
      </c>
      <c r="O242" s="2" t="s">
        <v>365</v>
      </c>
      <c r="P242" s="2" t="s">
        <v>365</v>
      </c>
      <c r="Q242" s="2" t="s">
        <v>365</v>
      </c>
      <c r="R242" s="2" t="s">
        <v>365</v>
      </c>
      <c r="S242" s="2" t="s">
        <v>365</v>
      </c>
      <c r="T242" s="2" t="s">
        <v>365</v>
      </c>
    </row>
    <row r="243">
      <c r="A243" s="2" t="s">
        <v>94</v>
      </c>
      <c r="B243" s="2" t="s">
        <v>1093</v>
      </c>
      <c r="C243" s="2" t="s">
        <v>1442</v>
      </c>
      <c r="D243" s="2" t="s">
        <v>1524</v>
      </c>
      <c r="E243" s="2" t="s">
        <v>628</v>
      </c>
      <c r="F243" s="2" t="s">
        <v>365</v>
      </c>
      <c r="G243" s="2" t="s">
        <v>365</v>
      </c>
      <c r="H243" s="2" t="s">
        <v>365</v>
      </c>
      <c r="I243" s="2" t="s">
        <v>365</v>
      </c>
      <c r="J243" s="2" t="s">
        <v>365</v>
      </c>
      <c r="K243" s="2" t="s">
        <v>365</v>
      </c>
      <c r="L243" s="2" t="s">
        <v>365</v>
      </c>
      <c r="M243" s="2" t="s">
        <v>365</v>
      </c>
      <c r="N243" s="2" t="s">
        <v>365</v>
      </c>
      <c r="O243" s="2" t="s">
        <v>365</v>
      </c>
      <c r="P243" s="2" t="s">
        <v>365</v>
      </c>
      <c r="Q243" s="2" t="s">
        <v>365</v>
      </c>
      <c r="R243" s="2" t="s">
        <v>365</v>
      </c>
      <c r="S243" s="2" t="s">
        <v>365</v>
      </c>
      <c r="T243" s="2" t="s">
        <v>365</v>
      </c>
    </row>
    <row r="244">
      <c r="A244" s="2" t="s">
        <v>0</v>
      </c>
      <c r="B244" s="2" t="s">
        <v>544</v>
      </c>
      <c r="C244" s="2" t="s">
        <v>365</v>
      </c>
      <c r="D244" s="2" t="s">
        <v>365</v>
      </c>
      <c r="E244" s="2" t="s">
        <v>683</v>
      </c>
      <c r="F244" s="2" t="s">
        <v>365</v>
      </c>
      <c r="G244" s="2" t="s">
        <v>365</v>
      </c>
      <c r="H244" s="2" t="s">
        <v>365</v>
      </c>
      <c r="I244" s="2" t="s">
        <v>365</v>
      </c>
      <c r="J244" s="2" t="s">
        <v>365</v>
      </c>
      <c r="K244" s="2" t="s">
        <v>365</v>
      </c>
      <c r="L244" s="2" t="s">
        <v>365</v>
      </c>
      <c r="M244" s="2" t="s">
        <v>365</v>
      </c>
      <c r="N244" s="2" t="s">
        <v>365</v>
      </c>
      <c r="O244" s="2" t="s">
        <v>365</v>
      </c>
      <c r="P244" s="2" t="s">
        <v>365</v>
      </c>
      <c r="Q244" s="2" t="s">
        <v>365</v>
      </c>
      <c r="R244" s="2" t="s">
        <v>365</v>
      </c>
      <c r="S244" s="2" t="s">
        <v>365</v>
      </c>
      <c r="T244" s="2" t="s">
        <v>365</v>
      </c>
    </row>
    <row r="245">
      <c r="A245" s="2" t="s">
        <v>122</v>
      </c>
      <c r="B245" s="2" t="s">
        <v>102</v>
      </c>
      <c r="C245" s="2" t="s">
        <v>13</v>
      </c>
      <c r="D245" s="2" t="s">
        <v>14</v>
      </c>
      <c r="E245" s="2" t="s">
        <v>18</v>
      </c>
      <c r="F245" s="2" t="s">
        <v>365</v>
      </c>
      <c r="G245" s="2" t="s">
        <v>365</v>
      </c>
      <c r="H245" s="2" t="s">
        <v>365</v>
      </c>
      <c r="I245" s="2" t="s">
        <v>365</v>
      </c>
      <c r="J245" s="2" t="s">
        <v>365</v>
      </c>
      <c r="K245" s="2" t="s">
        <v>365</v>
      </c>
      <c r="L245" s="2" t="s">
        <v>365</v>
      </c>
      <c r="M245" s="2" t="s">
        <v>365</v>
      </c>
      <c r="N245" s="2" t="s">
        <v>365</v>
      </c>
      <c r="O245" s="2" t="s">
        <v>365</v>
      </c>
      <c r="P245" s="2" t="s">
        <v>365</v>
      </c>
      <c r="Q245" s="2" t="s">
        <v>365</v>
      </c>
      <c r="R245" s="2" t="s">
        <v>365</v>
      </c>
      <c r="S245" s="2" t="s">
        <v>365</v>
      </c>
      <c r="T245" s="2" t="s">
        <v>365</v>
      </c>
    </row>
    <row r="246">
      <c r="A246" s="2" t="s">
        <v>20</v>
      </c>
      <c r="B246" s="2" t="s">
        <v>1117</v>
      </c>
      <c r="C246" s="2" t="s">
        <v>619</v>
      </c>
      <c r="D246" s="2" t="s">
        <v>1525</v>
      </c>
      <c r="E246" s="2" t="s">
        <v>682</v>
      </c>
      <c r="F246" s="2" t="s">
        <v>365</v>
      </c>
      <c r="G246" s="2" t="s">
        <v>365</v>
      </c>
      <c r="H246" s="2" t="s">
        <v>365</v>
      </c>
      <c r="I246" s="2" t="s">
        <v>365</v>
      </c>
      <c r="J246" s="2" t="s">
        <v>365</v>
      </c>
      <c r="K246" s="2" t="s">
        <v>365</v>
      </c>
      <c r="L246" s="2" t="s">
        <v>365</v>
      </c>
      <c r="M246" s="2" t="s">
        <v>365</v>
      </c>
      <c r="N246" s="2" t="s">
        <v>365</v>
      </c>
      <c r="O246" s="2" t="s">
        <v>365</v>
      </c>
      <c r="P246" s="2" t="s">
        <v>365</v>
      </c>
      <c r="Q246" s="2" t="s">
        <v>365</v>
      </c>
      <c r="R246" s="2" t="s">
        <v>365</v>
      </c>
      <c r="S246" s="2" t="s">
        <v>365</v>
      </c>
      <c r="T246" s="2" t="s">
        <v>365</v>
      </c>
    </row>
    <row r="247">
      <c r="A247" s="2" t="s">
        <v>93</v>
      </c>
      <c r="B247" s="2" t="s">
        <v>1442</v>
      </c>
      <c r="C247" s="2" t="s">
        <v>573</v>
      </c>
      <c r="D247" s="2" t="s">
        <v>659</v>
      </c>
      <c r="E247" s="2" t="s">
        <v>624</v>
      </c>
      <c r="F247" s="2" t="s">
        <v>365</v>
      </c>
      <c r="G247" s="2" t="s">
        <v>365</v>
      </c>
      <c r="H247" s="2" t="s">
        <v>365</v>
      </c>
      <c r="I247" s="2" t="s">
        <v>365</v>
      </c>
      <c r="J247" s="2" t="s">
        <v>365</v>
      </c>
      <c r="K247" s="2" t="s">
        <v>365</v>
      </c>
      <c r="L247" s="2" t="s">
        <v>365</v>
      </c>
      <c r="M247" s="2" t="s">
        <v>365</v>
      </c>
      <c r="N247" s="2" t="s">
        <v>365</v>
      </c>
      <c r="O247" s="2" t="s">
        <v>365</v>
      </c>
      <c r="P247" s="2" t="s">
        <v>365</v>
      </c>
      <c r="Q247" s="2" t="s">
        <v>365</v>
      </c>
      <c r="R247" s="2" t="s">
        <v>365</v>
      </c>
      <c r="S247" s="2" t="s">
        <v>365</v>
      </c>
      <c r="T247" s="2" t="s">
        <v>365</v>
      </c>
    </row>
    <row r="248">
      <c r="A248" s="2" t="s">
        <v>94</v>
      </c>
      <c r="B248" s="2" t="s">
        <v>583</v>
      </c>
      <c r="C248" s="2" t="s">
        <v>1447</v>
      </c>
      <c r="D248" s="2" t="s">
        <v>617</v>
      </c>
      <c r="E248" s="2" t="s">
        <v>628</v>
      </c>
      <c r="F248" s="2" t="s">
        <v>365</v>
      </c>
      <c r="G248" s="2" t="s">
        <v>365</v>
      </c>
      <c r="H248" s="2" t="s">
        <v>365</v>
      </c>
      <c r="I248" s="2" t="s">
        <v>365</v>
      </c>
      <c r="J248" s="2" t="s">
        <v>365</v>
      </c>
      <c r="K248" s="2" t="s">
        <v>365</v>
      </c>
      <c r="L248" s="2" t="s">
        <v>365</v>
      </c>
      <c r="M248" s="2" t="s">
        <v>365</v>
      </c>
      <c r="N248" s="2" t="s">
        <v>365</v>
      </c>
      <c r="O248" s="2" t="s">
        <v>365</v>
      </c>
      <c r="P248" s="2" t="s">
        <v>365</v>
      </c>
      <c r="Q248" s="2" t="s">
        <v>365</v>
      </c>
      <c r="R248" s="2" t="s">
        <v>365</v>
      </c>
      <c r="S248" s="2" t="s">
        <v>365</v>
      </c>
      <c r="T248" s="2" t="s">
        <v>365</v>
      </c>
    </row>
    <row r="249">
      <c r="A249" s="2" t="s">
        <v>95</v>
      </c>
      <c r="B249" s="2" t="s">
        <v>1443</v>
      </c>
      <c r="C249" s="2" t="s">
        <v>1473</v>
      </c>
      <c r="D249" s="2" t="s">
        <v>1526</v>
      </c>
      <c r="E249" s="2" t="s">
        <v>1555</v>
      </c>
      <c r="F249" s="2" t="s">
        <v>365</v>
      </c>
      <c r="G249" s="2" t="s">
        <v>365</v>
      </c>
      <c r="H249" s="2" t="s">
        <v>365</v>
      </c>
      <c r="I249" s="2" t="s">
        <v>365</v>
      </c>
      <c r="J249" s="2" t="s">
        <v>365</v>
      </c>
      <c r="K249" s="2" t="s">
        <v>365</v>
      </c>
      <c r="L249" s="2" t="s">
        <v>365</v>
      </c>
      <c r="M249" s="2" t="s">
        <v>365</v>
      </c>
      <c r="N249" s="2" t="s">
        <v>365</v>
      </c>
      <c r="O249" s="2" t="s">
        <v>365</v>
      </c>
      <c r="P249" s="2" t="s">
        <v>365</v>
      </c>
      <c r="Q249" s="2" t="s">
        <v>365</v>
      </c>
      <c r="R249" s="2" t="s">
        <v>365</v>
      </c>
      <c r="S249" s="2" t="s">
        <v>365</v>
      </c>
      <c r="T249" s="2" t="s">
        <v>365</v>
      </c>
    </row>
    <row r="250">
      <c r="A250" s="2" t="s">
        <v>0</v>
      </c>
      <c r="B250" s="2" t="s">
        <v>544</v>
      </c>
      <c r="C250" s="2" t="s">
        <v>365</v>
      </c>
      <c r="D250" s="2" t="s">
        <v>365</v>
      </c>
      <c r="E250" s="2" t="s">
        <v>1556</v>
      </c>
      <c r="F250" s="2" t="s">
        <v>365</v>
      </c>
      <c r="G250" s="2" t="s">
        <v>365</v>
      </c>
      <c r="H250" s="2" t="s">
        <v>365</v>
      </c>
      <c r="I250" s="2" t="s">
        <v>365</v>
      </c>
      <c r="J250" s="2" t="s">
        <v>365</v>
      </c>
      <c r="K250" s="2" t="s">
        <v>365</v>
      </c>
      <c r="L250" s="2" t="s">
        <v>365</v>
      </c>
      <c r="M250" s="2" t="s">
        <v>365</v>
      </c>
      <c r="N250" s="2" t="s">
        <v>365</v>
      </c>
      <c r="O250" s="2" t="s">
        <v>365</v>
      </c>
      <c r="P250" s="2" t="s">
        <v>365</v>
      </c>
      <c r="Q250" s="2" t="s">
        <v>365</v>
      </c>
      <c r="R250" s="2" t="s">
        <v>365</v>
      </c>
      <c r="S250" s="2" t="s">
        <v>365</v>
      </c>
      <c r="T250" s="2" t="s">
        <v>365</v>
      </c>
    </row>
    <row r="251">
      <c r="A251" s="2" t="s">
        <v>123</v>
      </c>
      <c r="B251" s="2" t="s">
        <v>12</v>
      </c>
      <c r="C251" s="2" t="s">
        <v>18</v>
      </c>
      <c r="D251" s="2" t="s">
        <v>365</v>
      </c>
      <c r="E251" s="2" t="s">
        <v>365</v>
      </c>
      <c r="F251" s="2" t="s">
        <v>365</v>
      </c>
      <c r="G251" s="2" t="s">
        <v>365</v>
      </c>
      <c r="H251" s="2" t="s">
        <v>365</v>
      </c>
      <c r="I251" s="2" t="s">
        <v>365</v>
      </c>
      <c r="J251" s="2" t="s">
        <v>365</v>
      </c>
      <c r="K251" s="2" t="s">
        <v>365</v>
      </c>
      <c r="L251" s="2" t="s">
        <v>365</v>
      </c>
      <c r="M251" s="2" t="s">
        <v>365</v>
      </c>
      <c r="N251" s="2" t="s">
        <v>365</v>
      </c>
      <c r="O251" s="2" t="s">
        <v>365</v>
      </c>
      <c r="P251" s="2" t="s">
        <v>365</v>
      </c>
      <c r="Q251" s="2" t="s">
        <v>365</v>
      </c>
      <c r="R251" s="2" t="s">
        <v>365</v>
      </c>
      <c r="S251" s="2" t="s">
        <v>365</v>
      </c>
      <c r="T251" s="2" t="s">
        <v>365</v>
      </c>
    </row>
    <row r="252">
      <c r="A252" s="2" t="s">
        <v>365</v>
      </c>
      <c r="B252" s="2" t="s">
        <v>584</v>
      </c>
      <c r="C252" s="2" t="s">
        <v>1474</v>
      </c>
      <c r="D252" s="2" t="s">
        <v>365</v>
      </c>
      <c r="E252" s="2" t="s">
        <v>365</v>
      </c>
      <c r="F252" s="2" t="s">
        <v>365</v>
      </c>
      <c r="G252" s="2" t="s">
        <v>365</v>
      </c>
      <c r="H252" s="2" t="s">
        <v>365</v>
      </c>
      <c r="I252" s="2" t="s">
        <v>365</v>
      </c>
      <c r="J252" s="2" t="s">
        <v>365</v>
      </c>
      <c r="K252" s="2" t="s">
        <v>365</v>
      </c>
      <c r="L252" s="2" t="s">
        <v>365</v>
      </c>
      <c r="M252" s="2" t="s">
        <v>365</v>
      </c>
      <c r="N252" s="2" t="s">
        <v>365</v>
      </c>
      <c r="O252" s="2" t="s">
        <v>365</v>
      </c>
      <c r="P252" s="2" t="s">
        <v>365</v>
      </c>
      <c r="Q252" s="2" t="s">
        <v>365</v>
      </c>
      <c r="R252" s="2" t="s">
        <v>365</v>
      </c>
      <c r="S252" s="2" t="s">
        <v>365</v>
      </c>
      <c r="T252" s="2" t="s">
        <v>365</v>
      </c>
    </row>
    <row r="253">
      <c r="A253" s="2" t="s">
        <v>365</v>
      </c>
      <c r="B253" s="2" t="s">
        <v>585</v>
      </c>
      <c r="C253" s="2" t="s">
        <v>620</v>
      </c>
      <c r="D253" s="2" t="s">
        <v>365</v>
      </c>
      <c r="E253" s="2" t="s">
        <v>365</v>
      </c>
      <c r="F253" s="2" t="s">
        <v>365</v>
      </c>
      <c r="G253" s="2" t="s">
        <v>365</v>
      </c>
      <c r="H253" s="2" t="s">
        <v>365</v>
      </c>
      <c r="I253" s="2" t="s">
        <v>365</v>
      </c>
      <c r="J253" s="2" t="s">
        <v>365</v>
      </c>
      <c r="K253" s="2" t="s">
        <v>365</v>
      </c>
      <c r="L253" s="2" t="s">
        <v>365</v>
      </c>
      <c r="M253" s="2" t="s">
        <v>365</v>
      </c>
      <c r="N253" s="2" t="s">
        <v>365</v>
      </c>
      <c r="O253" s="2" t="s">
        <v>365</v>
      </c>
      <c r="P253" s="2" t="s">
        <v>365</v>
      </c>
      <c r="Q253" s="2" t="s">
        <v>365</v>
      </c>
      <c r="R253" s="2" t="s">
        <v>365</v>
      </c>
      <c r="S253" s="2" t="s">
        <v>365</v>
      </c>
      <c r="T253" s="2" t="s">
        <v>365</v>
      </c>
    </row>
    <row r="254">
      <c r="A254" s="2" t="s">
        <v>365</v>
      </c>
      <c r="B254" s="2" t="s">
        <v>583</v>
      </c>
      <c r="C254" s="2" t="s">
        <v>621</v>
      </c>
      <c r="D254" s="2" t="s">
        <v>365</v>
      </c>
      <c r="E254" s="2" t="s">
        <v>365</v>
      </c>
      <c r="F254" s="2" t="s">
        <v>365</v>
      </c>
      <c r="G254" s="2" t="s">
        <v>365</v>
      </c>
      <c r="H254" s="2" t="s">
        <v>365</v>
      </c>
      <c r="I254" s="2" t="s">
        <v>365</v>
      </c>
      <c r="J254" s="2" t="s">
        <v>365</v>
      </c>
      <c r="K254" s="2" t="s">
        <v>365</v>
      </c>
      <c r="L254" s="2" t="s">
        <v>365</v>
      </c>
      <c r="M254" s="2" t="s">
        <v>365</v>
      </c>
      <c r="N254" s="2" t="s">
        <v>365</v>
      </c>
      <c r="O254" s="2" t="s">
        <v>365</v>
      </c>
      <c r="P254" s="2" t="s">
        <v>365</v>
      </c>
      <c r="Q254" s="2" t="s">
        <v>365</v>
      </c>
      <c r="R254" s="2" t="s">
        <v>365</v>
      </c>
      <c r="S254" s="2" t="s">
        <v>365</v>
      </c>
      <c r="T254" s="2" t="s">
        <v>365</v>
      </c>
    </row>
    <row r="255">
      <c r="A255" s="2" t="s">
        <v>365</v>
      </c>
      <c r="B255" s="2" t="s">
        <v>551</v>
      </c>
      <c r="C255" s="2" t="s">
        <v>622</v>
      </c>
      <c r="D255" s="2" t="s">
        <v>365</v>
      </c>
      <c r="E255" s="2" t="s">
        <v>365</v>
      </c>
      <c r="F255" s="2" t="s">
        <v>365</v>
      </c>
      <c r="G255" s="2" t="s">
        <v>365</v>
      </c>
      <c r="H255" s="2" t="s">
        <v>365</v>
      </c>
      <c r="I255" s="2" t="s">
        <v>365</v>
      </c>
      <c r="J255" s="2" t="s">
        <v>365</v>
      </c>
      <c r="K255" s="2" t="s">
        <v>365</v>
      </c>
      <c r="L255" s="2" t="s">
        <v>365</v>
      </c>
      <c r="M255" s="2" t="s">
        <v>365</v>
      </c>
      <c r="N255" s="2" t="s">
        <v>365</v>
      </c>
      <c r="O255" s="2" t="s">
        <v>365</v>
      </c>
      <c r="P255" s="2" t="s">
        <v>365</v>
      </c>
      <c r="Q255" s="2" t="s">
        <v>365</v>
      </c>
      <c r="R255" s="2" t="s">
        <v>365</v>
      </c>
      <c r="S255" s="2" t="s">
        <v>365</v>
      </c>
      <c r="T255" s="2" t="s">
        <v>365</v>
      </c>
    </row>
    <row r="256">
      <c r="A256" s="2" t="s">
        <v>365</v>
      </c>
      <c r="B256" s="2" t="s">
        <v>586</v>
      </c>
      <c r="C256" s="2" t="s">
        <v>1475</v>
      </c>
      <c r="D256" s="2" t="s">
        <v>365</v>
      </c>
      <c r="E256" s="2" t="s">
        <v>365</v>
      </c>
      <c r="F256" s="2" t="s">
        <v>365</v>
      </c>
      <c r="G256" s="2" t="s">
        <v>365</v>
      </c>
      <c r="H256" s="2" t="s">
        <v>365</v>
      </c>
      <c r="I256" s="2" t="s">
        <v>365</v>
      </c>
      <c r="J256" s="2" t="s">
        <v>365</v>
      </c>
      <c r="K256" s="2" t="s">
        <v>365</v>
      </c>
      <c r="L256" s="2" t="s">
        <v>365</v>
      </c>
      <c r="M256" s="2" t="s">
        <v>365</v>
      </c>
      <c r="N256" s="2" t="s">
        <v>365</v>
      </c>
      <c r="O256" s="2" t="s">
        <v>365</v>
      </c>
      <c r="P256" s="2" t="s">
        <v>365</v>
      </c>
      <c r="Q256" s="2" t="s">
        <v>365</v>
      </c>
      <c r="R256" s="2" t="s">
        <v>365</v>
      </c>
      <c r="S256" s="2" t="s">
        <v>365</v>
      </c>
      <c r="T256" s="2" t="s">
        <v>365</v>
      </c>
    </row>
    <row r="257">
      <c r="A257" s="2" t="s">
        <v>365</v>
      </c>
      <c r="B257" s="2" t="s">
        <v>587</v>
      </c>
      <c r="C257" s="2" t="s">
        <v>1476</v>
      </c>
      <c r="D257" s="2" t="s">
        <v>365</v>
      </c>
      <c r="E257" s="2" t="s">
        <v>365</v>
      </c>
      <c r="F257" s="2" t="s">
        <v>365</v>
      </c>
      <c r="G257" s="2" t="s">
        <v>365</v>
      </c>
      <c r="H257" s="2" t="s">
        <v>365</v>
      </c>
      <c r="I257" s="2" t="s">
        <v>365</v>
      </c>
      <c r="J257" s="2" t="s">
        <v>365</v>
      </c>
      <c r="K257" s="2" t="s">
        <v>365</v>
      </c>
      <c r="L257" s="2" t="s">
        <v>365</v>
      </c>
      <c r="M257" s="2" t="s">
        <v>365</v>
      </c>
      <c r="N257" s="2" t="s">
        <v>365</v>
      </c>
      <c r="O257" s="2" t="s">
        <v>365</v>
      </c>
      <c r="P257" s="2" t="s">
        <v>365</v>
      </c>
      <c r="Q257" s="2" t="s">
        <v>365</v>
      </c>
      <c r="R257" s="2" t="s">
        <v>365</v>
      </c>
      <c r="S257" s="2" t="s">
        <v>365</v>
      </c>
      <c r="T257" s="2" t="s">
        <v>365</v>
      </c>
    </row>
    <row r="258">
      <c r="A258" s="2" t="s">
        <v>365</v>
      </c>
      <c r="B258" s="2" t="s">
        <v>588</v>
      </c>
      <c r="C258" s="2" t="s">
        <v>357</v>
      </c>
      <c r="D258" s="2" t="s">
        <v>365</v>
      </c>
      <c r="E258" s="2" t="s">
        <v>365</v>
      </c>
      <c r="F258" s="2" t="s">
        <v>365</v>
      </c>
      <c r="G258" s="2" t="s">
        <v>365</v>
      </c>
      <c r="H258" s="2" t="s">
        <v>365</v>
      </c>
      <c r="I258" s="2" t="s">
        <v>365</v>
      </c>
      <c r="J258" s="2" t="s">
        <v>365</v>
      </c>
      <c r="K258" s="2" t="s">
        <v>365</v>
      </c>
      <c r="L258" s="2" t="s">
        <v>365</v>
      </c>
      <c r="M258" s="2" t="s">
        <v>365</v>
      </c>
      <c r="N258" s="2" t="s">
        <v>365</v>
      </c>
      <c r="O258" s="2" t="s">
        <v>365</v>
      </c>
      <c r="P258" s="2" t="s">
        <v>365</v>
      </c>
      <c r="Q258" s="2" t="s">
        <v>365</v>
      </c>
      <c r="R258" s="2" t="s">
        <v>365</v>
      </c>
      <c r="S258" s="2" t="s">
        <v>365</v>
      </c>
      <c r="T258" s="2" t="s">
        <v>365</v>
      </c>
    </row>
    <row r="259">
      <c r="A259" s="2" t="s">
        <v>365</v>
      </c>
      <c r="B259" s="2" t="s">
        <v>566</v>
      </c>
      <c r="C259" s="2" t="s">
        <v>623</v>
      </c>
      <c r="D259" s="2" t="s">
        <v>365</v>
      </c>
      <c r="E259" s="2" t="s">
        <v>365</v>
      </c>
      <c r="F259" s="2" t="s">
        <v>365</v>
      </c>
      <c r="G259" s="2" t="s">
        <v>365</v>
      </c>
      <c r="H259" s="2" t="s">
        <v>365</v>
      </c>
      <c r="I259" s="2" t="s">
        <v>365</v>
      </c>
      <c r="J259" s="2" t="s">
        <v>365</v>
      </c>
      <c r="K259" s="2" t="s">
        <v>365</v>
      </c>
      <c r="L259" s="2" t="s">
        <v>365</v>
      </c>
      <c r="M259" s="2" t="s">
        <v>365</v>
      </c>
      <c r="N259" s="2" t="s">
        <v>365</v>
      </c>
      <c r="O259" s="2" t="s">
        <v>365</v>
      </c>
      <c r="P259" s="2" t="s">
        <v>365</v>
      </c>
      <c r="Q259" s="2" t="s">
        <v>365</v>
      </c>
      <c r="R259" s="2" t="s">
        <v>365</v>
      </c>
      <c r="S259" s="2" t="s">
        <v>365</v>
      </c>
      <c r="T259" s="2" t="s">
        <v>365</v>
      </c>
    </row>
    <row r="260">
      <c r="A260" s="2" t="s">
        <v>0</v>
      </c>
      <c r="B260" s="2" t="s">
        <v>1118</v>
      </c>
      <c r="C260" s="2" t="s">
        <v>1477</v>
      </c>
      <c r="D260" s="2" t="s">
        <v>365</v>
      </c>
      <c r="E260" s="2" t="s">
        <v>365</v>
      </c>
      <c r="F260" s="2" t="s">
        <v>365</v>
      </c>
      <c r="G260" s="2" t="s">
        <v>365</v>
      </c>
      <c r="H260" s="2" t="s">
        <v>365</v>
      </c>
      <c r="I260" s="2" t="s">
        <v>365</v>
      </c>
      <c r="J260" s="2" t="s">
        <v>365</v>
      </c>
      <c r="K260" s="2" t="s">
        <v>365</v>
      </c>
      <c r="L260" s="2" t="s">
        <v>365</v>
      </c>
      <c r="M260" s="2" t="s">
        <v>365</v>
      </c>
      <c r="N260" s="2" t="s">
        <v>365</v>
      </c>
      <c r="O260" s="2" t="s">
        <v>365</v>
      </c>
      <c r="P260" s="2" t="s">
        <v>365</v>
      </c>
      <c r="Q260" s="2" t="s">
        <v>365</v>
      </c>
      <c r="R260" s="2" t="s">
        <v>365</v>
      </c>
      <c r="S260" s="2" t="s">
        <v>365</v>
      </c>
      <c r="T260" s="2" t="s">
        <v>365</v>
      </c>
    </row>
    <row r="261">
      <c r="A261" s="2" t="s">
        <v>124</v>
      </c>
      <c r="B261" s="2" t="s">
        <v>12</v>
      </c>
      <c r="C261" s="2" t="s">
        <v>18</v>
      </c>
      <c r="D261" s="2" t="s">
        <v>365</v>
      </c>
      <c r="E261" s="2" t="s">
        <v>365</v>
      </c>
      <c r="F261" s="2" t="s">
        <v>365</v>
      </c>
      <c r="G261" s="2" t="s">
        <v>365</v>
      </c>
      <c r="H261" s="2" t="s">
        <v>365</v>
      </c>
      <c r="I261" s="2" t="s">
        <v>365</v>
      </c>
      <c r="J261" s="2" t="s">
        <v>365</v>
      </c>
      <c r="K261" s="2" t="s">
        <v>365</v>
      </c>
      <c r="L261" s="2" t="s">
        <v>365</v>
      </c>
      <c r="M261" s="2" t="s">
        <v>365</v>
      </c>
      <c r="N261" s="2" t="s">
        <v>365</v>
      </c>
      <c r="O261" s="2" t="s">
        <v>365</v>
      </c>
      <c r="P261" s="2" t="s">
        <v>365</v>
      </c>
      <c r="Q261" s="2" t="s">
        <v>365</v>
      </c>
      <c r="R261" s="2" t="s">
        <v>365</v>
      </c>
      <c r="S261" s="2" t="s">
        <v>365</v>
      </c>
      <c r="T261" s="2" t="s">
        <v>365</v>
      </c>
    </row>
    <row r="262">
      <c r="A262" s="2" t="s">
        <v>365</v>
      </c>
      <c r="B262" s="2" t="s">
        <v>584</v>
      </c>
      <c r="C262" s="2" t="s">
        <v>1474</v>
      </c>
      <c r="D262" s="2" t="s">
        <v>365</v>
      </c>
      <c r="E262" s="2" t="s">
        <v>365</v>
      </c>
      <c r="F262" s="2" t="s">
        <v>365</v>
      </c>
      <c r="G262" s="2" t="s">
        <v>365</v>
      </c>
      <c r="H262" s="2" t="s">
        <v>365</v>
      </c>
      <c r="I262" s="2" t="s">
        <v>365</v>
      </c>
      <c r="J262" s="2" t="s">
        <v>365</v>
      </c>
      <c r="K262" s="2" t="s">
        <v>365</v>
      </c>
      <c r="L262" s="2" t="s">
        <v>365</v>
      </c>
      <c r="M262" s="2" t="s">
        <v>365</v>
      </c>
      <c r="N262" s="2" t="s">
        <v>365</v>
      </c>
      <c r="O262" s="2" t="s">
        <v>365</v>
      </c>
      <c r="P262" s="2" t="s">
        <v>365</v>
      </c>
      <c r="Q262" s="2" t="s">
        <v>365</v>
      </c>
      <c r="R262" s="2" t="s">
        <v>365</v>
      </c>
      <c r="S262" s="2" t="s">
        <v>365</v>
      </c>
      <c r="T262" s="2" t="s">
        <v>365</v>
      </c>
    </row>
    <row r="263">
      <c r="A263" s="2" t="s">
        <v>365</v>
      </c>
      <c r="B263" s="2" t="s">
        <v>585</v>
      </c>
      <c r="C263" s="2" t="s">
        <v>466</v>
      </c>
      <c r="D263" s="2" t="s">
        <v>365</v>
      </c>
      <c r="E263" s="2" t="s">
        <v>365</v>
      </c>
      <c r="F263" s="2" t="s">
        <v>365</v>
      </c>
      <c r="G263" s="2" t="s">
        <v>365</v>
      </c>
      <c r="H263" s="2" t="s">
        <v>365</v>
      </c>
      <c r="I263" s="2" t="s">
        <v>365</v>
      </c>
      <c r="J263" s="2" t="s">
        <v>365</v>
      </c>
      <c r="K263" s="2" t="s">
        <v>365</v>
      </c>
      <c r="L263" s="2" t="s">
        <v>365</v>
      </c>
      <c r="M263" s="2" t="s">
        <v>365</v>
      </c>
      <c r="N263" s="2" t="s">
        <v>365</v>
      </c>
      <c r="O263" s="2" t="s">
        <v>365</v>
      </c>
      <c r="P263" s="2" t="s">
        <v>365</v>
      </c>
      <c r="Q263" s="2" t="s">
        <v>365</v>
      </c>
      <c r="R263" s="2" t="s">
        <v>365</v>
      </c>
      <c r="S263" s="2" t="s">
        <v>365</v>
      </c>
      <c r="T263" s="2" t="s">
        <v>365</v>
      </c>
    </row>
    <row r="264">
      <c r="A264" s="2" t="s">
        <v>365</v>
      </c>
      <c r="B264" s="2" t="s">
        <v>583</v>
      </c>
      <c r="C264" s="2" t="s">
        <v>1382</v>
      </c>
      <c r="D264" s="2" t="s">
        <v>365</v>
      </c>
      <c r="E264" s="2" t="s">
        <v>365</v>
      </c>
      <c r="F264" s="2" t="s">
        <v>365</v>
      </c>
      <c r="G264" s="2" t="s">
        <v>365</v>
      </c>
      <c r="H264" s="2" t="s">
        <v>365</v>
      </c>
      <c r="I264" s="2" t="s">
        <v>365</v>
      </c>
      <c r="J264" s="2" t="s">
        <v>365</v>
      </c>
      <c r="K264" s="2" t="s">
        <v>365</v>
      </c>
      <c r="L264" s="2" t="s">
        <v>365</v>
      </c>
      <c r="M264" s="2" t="s">
        <v>365</v>
      </c>
      <c r="N264" s="2" t="s">
        <v>365</v>
      </c>
      <c r="O264" s="2" t="s">
        <v>365</v>
      </c>
      <c r="P264" s="2" t="s">
        <v>365</v>
      </c>
      <c r="Q264" s="2" t="s">
        <v>365</v>
      </c>
      <c r="R264" s="2" t="s">
        <v>365</v>
      </c>
      <c r="S264" s="2" t="s">
        <v>365</v>
      </c>
      <c r="T264" s="2" t="s">
        <v>365</v>
      </c>
    </row>
    <row r="265">
      <c r="A265" s="2" t="s">
        <v>365</v>
      </c>
      <c r="B265" s="2" t="s">
        <v>551</v>
      </c>
      <c r="C265" s="2" t="s">
        <v>1478</v>
      </c>
      <c r="D265" s="2" t="s">
        <v>365</v>
      </c>
      <c r="E265" s="2" t="s">
        <v>365</v>
      </c>
      <c r="F265" s="2" t="s">
        <v>365</v>
      </c>
      <c r="G265" s="2" t="s">
        <v>365</v>
      </c>
      <c r="H265" s="2" t="s">
        <v>365</v>
      </c>
      <c r="I265" s="2" t="s">
        <v>365</v>
      </c>
      <c r="J265" s="2" t="s">
        <v>365</v>
      </c>
      <c r="K265" s="2" t="s">
        <v>365</v>
      </c>
      <c r="L265" s="2" t="s">
        <v>365</v>
      </c>
      <c r="M265" s="2" t="s">
        <v>365</v>
      </c>
      <c r="N265" s="2" t="s">
        <v>365</v>
      </c>
      <c r="O265" s="2" t="s">
        <v>365</v>
      </c>
      <c r="P265" s="2" t="s">
        <v>365</v>
      </c>
      <c r="Q265" s="2" t="s">
        <v>365</v>
      </c>
      <c r="R265" s="2" t="s">
        <v>365</v>
      </c>
      <c r="S265" s="2" t="s">
        <v>365</v>
      </c>
      <c r="T265" s="2" t="s">
        <v>365</v>
      </c>
    </row>
    <row r="266">
      <c r="A266" s="2" t="s">
        <v>365</v>
      </c>
      <c r="B266" s="2" t="s">
        <v>586</v>
      </c>
      <c r="C266" s="2" t="s">
        <v>624</v>
      </c>
      <c r="D266" s="2" t="s">
        <v>365</v>
      </c>
      <c r="E266" s="2" t="s">
        <v>365</v>
      </c>
      <c r="F266" s="2" t="s">
        <v>365</v>
      </c>
      <c r="G266" s="2" t="s">
        <v>365</v>
      </c>
      <c r="H266" s="2" t="s">
        <v>365</v>
      </c>
      <c r="I266" s="2" t="s">
        <v>365</v>
      </c>
      <c r="J266" s="2" t="s">
        <v>365</v>
      </c>
      <c r="K266" s="2" t="s">
        <v>365</v>
      </c>
      <c r="L266" s="2" t="s">
        <v>365</v>
      </c>
      <c r="M266" s="2" t="s">
        <v>365</v>
      </c>
      <c r="N266" s="2" t="s">
        <v>365</v>
      </c>
      <c r="O266" s="2" t="s">
        <v>365</v>
      </c>
      <c r="P266" s="2" t="s">
        <v>365</v>
      </c>
      <c r="Q266" s="2" t="s">
        <v>365</v>
      </c>
      <c r="R266" s="2" t="s">
        <v>365</v>
      </c>
      <c r="S266" s="2" t="s">
        <v>365</v>
      </c>
      <c r="T266" s="2" t="s">
        <v>365</v>
      </c>
    </row>
    <row r="267">
      <c r="A267" s="2" t="s">
        <v>365</v>
      </c>
      <c r="B267" s="2" t="s">
        <v>587</v>
      </c>
      <c r="C267" s="2" t="s">
        <v>363</v>
      </c>
      <c r="D267" s="2" t="s">
        <v>365</v>
      </c>
      <c r="E267" s="2" t="s">
        <v>365</v>
      </c>
      <c r="F267" s="2" t="s">
        <v>365</v>
      </c>
      <c r="G267" s="2" t="s">
        <v>365</v>
      </c>
      <c r="H267" s="2" t="s">
        <v>365</v>
      </c>
      <c r="I267" s="2" t="s">
        <v>365</v>
      </c>
      <c r="J267" s="2" t="s">
        <v>365</v>
      </c>
      <c r="K267" s="2" t="s">
        <v>365</v>
      </c>
      <c r="L267" s="2" t="s">
        <v>365</v>
      </c>
      <c r="M267" s="2" t="s">
        <v>365</v>
      </c>
      <c r="N267" s="2" t="s">
        <v>365</v>
      </c>
      <c r="O267" s="2" t="s">
        <v>365</v>
      </c>
      <c r="P267" s="2" t="s">
        <v>365</v>
      </c>
      <c r="Q267" s="2" t="s">
        <v>365</v>
      </c>
      <c r="R267" s="2" t="s">
        <v>365</v>
      </c>
      <c r="S267" s="2" t="s">
        <v>365</v>
      </c>
      <c r="T267" s="2" t="s">
        <v>365</v>
      </c>
    </row>
    <row r="268">
      <c r="A268" s="2" t="s">
        <v>365</v>
      </c>
      <c r="B268" s="2" t="s">
        <v>588</v>
      </c>
      <c r="C268" s="2" t="s">
        <v>362</v>
      </c>
      <c r="D268" s="2" t="s">
        <v>365</v>
      </c>
      <c r="E268" s="2" t="s">
        <v>365</v>
      </c>
      <c r="F268" s="2" t="s">
        <v>365</v>
      </c>
      <c r="G268" s="2" t="s">
        <v>365</v>
      </c>
      <c r="H268" s="2" t="s">
        <v>365</v>
      </c>
      <c r="I268" s="2" t="s">
        <v>365</v>
      </c>
      <c r="J268" s="2" t="s">
        <v>365</v>
      </c>
      <c r="K268" s="2" t="s">
        <v>365</v>
      </c>
      <c r="L268" s="2" t="s">
        <v>365</v>
      </c>
      <c r="M268" s="2" t="s">
        <v>365</v>
      </c>
      <c r="N268" s="2" t="s">
        <v>365</v>
      </c>
      <c r="O268" s="2" t="s">
        <v>365</v>
      </c>
      <c r="P268" s="2" t="s">
        <v>365</v>
      </c>
      <c r="Q268" s="2" t="s">
        <v>365</v>
      </c>
      <c r="R268" s="2" t="s">
        <v>365</v>
      </c>
      <c r="S268" s="2" t="s">
        <v>365</v>
      </c>
      <c r="T268" s="2" t="s">
        <v>365</v>
      </c>
    </row>
    <row r="269">
      <c r="A269" s="2" t="s">
        <v>365</v>
      </c>
      <c r="B269" s="2" t="s">
        <v>566</v>
      </c>
      <c r="C269" s="2" t="s">
        <v>472</v>
      </c>
      <c r="D269" s="2" t="s">
        <v>365</v>
      </c>
      <c r="E269" s="2" t="s">
        <v>365</v>
      </c>
      <c r="F269" s="2" t="s">
        <v>365</v>
      </c>
      <c r="G269" s="2" t="s">
        <v>365</v>
      </c>
      <c r="H269" s="2" t="s">
        <v>365</v>
      </c>
      <c r="I269" s="2" t="s">
        <v>365</v>
      </c>
      <c r="J269" s="2" t="s">
        <v>365</v>
      </c>
      <c r="K269" s="2" t="s">
        <v>365</v>
      </c>
      <c r="L269" s="2" t="s">
        <v>365</v>
      </c>
      <c r="M269" s="2" t="s">
        <v>365</v>
      </c>
      <c r="N269" s="2" t="s">
        <v>365</v>
      </c>
      <c r="O269" s="2" t="s">
        <v>365</v>
      </c>
      <c r="P269" s="2" t="s">
        <v>365</v>
      </c>
      <c r="Q269" s="2" t="s">
        <v>365</v>
      </c>
      <c r="R269" s="2" t="s">
        <v>365</v>
      </c>
      <c r="S269" s="2" t="s">
        <v>365</v>
      </c>
      <c r="T269" s="2" t="s">
        <v>365</v>
      </c>
    </row>
    <row r="270">
      <c r="A270" s="2" t="s">
        <v>365</v>
      </c>
      <c r="B270" s="2" t="s">
        <v>589</v>
      </c>
      <c r="C270" s="2" t="s">
        <v>354</v>
      </c>
      <c r="D270" s="2" t="s">
        <v>365</v>
      </c>
      <c r="E270" s="2" t="s">
        <v>365</v>
      </c>
      <c r="F270" s="2" t="s">
        <v>365</v>
      </c>
      <c r="G270" s="2" t="s">
        <v>365</v>
      </c>
      <c r="H270" s="2" t="s">
        <v>365</v>
      </c>
      <c r="I270" s="2" t="s">
        <v>365</v>
      </c>
      <c r="J270" s="2" t="s">
        <v>365</v>
      </c>
      <c r="K270" s="2" t="s">
        <v>365</v>
      </c>
      <c r="L270" s="2" t="s">
        <v>365</v>
      </c>
      <c r="M270" s="2" t="s">
        <v>365</v>
      </c>
      <c r="N270" s="2" t="s">
        <v>365</v>
      </c>
      <c r="O270" s="2" t="s">
        <v>365</v>
      </c>
      <c r="P270" s="2" t="s">
        <v>365</v>
      </c>
      <c r="Q270" s="2" t="s">
        <v>365</v>
      </c>
      <c r="R270" s="2" t="s">
        <v>365</v>
      </c>
      <c r="S270" s="2" t="s">
        <v>365</v>
      </c>
      <c r="T270" s="2" t="s">
        <v>365</v>
      </c>
    </row>
    <row r="271">
      <c r="A271" s="2" t="s">
        <v>0</v>
      </c>
      <c r="B271" s="2" t="s">
        <v>547</v>
      </c>
      <c r="C271" s="2" t="s">
        <v>1477</v>
      </c>
      <c r="D271" s="2" t="s">
        <v>365</v>
      </c>
      <c r="E271" s="2" t="s">
        <v>365</v>
      </c>
      <c r="F271" s="2" t="s">
        <v>365</v>
      </c>
      <c r="G271" s="2" t="s">
        <v>365</v>
      </c>
      <c r="H271" s="2" t="s">
        <v>365</v>
      </c>
      <c r="I271" s="2" t="s">
        <v>365</v>
      </c>
      <c r="J271" s="2" t="s">
        <v>365</v>
      </c>
      <c r="K271" s="2" t="s">
        <v>365</v>
      </c>
      <c r="L271" s="2" t="s">
        <v>365</v>
      </c>
      <c r="M271" s="2" t="s">
        <v>365</v>
      </c>
      <c r="N271" s="2" t="s">
        <v>365</v>
      </c>
      <c r="O271" s="2" t="s">
        <v>365</v>
      </c>
      <c r="P271" s="2" t="s">
        <v>365</v>
      </c>
      <c r="Q271" s="2" t="s">
        <v>365</v>
      </c>
      <c r="R271" s="2" t="s">
        <v>365</v>
      </c>
      <c r="S271" s="2" t="s">
        <v>365</v>
      </c>
      <c r="T271" s="2" t="s">
        <v>365</v>
      </c>
    </row>
    <row r="272">
      <c r="A272" s="2" t="s">
        <v>537</v>
      </c>
      <c r="B272" s="2" t="s">
        <v>12</v>
      </c>
      <c r="C272" s="2" t="s">
        <v>18</v>
      </c>
      <c r="D272" s="2" t="s">
        <v>365</v>
      </c>
      <c r="E272" s="2" t="s">
        <v>365</v>
      </c>
      <c r="F272" s="2" t="s">
        <v>365</v>
      </c>
      <c r="G272" s="2" t="s">
        <v>365</v>
      </c>
      <c r="H272" s="2" t="s">
        <v>365</v>
      </c>
      <c r="I272" s="2" t="s">
        <v>365</v>
      </c>
      <c r="J272" s="2" t="s">
        <v>365</v>
      </c>
      <c r="K272" s="2" t="s">
        <v>365</v>
      </c>
      <c r="L272" s="2" t="s">
        <v>365</v>
      </c>
      <c r="M272" s="2" t="s">
        <v>365</v>
      </c>
      <c r="N272" s="2" t="s">
        <v>365</v>
      </c>
      <c r="O272" s="2" t="s">
        <v>365</v>
      </c>
      <c r="P272" s="2" t="s">
        <v>365</v>
      </c>
      <c r="Q272" s="2" t="s">
        <v>365</v>
      </c>
      <c r="R272" s="2" t="s">
        <v>365</v>
      </c>
      <c r="S272" s="2" t="s">
        <v>365</v>
      </c>
      <c r="T272" s="2" t="s">
        <v>365</v>
      </c>
    </row>
    <row r="273">
      <c r="A273" s="2" t="s">
        <v>365</v>
      </c>
      <c r="B273" s="2" t="s">
        <v>584</v>
      </c>
      <c r="C273" s="2" t="s">
        <v>1479</v>
      </c>
      <c r="D273" s="2" t="s">
        <v>365</v>
      </c>
      <c r="E273" s="2" t="s">
        <v>365</v>
      </c>
      <c r="F273" s="2" t="s">
        <v>365</v>
      </c>
      <c r="G273" s="2" t="s">
        <v>365</v>
      </c>
      <c r="H273" s="2" t="s">
        <v>365</v>
      </c>
      <c r="I273" s="2" t="s">
        <v>365</v>
      </c>
      <c r="J273" s="2" t="s">
        <v>365</v>
      </c>
      <c r="K273" s="2" t="s">
        <v>365</v>
      </c>
      <c r="L273" s="2" t="s">
        <v>365</v>
      </c>
      <c r="M273" s="2" t="s">
        <v>365</v>
      </c>
      <c r="N273" s="2" t="s">
        <v>365</v>
      </c>
      <c r="O273" s="2" t="s">
        <v>365</v>
      </c>
      <c r="P273" s="2" t="s">
        <v>365</v>
      </c>
      <c r="Q273" s="2" t="s">
        <v>365</v>
      </c>
      <c r="R273" s="2" t="s">
        <v>365</v>
      </c>
      <c r="S273" s="2" t="s">
        <v>365</v>
      </c>
      <c r="T273" s="2" t="s">
        <v>365</v>
      </c>
    </row>
    <row r="274">
      <c r="A274" s="2" t="s">
        <v>365</v>
      </c>
      <c r="B274" s="2" t="s">
        <v>585</v>
      </c>
      <c r="C274" s="2" t="s">
        <v>625</v>
      </c>
      <c r="D274" s="2" t="s">
        <v>365</v>
      </c>
      <c r="E274" s="2" t="s">
        <v>365</v>
      </c>
      <c r="F274" s="2" t="s">
        <v>365</v>
      </c>
      <c r="G274" s="2" t="s">
        <v>365</v>
      </c>
      <c r="H274" s="2" t="s">
        <v>365</v>
      </c>
      <c r="I274" s="2" t="s">
        <v>365</v>
      </c>
      <c r="J274" s="2" t="s">
        <v>365</v>
      </c>
      <c r="K274" s="2" t="s">
        <v>365</v>
      </c>
      <c r="L274" s="2" t="s">
        <v>365</v>
      </c>
      <c r="M274" s="2" t="s">
        <v>365</v>
      </c>
      <c r="N274" s="2" t="s">
        <v>365</v>
      </c>
      <c r="O274" s="2" t="s">
        <v>365</v>
      </c>
      <c r="P274" s="2" t="s">
        <v>365</v>
      </c>
      <c r="Q274" s="2" t="s">
        <v>365</v>
      </c>
      <c r="R274" s="2" t="s">
        <v>365</v>
      </c>
      <c r="S274" s="2" t="s">
        <v>365</v>
      </c>
      <c r="T274" s="2" t="s">
        <v>365</v>
      </c>
    </row>
    <row r="275">
      <c r="A275" s="2" t="s">
        <v>365</v>
      </c>
      <c r="B275" s="2" t="s">
        <v>583</v>
      </c>
      <c r="C275" s="2" t="s">
        <v>626</v>
      </c>
      <c r="D275" s="2" t="s">
        <v>365</v>
      </c>
      <c r="E275" s="2" t="s">
        <v>365</v>
      </c>
      <c r="F275" s="2" t="s">
        <v>365</v>
      </c>
      <c r="G275" s="2" t="s">
        <v>365</v>
      </c>
      <c r="H275" s="2" t="s">
        <v>365</v>
      </c>
      <c r="I275" s="2" t="s">
        <v>365</v>
      </c>
      <c r="J275" s="2" t="s">
        <v>365</v>
      </c>
      <c r="K275" s="2" t="s">
        <v>365</v>
      </c>
      <c r="L275" s="2" t="s">
        <v>365</v>
      </c>
      <c r="M275" s="2" t="s">
        <v>365</v>
      </c>
      <c r="N275" s="2" t="s">
        <v>365</v>
      </c>
      <c r="O275" s="2" t="s">
        <v>365</v>
      </c>
      <c r="P275" s="2" t="s">
        <v>365</v>
      </c>
      <c r="Q275" s="2" t="s">
        <v>365</v>
      </c>
      <c r="R275" s="2" t="s">
        <v>365</v>
      </c>
      <c r="S275" s="2" t="s">
        <v>365</v>
      </c>
      <c r="T275" s="2" t="s">
        <v>365</v>
      </c>
    </row>
    <row r="276">
      <c r="A276" s="2" t="s">
        <v>365</v>
      </c>
      <c r="B276" s="2" t="s">
        <v>551</v>
      </c>
      <c r="C276" s="2" t="s">
        <v>627</v>
      </c>
      <c r="D276" s="2" t="s">
        <v>365</v>
      </c>
      <c r="E276" s="2" t="s">
        <v>365</v>
      </c>
      <c r="F276" s="2" t="s">
        <v>365</v>
      </c>
      <c r="G276" s="2" t="s">
        <v>365</v>
      </c>
      <c r="H276" s="2" t="s">
        <v>365</v>
      </c>
      <c r="I276" s="2" t="s">
        <v>365</v>
      </c>
      <c r="J276" s="2" t="s">
        <v>365</v>
      </c>
      <c r="K276" s="2" t="s">
        <v>365</v>
      </c>
      <c r="L276" s="2" t="s">
        <v>365</v>
      </c>
      <c r="M276" s="2" t="s">
        <v>365</v>
      </c>
      <c r="N276" s="2" t="s">
        <v>365</v>
      </c>
      <c r="O276" s="2" t="s">
        <v>365</v>
      </c>
      <c r="P276" s="2" t="s">
        <v>365</v>
      </c>
      <c r="Q276" s="2" t="s">
        <v>365</v>
      </c>
      <c r="R276" s="2" t="s">
        <v>365</v>
      </c>
      <c r="S276" s="2" t="s">
        <v>365</v>
      </c>
      <c r="T276" s="2" t="s">
        <v>365</v>
      </c>
    </row>
    <row r="277">
      <c r="A277" s="2" t="s">
        <v>365</v>
      </c>
      <c r="B277" s="2" t="s">
        <v>586</v>
      </c>
      <c r="C277" s="2" t="s">
        <v>628</v>
      </c>
      <c r="D277" s="2" t="s">
        <v>365</v>
      </c>
      <c r="E277" s="2" t="s">
        <v>365</v>
      </c>
      <c r="F277" s="2" t="s">
        <v>365</v>
      </c>
      <c r="G277" s="2" t="s">
        <v>365</v>
      </c>
      <c r="H277" s="2" t="s">
        <v>365</v>
      </c>
      <c r="I277" s="2" t="s">
        <v>365</v>
      </c>
      <c r="J277" s="2" t="s">
        <v>365</v>
      </c>
      <c r="K277" s="2" t="s">
        <v>365</v>
      </c>
      <c r="L277" s="2" t="s">
        <v>365</v>
      </c>
      <c r="M277" s="2" t="s">
        <v>365</v>
      </c>
      <c r="N277" s="2" t="s">
        <v>365</v>
      </c>
      <c r="O277" s="2" t="s">
        <v>365</v>
      </c>
      <c r="P277" s="2" t="s">
        <v>365</v>
      </c>
      <c r="Q277" s="2" t="s">
        <v>365</v>
      </c>
      <c r="R277" s="2" t="s">
        <v>365</v>
      </c>
      <c r="S277" s="2" t="s">
        <v>365</v>
      </c>
      <c r="T277" s="2" t="s">
        <v>365</v>
      </c>
    </row>
    <row r="278">
      <c r="A278" s="2" t="s">
        <v>365</v>
      </c>
      <c r="B278" s="2" t="s">
        <v>587</v>
      </c>
      <c r="C278" s="2" t="s">
        <v>360</v>
      </c>
      <c r="D278" s="2" t="s">
        <v>365</v>
      </c>
      <c r="E278" s="2" t="s">
        <v>365</v>
      </c>
      <c r="F278" s="2" t="s">
        <v>365</v>
      </c>
      <c r="G278" s="2" t="s">
        <v>365</v>
      </c>
      <c r="H278" s="2" t="s">
        <v>365</v>
      </c>
      <c r="I278" s="2" t="s">
        <v>365</v>
      </c>
      <c r="J278" s="2" t="s">
        <v>365</v>
      </c>
      <c r="K278" s="2" t="s">
        <v>365</v>
      </c>
      <c r="L278" s="2" t="s">
        <v>365</v>
      </c>
      <c r="M278" s="2" t="s">
        <v>365</v>
      </c>
      <c r="N278" s="2" t="s">
        <v>365</v>
      </c>
      <c r="O278" s="2" t="s">
        <v>365</v>
      </c>
      <c r="P278" s="2" t="s">
        <v>365</v>
      </c>
      <c r="Q278" s="2" t="s">
        <v>365</v>
      </c>
      <c r="R278" s="2" t="s">
        <v>365</v>
      </c>
      <c r="S278" s="2" t="s">
        <v>365</v>
      </c>
      <c r="T278" s="2" t="s">
        <v>365</v>
      </c>
    </row>
    <row r="279">
      <c r="A279" s="2" t="s">
        <v>365</v>
      </c>
      <c r="B279" s="2" t="s">
        <v>588</v>
      </c>
      <c r="C279" s="2" t="s">
        <v>356</v>
      </c>
      <c r="D279" s="2" t="s">
        <v>365</v>
      </c>
      <c r="E279" s="2" t="s">
        <v>365</v>
      </c>
      <c r="F279" s="2" t="s">
        <v>365</v>
      </c>
      <c r="G279" s="2" t="s">
        <v>365</v>
      </c>
      <c r="H279" s="2" t="s">
        <v>365</v>
      </c>
      <c r="I279" s="2" t="s">
        <v>365</v>
      </c>
      <c r="J279" s="2" t="s">
        <v>365</v>
      </c>
      <c r="K279" s="2" t="s">
        <v>365</v>
      </c>
      <c r="L279" s="2" t="s">
        <v>365</v>
      </c>
      <c r="M279" s="2" t="s">
        <v>365</v>
      </c>
      <c r="N279" s="2" t="s">
        <v>365</v>
      </c>
      <c r="O279" s="2" t="s">
        <v>365</v>
      </c>
      <c r="P279" s="2" t="s">
        <v>365</v>
      </c>
      <c r="Q279" s="2" t="s">
        <v>365</v>
      </c>
      <c r="R279" s="2" t="s">
        <v>365</v>
      </c>
      <c r="S279" s="2" t="s">
        <v>365</v>
      </c>
      <c r="T279" s="2" t="s">
        <v>365</v>
      </c>
    </row>
    <row r="280">
      <c r="A280" s="2" t="s">
        <v>365</v>
      </c>
      <c r="B280" s="2" t="s">
        <v>566</v>
      </c>
      <c r="C280" s="2" t="s">
        <v>1480</v>
      </c>
      <c r="D280" s="2" t="s">
        <v>365</v>
      </c>
      <c r="E280" s="2" t="s">
        <v>365</v>
      </c>
      <c r="F280" s="2" t="s">
        <v>365</v>
      </c>
      <c r="G280" s="2" t="s">
        <v>365</v>
      </c>
      <c r="H280" s="2" t="s">
        <v>365</v>
      </c>
      <c r="I280" s="2" t="s">
        <v>365</v>
      </c>
      <c r="J280" s="2" t="s">
        <v>365</v>
      </c>
      <c r="K280" s="2" t="s">
        <v>365</v>
      </c>
      <c r="L280" s="2" t="s">
        <v>365</v>
      </c>
      <c r="M280" s="2" t="s">
        <v>365</v>
      </c>
      <c r="N280" s="2" t="s">
        <v>365</v>
      </c>
      <c r="O280" s="2" t="s">
        <v>365</v>
      </c>
      <c r="P280" s="2" t="s">
        <v>365</v>
      </c>
      <c r="Q280" s="2" t="s">
        <v>365</v>
      </c>
      <c r="R280" s="2" t="s">
        <v>365</v>
      </c>
      <c r="S280" s="2" t="s">
        <v>365</v>
      </c>
      <c r="T280" s="2" t="s">
        <v>365</v>
      </c>
    </row>
    <row r="281">
      <c r="A281" s="2" t="s">
        <v>0</v>
      </c>
      <c r="B281" s="2" t="s">
        <v>590</v>
      </c>
      <c r="C281" s="2" t="s">
        <v>1477</v>
      </c>
      <c r="D281" s="2" t="s">
        <v>365</v>
      </c>
      <c r="E281" s="2" t="s">
        <v>365</v>
      </c>
      <c r="F281" s="2" t="s">
        <v>365</v>
      </c>
      <c r="G281" s="2" t="s">
        <v>365</v>
      </c>
      <c r="H281" s="2" t="s">
        <v>365</v>
      </c>
      <c r="I281" s="2" t="s">
        <v>365</v>
      </c>
      <c r="J281" s="2" t="s">
        <v>365</v>
      </c>
      <c r="K281" s="2" t="s">
        <v>365</v>
      </c>
      <c r="L281" s="2" t="s">
        <v>365</v>
      </c>
      <c r="M281" s="2" t="s">
        <v>365</v>
      </c>
      <c r="N281" s="2" t="s">
        <v>365</v>
      </c>
      <c r="O281" s="2" t="s">
        <v>365</v>
      </c>
      <c r="P281" s="2" t="s">
        <v>365</v>
      </c>
      <c r="Q281" s="2" t="s">
        <v>365</v>
      </c>
      <c r="R281" s="2" t="s">
        <v>365</v>
      </c>
      <c r="S281" s="2" t="s">
        <v>365</v>
      </c>
      <c r="T281" s="2" t="s">
        <v>365</v>
      </c>
    </row>
    <row r="282">
      <c r="A282" s="2" t="s">
        <v>538</v>
      </c>
      <c r="B282" s="2" t="s">
        <v>12</v>
      </c>
      <c r="C282" s="2" t="s">
        <v>18</v>
      </c>
      <c r="D282" s="2" t="s">
        <v>365</v>
      </c>
      <c r="E282" s="2" t="s">
        <v>365</v>
      </c>
      <c r="F282" s="2" t="s">
        <v>365</v>
      </c>
      <c r="G282" s="2" t="s">
        <v>365</v>
      </c>
      <c r="H282" s="2" t="s">
        <v>365</v>
      </c>
      <c r="I282" s="2" t="s">
        <v>365</v>
      </c>
      <c r="J282" s="2" t="s">
        <v>365</v>
      </c>
      <c r="K282" s="2" t="s">
        <v>365</v>
      </c>
      <c r="L282" s="2" t="s">
        <v>365</v>
      </c>
      <c r="M282" s="2" t="s">
        <v>365</v>
      </c>
      <c r="N282" s="2" t="s">
        <v>365</v>
      </c>
      <c r="O282" s="2" t="s">
        <v>365</v>
      </c>
      <c r="P282" s="2" t="s">
        <v>365</v>
      </c>
      <c r="Q282" s="2" t="s">
        <v>365</v>
      </c>
      <c r="R282" s="2" t="s">
        <v>365</v>
      </c>
      <c r="S282" s="2" t="s">
        <v>365</v>
      </c>
      <c r="T282" s="2" t="s">
        <v>365</v>
      </c>
    </row>
    <row r="283">
      <c r="A283" s="2" t="s">
        <v>365</v>
      </c>
      <c r="B283" s="2" t="s">
        <v>584</v>
      </c>
      <c r="C283" s="2" t="s">
        <v>1481</v>
      </c>
      <c r="D283" s="2" t="s">
        <v>365</v>
      </c>
      <c r="E283" s="2" t="s">
        <v>365</v>
      </c>
      <c r="F283" s="2" t="s">
        <v>365</v>
      </c>
      <c r="G283" s="2" t="s">
        <v>365</v>
      </c>
      <c r="H283" s="2" t="s">
        <v>365</v>
      </c>
      <c r="I283" s="2" t="s">
        <v>365</v>
      </c>
      <c r="J283" s="2" t="s">
        <v>365</v>
      </c>
      <c r="K283" s="2" t="s">
        <v>365</v>
      </c>
      <c r="L283" s="2" t="s">
        <v>365</v>
      </c>
      <c r="M283" s="2" t="s">
        <v>365</v>
      </c>
      <c r="N283" s="2" t="s">
        <v>365</v>
      </c>
      <c r="O283" s="2" t="s">
        <v>365</v>
      </c>
      <c r="P283" s="2" t="s">
        <v>365</v>
      </c>
      <c r="Q283" s="2" t="s">
        <v>365</v>
      </c>
      <c r="R283" s="2" t="s">
        <v>365</v>
      </c>
      <c r="S283" s="2" t="s">
        <v>365</v>
      </c>
      <c r="T283" s="2" t="s">
        <v>365</v>
      </c>
    </row>
    <row r="284">
      <c r="A284" s="2" t="s">
        <v>365</v>
      </c>
      <c r="B284" s="2" t="s">
        <v>585</v>
      </c>
      <c r="C284" s="2" t="s">
        <v>1482</v>
      </c>
      <c r="D284" s="2" t="s">
        <v>365</v>
      </c>
      <c r="E284" s="2" t="s">
        <v>365</v>
      </c>
      <c r="F284" s="2" t="s">
        <v>365</v>
      </c>
      <c r="G284" s="2" t="s">
        <v>365</v>
      </c>
      <c r="H284" s="2" t="s">
        <v>365</v>
      </c>
      <c r="I284" s="2" t="s">
        <v>365</v>
      </c>
      <c r="J284" s="2" t="s">
        <v>365</v>
      </c>
      <c r="K284" s="2" t="s">
        <v>365</v>
      </c>
      <c r="L284" s="2" t="s">
        <v>365</v>
      </c>
      <c r="M284" s="2" t="s">
        <v>365</v>
      </c>
      <c r="N284" s="2" t="s">
        <v>365</v>
      </c>
      <c r="O284" s="2" t="s">
        <v>365</v>
      </c>
      <c r="P284" s="2" t="s">
        <v>365</v>
      </c>
      <c r="Q284" s="2" t="s">
        <v>365</v>
      </c>
      <c r="R284" s="2" t="s">
        <v>365</v>
      </c>
      <c r="S284" s="2" t="s">
        <v>365</v>
      </c>
      <c r="T284" s="2" t="s">
        <v>365</v>
      </c>
    </row>
    <row r="285">
      <c r="A285" s="2" t="s">
        <v>365</v>
      </c>
      <c r="B285" s="2" t="s">
        <v>583</v>
      </c>
      <c r="C285" s="2" t="s">
        <v>488</v>
      </c>
      <c r="D285" s="2" t="s">
        <v>365</v>
      </c>
      <c r="E285" s="2" t="s">
        <v>365</v>
      </c>
      <c r="F285" s="2" t="s">
        <v>365</v>
      </c>
      <c r="G285" s="2" t="s">
        <v>365</v>
      </c>
      <c r="H285" s="2" t="s">
        <v>365</v>
      </c>
      <c r="I285" s="2" t="s">
        <v>365</v>
      </c>
      <c r="J285" s="2" t="s">
        <v>365</v>
      </c>
      <c r="K285" s="2" t="s">
        <v>365</v>
      </c>
      <c r="L285" s="2" t="s">
        <v>365</v>
      </c>
      <c r="M285" s="2" t="s">
        <v>365</v>
      </c>
      <c r="N285" s="2" t="s">
        <v>365</v>
      </c>
      <c r="O285" s="2" t="s">
        <v>365</v>
      </c>
      <c r="P285" s="2" t="s">
        <v>365</v>
      </c>
      <c r="Q285" s="2" t="s">
        <v>365</v>
      </c>
      <c r="R285" s="2" t="s">
        <v>365</v>
      </c>
      <c r="S285" s="2" t="s">
        <v>365</v>
      </c>
      <c r="T285" s="2" t="s">
        <v>365</v>
      </c>
    </row>
    <row r="286">
      <c r="A286" s="2" t="s">
        <v>365</v>
      </c>
      <c r="B286" s="2" t="s">
        <v>551</v>
      </c>
      <c r="C286" s="2" t="s">
        <v>629</v>
      </c>
      <c r="D286" s="2" t="s">
        <v>365</v>
      </c>
      <c r="E286" s="2" t="s">
        <v>365</v>
      </c>
      <c r="F286" s="2" t="s">
        <v>365</v>
      </c>
      <c r="G286" s="2" t="s">
        <v>365</v>
      </c>
      <c r="H286" s="2" t="s">
        <v>365</v>
      </c>
      <c r="I286" s="2" t="s">
        <v>365</v>
      </c>
      <c r="J286" s="2" t="s">
        <v>365</v>
      </c>
      <c r="K286" s="2" t="s">
        <v>365</v>
      </c>
      <c r="L286" s="2" t="s">
        <v>365</v>
      </c>
      <c r="M286" s="2" t="s">
        <v>365</v>
      </c>
      <c r="N286" s="2" t="s">
        <v>365</v>
      </c>
      <c r="O286" s="2" t="s">
        <v>365</v>
      </c>
      <c r="P286" s="2" t="s">
        <v>365</v>
      </c>
      <c r="Q286" s="2" t="s">
        <v>365</v>
      </c>
      <c r="R286" s="2" t="s">
        <v>365</v>
      </c>
      <c r="S286" s="2" t="s">
        <v>365</v>
      </c>
      <c r="T286" s="2" t="s">
        <v>365</v>
      </c>
    </row>
    <row r="287">
      <c r="A287" s="2" t="s">
        <v>365</v>
      </c>
      <c r="B287" s="2" t="s">
        <v>586</v>
      </c>
      <c r="C287" s="2" t="s">
        <v>1483</v>
      </c>
      <c r="D287" s="2" t="s">
        <v>365</v>
      </c>
      <c r="E287" s="2" t="s">
        <v>365</v>
      </c>
      <c r="F287" s="2" t="s">
        <v>365</v>
      </c>
      <c r="G287" s="2" t="s">
        <v>365</v>
      </c>
      <c r="H287" s="2" t="s">
        <v>365</v>
      </c>
      <c r="I287" s="2" t="s">
        <v>365</v>
      </c>
      <c r="J287" s="2" t="s">
        <v>365</v>
      </c>
      <c r="K287" s="2" t="s">
        <v>365</v>
      </c>
      <c r="L287" s="2" t="s">
        <v>365</v>
      </c>
      <c r="M287" s="2" t="s">
        <v>365</v>
      </c>
      <c r="N287" s="2" t="s">
        <v>365</v>
      </c>
      <c r="O287" s="2" t="s">
        <v>365</v>
      </c>
      <c r="P287" s="2" t="s">
        <v>365</v>
      </c>
      <c r="Q287" s="2" t="s">
        <v>365</v>
      </c>
      <c r="R287" s="2" t="s">
        <v>365</v>
      </c>
      <c r="S287" s="2" t="s">
        <v>365</v>
      </c>
      <c r="T287" s="2" t="s">
        <v>365</v>
      </c>
    </row>
    <row r="288">
      <c r="A288" s="2" t="s">
        <v>365</v>
      </c>
      <c r="B288" s="2" t="s">
        <v>587</v>
      </c>
      <c r="C288" s="2" t="s">
        <v>1476</v>
      </c>
      <c r="D288" s="2" t="s">
        <v>365</v>
      </c>
      <c r="E288" s="2" t="s">
        <v>365</v>
      </c>
      <c r="F288" s="2" t="s">
        <v>365</v>
      </c>
      <c r="G288" s="2" t="s">
        <v>365</v>
      </c>
      <c r="H288" s="2" t="s">
        <v>365</v>
      </c>
      <c r="I288" s="2" t="s">
        <v>365</v>
      </c>
      <c r="J288" s="2" t="s">
        <v>365</v>
      </c>
      <c r="K288" s="2" t="s">
        <v>365</v>
      </c>
      <c r="L288" s="2" t="s">
        <v>365</v>
      </c>
      <c r="M288" s="2" t="s">
        <v>365</v>
      </c>
      <c r="N288" s="2" t="s">
        <v>365</v>
      </c>
      <c r="O288" s="2" t="s">
        <v>365</v>
      </c>
      <c r="P288" s="2" t="s">
        <v>365</v>
      </c>
      <c r="Q288" s="2" t="s">
        <v>365</v>
      </c>
      <c r="R288" s="2" t="s">
        <v>365</v>
      </c>
      <c r="S288" s="2" t="s">
        <v>365</v>
      </c>
      <c r="T288" s="2" t="s">
        <v>365</v>
      </c>
    </row>
    <row r="289">
      <c r="A289" s="2" t="s">
        <v>365</v>
      </c>
      <c r="B289" s="2" t="s">
        <v>588</v>
      </c>
      <c r="C289" s="2" t="s">
        <v>363</v>
      </c>
      <c r="D289" s="2" t="s">
        <v>365</v>
      </c>
      <c r="E289" s="2" t="s">
        <v>365</v>
      </c>
      <c r="F289" s="2" t="s">
        <v>365</v>
      </c>
      <c r="G289" s="2" t="s">
        <v>365</v>
      </c>
      <c r="H289" s="2" t="s">
        <v>365</v>
      </c>
      <c r="I289" s="2" t="s">
        <v>365</v>
      </c>
      <c r="J289" s="2" t="s">
        <v>365</v>
      </c>
      <c r="K289" s="2" t="s">
        <v>365</v>
      </c>
      <c r="L289" s="2" t="s">
        <v>365</v>
      </c>
      <c r="M289" s="2" t="s">
        <v>365</v>
      </c>
      <c r="N289" s="2" t="s">
        <v>365</v>
      </c>
      <c r="O289" s="2" t="s">
        <v>365</v>
      </c>
      <c r="P289" s="2" t="s">
        <v>365</v>
      </c>
      <c r="Q289" s="2" t="s">
        <v>365</v>
      </c>
      <c r="R289" s="2" t="s">
        <v>365</v>
      </c>
      <c r="S289" s="2" t="s">
        <v>365</v>
      </c>
      <c r="T289" s="2" t="s">
        <v>365</v>
      </c>
    </row>
    <row r="290">
      <c r="A290" s="2" t="s">
        <v>365</v>
      </c>
      <c r="B290" s="2" t="s">
        <v>566</v>
      </c>
      <c r="C290" s="2" t="s">
        <v>630</v>
      </c>
      <c r="D290" s="2" t="s">
        <v>365</v>
      </c>
      <c r="E290" s="2" t="s">
        <v>365</v>
      </c>
      <c r="F290" s="2" t="s">
        <v>365</v>
      </c>
      <c r="G290" s="2" t="s">
        <v>365</v>
      </c>
      <c r="H290" s="2" t="s">
        <v>365</v>
      </c>
      <c r="I290" s="2" t="s">
        <v>365</v>
      </c>
      <c r="J290" s="2" t="s">
        <v>365</v>
      </c>
      <c r="K290" s="2" t="s">
        <v>365</v>
      </c>
      <c r="L290" s="2" t="s">
        <v>365</v>
      </c>
      <c r="M290" s="2" t="s">
        <v>365</v>
      </c>
      <c r="N290" s="2" t="s">
        <v>365</v>
      </c>
      <c r="O290" s="2" t="s">
        <v>365</v>
      </c>
      <c r="P290" s="2" t="s">
        <v>365</v>
      </c>
      <c r="Q290" s="2" t="s">
        <v>365</v>
      </c>
      <c r="R290" s="2" t="s">
        <v>365</v>
      </c>
      <c r="S290" s="2" t="s">
        <v>365</v>
      </c>
      <c r="T290" s="2" t="s">
        <v>365</v>
      </c>
    </row>
    <row r="291">
      <c r="A291" s="2" t="s">
        <v>365</v>
      </c>
      <c r="B291" s="2" t="s">
        <v>591</v>
      </c>
      <c r="C291" s="2" t="s">
        <v>354</v>
      </c>
      <c r="D291" s="2" t="s">
        <v>365</v>
      </c>
      <c r="E291" s="2" t="s">
        <v>365</v>
      </c>
      <c r="F291" s="2" t="s">
        <v>365</v>
      </c>
      <c r="G291" s="2" t="s">
        <v>365</v>
      </c>
      <c r="H291" s="2" t="s">
        <v>365</v>
      </c>
      <c r="I291" s="2" t="s">
        <v>365</v>
      </c>
      <c r="J291" s="2" t="s">
        <v>365</v>
      </c>
      <c r="K291" s="2" t="s">
        <v>365</v>
      </c>
      <c r="L291" s="2" t="s">
        <v>365</v>
      </c>
      <c r="M291" s="2" t="s">
        <v>365</v>
      </c>
      <c r="N291" s="2" t="s">
        <v>365</v>
      </c>
      <c r="O291" s="2" t="s">
        <v>365</v>
      </c>
      <c r="P291" s="2" t="s">
        <v>365</v>
      </c>
      <c r="Q291" s="2" t="s">
        <v>365</v>
      </c>
      <c r="R291" s="2" t="s">
        <v>365</v>
      </c>
      <c r="S291" s="2" t="s">
        <v>365</v>
      </c>
      <c r="T291" s="2" t="s">
        <v>365</v>
      </c>
    </row>
    <row r="292">
      <c r="A292" s="2" t="s">
        <v>0</v>
      </c>
      <c r="B292" s="2" t="s">
        <v>592</v>
      </c>
      <c r="C292" s="2" t="s">
        <v>1477</v>
      </c>
      <c r="D292" s="2" t="s">
        <v>365</v>
      </c>
      <c r="E292" s="2" t="s">
        <v>365</v>
      </c>
      <c r="F292" s="2" t="s">
        <v>365</v>
      </c>
      <c r="G292" s="2" t="s">
        <v>365</v>
      </c>
      <c r="H292" s="2" t="s">
        <v>365</v>
      </c>
      <c r="I292" s="2" t="s">
        <v>365</v>
      </c>
      <c r="J292" s="2" t="s">
        <v>365</v>
      </c>
      <c r="K292" s="2" t="s">
        <v>365</v>
      </c>
      <c r="L292" s="2" t="s">
        <v>365</v>
      </c>
      <c r="M292" s="2" t="s">
        <v>365</v>
      </c>
      <c r="N292" s="2" t="s">
        <v>365</v>
      </c>
      <c r="O292" s="2" t="s">
        <v>365</v>
      </c>
      <c r="P292" s="2" t="s">
        <v>365</v>
      </c>
      <c r="Q292" s="2" t="s">
        <v>365</v>
      </c>
      <c r="R292" s="2" t="s">
        <v>365</v>
      </c>
      <c r="S292" s="2" t="s">
        <v>365</v>
      </c>
      <c r="T292" s="2" t="s">
        <v>365</v>
      </c>
    </row>
    <row r="293">
      <c r="A293" s="2" t="s">
        <v>539</v>
      </c>
      <c r="B293" s="2" t="s">
        <v>12</v>
      </c>
      <c r="C293" s="2" t="s">
        <v>18</v>
      </c>
      <c r="D293" s="2" t="s">
        <v>365</v>
      </c>
      <c r="E293" s="2" t="s">
        <v>365</v>
      </c>
      <c r="F293" s="2" t="s">
        <v>365</v>
      </c>
      <c r="G293" s="2" t="s">
        <v>365</v>
      </c>
      <c r="H293" s="2" t="s">
        <v>365</v>
      </c>
      <c r="I293" s="2" t="s">
        <v>365</v>
      </c>
      <c r="J293" s="2" t="s">
        <v>365</v>
      </c>
      <c r="K293" s="2" t="s">
        <v>365</v>
      </c>
      <c r="L293" s="2" t="s">
        <v>365</v>
      </c>
      <c r="M293" s="2" t="s">
        <v>365</v>
      </c>
      <c r="N293" s="2" t="s">
        <v>365</v>
      </c>
      <c r="O293" s="2" t="s">
        <v>365</v>
      </c>
      <c r="P293" s="2" t="s">
        <v>365</v>
      </c>
      <c r="Q293" s="2" t="s">
        <v>365</v>
      </c>
      <c r="R293" s="2" t="s">
        <v>365</v>
      </c>
      <c r="S293" s="2" t="s">
        <v>365</v>
      </c>
      <c r="T293" s="2" t="s">
        <v>365</v>
      </c>
    </row>
    <row r="294">
      <c r="A294" s="2" t="s">
        <v>365</v>
      </c>
      <c r="B294" s="2" t="s">
        <v>584</v>
      </c>
      <c r="C294" s="2" t="s">
        <v>1484</v>
      </c>
      <c r="D294" s="2" t="s">
        <v>365</v>
      </c>
      <c r="E294" s="2" t="s">
        <v>365</v>
      </c>
      <c r="F294" s="2" t="s">
        <v>365</v>
      </c>
      <c r="G294" s="2" t="s">
        <v>365</v>
      </c>
      <c r="H294" s="2" t="s">
        <v>365</v>
      </c>
      <c r="I294" s="2" t="s">
        <v>365</v>
      </c>
      <c r="J294" s="2" t="s">
        <v>365</v>
      </c>
      <c r="K294" s="2" t="s">
        <v>365</v>
      </c>
      <c r="L294" s="2" t="s">
        <v>365</v>
      </c>
      <c r="M294" s="2" t="s">
        <v>365</v>
      </c>
      <c r="N294" s="2" t="s">
        <v>365</v>
      </c>
      <c r="O294" s="2" t="s">
        <v>365</v>
      </c>
      <c r="P294" s="2" t="s">
        <v>365</v>
      </c>
      <c r="Q294" s="2" t="s">
        <v>365</v>
      </c>
      <c r="R294" s="2" t="s">
        <v>365</v>
      </c>
      <c r="S294" s="2" t="s">
        <v>365</v>
      </c>
      <c r="T294" s="2" t="s">
        <v>365</v>
      </c>
    </row>
    <row r="295">
      <c r="A295" s="2" t="s">
        <v>365</v>
      </c>
      <c r="B295" s="2" t="s">
        <v>585</v>
      </c>
      <c r="C295" s="2" t="s">
        <v>1378</v>
      </c>
      <c r="D295" s="2" t="s">
        <v>365</v>
      </c>
      <c r="E295" s="2" t="s">
        <v>365</v>
      </c>
      <c r="F295" s="2" t="s">
        <v>365</v>
      </c>
      <c r="G295" s="2" t="s">
        <v>365</v>
      </c>
      <c r="H295" s="2" t="s">
        <v>365</v>
      </c>
      <c r="I295" s="2" t="s">
        <v>365</v>
      </c>
      <c r="J295" s="2" t="s">
        <v>365</v>
      </c>
      <c r="K295" s="2" t="s">
        <v>365</v>
      </c>
      <c r="L295" s="2" t="s">
        <v>365</v>
      </c>
      <c r="M295" s="2" t="s">
        <v>365</v>
      </c>
      <c r="N295" s="2" t="s">
        <v>365</v>
      </c>
      <c r="O295" s="2" t="s">
        <v>365</v>
      </c>
      <c r="P295" s="2" t="s">
        <v>365</v>
      </c>
      <c r="Q295" s="2" t="s">
        <v>365</v>
      </c>
      <c r="R295" s="2" t="s">
        <v>365</v>
      </c>
      <c r="S295" s="2" t="s">
        <v>365</v>
      </c>
      <c r="T295" s="2" t="s">
        <v>365</v>
      </c>
    </row>
    <row r="296">
      <c r="A296" s="2" t="s">
        <v>365</v>
      </c>
      <c r="B296" s="2" t="s">
        <v>583</v>
      </c>
      <c r="C296" s="2" t="s">
        <v>1482</v>
      </c>
      <c r="D296" s="2" t="s">
        <v>365</v>
      </c>
      <c r="E296" s="2" t="s">
        <v>365</v>
      </c>
      <c r="F296" s="2" t="s">
        <v>365</v>
      </c>
      <c r="G296" s="2" t="s">
        <v>365</v>
      </c>
      <c r="H296" s="2" t="s">
        <v>365</v>
      </c>
      <c r="I296" s="2" t="s">
        <v>365</v>
      </c>
      <c r="J296" s="2" t="s">
        <v>365</v>
      </c>
      <c r="K296" s="2" t="s">
        <v>365</v>
      </c>
      <c r="L296" s="2" t="s">
        <v>365</v>
      </c>
      <c r="M296" s="2" t="s">
        <v>365</v>
      </c>
      <c r="N296" s="2" t="s">
        <v>365</v>
      </c>
      <c r="O296" s="2" t="s">
        <v>365</v>
      </c>
      <c r="P296" s="2" t="s">
        <v>365</v>
      </c>
      <c r="Q296" s="2" t="s">
        <v>365</v>
      </c>
      <c r="R296" s="2" t="s">
        <v>365</v>
      </c>
      <c r="S296" s="2" t="s">
        <v>365</v>
      </c>
      <c r="T296" s="2" t="s">
        <v>365</v>
      </c>
    </row>
    <row r="297">
      <c r="A297" s="2" t="s">
        <v>365</v>
      </c>
      <c r="B297" s="2" t="s">
        <v>551</v>
      </c>
      <c r="C297" s="2" t="s">
        <v>631</v>
      </c>
      <c r="D297" s="2" t="s">
        <v>365</v>
      </c>
      <c r="E297" s="2" t="s">
        <v>365</v>
      </c>
      <c r="F297" s="2" t="s">
        <v>365</v>
      </c>
      <c r="G297" s="2" t="s">
        <v>365</v>
      </c>
      <c r="H297" s="2" t="s">
        <v>365</v>
      </c>
      <c r="I297" s="2" t="s">
        <v>365</v>
      </c>
      <c r="J297" s="2" t="s">
        <v>365</v>
      </c>
      <c r="K297" s="2" t="s">
        <v>365</v>
      </c>
      <c r="L297" s="2" t="s">
        <v>365</v>
      </c>
      <c r="M297" s="2" t="s">
        <v>365</v>
      </c>
      <c r="N297" s="2" t="s">
        <v>365</v>
      </c>
      <c r="O297" s="2" t="s">
        <v>365</v>
      </c>
      <c r="P297" s="2" t="s">
        <v>365</v>
      </c>
      <c r="Q297" s="2" t="s">
        <v>365</v>
      </c>
      <c r="R297" s="2" t="s">
        <v>365</v>
      </c>
      <c r="S297" s="2" t="s">
        <v>365</v>
      </c>
      <c r="T297" s="2" t="s">
        <v>365</v>
      </c>
    </row>
    <row r="298">
      <c r="A298" s="2" t="s">
        <v>365</v>
      </c>
      <c r="B298" s="2" t="s">
        <v>586</v>
      </c>
      <c r="C298" s="2" t="s">
        <v>360</v>
      </c>
      <c r="D298" s="2" t="s">
        <v>365</v>
      </c>
      <c r="E298" s="2" t="s">
        <v>365</v>
      </c>
      <c r="F298" s="2" t="s">
        <v>365</v>
      </c>
      <c r="G298" s="2" t="s">
        <v>365</v>
      </c>
      <c r="H298" s="2" t="s">
        <v>365</v>
      </c>
      <c r="I298" s="2" t="s">
        <v>365</v>
      </c>
      <c r="J298" s="2" t="s">
        <v>365</v>
      </c>
      <c r="K298" s="2" t="s">
        <v>365</v>
      </c>
      <c r="L298" s="2" t="s">
        <v>365</v>
      </c>
      <c r="M298" s="2" t="s">
        <v>365</v>
      </c>
      <c r="N298" s="2" t="s">
        <v>365</v>
      </c>
      <c r="O298" s="2" t="s">
        <v>365</v>
      </c>
      <c r="P298" s="2" t="s">
        <v>365</v>
      </c>
      <c r="Q298" s="2" t="s">
        <v>365</v>
      </c>
      <c r="R298" s="2" t="s">
        <v>365</v>
      </c>
      <c r="S298" s="2" t="s">
        <v>365</v>
      </c>
      <c r="T298" s="2" t="s">
        <v>365</v>
      </c>
    </row>
    <row r="299">
      <c r="A299" s="2" t="s">
        <v>365</v>
      </c>
      <c r="B299" s="2" t="s">
        <v>587</v>
      </c>
      <c r="C299" s="2" t="s">
        <v>354</v>
      </c>
      <c r="D299" s="2" t="s">
        <v>365</v>
      </c>
      <c r="E299" s="2" t="s">
        <v>365</v>
      </c>
      <c r="F299" s="2" t="s">
        <v>365</v>
      </c>
      <c r="G299" s="2" t="s">
        <v>365</v>
      </c>
      <c r="H299" s="2" t="s">
        <v>365</v>
      </c>
      <c r="I299" s="2" t="s">
        <v>365</v>
      </c>
      <c r="J299" s="2" t="s">
        <v>365</v>
      </c>
      <c r="K299" s="2" t="s">
        <v>365</v>
      </c>
      <c r="L299" s="2" t="s">
        <v>365</v>
      </c>
      <c r="M299" s="2" t="s">
        <v>365</v>
      </c>
      <c r="N299" s="2" t="s">
        <v>365</v>
      </c>
      <c r="O299" s="2" t="s">
        <v>365</v>
      </c>
      <c r="P299" s="2" t="s">
        <v>365</v>
      </c>
      <c r="Q299" s="2" t="s">
        <v>365</v>
      </c>
      <c r="R299" s="2" t="s">
        <v>365</v>
      </c>
      <c r="S299" s="2" t="s">
        <v>365</v>
      </c>
      <c r="T299" s="2" t="s">
        <v>365</v>
      </c>
    </row>
    <row r="300">
      <c r="A300" s="2" t="s">
        <v>365</v>
      </c>
      <c r="B300" s="2" t="s">
        <v>588</v>
      </c>
      <c r="C300" s="2" t="s">
        <v>354</v>
      </c>
      <c r="D300" s="2" t="s">
        <v>365</v>
      </c>
      <c r="E300" s="2" t="s">
        <v>365</v>
      </c>
      <c r="F300" s="2" t="s">
        <v>365</v>
      </c>
      <c r="G300" s="2" t="s">
        <v>365</v>
      </c>
      <c r="H300" s="2" t="s">
        <v>365</v>
      </c>
      <c r="I300" s="2" t="s">
        <v>365</v>
      </c>
      <c r="J300" s="2" t="s">
        <v>365</v>
      </c>
      <c r="K300" s="2" t="s">
        <v>365</v>
      </c>
      <c r="L300" s="2" t="s">
        <v>365</v>
      </c>
      <c r="M300" s="2" t="s">
        <v>365</v>
      </c>
      <c r="N300" s="2" t="s">
        <v>365</v>
      </c>
      <c r="O300" s="2" t="s">
        <v>365</v>
      </c>
      <c r="P300" s="2" t="s">
        <v>365</v>
      </c>
      <c r="Q300" s="2" t="s">
        <v>365</v>
      </c>
      <c r="R300" s="2" t="s">
        <v>365</v>
      </c>
      <c r="S300" s="2" t="s">
        <v>365</v>
      </c>
      <c r="T300" s="2" t="s">
        <v>365</v>
      </c>
    </row>
    <row r="301">
      <c r="A301" s="2" t="s">
        <v>0</v>
      </c>
      <c r="B301" s="2" t="s">
        <v>593</v>
      </c>
      <c r="C301" s="2" t="s">
        <v>1477</v>
      </c>
      <c r="D301" s="2" t="s">
        <v>365</v>
      </c>
      <c r="E301" s="2" t="s">
        <v>365</v>
      </c>
      <c r="F301" s="2" t="s">
        <v>365</v>
      </c>
      <c r="G301" s="2" t="s">
        <v>365</v>
      </c>
      <c r="H301" s="2" t="s">
        <v>365</v>
      </c>
      <c r="I301" s="2" t="s">
        <v>365</v>
      </c>
      <c r="J301" s="2" t="s">
        <v>365</v>
      </c>
      <c r="K301" s="2" t="s">
        <v>365</v>
      </c>
      <c r="L301" s="2" t="s">
        <v>365</v>
      </c>
      <c r="M301" s="2" t="s">
        <v>365</v>
      </c>
      <c r="N301" s="2" t="s">
        <v>365</v>
      </c>
      <c r="O301" s="2" t="s">
        <v>365</v>
      </c>
      <c r="P301" s="2" t="s">
        <v>365</v>
      </c>
      <c r="Q301" s="2" t="s">
        <v>365</v>
      </c>
      <c r="R301" s="2" t="s">
        <v>365</v>
      </c>
      <c r="S301" s="2" t="s">
        <v>365</v>
      </c>
      <c r="T301" s="2" t="s">
        <v>365</v>
      </c>
    </row>
    <row r="302">
      <c r="A302" s="2" t="s">
        <v>125</v>
      </c>
      <c r="B302" s="2" t="s">
        <v>12</v>
      </c>
      <c r="C302" s="2" t="s">
        <v>18</v>
      </c>
      <c r="D302" s="2" t="s">
        <v>365</v>
      </c>
      <c r="E302" s="2" t="s">
        <v>365</v>
      </c>
      <c r="F302" s="2" t="s">
        <v>365</v>
      </c>
      <c r="G302" s="2" t="s">
        <v>365</v>
      </c>
      <c r="H302" s="2" t="s">
        <v>365</v>
      </c>
      <c r="I302" s="2" t="s">
        <v>365</v>
      </c>
      <c r="J302" s="2" t="s">
        <v>365</v>
      </c>
      <c r="K302" s="2" t="s">
        <v>365</v>
      </c>
      <c r="L302" s="2" t="s">
        <v>365</v>
      </c>
      <c r="M302" s="2" t="s">
        <v>365</v>
      </c>
      <c r="N302" s="2" t="s">
        <v>365</v>
      </c>
      <c r="O302" s="2" t="s">
        <v>365</v>
      </c>
      <c r="P302" s="2" t="s">
        <v>365</v>
      </c>
      <c r="Q302" s="2" t="s">
        <v>365</v>
      </c>
      <c r="R302" s="2" t="s">
        <v>365</v>
      </c>
      <c r="S302" s="2" t="s">
        <v>365</v>
      </c>
      <c r="T302" s="2" t="s">
        <v>365</v>
      </c>
    </row>
    <row r="303">
      <c r="A303" s="2" t="s">
        <v>365</v>
      </c>
      <c r="B303" s="2" t="s">
        <v>584</v>
      </c>
      <c r="C303" s="2" t="s">
        <v>1485</v>
      </c>
      <c r="D303" s="2" t="s">
        <v>365</v>
      </c>
      <c r="E303" s="2" t="s">
        <v>365</v>
      </c>
      <c r="F303" s="2" t="s">
        <v>365</v>
      </c>
      <c r="G303" s="2" t="s">
        <v>365</v>
      </c>
      <c r="H303" s="2" t="s">
        <v>365</v>
      </c>
      <c r="I303" s="2" t="s">
        <v>365</v>
      </c>
      <c r="J303" s="2" t="s">
        <v>365</v>
      </c>
      <c r="K303" s="2" t="s">
        <v>365</v>
      </c>
      <c r="L303" s="2" t="s">
        <v>365</v>
      </c>
      <c r="M303" s="2" t="s">
        <v>365</v>
      </c>
      <c r="N303" s="2" t="s">
        <v>365</v>
      </c>
      <c r="O303" s="2" t="s">
        <v>365</v>
      </c>
      <c r="P303" s="2" t="s">
        <v>365</v>
      </c>
      <c r="Q303" s="2" t="s">
        <v>365</v>
      </c>
      <c r="R303" s="2" t="s">
        <v>365</v>
      </c>
      <c r="S303" s="2" t="s">
        <v>365</v>
      </c>
      <c r="T303" s="2" t="s">
        <v>365</v>
      </c>
    </row>
    <row r="304">
      <c r="A304" s="2" t="s">
        <v>365</v>
      </c>
      <c r="B304" s="2" t="s">
        <v>585</v>
      </c>
      <c r="C304" s="2" t="s">
        <v>1478</v>
      </c>
      <c r="D304" s="2" t="s">
        <v>365</v>
      </c>
      <c r="E304" s="2" t="s">
        <v>365</v>
      </c>
      <c r="F304" s="2" t="s">
        <v>365</v>
      </c>
      <c r="G304" s="2" t="s">
        <v>365</v>
      </c>
      <c r="H304" s="2" t="s">
        <v>365</v>
      </c>
      <c r="I304" s="2" t="s">
        <v>365</v>
      </c>
      <c r="J304" s="2" t="s">
        <v>365</v>
      </c>
      <c r="K304" s="2" t="s">
        <v>365</v>
      </c>
      <c r="L304" s="2" t="s">
        <v>365</v>
      </c>
      <c r="M304" s="2" t="s">
        <v>365</v>
      </c>
      <c r="N304" s="2" t="s">
        <v>365</v>
      </c>
      <c r="O304" s="2" t="s">
        <v>365</v>
      </c>
      <c r="P304" s="2" t="s">
        <v>365</v>
      </c>
      <c r="Q304" s="2" t="s">
        <v>365</v>
      </c>
      <c r="R304" s="2" t="s">
        <v>365</v>
      </c>
      <c r="S304" s="2" t="s">
        <v>365</v>
      </c>
      <c r="T304" s="2" t="s">
        <v>365</v>
      </c>
    </row>
    <row r="305">
      <c r="A305" s="2" t="s">
        <v>365</v>
      </c>
      <c r="B305" s="2" t="s">
        <v>583</v>
      </c>
      <c r="C305" s="2" t="s">
        <v>632</v>
      </c>
      <c r="D305" s="2" t="s">
        <v>365</v>
      </c>
      <c r="E305" s="2" t="s">
        <v>365</v>
      </c>
      <c r="F305" s="2" t="s">
        <v>365</v>
      </c>
      <c r="G305" s="2" t="s">
        <v>365</v>
      </c>
      <c r="H305" s="2" t="s">
        <v>365</v>
      </c>
      <c r="I305" s="2" t="s">
        <v>365</v>
      </c>
      <c r="J305" s="2" t="s">
        <v>365</v>
      </c>
      <c r="K305" s="2" t="s">
        <v>365</v>
      </c>
      <c r="L305" s="2" t="s">
        <v>365</v>
      </c>
      <c r="M305" s="2" t="s">
        <v>365</v>
      </c>
      <c r="N305" s="2" t="s">
        <v>365</v>
      </c>
      <c r="O305" s="2" t="s">
        <v>365</v>
      </c>
      <c r="P305" s="2" t="s">
        <v>365</v>
      </c>
      <c r="Q305" s="2" t="s">
        <v>365</v>
      </c>
      <c r="R305" s="2" t="s">
        <v>365</v>
      </c>
      <c r="S305" s="2" t="s">
        <v>365</v>
      </c>
      <c r="T305" s="2" t="s">
        <v>365</v>
      </c>
    </row>
    <row r="306">
      <c r="A306" s="2" t="s">
        <v>365</v>
      </c>
      <c r="B306" s="2" t="s">
        <v>551</v>
      </c>
      <c r="C306" s="2" t="s">
        <v>633</v>
      </c>
      <c r="D306" s="2" t="s">
        <v>365</v>
      </c>
      <c r="E306" s="2" t="s">
        <v>365</v>
      </c>
      <c r="F306" s="2" t="s">
        <v>365</v>
      </c>
      <c r="G306" s="2" t="s">
        <v>365</v>
      </c>
      <c r="H306" s="2" t="s">
        <v>365</v>
      </c>
      <c r="I306" s="2" t="s">
        <v>365</v>
      </c>
      <c r="J306" s="2" t="s">
        <v>365</v>
      </c>
      <c r="K306" s="2" t="s">
        <v>365</v>
      </c>
      <c r="L306" s="2" t="s">
        <v>365</v>
      </c>
      <c r="M306" s="2" t="s">
        <v>365</v>
      </c>
      <c r="N306" s="2" t="s">
        <v>365</v>
      </c>
      <c r="O306" s="2" t="s">
        <v>365</v>
      </c>
      <c r="P306" s="2" t="s">
        <v>365</v>
      </c>
      <c r="Q306" s="2" t="s">
        <v>365</v>
      </c>
      <c r="R306" s="2" t="s">
        <v>365</v>
      </c>
      <c r="S306" s="2" t="s">
        <v>365</v>
      </c>
      <c r="T306" s="2" t="s">
        <v>365</v>
      </c>
    </row>
    <row r="307">
      <c r="A307" s="2" t="s">
        <v>365</v>
      </c>
      <c r="B307" s="2" t="s">
        <v>586</v>
      </c>
      <c r="C307" s="2" t="s">
        <v>623</v>
      </c>
      <c r="D307" s="2" t="s">
        <v>365</v>
      </c>
      <c r="E307" s="2" t="s">
        <v>365</v>
      </c>
      <c r="F307" s="2" t="s">
        <v>365</v>
      </c>
      <c r="G307" s="2" t="s">
        <v>365</v>
      </c>
      <c r="H307" s="2" t="s">
        <v>365</v>
      </c>
      <c r="I307" s="2" t="s">
        <v>365</v>
      </c>
      <c r="J307" s="2" t="s">
        <v>365</v>
      </c>
      <c r="K307" s="2" t="s">
        <v>365</v>
      </c>
      <c r="L307" s="2" t="s">
        <v>365</v>
      </c>
      <c r="M307" s="2" t="s">
        <v>365</v>
      </c>
      <c r="N307" s="2" t="s">
        <v>365</v>
      </c>
      <c r="O307" s="2" t="s">
        <v>365</v>
      </c>
      <c r="P307" s="2" t="s">
        <v>365</v>
      </c>
      <c r="Q307" s="2" t="s">
        <v>365</v>
      </c>
      <c r="R307" s="2" t="s">
        <v>365</v>
      </c>
      <c r="S307" s="2" t="s">
        <v>365</v>
      </c>
      <c r="T307" s="2" t="s">
        <v>365</v>
      </c>
    </row>
    <row r="308">
      <c r="A308" s="2" t="s">
        <v>365</v>
      </c>
      <c r="B308" s="2" t="s">
        <v>587</v>
      </c>
      <c r="C308" s="2" t="s">
        <v>471</v>
      </c>
      <c r="D308" s="2" t="s">
        <v>365</v>
      </c>
      <c r="E308" s="2" t="s">
        <v>365</v>
      </c>
      <c r="F308" s="2" t="s">
        <v>365</v>
      </c>
      <c r="G308" s="2" t="s">
        <v>365</v>
      </c>
      <c r="H308" s="2" t="s">
        <v>365</v>
      </c>
      <c r="I308" s="2" t="s">
        <v>365</v>
      </c>
      <c r="J308" s="2" t="s">
        <v>365</v>
      </c>
      <c r="K308" s="2" t="s">
        <v>365</v>
      </c>
      <c r="L308" s="2" t="s">
        <v>365</v>
      </c>
      <c r="M308" s="2" t="s">
        <v>365</v>
      </c>
      <c r="N308" s="2" t="s">
        <v>365</v>
      </c>
      <c r="O308" s="2" t="s">
        <v>365</v>
      </c>
      <c r="P308" s="2" t="s">
        <v>365</v>
      </c>
      <c r="Q308" s="2" t="s">
        <v>365</v>
      </c>
      <c r="R308" s="2" t="s">
        <v>365</v>
      </c>
      <c r="S308" s="2" t="s">
        <v>365</v>
      </c>
      <c r="T308" s="2" t="s">
        <v>365</v>
      </c>
    </row>
    <row r="309">
      <c r="A309" s="2" t="s">
        <v>365</v>
      </c>
      <c r="B309" s="2" t="s">
        <v>588</v>
      </c>
      <c r="C309" s="2" t="s">
        <v>354</v>
      </c>
      <c r="D309" s="2" t="s">
        <v>365</v>
      </c>
      <c r="E309" s="2" t="s">
        <v>365</v>
      </c>
      <c r="F309" s="2" t="s">
        <v>365</v>
      </c>
      <c r="G309" s="2" t="s">
        <v>365</v>
      </c>
      <c r="H309" s="2" t="s">
        <v>365</v>
      </c>
      <c r="I309" s="2" t="s">
        <v>365</v>
      </c>
      <c r="J309" s="2" t="s">
        <v>365</v>
      </c>
      <c r="K309" s="2" t="s">
        <v>365</v>
      </c>
      <c r="L309" s="2" t="s">
        <v>365</v>
      </c>
      <c r="M309" s="2" t="s">
        <v>365</v>
      </c>
      <c r="N309" s="2" t="s">
        <v>365</v>
      </c>
      <c r="O309" s="2" t="s">
        <v>365</v>
      </c>
      <c r="P309" s="2" t="s">
        <v>365</v>
      </c>
      <c r="Q309" s="2" t="s">
        <v>365</v>
      </c>
      <c r="R309" s="2" t="s">
        <v>365</v>
      </c>
      <c r="S309" s="2" t="s">
        <v>365</v>
      </c>
      <c r="T309" s="2" t="s">
        <v>365</v>
      </c>
    </row>
    <row r="310">
      <c r="A310" s="2" t="s">
        <v>365</v>
      </c>
      <c r="B310" s="2" t="s">
        <v>589</v>
      </c>
      <c r="C310" s="2" t="s">
        <v>354</v>
      </c>
      <c r="D310" s="2" t="s">
        <v>365</v>
      </c>
      <c r="E310" s="2" t="s">
        <v>365</v>
      </c>
      <c r="F310" s="2" t="s">
        <v>365</v>
      </c>
      <c r="G310" s="2" t="s">
        <v>365</v>
      </c>
      <c r="H310" s="2" t="s">
        <v>365</v>
      </c>
      <c r="I310" s="2" t="s">
        <v>365</v>
      </c>
      <c r="J310" s="2" t="s">
        <v>365</v>
      </c>
      <c r="K310" s="2" t="s">
        <v>365</v>
      </c>
      <c r="L310" s="2" t="s">
        <v>365</v>
      </c>
      <c r="M310" s="2" t="s">
        <v>365</v>
      </c>
      <c r="N310" s="2" t="s">
        <v>365</v>
      </c>
      <c r="O310" s="2" t="s">
        <v>365</v>
      </c>
      <c r="P310" s="2" t="s">
        <v>365</v>
      </c>
      <c r="Q310" s="2" t="s">
        <v>365</v>
      </c>
      <c r="R310" s="2" t="s">
        <v>365</v>
      </c>
      <c r="S310" s="2" t="s">
        <v>365</v>
      </c>
      <c r="T310" s="2" t="s">
        <v>365</v>
      </c>
    </row>
    <row r="311">
      <c r="A311" s="2" t="s">
        <v>365</v>
      </c>
      <c r="B311" s="2" t="s">
        <v>594</v>
      </c>
      <c r="C311" s="2" t="s">
        <v>354</v>
      </c>
      <c r="D311" s="2" t="s">
        <v>365</v>
      </c>
      <c r="E311" s="2" t="s">
        <v>365</v>
      </c>
      <c r="F311" s="2" t="s">
        <v>365</v>
      </c>
      <c r="G311" s="2" t="s">
        <v>365</v>
      </c>
      <c r="H311" s="2" t="s">
        <v>365</v>
      </c>
      <c r="I311" s="2" t="s">
        <v>365</v>
      </c>
      <c r="J311" s="2" t="s">
        <v>365</v>
      </c>
      <c r="K311" s="2" t="s">
        <v>365</v>
      </c>
      <c r="L311" s="2" t="s">
        <v>365</v>
      </c>
      <c r="M311" s="2" t="s">
        <v>365</v>
      </c>
      <c r="N311" s="2" t="s">
        <v>365</v>
      </c>
      <c r="O311" s="2" t="s">
        <v>365</v>
      </c>
      <c r="P311" s="2" t="s">
        <v>365</v>
      </c>
      <c r="Q311" s="2" t="s">
        <v>365</v>
      </c>
      <c r="R311" s="2" t="s">
        <v>365</v>
      </c>
      <c r="S311" s="2" t="s">
        <v>365</v>
      </c>
      <c r="T311" s="2" t="s">
        <v>365</v>
      </c>
    </row>
    <row r="312">
      <c r="A312" s="2" t="s">
        <v>0</v>
      </c>
      <c r="B312" s="2" t="s">
        <v>595</v>
      </c>
      <c r="C312" s="2" t="s">
        <v>1477</v>
      </c>
      <c r="D312" s="2" t="s">
        <v>365</v>
      </c>
      <c r="E312" s="2" t="s">
        <v>365</v>
      </c>
      <c r="F312" s="2" t="s">
        <v>365</v>
      </c>
      <c r="G312" s="2" t="s">
        <v>365</v>
      </c>
      <c r="H312" s="2" t="s">
        <v>365</v>
      </c>
      <c r="I312" s="2" t="s">
        <v>365</v>
      </c>
      <c r="J312" s="2" t="s">
        <v>365</v>
      </c>
      <c r="K312" s="2" t="s">
        <v>365</v>
      </c>
      <c r="L312" s="2" t="s">
        <v>365</v>
      </c>
      <c r="M312" s="2" t="s">
        <v>365</v>
      </c>
      <c r="N312" s="2" t="s">
        <v>365</v>
      </c>
      <c r="O312" s="2" t="s">
        <v>365</v>
      </c>
      <c r="P312" s="2" t="s">
        <v>365</v>
      </c>
      <c r="Q312" s="2" t="s">
        <v>365</v>
      </c>
      <c r="R312" s="2" t="s">
        <v>365</v>
      </c>
      <c r="S312" s="2" t="s">
        <v>365</v>
      </c>
      <c r="T312" s="2" t="s">
        <v>365</v>
      </c>
    </row>
    <row r="313">
      <c r="A313" s="2" t="s">
        <v>540</v>
      </c>
      <c r="B313" s="2" t="s">
        <v>12</v>
      </c>
      <c r="C313" s="2" t="s">
        <v>18</v>
      </c>
      <c r="D313" s="2" t="s">
        <v>365</v>
      </c>
      <c r="E313" s="2" t="s">
        <v>365</v>
      </c>
      <c r="F313" s="2" t="s">
        <v>365</v>
      </c>
      <c r="G313" s="2" t="s">
        <v>365</v>
      </c>
      <c r="H313" s="2" t="s">
        <v>365</v>
      </c>
      <c r="I313" s="2" t="s">
        <v>365</v>
      </c>
      <c r="J313" s="2" t="s">
        <v>365</v>
      </c>
      <c r="K313" s="2" t="s">
        <v>365</v>
      </c>
      <c r="L313" s="2" t="s">
        <v>365</v>
      </c>
      <c r="M313" s="2" t="s">
        <v>365</v>
      </c>
      <c r="N313" s="2" t="s">
        <v>365</v>
      </c>
      <c r="O313" s="2" t="s">
        <v>365</v>
      </c>
      <c r="P313" s="2" t="s">
        <v>365</v>
      </c>
      <c r="Q313" s="2" t="s">
        <v>365</v>
      </c>
      <c r="R313" s="2" t="s">
        <v>365</v>
      </c>
      <c r="S313" s="2" t="s">
        <v>365</v>
      </c>
      <c r="T313" s="2" t="s">
        <v>365</v>
      </c>
    </row>
    <row r="314">
      <c r="A314" s="2" t="s">
        <v>365</v>
      </c>
      <c r="B314" s="2" t="s">
        <v>584</v>
      </c>
      <c r="C314" s="2" t="s">
        <v>1486</v>
      </c>
      <c r="D314" s="2" t="s">
        <v>365</v>
      </c>
      <c r="E314" s="2" t="s">
        <v>365</v>
      </c>
      <c r="F314" s="2" t="s">
        <v>365</v>
      </c>
      <c r="G314" s="2" t="s">
        <v>365</v>
      </c>
      <c r="H314" s="2" t="s">
        <v>365</v>
      </c>
      <c r="I314" s="2" t="s">
        <v>365</v>
      </c>
      <c r="J314" s="2" t="s">
        <v>365</v>
      </c>
      <c r="K314" s="2" t="s">
        <v>365</v>
      </c>
      <c r="L314" s="2" t="s">
        <v>365</v>
      </c>
      <c r="M314" s="2" t="s">
        <v>365</v>
      </c>
      <c r="N314" s="2" t="s">
        <v>365</v>
      </c>
      <c r="O314" s="2" t="s">
        <v>365</v>
      </c>
      <c r="P314" s="2" t="s">
        <v>365</v>
      </c>
      <c r="Q314" s="2" t="s">
        <v>365</v>
      </c>
      <c r="R314" s="2" t="s">
        <v>365</v>
      </c>
      <c r="S314" s="2" t="s">
        <v>365</v>
      </c>
      <c r="T314" s="2" t="s">
        <v>365</v>
      </c>
    </row>
    <row r="315">
      <c r="A315" s="2" t="s">
        <v>365</v>
      </c>
      <c r="B315" s="2" t="s">
        <v>585</v>
      </c>
      <c r="C315" s="2" t="s">
        <v>634</v>
      </c>
      <c r="D315" s="2" t="s">
        <v>365</v>
      </c>
      <c r="E315" s="2" t="s">
        <v>365</v>
      </c>
      <c r="F315" s="2" t="s">
        <v>365</v>
      </c>
      <c r="G315" s="2" t="s">
        <v>365</v>
      </c>
      <c r="H315" s="2" t="s">
        <v>365</v>
      </c>
      <c r="I315" s="2" t="s">
        <v>365</v>
      </c>
      <c r="J315" s="2" t="s">
        <v>365</v>
      </c>
      <c r="K315" s="2" t="s">
        <v>365</v>
      </c>
      <c r="L315" s="2" t="s">
        <v>365</v>
      </c>
      <c r="M315" s="2" t="s">
        <v>365</v>
      </c>
      <c r="N315" s="2" t="s">
        <v>365</v>
      </c>
      <c r="O315" s="2" t="s">
        <v>365</v>
      </c>
      <c r="P315" s="2" t="s">
        <v>365</v>
      </c>
      <c r="Q315" s="2" t="s">
        <v>365</v>
      </c>
      <c r="R315" s="2" t="s">
        <v>365</v>
      </c>
      <c r="S315" s="2" t="s">
        <v>365</v>
      </c>
      <c r="T315" s="2" t="s">
        <v>365</v>
      </c>
    </row>
    <row r="316">
      <c r="A316" s="2" t="s">
        <v>365</v>
      </c>
      <c r="B316" s="2" t="s">
        <v>583</v>
      </c>
      <c r="C316" s="2" t="s">
        <v>630</v>
      </c>
      <c r="D316" s="2" t="s">
        <v>365</v>
      </c>
      <c r="E316" s="2" t="s">
        <v>365</v>
      </c>
      <c r="F316" s="2" t="s">
        <v>365</v>
      </c>
      <c r="G316" s="2" t="s">
        <v>365</v>
      </c>
      <c r="H316" s="2" t="s">
        <v>365</v>
      </c>
      <c r="I316" s="2" t="s">
        <v>365</v>
      </c>
      <c r="J316" s="2" t="s">
        <v>365</v>
      </c>
      <c r="K316" s="2" t="s">
        <v>365</v>
      </c>
      <c r="L316" s="2" t="s">
        <v>365</v>
      </c>
      <c r="M316" s="2" t="s">
        <v>365</v>
      </c>
      <c r="N316" s="2" t="s">
        <v>365</v>
      </c>
      <c r="O316" s="2" t="s">
        <v>365</v>
      </c>
      <c r="P316" s="2" t="s">
        <v>365</v>
      </c>
      <c r="Q316" s="2" t="s">
        <v>365</v>
      </c>
      <c r="R316" s="2" t="s">
        <v>365</v>
      </c>
      <c r="S316" s="2" t="s">
        <v>365</v>
      </c>
      <c r="T316" s="2" t="s">
        <v>365</v>
      </c>
    </row>
    <row r="317">
      <c r="A317" s="2" t="s">
        <v>365</v>
      </c>
      <c r="B317" s="2" t="s">
        <v>551</v>
      </c>
      <c r="C317" s="2" t="s">
        <v>1487</v>
      </c>
      <c r="D317" s="2" t="s">
        <v>365</v>
      </c>
      <c r="E317" s="2" t="s">
        <v>365</v>
      </c>
      <c r="F317" s="2" t="s">
        <v>365</v>
      </c>
      <c r="G317" s="2" t="s">
        <v>365</v>
      </c>
      <c r="H317" s="2" t="s">
        <v>365</v>
      </c>
      <c r="I317" s="2" t="s">
        <v>365</v>
      </c>
      <c r="J317" s="2" t="s">
        <v>365</v>
      </c>
      <c r="K317" s="2" t="s">
        <v>365</v>
      </c>
      <c r="L317" s="2" t="s">
        <v>365</v>
      </c>
      <c r="M317" s="2" t="s">
        <v>365</v>
      </c>
      <c r="N317" s="2" t="s">
        <v>365</v>
      </c>
      <c r="O317" s="2" t="s">
        <v>365</v>
      </c>
      <c r="P317" s="2" t="s">
        <v>365</v>
      </c>
      <c r="Q317" s="2" t="s">
        <v>365</v>
      </c>
      <c r="R317" s="2" t="s">
        <v>365</v>
      </c>
      <c r="S317" s="2" t="s">
        <v>365</v>
      </c>
      <c r="T317" s="2" t="s">
        <v>365</v>
      </c>
    </row>
    <row r="318">
      <c r="A318" s="2" t="s">
        <v>365</v>
      </c>
      <c r="B318" s="2" t="s">
        <v>586</v>
      </c>
      <c r="C318" s="2" t="s">
        <v>358</v>
      </c>
      <c r="D318" s="2" t="s">
        <v>365</v>
      </c>
      <c r="E318" s="2" t="s">
        <v>365</v>
      </c>
      <c r="F318" s="2" t="s">
        <v>365</v>
      </c>
      <c r="G318" s="2" t="s">
        <v>365</v>
      </c>
      <c r="H318" s="2" t="s">
        <v>365</v>
      </c>
      <c r="I318" s="2" t="s">
        <v>365</v>
      </c>
      <c r="J318" s="2" t="s">
        <v>365</v>
      </c>
      <c r="K318" s="2" t="s">
        <v>365</v>
      </c>
      <c r="L318" s="2" t="s">
        <v>365</v>
      </c>
      <c r="M318" s="2" t="s">
        <v>365</v>
      </c>
      <c r="N318" s="2" t="s">
        <v>365</v>
      </c>
      <c r="O318" s="2" t="s">
        <v>365</v>
      </c>
      <c r="P318" s="2" t="s">
        <v>365</v>
      </c>
      <c r="Q318" s="2" t="s">
        <v>365</v>
      </c>
      <c r="R318" s="2" t="s">
        <v>365</v>
      </c>
      <c r="S318" s="2" t="s">
        <v>365</v>
      </c>
      <c r="T318" s="2" t="s">
        <v>365</v>
      </c>
    </row>
    <row r="319">
      <c r="A319" s="2" t="s">
        <v>365</v>
      </c>
      <c r="B319" s="2" t="s">
        <v>587</v>
      </c>
      <c r="C319" s="2" t="s">
        <v>355</v>
      </c>
      <c r="D319" s="2" t="s">
        <v>365</v>
      </c>
      <c r="E319" s="2" t="s">
        <v>365</v>
      </c>
      <c r="F319" s="2" t="s">
        <v>365</v>
      </c>
      <c r="G319" s="2" t="s">
        <v>365</v>
      </c>
      <c r="H319" s="2" t="s">
        <v>365</v>
      </c>
      <c r="I319" s="2" t="s">
        <v>365</v>
      </c>
      <c r="J319" s="2" t="s">
        <v>365</v>
      </c>
      <c r="K319" s="2" t="s">
        <v>365</v>
      </c>
      <c r="L319" s="2" t="s">
        <v>365</v>
      </c>
      <c r="M319" s="2" t="s">
        <v>365</v>
      </c>
      <c r="N319" s="2" t="s">
        <v>365</v>
      </c>
      <c r="O319" s="2" t="s">
        <v>365</v>
      </c>
      <c r="P319" s="2" t="s">
        <v>365</v>
      </c>
      <c r="Q319" s="2" t="s">
        <v>365</v>
      </c>
      <c r="R319" s="2" t="s">
        <v>365</v>
      </c>
      <c r="S319" s="2" t="s">
        <v>365</v>
      </c>
      <c r="T319" s="2" t="s">
        <v>365</v>
      </c>
    </row>
    <row r="320">
      <c r="A320" s="2" t="s">
        <v>365</v>
      </c>
      <c r="B320" s="2" t="s">
        <v>588</v>
      </c>
      <c r="C320" s="2" t="s">
        <v>354</v>
      </c>
      <c r="D320" s="2" t="s">
        <v>365</v>
      </c>
      <c r="E320" s="2" t="s">
        <v>365</v>
      </c>
      <c r="F320" s="2" t="s">
        <v>365</v>
      </c>
      <c r="G320" s="2" t="s">
        <v>365</v>
      </c>
      <c r="H320" s="2" t="s">
        <v>365</v>
      </c>
      <c r="I320" s="2" t="s">
        <v>365</v>
      </c>
      <c r="J320" s="2" t="s">
        <v>365</v>
      </c>
      <c r="K320" s="2" t="s">
        <v>365</v>
      </c>
      <c r="L320" s="2" t="s">
        <v>365</v>
      </c>
      <c r="M320" s="2" t="s">
        <v>365</v>
      </c>
      <c r="N320" s="2" t="s">
        <v>365</v>
      </c>
      <c r="O320" s="2" t="s">
        <v>365</v>
      </c>
      <c r="P320" s="2" t="s">
        <v>365</v>
      </c>
      <c r="Q320" s="2" t="s">
        <v>365</v>
      </c>
      <c r="R320" s="2" t="s">
        <v>365</v>
      </c>
      <c r="S320" s="2" t="s">
        <v>365</v>
      </c>
      <c r="T320" s="2" t="s">
        <v>365</v>
      </c>
    </row>
    <row r="321">
      <c r="A321" s="2" t="s">
        <v>365</v>
      </c>
      <c r="B321" s="2" t="s">
        <v>566</v>
      </c>
      <c r="C321" s="2" t="s">
        <v>355</v>
      </c>
      <c r="D321" s="2" t="s">
        <v>365</v>
      </c>
      <c r="E321" s="2" t="s">
        <v>365</v>
      </c>
      <c r="F321" s="2" t="s">
        <v>365</v>
      </c>
      <c r="G321" s="2" t="s">
        <v>365</v>
      </c>
      <c r="H321" s="2" t="s">
        <v>365</v>
      </c>
      <c r="I321" s="2" t="s">
        <v>365</v>
      </c>
      <c r="J321" s="2" t="s">
        <v>365</v>
      </c>
      <c r="K321" s="2" t="s">
        <v>365</v>
      </c>
      <c r="L321" s="2" t="s">
        <v>365</v>
      </c>
      <c r="M321" s="2" t="s">
        <v>365</v>
      </c>
      <c r="N321" s="2" t="s">
        <v>365</v>
      </c>
      <c r="O321" s="2" t="s">
        <v>365</v>
      </c>
      <c r="P321" s="2" t="s">
        <v>365</v>
      </c>
      <c r="Q321" s="2" t="s">
        <v>365</v>
      </c>
      <c r="R321" s="2" t="s">
        <v>365</v>
      </c>
      <c r="S321" s="2" t="s">
        <v>365</v>
      </c>
      <c r="T321" s="2" t="s">
        <v>365</v>
      </c>
    </row>
    <row r="322">
      <c r="A322" s="2" t="s">
        <v>365</v>
      </c>
      <c r="B322" s="2" t="s">
        <v>589</v>
      </c>
      <c r="C322" s="2" t="s">
        <v>355</v>
      </c>
      <c r="D322" s="2" t="s">
        <v>365</v>
      </c>
      <c r="E322" s="2" t="s">
        <v>365</v>
      </c>
      <c r="F322" s="2" t="s">
        <v>365</v>
      </c>
      <c r="G322" s="2" t="s">
        <v>365</v>
      </c>
      <c r="H322" s="2" t="s">
        <v>365</v>
      </c>
      <c r="I322" s="2" t="s">
        <v>365</v>
      </c>
      <c r="J322" s="2" t="s">
        <v>365</v>
      </c>
      <c r="K322" s="2" t="s">
        <v>365</v>
      </c>
      <c r="L322" s="2" t="s">
        <v>365</v>
      </c>
      <c r="M322" s="2" t="s">
        <v>365</v>
      </c>
      <c r="N322" s="2" t="s">
        <v>365</v>
      </c>
      <c r="O322" s="2" t="s">
        <v>365</v>
      </c>
      <c r="P322" s="2" t="s">
        <v>365</v>
      </c>
      <c r="Q322" s="2" t="s">
        <v>365</v>
      </c>
      <c r="R322" s="2" t="s">
        <v>365</v>
      </c>
      <c r="S322" s="2" t="s">
        <v>365</v>
      </c>
      <c r="T322" s="2" t="s">
        <v>365</v>
      </c>
    </row>
    <row r="323">
      <c r="A323" s="2" t="s">
        <v>365</v>
      </c>
      <c r="B323" s="2" t="s">
        <v>594</v>
      </c>
      <c r="C323" s="2" t="s">
        <v>354</v>
      </c>
      <c r="D323" s="2" t="s">
        <v>365</v>
      </c>
      <c r="E323" s="2" t="s">
        <v>365</v>
      </c>
      <c r="F323" s="2" t="s">
        <v>365</v>
      </c>
      <c r="G323" s="2" t="s">
        <v>365</v>
      </c>
      <c r="H323" s="2" t="s">
        <v>365</v>
      </c>
      <c r="I323" s="2" t="s">
        <v>365</v>
      </c>
      <c r="J323" s="2" t="s">
        <v>365</v>
      </c>
      <c r="K323" s="2" t="s">
        <v>365</v>
      </c>
      <c r="L323" s="2" t="s">
        <v>365</v>
      </c>
      <c r="M323" s="2" t="s">
        <v>365</v>
      </c>
      <c r="N323" s="2" t="s">
        <v>365</v>
      </c>
      <c r="O323" s="2" t="s">
        <v>365</v>
      </c>
      <c r="P323" s="2" t="s">
        <v>365</v>
      </c>
      <c r="Q323" s="2" t="s">
        <v>365</v>
      </c>
      <c r="R323" s="2" t="s">
        <v>365</v>
      </c>
      <c r="S323" s="2" t="s">
        <v>365</v>
      </c>
      <c r="T323" s="2" t="s">
        <v>365</v>
      </c>
    </row>
    <row r="324">
      <c r="A324" s="2" t="s">
        <v>0</v>
      </c>
      <c r="B324" s="2" t="s">
        <v>593</v>
      </c>
      <c r="C324" s="2" t="s">
        <v>1477</v>
      </c>
      <c r="D324" s="2" t="s">
        <v>365</v>
      </c>
      <c r="E324" s="2" t="s">
        <v>365</v>
      </c>
      <c r="F324" s="2" t="s">
        <v>365</v>
      </c>
      <c r="G324" s="2" t="s">
        <v>365</v>
      </c>
      <c r="H324" s="2" t="s">
        <v>365</v>
      </c>
      <c r="I324" s="2" t="s">
        <v>365</v>
      </c>
      <c r="J324" s="2" t="s">
        <v>365</v>
      </c>
      <c r="K324" s="2" t="s">
        <v>365</v>
      </c>
      <c r="L324" s="2" t="s">
        <v>365</v>
      </c>
      <c r="M324" s="2" t="s">
        <v>365</v>
      </c>
      <c r="N324" s="2" t="s">
        <v>365</v>
      </c>
      <c r="O324" s="2" t="s">
        <v>365</v>
      </c>
      <c r="P324" s="2" t="s">
        <v>365</v>
      </c>
      <c r="Q324" s="2" t="s">
        <v>365</v>
      </c>
      <c r="R324" s="2" t="s">
        <v>365</v>
      </c>
      <c r="S324" s="2" t="s">
        <v>365</v>
      </c>
      <c r="T324" s="2" t="s">
        <v>365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L58"/>
  <sheetViews>
    <sheetView zoomScale="85" zoomScaleNormal="85" workbookViewId="0">
      <selection activeCell="E17" sqref="E17"/>
    </sheetView>
  </sheetViews>
  <sheetFormatPr defaultColWidth="8.90625" defaultRowHeight="14.5"/>
  <cols>
    <col min="1" max="1" width="44.36328125" style="2" bestFit="true" customWidth="true"/>
    <col min="2" max="16384" width="8.90625" style="2"/>
  </cols>
  <sheetData>
    <row r="1">
      <c r="A1" s="50"/>
      <c r="B1" s="1"/>
      <c r="C1" s="1"/>
      <c r="D1" s="1"/>
      <c r="E1" s="1"/>
      <c r="F1" s="1"/>
      <c r="G1" s="1"/>
      <c r="H1" s="1"/>
      <c r="I1" s="1"/>
      <c r="J1" s="1"/>
      <c r="K1" s="1"/>
      <c r="L1" s="1"/>
    </row>
    <row r="2">
      <c r="A2" s="50"/>
      <c r="B2" s="1"/>
      <c r="C2" s="1"/>
      <c r="D2" s="1"/>
      <c r="E2" s="1"/>
      <c r="F2" s="1"/>
      <c r="G2" s="1"/>
      <c r="H2" s="1"/>
      <c r="I2" s="1"/>
      <c r="J2" s="1"/>
      <c r="K2" s="1"/>
      <c r="L2" s="1"/>
    </row>
    <row r="3">
      <c r="A3" s="50"/>
      <c r="B3" s="1"/>
      <c r="C3" s="1"/>
      <c r="D3" s="1"/>
      <c r="E3" s="1"/>
      <c r="F3" s="1"/>
      <c r="G3" s="1"/>
      <c r="H3" s="1"/>
      <c r="I3" s="1"/>
      <c r="J3" s="1"/>
      <c r="K3" s="1"/>
      <c r="L3" s="1"/>
    </row>
    <row r="4">
      <c r="A4" s="50"/>
    </row>
    <row r="5" ht="15" thickBot="true">
      <c r="A5" s="51" t="s">
        <v>146</v>
      </c>
      <c r="C5" s="3"/>
      <c r="E5" s="3"/>
    </row>
    <row r="6">
      <c r="A6" s="52"/>
      <c r="B6" s="4" t="s">
        <v>0</v>
      </c>
      <c r="D6" s="5"/>
      <c r="F6" s="4"/>
      <c r="G6" s="4" t="s">
        <v>1</v>
      </c>
      <c r="H6" s="4" t="s">
        <v>2</v>
      </c>
      <c r="I6" s="4"/>
      <c r="J6" s="4" t="s">
        <v>3</v>
      </c>
      <c r="K6" s="6"/>
    </row>
    <row r="7">
      <c r="A7" s="7"/>
      <c r="B7" s="1">
        <v>2012</v>
      </c>
      <c r="C7" s="1">
        <v>2013</v>
      </c>
      <c r="D7" s="1">
        <v>2014</v>
      </c>
      <c r="E7" s="1">
        <v>2015</v>
      </c>
      <c r="F7" s="1">
        <v>2016</v>
      </c>
      <c r="G7" s="1"/>
      <c r="H7" s="1">
        <v>2015</v>
      </c>
      <c r="I7" s="1">
        <v>2016</v>
      </c>
      <c r="J7" s="1">
        <v>2015</v>
      </c>
      <c r="K7" s="8">
        <v>2016</v>
      </c>
    </row>
    <row r="8">
      <c r="A8" s="50" t="s">
        <v>147</v>
      </c>
      <c r="B8" s="1">
        <v>53.7</v>
      </c>
      <c r="C8" s="1">
        <v>87.2</v>
      </c>
      <c r="D8" s="1">
        <v>68.400000000000006</v>
      </c>
      <c r="E8" s="1">
        <f>VALUE('Raw-Data 3'!B289)</f>
        <v>0.65800000000000003</v>
      </c>
      <c r="F8" s="1">
        <f>VALUE('Raw-Data 3'!E289)</f>
        <v>0.46899999999999997</v>
      </c>
      <c r="G8" s="1"/>
      <c r="H8" s="1">
        <f>VALUE('Raw-Data 3'!E325)</f>
        <v>0.60599999999999998</v>
      </c>
      <c r="I8" s="1">
        <f>VALUE('Raw-Data 3'!E316)</f>
        <v>0.441</v>
      </c>
      <c r="J8" s="1">
        <f>VALUE('Raw-Data 3'!B325)</f>
        <v>0.7</v>
      </c>
      <c r="K8" s="8">
        <f>VALUE('Raw-Data 3'!B316)</f>
        <v>0.52200000000000002</v>
      </c>
    </row>
    <row r="9">
      <c r="A9" s="50" t="s">
        <v>148</v>
      </c>
      <c r="B9" s="1">
        <v>15.5</v>
      </c>
      <c r="C9" s="1">
        <v>3.5</v>
      </c>
      <c r="D9" s="1">
        <v>10.199999999999999</v>
      </c>
      <c r="E9" s="1">
        <f>VALUE('Raw-Data 3'!B290)</f>
        <v>1.2E-2</v>
      </c>
      <c r="F9" s="1">
        <f>VALUE('Raw-Data 3'!E290)</f>
        <v>1.2E-2</v>
      </c>
      <c r="G9" s="1"/>
      <c r="H9" s="1">
        <f>VALUE('Raw-Data 3'!E326)</f>
        <v>1.0999999999999999E-2</v>
      </c>
      <c r="I9" s="1">
        <f>VALUE('Raw-Data 3'!E317)</f>
        <v>0.01</v>
      </c>
      <c r="J9" s="1">
        <f>VALUE('Raw-Data 3'!B326)</f>
        <v>1.2999999999999999E-2</v>
      </c>
      <c r="K9" s="8">
        <f>VALUE('Raw-Data 3'!B317)</f>
        <v>1.4999999999999999E-2</v>
      </c>
    </row>
    <row r="10">
      <c r="A10" s="50" t="s">
        <v>149</v>
      </c>
      <c r="B10" s="1">
        <v>21.2</v>
      </c>
      <c r="C10" s="1">
        <v>6.2</v>
      </c>
      <c r="D10" s="1">
        <v>14.6</v>
      </c>
      <c r="E10" s="1">
        <f>VALUE('Raw-Data 3'!B291)</f>
        <v>0.28999999999999998</v>
      </c>
      <c r="F10" s="1">
        <f>VALUE('Raw-Data 3'!E291)</f>
        <v>0.497</v>
      </c>
      <c r="G10" s="1"/>
      <c r="H10" s="1">
        <f>VALUE('Raw-Data 3'!E327)</f>
        <v>0.34499999999999997</v>
      </c>
      <c r="I10" s="1">
        <f>VALUE('Raw-Data 3'!E318)</f>
        <v>0.52600000000000002</v>
      </c>
      <c r="J10" s="1">
        <f>VALUE('Raw-Data 3'!B327)</f>
        <v>0.246</v>
      </c>
      <c r="K10" s="8">
        <f>VALUE('Raw-Data 3'!B318)</f>
        <v>0.442</v>
      </c>
    </row>
    <row r="11">
      <c r="A11" s="50" t="s">
        <v>150</v>
      </c>
      <c r="B11" s="1">
        <v>9.6999999999999993</v>
      </c>
      <c r="C11" s="1">
        <v>3</v>
      </c>
      <c r="D11" s="1">
        <v>6.7</v>
      </c>
      <c r="E11" s="1">
        <f>VALUE('Raw-Data 3'!B292)</f>
        <v>0.04</v>
      </c>
      <c r="F11" s="1">
        <f>VALUE('Raw-Data 3'!E292)</f>
        <v>1.2E-2</v>
      </c>
      <c r="G11" s="1"/>
      <c r="H11" s="1">
        <f>VALUE('Raw-Data 3'!E328)</f>
        <v>3.9E-2</v>
      </c>
      <c r="I11" s="1">
        <f>VALUE('Raw-Data 3'!E319)</f>
        <v>8.9999999999999993E-3</v>
      </c>
      <c r="J11" s="1">
        <f>VALUE('Raw-Data 3'!B328)</f>
        <v>4.1000000000000002E-2</v>
      </c>
      <c r="K11" s="8">
        <f>VALUE('Raw-Data 3'!B319)</f>
        <v>1.7000000000000001E-2</v>
      </c>
    </row>
    <row r="12" ht="15" thickBot="true">
      <c r="A12" s="9" t="s">
        <v>151</v>
      </c>
      <c r="B12" s="9">
        <v>0</v>
      </c>
      <c r="C12" s="9">
        <v>0</v>
      </c>
      <c r="D12" s="9">
        <v>0</v>
      </c>
      <c r="E12" s="3">
        <f>VALUE('Raw-Data 3'!B293)</f>
        <v>0</v>
      </c>
      <c r="F12" s="3">
        <f>VALUE('Raw-Data 3'!E293)</f>
        <v>1.0999999999999999E-2</v>
      </c>
      <c r="G12" s="3"/>
      <c r="H12" s="1">
        <f>VALUE('Raw-Data 3'!E329)</f>
        <v>0</v>
      </c>
      <c r="I12" s="3">
        <f>VALUE('Raw-Data 3'!E320)</f>
        <v>1.4E-2</v>
      </c>
      <c r="J12" s="3">
        <f>VALUE('Raw-Data 3'!B329)</f>
        <v>0</v>
      </c>
      <c r="K12" s="10">
        <f>VALUE('Raw-Data 3'!B320)</f>
        <v>4.0000000000000001E-3</v>
      </c>
    </row>
    <row r="13">
      <c r="A13" s="50"/>
      <c r="B13" s="50"/>
      <c r="C13" s="50"/>
      <c r="D13" s="50"/>
      <c r="E13" s="1"/>
      <c r="F13" s="1"/>
      <c r="G13" s="1"/>
      <c r="H13" s="1"/>
      <c r="I13" s="1"/>
      <c r="J13" s="1"/>
      <c r="K13" s="1"/>
    </row>
    <row r="14">
      <c r="A14" s="50"/>
      <c r="B14" s="1"/>
      <c r="C14" s="1"/>
      <c r="D14" s="1"/>
      <c r="E14" s="1"/>
      <c r="F14" s="1"/>
      <c r="G14" s="1"/>
      <c r="H14" s="1"/>
      <c r="I14" s="1"/>
      <c r="J14" s="1"/>
      <c r="K14" s="1"/>
    </row>
    <row r="15">
      <c r="A15" s="50"/>
      <c r="B15" s="1"/>
      <c r="C15" s="1"/>
      <c r="D15" s="1"/>
      <c r="E15" s="1"/>
      <c r="F15" s="1"/>
      <c r="G15" s="1"/>
      <c r="H15" s="1"/>
    </row>
    <row r="16">
      <c r="A16" s="50"/>
      <c r="B16" s="1"/>
      <c r="C16" s="1"/>
      <c r="D16" s="1"/>
      <c r="E16" s="1"/>
      <c r="F16" s="1"/>
      <c r="G16" s="1"/>
      <c r="H16" s="1"/>
    </row>
    <row r="17">
      <c r="A17" s="50"/>
      <c r="B17" s="1"/>
      <c r="C17" s="1"/>
      <c r="D17" s="1"/>
      <c r="E17" s="1"/>
      <c r="F17" s="1"/>
      <c r="G17" s="1"/>
      <c r="H17" s="1"/>
    </row>
    <row r="18">
      <c r="A18" s="50"/>
      <c r="B18" s="1"/>
      <c r="C18" s="1"/>
      <c r="D18" s="1"/>
      <c r="E18" s="1"/>
      <c r="F18" s="1"/>
      <c r="G18" s="1"/>
      <c r="H18" s="1"/>
    </row>
    <row r="19">
      <c r="A19" s="50"/>
      <c r="B19" s="1"/>
      <c r="C19" s="1"/>
      <c r="D19" s="1"/>
      <c r="E19" s="1"/>
      <c r="F19" s="1"/>
      <c r="G19" s="1"/>
      <c r="H19" s="1"/>
    </row>
    <row r="20">
      <c r="A20" s="50"/>
    </row>
    <row r="21" ht="15" thickBot="true">
      <c r="A21" s="51" t="s">
        <v>146</v>
      </c>
    </row>
    <row r="22">
      <c r="A22" s="52"/>
      <c r="B22" s="4">
        <v>2015</v>
      </c>
      <c r="C22" s="4"/>
      <c r="D22" s="4"/>
      <c r="E22" s="4"/>
      <c r="F22" s="4"/>
      <c r="G22" s="4" t="s">
        <v>1</v>
      </c>
      <c r="H22" s="4">
        <v>2016</v>
      </c>
      <c r="I22" s="4"/>
      <c r="J22" s="4"/>
      <c r="K22" s="4"/>
      <c r="L22" s="6"/>
    </row>
    <row r="23" ht="29">
      <c r="A23" s="7"/>
      <c r="B23" s="53" t="s">
        <v>152</v>
      </c>
      <c r="C23" s="1" t="s">
        <v>4</v>
      </c>
      <c r="D23" s="1" t="s">
        <v>5</v>
      </c>
      <c r="E23" s="1" t="s">
        <v>6</v>
      </c>
      <c r="F23" s="53" t="s">
        <v>153</v>
      </c>
      <c r="G23" s="1"/>
      <c r="H23" s="53" t="s">
        <v>152</v>
      </c>
      <c r="I23" s="1" t="s">
        <v>4</v>
      </c>
      <c r="J23" s="1" t="s">
        <v>5</v>
      </c>
      <c r="K23" s="1" t="s">
        <v>6</v>
      </c>
      <c r="L23" s="54" t="s">
        <v>154</v>
      </c>
    </row>
    <row r="24">
      <c r="A24" s="50" t="s">
        <v>147</v>
      </c>
      <c r="B24" s="1">
        <f>VALUE('Raw-Data 3'!B307)</f>
        <v>0.55100000000000005</v>
      </c>
      <c r="C24" s="1">
        <f>VALUE('Raw-Data 3'!E307)</f>
        <v>0.70299999999999996</v>
      </c>
      <c r="D24" s="1">
        <f>VALUE('Raw-Data 3'!H307)</f>
        <v>0.55800000000000005</v>
      </c>
      <c r="E24" s="1">
        <f>VALUE('Raw-Data 3'!K307)</f>
        <v>0.72499999999999998</v>
      </c>
      <c r="F24" s="1">
        <f>VALUE('Raw-Data 3'!N307)</f>
        <v>0.73899999999999999</v>
      </c>
      <c r="G24" s="1"/>
      <c r="H24" s="1">
        <f>VALUE('Raw-Data 3'!B298)</f>
        <v>0.41299999999999998</v>
      </c>
      <c r="I24" s="1">
        <f>VALUE('Raw-Data 3'!E298)</f>
        <v>0.44900000000000001</v>
      </c>
      <c r="J24" s="1">
        <f>VALUE('Raw-Data 3'!H298)</f>
        <v>0.42199999999999999</v>
      </c>
      <c r="K24" s="1">
        <f>VALUE('Raw-Data 3'!K298)</f>
        <v>0.53</v>
      </c>
      <c r="L24" s="8">
        <f>VALUE('Raw-Data 3'!N298)</f>
        <v>0.50600000000000001</v>
      </c>
    </row>
    <row r="25">
      <c r="A25" s="50" t="s">
        <v>148</v>
      </c>
      <c r="B25" s="1">
        <f>VALUE('Raw-Data 3'!B308)</f>
        <v>1.7000000000000001E-2</v>
      </c>
      <c r="C25" s="1">
        <f>VALUE('Raw-Data 3'!E308)</f>
        <v>0</v>
      </c>
      <c r="D25" s="1">
        <f>VALUE('Raw-Data 3'!H308)</f>
        <v>1.0999999999999999E-2</v>
      </c>
      <c r="E25" s="1">
        <f>VALUE('Raw-Data 3'!K308)</f>
        <v>7.0000000000000001E-3</v>
      </c>
      <c r="F25" s="1">
        <f>VALUE('Raw-Data 3'!N308)</f>
        <v>0.02</v>
      </c>
      <c r="G25" s="1"/>
      <c r="H25" s="1">
        <f>VALUE('Raw-Data 3'!B299)</f>
        <v>1.4E-2</v>
      </c>
      <c r="I25" s="1">
        <f>VALUE('Raw-Data 3'!E299)</f>
        <v>7.0000000000000001E-3</v>
      </c>
      <c r="J25" s="1">
        <f>VALUE('Raw-Data 3'!H299)</f>
        <v>1.6E-2</v>
      </c>
      <c r="K25" s="1">
        <f>VALUE('Raw-Data 3'!K299)</f>
        <v>0</v>
      </c>
      <c r="L25" s="8">
        <f>VALUE('Raw-Data 3'!N299)</f>
        <v>2.1000000000000001E-2</v>
      </c>
    </row>
    <row r="26">
      <c r="A26" s="50" t="s">
        <v>149</v>
      </c>
      <c r="B26" s="1">
        <f>VALUE('Raw-Data 3'!B309)</f>
        <v>0.39100000000000001</v>
      </c>
      <c r="C26" s="1">
        <f>VALUE('Raw-Data 3'!E309)</f>
        <v>0.26500000000000001</v>
      </c>
      <c r="D26" s="1">
        <f>VALUE('Raw-Data 3'!H309)</f>
        <v>0.38300000000000001</v>
      </c>
      <c r="E26" s="1">
        <f>VALUE('Raw-Data 3'!K309)</f>
        <v>0.223</v>
      </c>
      <c r="F26" s="1">
        <f>VALUE('Raw-Data 3'!N309)</f>
        <v>0.20499999999999999</v>
      </c>
      <c r="G26" s="1"/>
      <c r="H26" s="1">
        <f>VALUE('Raw-Data 3'!B300)</f>
        <v>0.55800000000000005</v>
      </c>
      <c r="I26" s="1">
        <f>VALUE('Raw-Data 3'!E300)</f>
        <v>0.49399999999999999</v>
      </c>
      <c r="J26" s="1">
        <f>VALUE('Raw-Data 3'!H300)</f>
        <v>0.55700000000000005</v>
      </c>
      <c r="K26" s="1">
        <f>VALUE('Raw-Data 3'!K300)</f>
        <v>0.45900000000000002</v>
      </c>
      <c r="L26" s="8">
        <f>VALUE('Raw-Data 3'!N300)</f>
        <v>0.44400000000000001</v>
      </c>
    </row>
    <row r="27">
      <c r="A27" s="50" t="s">
        <v>150</v>
      </c>
      <c r="B27" s="1">
        <f>VALUE('Raw-Data 3'!B310)</f>
        <v>4.2000000000000003E-2</v>
      </c>
      <c r="C27" s="1">
        <f>VALUE('Raw-Data 3'!E310)</f>
        <v>3.2000000000000001E-2</v>
      </c>
      <c r="D27" s="1">
        <f>VALUE('Raw-Data 3'!H310)</f>
        <v>4.7E-2</v>
      </c>
      <c r="E27" s="1">
        <f>VALUE('Raw-Data 3'!K310)</f>
        <v>4.3999999999999997E-2</v>
      </c>
      <c r="F27" s="1">
        <f>VALUE('Raw-Data 3'!N310)</f>
        <v>3.5999999999999997E-2</v>
      </c>
      <c r="G27" s="1"/>
      <c r="H27" s="1">
        <f>VALUE('Raw-Data 3'!B301)</f>
        <v>6.0000000000000001E-3</v>
      </c>
      <c r="I27" s="1">
        <f>VALUE('Raw-Data 3'!E301)</f>
        <v>6.0000000000000001E-3</v>
      </c>
      <c r="J27" s="1">
        <f>VALUE('Raw-Data 3'!H301)</f>
        <v>6.0000000000000001E-3</v>
      </c>
      <c r="K27" s="1">
        <f>VALUE('Raw-Data 3'!K301)</f>
        <v>1.2E-2</v>
      </c>
      <c r="L27" s="8">
        <f>VALUE('Raw-Data 3'!N301)</f>
        <v>2.3E-2</v>
      </c>
    </row>
    <row r="28" ht="15" thickBot="true">
      <c r="A28" s="9" t="s">
        <v>151</v>
      </c>
      <c r="B28" s="3">
        <f>VALUE('Raw-Data 3'!B311)</f>
        <v>0</v>
      </c>
      <c r="C28" s="3">
        <f>VALUE('Raw-Data 3'!E311)</f>
        <v>0</v>
      </c>
      <c r="D28" s="3">
        <f>VALUE('Raw-Data 3'!H311)</f>
        <v>0</v>
      </c>
      <c r="E28" s="3">
        <f>VALUE('Raw-Data 3'!K311)</f>
        <v>0</v>
      </c>
      <c r="F28" s="3">
        <f>VALUE('Raw-Data 3'!N311)</f>
        <v>0</v>
      </c>
      <c r="G28" s="3"/>
      <c r="H28" s="3">
        <f>VALUE('Raw-Data 3'!B302)</f>
        <v>8.0000000000000002E-3</v>
      </c>
      <c r="I28" s="3">
        <f>VALUE('Raw-Data 3'!E302)</f>
        <v>4.2999999999999997E-2</v>
      </c>
      <c r="J28" s="3">
        <f>VALUE('Raw-Data 3'!H302)</f>
        <v>0</v>
      </c>
      <c r="K28" s="3">
        <f>VALUE('Raw-Data 3'!K302)</f>
        <v>0</v>
      </c>
      <c r="L28" s="10">
        <f>VALUE('Raw-Data 3'!N302)</f>
        <v>6.0000000000000001E-3</v>
      </c>
    </row>
    <row r="29">
      <c r="A29" s="50"/>
    </row>
    <row r="30">
      <c r="A30" s="50"/>
    </row>
    <row r="31">
      <c r="A31" s="50"/>
    </row>
    <row r="32">
      <c r="A32" s="50"/>
    </row>
    <row r="33">
      <c r="A33" s="50"/>
    </row>
    <row r="34">
      <c r="A34" s="50"/>
    </row>
    <row r="35">
      <c r="A35" s="50"/>
    </row>
    <row r="36">
      <c r="A36" s="50"/>
      <c r="C36" s="46" t="s">
        <v>353</v>
      </c>
    </row>
    <row r="37">
      <c r="A37" s="50"/>
    </row>
    <row r="38">
      <c r="A38" s="50"/>
    </row>
    <row r="39">
      <c r="A39" s="50"/>
    </row>
    <row r="40">
      <c r="A40" s="50"/>
    </row>
    <row r="41">
      <c r="A41" s="50"/>
    </row>
    <row r="42">
      <c r="A42" s="50"/>
    </row>
    <row r="43">
      <c r="A43" s="50"/>
    </row>
    <row r="44">
      <c r="A44" s="50"/>
    </row>
    <row r="45">
      <c r="A45" s="50"/>
    </row>
    <row r="46">
      <c r="A46" s="50"/>
    </row>
    <row r="47">
      <c r="A47" s="50"/>
    </row>
    <row r="48">
      <c r="A48" s="50"/>
    </row>
    <row r="49">
      <c r="A49" s="50"/>
    </row>
    <row r="50">
      <c r="A50" s="50"/>
    </row>
    <row r="51">
      <c r="A51" s="50"/>
    </row>
    <row r="52">
      <c r="A52" s="50"/>
    </row>
    <row r="53">
      <c r="A53" s="50"/>
    </row>
    <row r="54">
      <c r="A54" s="50"/>
    </row>
    <row r="55">
      <c r="A55" s="50"/>
    </row>
    <row r="56">
      <c r="A56" s="50"/>
    </row>
    <row r="57">
      <c r="A57" s="50"/>
    </row>
    <row r="58">
      <c r="A58" s="50"/>
    </row>
  </sheetData>
  <conditionalFormatting sqref="A5">
    <cfRule type="expression" dxfId="80" priority="10">
      <formula>#REF!=-2</formula>
    </cfRule>
    <cfRule type="expression" dxfId="79" priority="11">
      <formula>#REF!="calculate"</formula>
    </cfRule>
    <cfRule type="expression" dxfId="78" priority="12">
      <formula>LEFT(#REF!,4)="end "</formula>
    </cfRule>
    <cfRule type="expression" dxfId="77" priority="13">
      <formula>LEFT(#REF!,6)="begin "</formula>
    </cfRule>
    <cfRule type="expression" dxfId="76" priority="14">
      <formula>#REF!=5</formula>
    </cfRule>
    <cfRule type="expression" dxfId="75" priority="15">
      <formula>#REF!=4</formula>
    </cfRule>
    <cfRule type="expression" dxfId="74" priority="16">
      <formula>#REF!=3</formula>
    </cfRule>
    <cfRule type="expression" dxfId="73" priority="17">
      <formula>#REF!=2</formula>
    </cfRule>
    <cfRule type="expression" dxfId="72" priority="18">
      <formula>#REF!=1</formula>
    </cfRule>
  </conditionalFormatting>
  <conditionalFormatting sqref="A21">
    <cfRule type="expression" dxfId="71" priority="1">
      <formula>#REF!=-2</formula>
    </cfRule>
    <cfRule type="expression" dxfId="70" priority="2">
      <formula>#REF!="calculate"</formula>
    </cfRule>
    <cfRule type="expression" dxfId="69" priority="3">
      <formula>LEFT(#REF!,4)="end "</formula>
    </cfRule>
    <cfRule type="expression" dxfId="68" priority="4">
      <formula>LEFT(#REF!,6)="begin "</formula>
    </cfRule>
    <cfRule type="expression" dxfId="67" priority="5">
      <formula>#REF!=5</formula>
    </cfRule>
    <cfRule type="expression" dxfId="66" priority="6">
      <formula>#REF!=4</formula>
    </cfRule>
    <cfRule type="expression" dxfId="65" priority="7">
      <formula>#REF!=3</formula>
    </cfRule>
    <cfRule type="expression" dxfId="64" priority="8">
      <formula>#REF!=2</formula>
    </cfRule>
    <cfRule type="expression" dxfId="63" priority="9">
      <formula>#REF!=1</formula>
    </cfRule>
  </conditionalFormatting>
  <hyperlinks>
    <hyperlink ref="A34" location="Index!A1" display="Index"/>
    <hyperlink ref="C36" location="Index!A1" display="Index"/>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dimension ref="A2:L117"/>
  <sheetViews>
    <sheetView zoomScale="55" zoomScaleNormal="55" workbookViewId="0">
      <selection activeCell="V74" sqref="V74"/>
    </sheetView>
  </sheetViews>
  <sheetFormatPr defaultColWidth="8.90625" defaultRowHeight="14.5"/>
  <cols>
    <col min="1" max="1" width="8.90625" style="50"/>
    <col min="2" max="16384" width="8.90625" style="2"/>
  </cols>
  <sheetData>
    <row r="2" ht="15" thickBot="true">
      <c r="A2" s="50" t="s">
        <v>155</v>
      </c>
    </row>
    <row r="3">
      <c r="A3" s="52"/>
      <c r="B3" s="4" t="s">
        <v>0</v>
      </c>
      <c r="C3" s="4"/>
      <c r="D3" s="4"/>
      <c r="E3" s="4"/>
      <c r="F3" s="4"/>
      <c r="G3" s="4" t="s">
        <v>1</v>
      </c>
      <c r="H3" s="4" t="s">
        <v>2</v>
      </c>
      <c r="I3" s="4"/>
      <c r="J3" s="4" t="s">
        <v>3</v>
      </c>
      <c r="K3" s="6"/>
    </row>
    <row r="4">
      <c r="A4" s="7"/>
      <c r="B4" s="1">
        <v>2012</v>
      </c>
      <c r="C4" s="1">
        <v>2013</v>
      </c>
      <c r="D4" s="1">
        <v>2014</v>
      </c>
      <c r="E4" s="1">
        <v>2015</v>
      </c>
      <c r="F4" s="1">
        <v>2016</v>
      </c>
      <c r="G4" s="1"/>
      <c r="H4" s="1">
        <v>2015</v>
      </c>
      <c r="I4" s="1">
        <v>2016</v>
      </c>
      <c r="J4" s="1">
        <v>2015</v>
      </c>
      <c r="K4" s="8">
        <v>2016</v>
      </c>
    </row>
    <row r="5">
      <c r="A5" s="7" t="s">
        <v>156</v>
      </c>
      <c r="B5" s="1">
        <v>2.3E-2</v>
      </c>
      <c r="C5" s="1">
        <v>1.9E-2</v>
      </c>
      <c r="D5" s="1">
        <v>1.3000000000000001E-2</v>
      </c>
      <c r="E5" s="2">
        <f>VALUE('Raw-Data 3'!B69)</f>
        <v>8.6999999999999994E-2</v>
      </c>
      <c r="F5" s="1">
        <f>VALUE('Raw-Data 3'!$E$69)</f>
        <v>0.02</v>
      </c>
      <c r="G5" s="1"/>
      <c r="H5" s="1">
        <f>VALUE('Raw-Data 3'!E105)</f>
        <v>3.4000000000000002E-2</v>
      </c>
      <c r="I5" s="1">
        <f>VALUE('Raw-Data 3'!E96)</f>
        <v>2.3E-2</v>
      </c>
      <c r="J5" s="1">
        <f>VALUE('Raw-Data 3'!B105)</f>
        <v>0.126</v>
      </c>
      <c r="K5" s="8">
        <f>VALUE('Raw-Data 3'!B96)</f>
        <v>1.6E-2</v>
      </c>
    </row>
    <row r="6">
      <c r="A6" s="7" t="s">
        <v>157</v>
      </c>
      <c r="B6" s="1">
        <v>0.37200000000000005</v>
      </c>
      <c r="C6" s="1">
        <v>0.249</v>
      </c>
      <c r="D6" s="1">
        <v>0.26700000000000002</v>
      </c>
      <c r="E6" s="2">
        <f>VALUE('Raw-Data 3'!B70)</f>
        <v>0.314</v>
      </c>
      <c r="F6" s="1">
        <f>VALUE('Raw-Data 3'!$E$70)</f>
        <v>0.16</v>
      </c>
      <c r="G6" s="1"/>
      <c r="H6" s="1">
        <f>VALUE('Raw-Data 3'!E106)</f>
        <v>0.23200000000000001</v>
      </c>
      <c r="I6" s="1">
        <f>VALUE('Raw-Data 3'!E97)</f>
        <v>0.13600000000000001</v>
      </c>
      <c r="J6" s="1">
        <f>VALUE('Raw-Data 3'!B106)</f>
        <v>0.376</v>
      </c>
      <c r="K6" s="8">
        <f>VALUE('Raw-Data 3'!B97)</f>
        <v>0.19900000000000001</v>
      </c>
    </row>
    <row r="7">
      <c r="A7" s="7" t="s">
        <v>158</v>
      </c>
      <c r="B7" s="1">
        <v>0.115</v>
      </c>
      <c r="C7" s="1">
        <v>0.11699999999999999</v>
      </c>
      <c r="D7" s="1">
        <v>0.20499999999999999</v>
      </c>
      <c r="E7" s="2">
        <f>VALUE('Raw-Data 3'!B71)</f>
        <v>0.14699999999999999</v>
      </c>
      <c r="F7" s="1">
        <f>VALUE('Raw-Data 3'!E71)</f>
        <v>4.3999999999999997E-2</v>
      </c>
      <c r="G7" s="1"/>
      <c r="H7" s="1">
        <f>VALUE('Raw-Data 3'!E107)</f>
        <v>0.16200000000000001</v>
      </c>
      <c r="I7" s="1">
        <f>VALUE('Raw-Data 3'!E98)</f>
        <v>0.04</v>
      </c>
      <c r="J7" s="1">
        <f>VALUE('Raw-Data 3'!B107)</f>
        <v>0.13600000000000001</v>
      </c>
      <c r="K7" s="8">
        <f>VALUE('Raw-Data 3'!B98)</f>
        <v>4.9000000000000002E-2</v>
      </c>
    </row>
    <row r="8">
      <c r="A8" s="7" t="s">
        <v>159</v>
      </c>
      <c r="B8" s="1">
        <v>0.21299999999999999</v>
      </c>
      <c r="C8" s="1">
        <v>0.313</v>
      </c>
      <c r="D8" s="1">
        <v>0.153</v>
      </c>
      <c r="E8" s="2">
        <f>VALUE('Raw-Data 3'!B72)</f>
        <v>0.14499999999999999</v>
      </c>
      <c r="F8" s="1">
        <f>VALUE('Raw-Data 3'!E72)</f>
        <v>0.16800000000000001</v>
      </c>
      <c r="G8" s="1"/>
      <c r="H8" s="1">
        <f>VALUE('Raw-Data 3'!E108)</f>
        <v>0.14099999999999999</v>
      </c>
      <c r="I8" s="1">
        <f>VALUE('Raw-Data 3'!E99)</f>
        <v>0.158</v>
      </c>
      <c r="J8" s="1">
        <f>VALUE('Raw-Data 3'!B108)</f>
        <v>0.14499999999999999</v>
      </c>
      <c r="K8" s="8">
        <f>VALUE('Raw-Data 3'!B99)</f>
        <v>0.182</v>
      </c>
    </row>
    <row r="9" ht="15" thickBot="true">
      <c r="A9" s="11" t="s">
        <v>160</v>
      </c>
      <c r="B9" s="1">
        <v>0.27699999999999997</v>
      </c>
      <c r="C9" s="1">
        <v>0.30099999999999999</v>
      </c>
      <c r="D9" s="1">
        <v>0.36299999999999999</v>
      </c>
      <c r="E9" s="2">
        <f>VALUE('Raw-Data 3'!B73)</f>
        <v>0.307</v>
      </c>
      <c r="F9" s="3">
        <f>VALUE('Raw-Data 3'!E73)</f>
        <v>0.60899999999999999</v>
      </c>
      <c r="G9" s="3"/>
      <c r="H9" s="3">
        <f>VALUE('Raw-Data 3'!E109)</f>
        <v>0.43</v>
      </c>
      <c r="I9" s="3">
        <f>VALUE('Raw-Data 3'!E100)</f>
        <v>0.64200000000000002</v>
      </c>
      <c r="J9" s="3">
        <f>VALUE('Raw-Data 3'!B109)</f>
        <v>0.217</v>
      </c>
      <c r="K9" s="10">
        <f>VALUE('Raw-Data 3'!B100)</f>
        <v>0.55400000000000005</v>
      </c>
    </row>
    <row r="10">
      <c r="A10" s="12"/>
      <c r="B10" s="1"/>
      <c r="C10" s="1"/>
      <c r="D10" s="1"/>
      <c r="E10" s="1"/>
      <c r="F10" s="1"/>
      <c r="G10" s="1"/>
      <c r="H10" s="1"/>
      <c r="I10" s="1"/>
      <c r="J10" s="1"/>
      <c r="K10" s="1"/>
    </row>
    <row r="11">
      <c r="A11" s="12"/>
      <c r="B11" s="1"/>
      <c r="C11" s="1"/>
      <c r="D11" s="1"/>
      <c r="E11" s="1"/>
      <c r="F11" s="1"/>
      <c r="G11" s="1"/>
      <c r="H11" s="1"/>
      <c r="I11" s="1"/>
      <c r="J11" s="1"/>
      <c r="K11" s="1"/>
    </row>
    <row r="12">
      <c r="G12" s="1"/>
      <c r="H12" s="1"/>
      <c r="I12" s="1"/>
      <c r="J12" s="1"/>
      <c r="K12" s="1"/>
    </row>
    <row r="13">
      <c r="G13" s="1"/>
      <c r="H13" s="1"/>
      <c r="I13" s="1"/>
      <c r="J13" s="1"/>
      <c r="K13" s="1"/>
    </row>
    <row r="14">
      <c r="G14" s="1"/>
      <c r="H14" s="1"/>
      <c r="I14" s="1"/>
      <c r="J14" s="1"/>
      <c r="K14" s="1"/>
    </row>
    <row r="15">
      <c r="G15" s="1"/>
      <c r="H15" s="1"/>
      <c r="I15" s="1"/>
      <c r="J15" s="1"/>
      <c r="K15" s="1"/>
    </row>
    <row r="16">
      <c r="G16" s="1"/>
      <c r="H16" s="1"/>
      <c r="I16" s="1"/>
      <c r="J16" s="1"/>
      <c r="K16" s="1"/>
    </row>
    <row r="17" ht="15" thickBot="true">
      <c r="G17" s="1"/>
      <c r="H17" s="1"/>
      <c r="I17" s="1"/>
      <c r="J17" s="1"/>
      <c r="K17" s="1"/>
    </row>
    <row r="18" ht="87">
      <c r="A18" s="52"/>
      <c r="B18" s="66" t="s">
        <v>1061</v>
      </c>
      <c r="C18" s="6"/>
      <c r="D18" s="4" t="s">
        <v>1060</v>
      </c>
      <c r="E18" s="4"/>
      <c r="F18" s="1"/>
      <c r="G18" s="1"/>
      <c r="H18" s="1"/>
      <c r="I18" s="1"/>
      <c r="J18" s="1"/>
      <c r="K18" s="1"/>
    </row>
    <row r="19">
      <c r="A19" s="7"/>
      <c r="B19" s="12">
        <v>2016</v>
      </c>
      <c r="C19" s="8">
        <v>2015</v>
      </c>
      <c r="D19" s="1">
        <v>2016</v>
      </c>
      <c r="E19" s="1">
        <v>2015</v>
      </c>
      <c r="F19" s="1">
        <v>2014</v>
      </c>
      <c r="G19" s="1"/>
      <c r="H19" s="1"/>
      <c r="I19" s="1"/>
      <c r="J19" s="1"/>
    </row>
    <row r="20">
      <c r="A20" s="7" t="s">
        <v>161</v>
      </c>
      <c r="B20" s="1">
        <f>VALUE('Raw-Data 3'!E118)</f>
        <v>0.17699999999999999</v>
      </c>
      <c r="C20" s="8">
        <f>VALUE('Raw-Data 3'!B118)</f>
        <v>0.249</v>
      </c>
      <c r="D20" s="1">
        <f>VALUE('Raw-Data 3'!E69)</f>
        <v>0.02</v>
      </c>
      <c r="E20" s="1">
        <f>VALUE('Raw-Data 3'!B69)</f>
        <v>8.6999999999999994E-2</v>
      </c>
      <c r="F20" s="1">
        <v>1.3000000000000001E-2</v>
      </c>
      <c r="G20" s="1"/>
      <c r="H20" s="1"/>
      <c r="I20" s="1"/>
      <c r="J20" s="1"/>
    </row>
    <row r="21">
      <c r="A21" s="7" t="s">
        <v>162</v>
      </c>
      <c r="B21" s="1">
        <f>VALUE('Raw-Data 3'!E117)</f>
        <v>0.14199999999999999</v>
      </c>
      <c r="C21" s="8">
        <f>VALUE('Raw-Data 3'!B117)</f>
        <v>0.24299999999999999</v>
      </c>
      <c r="D21" s="1">
        <f>VALUE('Raw-Data 3'!E70)</f>
        <v>0.16</v>
      </c>
      <c r="E21" s="1">
        <f>VALUE('Raw-Data 3'!B70)</f>
        <v>0.314</v>
      </c>
      <c r="F21" s="1">
        <v>0.26700000000000002</v>
      </c>
      <c r="G21" s="1"/>
      <c r="H21" s="1"/>
      <c r="I21" s="1"/>
      <c r="J21" s="1"/>
    </row>
    <row r="22">
      <c r="A22" s="7" t="s">
        <v>163</v>
      </c>
      <c r="B22" s="1">
        <f>VALUE('Raw-Data 3'!E116)</f>
        <v>0.17499999999999999</v>
      </c>
      <c r="C22" s="8">
        <f>VALUE('Raw-Data 3'!B116)</f>
        <v>0.25700000000000001</v>
      </c>
      <c r="D22" s="1">
        <f>VALUE('Raw-Data 3'!E71)</f>
        <v>4.3999999999999997E-2</v>
      </c>
      <c r="E22" s="1">
        <f>VALUE('Raw-Data 3'!B71)</f>
        <v>0.14699999999999999</v>
      </c>
      <c r="F22" s="1">
        <v>0.20499999999999999</v>
      </c>
      <c r="G22" s="1"/>
      <c r="H22" s="1"/>
      <c r="I22" s="1"/>
      <c r="J22" s="1"/>
    </row>
    <row r="23">
      <c r="A23" s="7" t="s">
        <v>164</v>
      </c>
      <c r="B23" s="1">
        <f>VALUE('Raw-Data 3'!E115)</f>
        <v>0.193</v>
      </c>
      <c r="C23" s="8">
        <f>VALUE('Raw-Data 3'!B115)</f>
        <v>0.17100000000000001</v>
      </c>
      <c r="D23" s="1">
        <f>VALUE('Raw-Data 3'!E72)</f>
        <v>0.16800000000000001</v>
      </c>
      <c r="E23" s="1">
        <f>VALUE('Raw-Data 3'!B72)</f>
        <v>0.14499999999999999</v>
      </c>
      <c r="F23" s="1">
        <v>0.153</v>
      </c>
      <c r="G23" s="1"/>
      <c r="H23" s="1"/>
      <c r="I23" s="1"/>
      <c r="J23" s="1"/>
    </row>
    <row r="24" ht="15" thickBot="true">
      <c r="A24" s="11" t="s">
        <v>165</v>
      </c>
      <c r="B24" s="3">
        <f>VALUE('Raw-Data 3'!E114)</f>
        <v>0.312</v>
      </c>
      <c r="C24" s="10">
        <f>VALUE('Raw-Data 3'!B114)</f>
        <v>0.08</v>
      </c>
      <c r="D24" s="3">
        <f>VALUE('Raw-Data 3'!E73)</f>
        <v>0.60899999999999999</v>
      </c>
      <c r="E24" s="3">
        <f>VALUE('Raw-Data 3'!B73)</f>
        <v>0.307</v>
      </c>
      <c r="F24" s="1">
        <v>0.36299999999999999</v>
      </c>
      <c r="G24" s="1"/>
      <c r="H24" s="1"/>
      <c r="I24" s="1"/>
      <c r="J24" s="1"/>
    </row>
    <row r="25">
      <c r="A25" s="12"/>
      <c r="B25" s="1"/>
      <c r="C25" s="1"/>
      <c r="D25" s="1"/>
      <c r="E25" s="1"/>
      <c r="F25" s="1"/>
      <c r="G25" s="1"/>
      <c r="H25" s="1"/>
      <c r="I25" s="1"/>
      <c r="J25" s="1"/>
      <c r="K25" s="1"/>
    </row>
    <row r="26">
      <c r="A26" s="12"/>
      <c r="B26" s="1"/>
      <c r="C26" s="1"/>
      <c r="D26" s="1"/>
      <c r="E26" s="1"/>
      <c r="F26" s="1"/>
      <c r="G26" s="1"/>
      <c r="H26" s="1"/>
      <c r="I26" s="1"/>
      <c r="J26" s="1"/>
      <c r="K26" s="1"/>
    </row>
    <row r="27">
      <c r="A27" s="12"/>
      <c r="B27" s="1"/>
      <c r="C27" s="1"/>
      <c r="D27" s="1"/>
      <c r="E27" s="1"/>
      <c r="F27" s="1"/>
      <c r="G27" s="1"/>
      <c r="H27" s="1"/>
      <c r="I27" s="1"/>
      <c r="J27" s="1"/>
      <c r="K27" s="1"/>
    </row>
    <row r="28">
      <c r="A28" s="12"/>
      <c r="B28" s="1"/>
      <c r="C28" s="1"/>
      <c r="D28" s="1"/>
      <c r="E28" s="1"/>
      <c r="F28" s="1"/>
      <c r="G28" s="1"/>
      <c r="H28" s="1"/>
      <c r="I28" s="1"/>
      <c r="J28" s="1"/>
      <c r="K28" s="1"/>
    </row>
    <row r="30" ht="15" thickBot="true">
      <c r="A30" s="50" t="s">
        <v>155</v>
      </c>
    </row>
    <row r="31">
      <c r="A31" s="52"/>
      <c r="B31" s="4">
        <v>2015</v>
      </c>
      <c r="C31" s="4"/>
      <c r="D31" s="4"/>
      <c r="E31" s="4"/>
      <c r="F31" s="4"/>
      <c r="G31" s="4"/>
      <c r="H31" s="4">
        <v>2016</v>
      </c>
      <c r="I31" s="4"/>
      <c r="J31" s="4"/>
      <c r="K31" s="4"/>
      <c r="L31" s="6"/>
    </row>
    <row r="32">
      <c r="A32" s="7"/>
      <c r="B32" s="1" t="s">
        <v>7</v>
      </c>
      <c r="C32" s="1" t="s">
        <v>4</v>
      </c>
      <c r="D32" s="1" t="s">
        <v>5</v>
      </c>
      <c r="E32" s="1" t="s">
        <v>6</v>
      </c>
      <c r="F32" s="1" t="s">
        <v>8</v>
      </c>
      <c r="G32" s="1"/>
      <c r="H32" s="1" t="s">
        <v>7</v>
      </c>
      <c r="I32" s="1" t="s">
        <v>4</v>
      </c>
      <c r="J32" s="1" t="s">
        <v>5</v>
      </c>
      <c r="K32" s="1" t="s">
        <v>6</v>
      </c>
      <c r="L32" s="8" t="s">
        <v>8</v>
      </c>
    </row>
    <row r="33">
      <c r="A33" s="7" t="s">
        <v>156</v>
      </c>
      <c r="B33" s="1">
        <f>VALUE('Raw-Data 3'!B87)</f>
        <v>2.8000000000000001E-2</v>
      </c>
      <c r="C33" s="1">
        <f>VALUE('Raw-Data 3'!E87)</f>
        <v>7.0000000000000001E-3</v>
      </c>
      <c r="D33" s="1">
        <f>VALUE('Raw-Data 3'!H87)</f>
        <v>8.4000000000000005E-2</v>
      </c>
      <c r="E33" s="1">
        <f>VALUE('Raw-Data 3'!K87)</f>
        <v>0.13100000000000001</v>
      </c>
      <c r="F33" s="1">
        <f>VALUE('Raw-Data 3'!N87)</f>
        <v>0.14499999999999999</v>
      </c>
      <c r="G33" s="1"/>
      <c r="H33" s="1">
        <f>VALUE('Raw-Data 3'!B78)</f>
        <v>6.4000000000000001E-2</v>
      </c>
      <c r="I33" s="1">
        <f>VALUE('Raw-Data 3'!E78)</f>
        <v>1.4E-2</v>
      </c>
      <c r="J33" s="1">
        <f>VALUE('Raw-Data 3'!H78)</f>
        <v>8.9999999999999993E-3</v>
      </c>
      <c r="K33" s="1">
        <f>VALUE('Raw-Data 3'!K78)</f>
        <v>5.0000000000000001E-3</v>
      </c>
      <c r="L33" s="8">
        <f>VALUE('Raw-Data 3'!N78)</f>
        <v>2.1999999999999999E-2</v>
      </c>
    </row>
    <row r="34">
      <c r="A34" s="7" t="s">
        <v>157</v>
      </c>
      <c r="B34" s="1">
        <f>VALUE('Raw-Data 3'!B88)</f>
        <v>0.191</v>
      </c>
      <c r="C34" s="1">
        <f>VALUE('Raw-Data 3'!E88)</f>
        <v>0.27100000000000002</v>
      </c>
      <c r="D34" s="1">
        <f>VALUE('Raw-Data 3'!H88)</f>
        <v>0.25700000000000001</v>
      </c>
      <c r="E34" s="1">
        <f>VALUE('Raw-Data 3'!K88)</f>
        <v>0.38800000000000001</v>
      </c>
      <c r="F34" s="1">
        <f>VALUE('Raw-Data 3'!N88)</f>
        <v>0.41299999999999998</v>
      </c>
      <c r="G34" s="1"/>
      <c r="H34" s="1">
        <f>VALUE('Raw-Data 3'!B79)</f>
        <v>2.9000000000000001E-2</v>
      </c>
      <c r="I34" s="1">
        <f>VALUE('Raw-Data 3'!E79)</f>
        <v>0.13</v>
      </c>
      <c r="J34" s="1">
        <f>VALUE('Raw-Data 3'!H79)</f>
        <v>0.182</v>
      </c>
      <c r="K34" s="1">
        <f>VALUE('Raw-Data 3'!K79)</f>
        <v>0.24199999999999999</v>
      </c>
      <c r="L34" s="8">
        <f>VALUE('Raw-Data 3'!N79)</f>
        <v>0.16600000000000001</v>
      </c>
    </row>
    <row r="35">
      <c r="A35" s="7" t="s">
        <v>158</v>
      </c>
      <c r="B35" s="1">
        <f>VALUE('Raw-Data 3'!B89)</f>
        <v>0.161</v>
      </c>
      <c r="C35" s="1">
        <f>VALUE('Raw-Data 3'!E89)</f>
        <v>0.20599999999999999</v>
      </c>
      <c r="D35" s="1">
        <f>VALUE('Raw-Data 3'!H89)</f>
        <v>0.128</v>
      </c>
      <c r="E35" s="1">
        <f>VALUE('Raw-Data 3'!K89)</f>
        <v>0.159</v>
      </c>
      <c r="F35" s="1">
        <f>VALUE('Raw-Data 3'!N89)</f>
        <v>0.108</v>
      </c>
      <c r="G35" s="1"/>
      <c r="H35" s="1">
        <f>VALUE('Raw-Data 3'!B80)</f>
        <v>5.8999999999999997E-2</v>
      </c>
      <c r="I35" s="1">
        <f>VALUE('Raw-Data 3'!E80)</f>
        <v>3.5999999999999997E-2</v>
      </c>
      <c r="J35" s="1">
        <f>VALUE('Raw-Data 3'!H80)</f>
        <v>2.4E-2</v>
      </c>
      <c r="K35" s="1">
        <f>VALUE('Raw-Data 3'!K80)</f>
        <v>0.04</v>
      </c>
      <c r="L35" s="8">
        <f>VALUE('Raw-Data 3'!N80)</f>
        <v>5.7000000000000002E-2</v>
      </c>
    </row>
    <row r="36">
      <c r="A36" s="7" t="s">
        <v>159</v>
      </c>
      <c r="B36" s="1">
        <f>VALUE('Raw-Data 3'!B90)</f>
        <v>0.216</v>
      </c>
      <c r="C36" s="1">
        <f>VALUE('Raw-Data 3'!E90)</f>
        <v>0.10199999999999999</v>
      </c>
      <c r="D36" s="1">
        <f>VALUE('Raw-Data 3'!H90)</f>
        <v>0.13300000000000001</v>
      </c>
      <c r="E36" s="1">
        <f>VALUE('Raw-Data 3'!K90)</f>
        <v>0.13400000000000001</v>
      </c>
      <c r="F36" s="1">
        <f>VALUE('Raw-Data 3'!N90)</f>
        <v>0.13900000000000001</v>
      </c>
      <c r="G36" s="1"/>
      <c r="H36" s="1">
        <f>VALUE('Raw-Data 3'!B81)</f>
        <v>0.152</v>
      </c>
      <c r="I36" s="1">
        <f>VALUE('Raw-Data 3'!E81)</f>
        <v>0.193</v>
      </c>
      <c r="J36" s="1">
        <f>VALUE('Raw-Data 3'!H81)</f>
        <v>0.161</v>
      </c>
      <c r="K36" s="1">
        <f>VALUE('Raw-Data 3'!K81)</f>
        <v>0.13600000000000001</v>
      </c>
      <c r="L36" s="8">
        <f>VALUE('Raw-Data 3'!N81)</f>
        <v>0.19</v>
      </c>
    </row>
    <row r="37" ht="15" thickBot="true">
      <c r="A37" s="11" t="s">
        <v>160</v>
      </c>
      <c r="B37" s="3">
        <f>VALUE('Raw-Data 3'!B91)</f>
        <v>0.40300000000000002</v>
      </c>
      <c r="C37" s="3">
        <f>VALUE('Raw-Data 3'!E91)</f>
        <v>0.41499999999999998</v>
      </c>
      <c r="D37" s="3">
        <f>VALUE('Raw-Data 3'!H91)</f>
        <v>0.39800000000000002</v>
      </c>
      <c r="E37" s="3">
        <f>VALUE('Raw-Data 3'!K91)</f>
        <v>0.188</v>
      </c>
      <c r="F37" s="3">
        <f>VALUE('Raw-Data 3'!N91)</f>
        <v>0.19400000000000001</v>
      </c>
      <c r="G37" s="3"/>
      <c r="H37" s="3">
        <f>VALUE('Raw-Data 3'!B82)</f>
        <v>0.69599999999999995</v>
      </c>
      <c r="I37" s="3">
        <f>VALUE('Raw-Data 3'!E82)</f>
        <v>0.628</v>
      </c>
      <c r="J37" s="3">
        <f>VALUE('Raw-Data 3'!H82)</f>
        <v>0.623</v>
      </c>
      <c r="K37" s="3">
        <f>VALUE('Raw-Data 3'!K82)</f>
        <v>0.57799999999999996</v>
      </c>
      <c r="L37" s="10">
        <f>VALUE('Raw-Data 3'!N82)</f>
        <v>0.56499999999999995</v>
      </c>
    </row>
    <row r="40" ht="15" thickBot="true">
      <c r="A40" s="51" t="s">
        <v>166</v>
      </c>
    </row>
    <row r="41">
      <c r="A41" s="52"/>
      <c r="B41" s="4" t="s">
        <v>0</v>
      </c>
      <c r="C41" s="4"/>
      <c r="D41" s="4"/>
      <c r="E41" s="4" t="s">
        <v>2</v>
      </c>
      <c r="F41" s="4"/>
      <c r="G41" s="4" t="s">
        <v>3</v>
      </c>
      <c r="H41" s="6"/>
    </row>
    <row r="42">
      <c r="A42" s="7"/>
      <c r="B42" s="1">
        <v>2015</v>
      </c>
      <c r="C42" s="1">
        <v>2016</v>
      </c>
      <c r="D42" s="1"/>
      <c r="E42" s="1">
        <v>2015</v>
      </c>
      <c r="F42" s="1">
        <v>2016</v>
      </c>
      <c r="G42" s="1">
        <v>2015</v>
      </c>
      <c r="H42" s="8">
        <v>2016</v>
      </c>
    </row>
    <row r="43">
      <c r="A43" s="7" t="s">
        <v>167</v>
      </c>
      <c r="B43" s="1">
        <f>VALUE('Raw-Data 3'!B114)</f>
        <v>0.08</v>
      </c>
      <c r="C43" s="1">
        <f>VALUE('Raw-Data 3'!E114)</f>
        <v>0.312</v>
      </c>
      <c r="D43" s="1"/>
      <c r="E43" s="1">
        <f>VALUE('Raw-Data 3'!E150)</f>
        <v>6.4000000000000001E-2</v>
      </c>
      <c r="F43" s="1">
        <f>VALUE('Raw-Data 3'!E141)</f>
        <v>0.27300000000000002</v>
      </c>
      <c r="G43" s="1">
        <f>VALUE('Raw-Data 3'!B150)</f>
        <v>0.09</v>
      </c>
      <c r="H43" s="8">
        <f>VALUE('Raw-Data 3'!B141)</f>
        <v>0.36799999999999999</v>
      </c>
    </row>
    <row r="44">
      <c r="A44" s="7" t="s">
        <v>168</v>
      </c>
      <c r="B44" s="1">
        <f>VALUE('Raw-Data 3'!B115)</f>
        <v>0.17100000000000001</v>
      </c>
      <c r="C44" s="1">
        <f>VALUE('Raw-Data 3'!E115)</f>
        <v>0.193</v>
      </c>
      <c r="D44" s="1"/>
      <c r="E44" s="1">
        <f>VALUE('Raw-Data 3'!E151)</f>
        <v>0.14399999999999999</v>
      </c>
      <c r="F44" s="1">
        <f>VALUE('Raw-Data 3'!E142)</f>
        <v>0.20699999999999999</v>
      </c>
      <c r="G44" s="1">
        <f>VALUE('Raw-Data 3'!B151)</f>
        <v>0.189</v>
      </c>
      <c r="H44" s="8">
        <f>VALUE('Raw-Data 3'!B142)</f>
        <v>0.17399999999999999</v>
      </c>
    </row>
    <row r="45">
      <c r="A45" s="7" t="s">
        <v>169</v>
      </c>
      <c r="B45" s="1">
        <f>VALUE('Raw-Data 3'!B116)</f>
        <v>0.25700000000000001</v>
      </c>
      <c r="C45" s="1">
        <f>VALUE('Raw-Data 3'!E116)</f>
        <v>0.17499999999999999</v>
      </c>
      <c r="D45" s="1"/>
      <c r="E45" s="1">
        <f>VALUE('Raw-Data 3'!E152)</f>
        <v>0.35199999999999998</v>
      </c>
      <c r="F45" s="1">
        <f>VALUE('Raw-Data 3'!E143)</f>
        <v>0.19400000000000001</v>
      </c>
      <c r="G45" s="1">
        <f>VALUE('Raw-Data 3'!B152)</f>
        <v>0.193</v>
      </c>
      <c r="H45" s="8">
        <f>VALUE('Raw-Data 3'!B143)</f>
        <v>0.14799999999999999</v>
      </c>
    </row>
    <row r="46">
      <c r="A46" s="7" t="s">
        <v>170</v>
      </c>
      <c r="B46" s="1">
        <f>VALUE('Raw-Data 3'!B117)</f>
        <v>0.24299999999999999</v>
      </c>
      <c r="C46" s="1">
        <f>VALUE('Raw-Data 3'!E117)</f>
        <v>0.14199999999999999</v>
      </c>
      <c r="D46" s="1"/>
      <c r="E46" s="1">
        <f>VALUE('Raw-Data 3'!E153)</f>
        <v>0.21299999999999999</v>
      </c>
      <c r="F46" s="1">
        <f>VALUE('Raw-Data 3'!E144)</f>
        <v>0.151</v>
      </c>
      <c r="G46" s="1">
        <f>VALUE('Raw-Data 3'!B153)</f>
        <v>0.26400000000000001</v>
      </c>
      <c r="H46" s="8">
        <f>VALUE('Raw-Data 3'!B144)</f>
        <v>0.127</v>
      </c>
    </row>
    <row r="47" ht="15" thickBot="true">
      <c r="A47" s="11" t="s">
        <v>171</v>
      </c>
      <c r="B47" s="3">
        <f>VALUE('Raw-Data 3'!B118)</f>
        <v>0.249</v>
      </c>
      <c r="C47" s="3">
        <f>VALUE('Raw-Data 3'!E118)</f>
        <v>0.17699999999999999</v>
      </c>
      <c r="D47" s="3"/>
      <c r="E47" s="3">
        <f>VALUE('Raw-Data 3'!E154)</f>
        <v>0.22800000000000001</v>
      </c>
      <c r="F47" s="3">
        <f>VALUE('Raw-Data 3'!E145)</f>
        <v>0.17599999999999999</v>
      </c>
      <c r="G47" s="3">
        <f>VALUE('Raw-Data 3'!B154)</f>
        <v>0.26300000000000001</v>
      </c>
      <c r="H47" s="10">
        <f>VALUE('Raw-Data 3'!B145)</f>
        <v>0.182</v>
      </c>
    </row>
    <row r="49" ht="15" thickBot="true">
      <c r="A49" s="51" t="s">
        <v>166</v>
      </c>
    </row>
    <row r="50">
      <c r="A50" s="52"/>
      <c r="B50" s="4">
        <v>2015</v>
      </c>
      <c r="C50" s="4"/>
      <c r="D50" s="4"/>
      <c r="E50" s="4"/>
      <c r="F50" s="4"/>
      <c r="G50" s="4"/>
      <c r="H50" s="4">
        <v>2016</v>
      </c>
      <c r="I50" s="4"/>
      <c r="J50" s="4"/>
      <c r="K50" s="4"/>
      <c r="L50" s="6"/>
    </row>
    <row r="51">
      <c r="A51" s="7"/>
      <c r="B51" s="1" t="s">
        <v>7</v>
      </c>
      <c r="C51" s="1" t="s">
        <v>4</v>
      </c>
      <c r="D51" s="1" t="s">
        <v>5</v>
      </c>
      <c r="E51" s="1" t="s">
        <v>6</v>
      </c>
      <c r="F51" s="1" t="s">
        <v>8</v>
      </c>
      <c r="G51" s="1"/>
      <c r="H51" s="1" t="s">
        <v>7</v>
      </c>
      <c r="I51" s="1" t="s">
        <v>4</v>
      </c>
      <c r="J51" s="1" t="s">
        <v>5</v>
      </c>
      <c r="K51" s="1" t="s">
        <v>6</v>
      </c>
      <c r="L51" s="8" t="s">
        <v>8</v>
      </c>
    </row>
    <row r="52">
      <c r="A52" s="7" t="s">
        <v>167</v>
      </c>
      <c r="B52" s="1">
        <f>VALUE('Raw-Data 3'!B87)</f>
        <v>2.8000000000000001E-2</v>
      </c>
      <c r="C52" s="1">
        <f>VALUE('Raw-Data 3'!E87)</f>
        <v>7.0000000000000001E-3</v>
      </c>
      <c r="D52" s="1">
        <f>VALUE('Raw-Data 3'!H87)</f>
        <v>8.4000000000000005E-2</v>
      </c>
      <c r="E52" s="1">
        <f>VALUE('Raw-Data 3'!K87)</f>
        <v>0.13100000000000001</v>
      </c>
      <c r="F52" s="1">
        <f>VALUE('Raw-Data 3'!N87)</f>
        <v>0.14499999999999999</v>
      </c>
      <c r="G52" s="1"/>
      <c r="H52" s="1">
        <f>VALUE('Raw-Data 3'!B78)</f>
        <v>6.4000000000000001E-2</v>
      </c>
      <c r="I52" s="1">
        <f>VALUE('Raw-Data 3'!E78)</f>
        <v>1.4E-2</v>
      </c>
      <c r="J52" s="1">
        <f>VALUE('Raw-Data 3'!I78)</f>
        <v>1E-3</v>
      </c>
      <c r="K52" s="1">
        <f>VALUE('Raw-Data 3'!K78)</f>
        <v>5.0000000000000001E-3</v>
      </c>
      <c r="L52" s="8">
        <f>VALUE('Raw-Data 3'!N78)</f>
        <v>2.1999999999999999E-2</v>
      </c>
    </row>
    <row r="53">
      <c r="A53" s="7" t="s">
        <v>168</v>
      </c>
      <c r="B53" s="1">
        <f>VALUE('Raw-Data 3'!B88)</f>
        <v>0.191</v>
      </c>
      <c r="C53" s="1">
        <f>VALUE('Raw-Data 3'!E88)</f>
        <v>0.27100000000000002</v>
      </c>
      <c r="D53" s="1">
        <f>VALUE('Raw-Data 3'!H88)</f>
        <v>0.25700000000000001</v>
      </c>
      <c r="E53" s="1">
        <f>VALUE('Raw-Data 3'!K88)</f>
        <v>0.38800000000000001</v>
      </c>
      <c r="F53" s="1">
        <f>VALUE('Raw-Data 3'!N88)</f>
        <v>0.41299999999999998</v>
      </c>
      <c r="G53" s="1"/>
      <c r="H53" s="1">
        <f>VALUE('Raw-Data 3'!B79)</f>
        <v>2.9000000000000001E-2</v>
      </c>
      <c r="I53" s="1">
        <f>VALUE('Raw-Data 3'!E79)</f>
        <v>0.13</v>
      </c>
      <c r="J53" s="1">
        <f>VALUE('Raw-Data 3'!I79)</f>
        <v>8.6999999999999994E-2</v>
      </c>
      <c r="K53" s="1">
        <f>VALUE('Raw-Data 3'!K79)</f>
        <v>0.24199999999999999</v>
      </c>
      <c r="L53" s="8">
        <f>VALUE('Raw-Data 3'!N79)</f>
        <v>0.16600000000000001</v>
      </c>
    </row>
    <row r="54">
      <c r="A54" s="7" t="s">
        <v>169</v>
      </c>
      <c r="B54" s="1">
        <f>VALUE('Raw-Data 3'!B89)</f>
        <v>0.161</v>
      </c>
      <c r="C54" s="1">
        <f>VALUE('Raw-Data 3'!E89)</f>
        <v>0.20599999999999999</v>
      </c>
      <c r="D54" s="1">
        <f>VALUE('Raw-Data 3'!H89)</f>
        <v>0.128</v>
      </c>
      <c r="E54" s="1">
        <f>VALUE('Raw-Data 3'!K89)</f>
        <v>0.159</v>
      </c>
      <c r="F54" s="1">
        <f>VALUE('Raw-Data 3'!N89)</f>
        <v>0.108</v>
      </c>
      <c r="G54" s="1"/>
      <c r="H54" s="1">
        <f>VALUE('Raw-Data 3'!B80)</f>
        <v>5.8999999999999997E-2</v>
      </c>
      <c r="I54" s="1">
        <f>VALUE('Raw-Data 3'!E80)</f>
        <v>3.5999999999999997E-2</v>
      </c>
      <c r="J54" s="1">
        <f>VALUE('Raw-Data 3'!I80)</f>
        <v>7.0000000000000001E-3</v>
      </c>
      <c r="K54" s="1">
        <f>VALUE('Raw-Data 3'!K80)</f>
        <v>0.04</v>
      </c>
      <c r="L54" s="8">
        <f>VALUE('Raw-Data 3'!N80)</f>
        <v>5.7000000000000002E-2</v>
      </c>
    </row>
    <row r="55">
      <c r="A55" s="7" t="s">
        <v>170</v>
      </c>
      <c r="B55" s="1">
        <f>VALUE('Raw-Data 3'!B90)</f>
        <v>0.216</v>
      </c>
      <c r="C55" s="1">
        <f>VALUE('Raw-Data 3'!E90)</f>
        <v>0.10199999999999999</v>
      </c>
      <c r="D55" s="1">
        <f>VALUE('Raw-Data 3'!H90)</f>
        <v>0.13300000000000001</v>
      </c>
      <c r="E55" s="1">
        <f>VALUE('Raw-Data 3'!K90)</f>
        <v>0.13400000000000001</v>
      </c>
      <c r="F55" s="1">
        <f>VALUE('Raw-Data 3'!N90)</f>
        <v>0.13900000000000001</v>
      </c>
      <c r="G55" s="1"/>
      <c r="H55" s="1">
        <f>VALUE('Raw-Data 3'!B81)</f>
        <v>0.152</v>
      </c>
      <c r="I55" s="1">
        <f>VALUE('Raw-Data 3'!E81)</f>
        <v>0.193</v>
      </c>
      <c r="J55" s="1">
        <f>VALUE('Raw-Data 3'!I81)</f>
        <v>8.2000000000000003E-2</v>
      </c>
      <c r="K55" s="1">
        <f>VALUE('Raw-Data 3'!K81)</f>
        <v>0.13600000000000001</v>
      </c>
      <c r="L55" s="8">
        <f>VALUE('Raw-Data 3'!N81)</f>
        <v>0.19</v>
      </c>
    </row>
    <row r="56" ht="15" thickBot="true">
      <c r="A56" s="11" t="s">
        <v>171</v>
      </c>
      <c r="B56" s="3">
        <f>VALUE('Raw-Data 3'!B91)</f>
        <v>0.40300000000000002</v>
      </c>
      <c r="C56" s="3">
        <f>VALUE('Raw-Data 3'!E91)</f>
        <v>0.41499999999999998</v>
      </c>
      <c r="D56" s="3">
        <f>VALUE('Raw-Data 3'!H91)</f>
        <v>0.39800000000000002</v>
      </c>
      <c r="E56" s="3">
        <f>VALUE('Raw-Data 3'!K91)</f>
        <v>0.188</v>
      </c>
      <c r="F56" s="3">
        <f>VALUE('Raw-Data 3'!N91)</f>
        <v>0.19400000000000001</v>
      </c>
      <c r="G56" s="3"/>
      <c r="H56" s="3">
        <f>VALUE('Raw-Data 3'!B82)</f>
        <v>0.69599999999999995</v>
      </c>
      <c r="I56" s="3">
        <f>VALUE('Raw-Data 3'!E82)</f>
        <v>0.628</v>
      </c>
      <c r="J56" s="3">
        <f>VALUE('Raw-Data 3'!I82)</f>
        <v>0.48499999999999999</v>
      </c>
      <c r="K56" s="3">
        <f>VALUE('Raw-Data 3'!K82)</f>
        <v>0.57799999999999996</v>
      </c>
      <c r="L56" s="10">
        <f>VALUE('Raw-Data 3'!N82)</f>
        <v>0.56499999999999995</v>
      </c>
    </row>
    <row r="59" ht="15" thickBot="true">
      <c r="A59" s="51" t="s">
        <v>172</v>
      </c>
    </row>
    <row r="60">
      <c r="A60" s="52"/>
      <c r="B60" s="4" t="s">
        <v>0</v>
      </c>
      <c r="C60" s="4"/>
      <c r="D60" s="4"/>
      <c r="E60" s="4"/>
      <c r="F60" s="4"/>
      <c r="G60" s="4" t="s">
        <v>1</v>
      </c>
      <c r="H60" s="4" t="s">
        <v>2</v>
      </c>
      <c r="I60" s="4"/>
      <c r="J60" s="4" t="s">
        <v>3</v>
      </c>
      <c r="K60" s="6"/>
    </row>
    <row r="61">
      <c r="A61" s="7"/>
      <c r="B61" s="1">
        <v>2012</v>
      </c>
      <c r="C61" s="1">
        <v>2013</v>
      </c>
      <c r="D61" s="1">
        <v>2014</v>
      </c>
      <c r="E61" s="1">
        <v>2015</v>
      </c>
      <c r="F61" s="1">
        <v>2016</v>
      </c>
      <c r="G61" s="1"/>
      <c r="H61" s="1">
        <v>2015</v>
      </c>
      <c r="I61" s="1">
        <v>2016</v>
      </c>
      <c r="J61" s="1">
        <v>2015</v>
      </c>
      <c r="K61" s="8">
        <v>2016</v>
      </c>
    </row>
    <row r="62">
      <c r="A62" s="7" t="s">
        <v>156</v>
      </c>
      <c r="B62" s="1">
        <v>2.7999999999999997E-2</v>
      </c>
      <c r="C62" s="1">
        <v>2.3E-2</v>
      </c>
      <c r="D62" s="1">
        <v>2.6000000000000002E-2</v>
      </c>
      <c r="E62" s="1">
        <f>VALUE('Raw-Data 3'!B159)</f>
        <v>4.4999999999999998E-2</v>
      </c>
      <c r="F62" s="1">
        <f>VALUE('Raw-Data 3'!E159)</f>
        <v>1.4E-2</v>
      </c>
      <c r="G62" s="1"/>
      <c r="H62" s="1">
        <f>VALUE('Raw-Data 3'!E195)</f>
        <v>3.5000000000000003E-2</v>
      </c>
      <c r="I62" s="1">
        <f>VALUE('Raw-Data 3'!F186)</f>
        <v>5.0000000000000001E-3</v>
      </c>
      <c r="J62" s="1">
        <f>VALUE('Raw-Data 3'!B195)</f>
        <v>5.2999999999999999E-2</v>
      </c>
      <c r="K62" s="8">
        <f>VALUE('Raw-Data 3'!B186)</f>
        <v>0.01</v>
      </c>
    </row>
    <row r="63">
      <c r="A63" s="7" t="s">
        <v>157</v>
      </c>
      <c r="B63" s="1">
        <v>0.19399999999999998</v>
      </c>
      <c r="C63" s="1">
        <v>9.4E-2</v>
      </c>
      <c r="D63" s="1">
        <v>0.19600000000000001</v>
      </c>
      <c r="E63" s="1">
        <f>VALUE('Raw-Data 3'!B160)</f>
        <v>0.20200000000000001</v>
      </c>
      <c r="F63" s="1">
        <f>VALUE('Raw-Data 3'!E160)</f>
        <v>9.7000000000000003E-2</v>
      </c>
      <c r="G63" s="1"/>
      <c r="H63" s="1">
        <f>VALUE('Raw-Data 3'!E196)</f>
        <v>0.13200000000000001</v>
      </c>
      <c r="I63" s="1">
        <f>VALUE('Raw-Data 3'!F187)</f>
        <v>6.6000000000000003E-2</v>
      </c>
      <c r="J63" s="1">
        <f>VALUE('Raw-Data 3'!B196)</f>
        <v>0.25</v>
      </c>
      <c r="K63" s="8">
        <f>VALUE('Raw-Data 3'!B187)</f>
        <v>9.5000000000000001E-2</v>
      </c>
    </row>
    <row r="64">
      <c r="A64" s="7" t="s">
        <v>158</v>
      </c>
      <c r="B64" s="1">
        <v>0.10199999999999999</v>
      </c>
      <c r="C64" s="1">
        <v>4.4999999999999998E-2</v>
      </c>
      <c r="D64" s="1">
        <v>8.199999999999999E-2</v>
      </c>
      <c r="E64" s="1">
        <f>VALUE('Raw-Data 3'!B161)</f>
        <v>0.109</v>
      </c>
      <c r="F64" s="1">
        <f>VALUE('Raw-Data 3'!E161)</f>
        <v>2.8000000000000001E-2</v>
      </c>
      <c r="G64" s="1"/>
      <c r="H64" s="1">
        <f>VALUE('Raw-Data 3'!E197)</f>
        <v>0.14699999999999999</v>
      </c>
      <c r="I64" s="1">
        <f>VALUE('Raw-Data 3'!F188)</f>
        <v>2.1999999999999999E-2</v>
      </c>
      <c r="J64" s="1">
        <f>VALUE('Raw-Data 3'!B197)</f>
        <v>8.5000000000000006E-2</v>
      </c>
      <c r="K64" s="8">
        <f>VALUE('Raw-Data 3'!B188)</f>
        <v>1.7000000000000001E-2</v>
      </c>
    </row>
    <row r="65">
      <c r="A65" s="7" t="s">
        <v>159</v>
      </c>
      <c r="B65" s="1">
        <v>0.17199999999999999</v>
      </c>
      <c r="C65" s="1">
        <v>0.26700000000000002</v>
      </c>
      <c r="D65" s="1">
        <v>0.17499999999999999</v>
      </c>
      <c r="E65" s="1">
        <f>VALUE('Raw-Data 3'!B162)</f>
        <v>0.155</v>
      </c>
      <c r="F65" s="1">
        <f>VALUE('Raw-Data 3'!E162)</f>
        <v>0.109</v>
      </c>
      <c r="G65" s="1"/>
      <c r="H65" s="1">
        <f>VALUE('Raw-Data 3'!E198)</f>
        <v>0.16900000000000001</v>
      </c>
      <c r="I65" s="1">
        <f>VALUE('Raw-Data 3'!F189)</f>
        <v>8.6999999999999994E-2</v>
      </c>
      <c r="J65" s="1">
        <f>VALUE('Raw-Data 3'!B198)</f>
        <v>0.14599999999999999</v>
      </c>
      <c r="K65" s="8">
        <f>VALUE('Raw-Data 3'!B189)</f>
        <v>0.09</v>
      </c>
    </row>
    <row r="66" ht="15" thickBot="true">
      <c r="A66" s="11" t="s">
        <v>160</v>
      </c>
      <c r="B66" s="1">
        <v>0.504</v>
      </c>
      <c r="C66" s="1">
        <v>0.57100000000000006</v>
      </c>
      <c r="D66" s="1">
        <v>0.52100000000000002</v>
      </c>
      <c r="E66" s="3">
        <f>VALUE('Raw-Data 3'!B163)</f>
        <v>0.48799999999999999</v>
      </c>
      <c r="F66" s="3">
        <f>VALUE('Raw-Data 3'!E163)</f>
        <v>0.751</v>
      </c>
      <c r="G66" s="3"/>
      <c r="H66" s="3">
        <f>VALUE('Raw-Data 3'!E199)</f>
        <v>0.51800000000000002</v>
      </c>
      <c r="I66" s="3">
        <f>VALUE('Raw-Data 3'!F190)</f>
        <v>0.66500000000000004</v>
      </c>
      <c r="J66" s="3">
        <f>VALUE('Raw-Data 3'!B199)</f>
        <v>0.46700000000000003</v>
      </c>
      <c r="K66" s="10">
        <f>VALUE('Raw-Data 3'!B190)</f>
        <v>0.78800000000000003</v>
      </c>
    </row>
    <row r="67">
      <c r="A67" s="12"/>
      <c r="B67" s="1"/>
      <c r="C67" s="1"/>
      <c r="D67" s="1"/>
      <c r="E67" s="1"/>
      <c r="F67" s="1"/>
      <c r="G67" s="1"/>
      <c r="H67" s="1"/>
      <c r="I67" s="1"/>
      <c r="J67" s="1"/>
      <c r="K67" s="1"/>
    </row>
    <row r="68">
      <c r="A68" s="12"/>
      <c r="B68" s="1"/>
      <c r="C68" s="1"/>
      <c r="D68" s="1"/>
      <c r="E68" s="1"/>
      <c r="F68" s="1"/>
      <c r="G68" s="1"/>
      <c r="H68" s="1"/>
      <c r="I68" s="1"/>
      <c r="J68" s="1"/>
      <c r="K68" s="1"/>
    </row>
    <row r="69">
      <c r="A69" s="12"/>
      <c r="B69" s="1"/>
      <c r="C69" s="1"/>
      <c r="D69" s="1"/>
      <c r="E69" s="1"/>
      <c r="F69" s="1"/>
      <c r="G69" s="1"/>
      <c r="H69" s="1"/>
      <c r="I69" s="1"/>
      <c r="J69" s="1"/>
      <c r="K69" s="1"/>
    </row>
    <row r="70">
      <c r="A70" s="12"/>
      <c r="B70" s="1"/>
      <c r="C70" s="1"/>
      <c r="D70" s="1"/>
      <c r="E70" s="1"/>
      <c r="F70" s="1"/>
      <c r="G70" s="1"/>
      <c r="H70" s="1"/>
      <c r="I70" s="1"/>
      <c r="J70" s="1"/>
      <c r="K70" s="1"/>
    </row>
    <row r="71">
      <c r="A71" s="12"/>
      <c r="B71" s="1"/>
      <c r="C71" s="1"/>
      <c r="D71" s="1"/>
      <c r="E71" s="1"/>
      <c r="F71" s="1"/>
      <c r="G71" s="1"/>
      <c r="H71" s="1"/>
      <c r="I71" s="1"/>
      <c r="J71" s="1"/>
      <c r="K71" s="1"/>
    </row>
    <row r="72">
      <c r="A72" s="12"/>
      <c r="B72" s="1"/>
      <c r="C72" s="1"/>
      <c r="D72" s="1"/>
      <c r="E72" s="1"/>
      <c r="F72" s="1"/>
      <c r="G72" s="1"/>
      <c r="H72" s="1"/>
      <c r="I72" s="1"/>
      <c r="J72" s="1"/>
      <c r="K72" s="1"/>
    </row>
    <row r="73">
      <c r="A73" s="12"/>
      <c r="B73" s="1"/>
      <c r="C73" s="1"/>
      <c r="D73" s="1"/>
      <c r="E73" s="1"/>
      <c r="F73" s="1"/>
      <c r="G73" s="1"/>
      <c r="H73" s="1"/>
      <c r="I73" s="1"/>
      <c r="J73" s="1"/>
      <c r="K73" s="1"/>
    </row>
    <row r="74">
      <c r="A74" s="12"/>
      <c r="B74" s="1"/>
      <c r="C74" s="1"/>
      <c r="D74" s="1"/>
      <c r="E74" s="1"/>
      <c r="F74" s="1"/>
      <c r="G74" s="1"/>
      <c r="H74" s="1"/>
      <c r="I74" s="1"/>
      <c r="J74" s="1"/>
      <c r="K74" s="1"/>
    </row>
    <row r="75" ht="15" thickBot="true">
      <c r="A75" s="12"/>
      <c r="B75" s="1"/>
      <c r="C75" s="1"/>
      <c r="D75" s="1"/>
      <c r="E75" s="1"/>
      <c r="F75" s="1"/>
      <c r="G75" s="1"/>
      <c r="H75" s="1"/>
      <c r="I75" s="1"/>
      <c r="J75" s="1"/>
      <c r="K75" s="1"/>
    </row>
    <row r="76" ht="87">
      <c r="A76" s="52"/>
      <c r="B76" s="66" t="s">
        <v>1063</v>
      </c>
      <c r="C76" s="6"/>
      <c r="D76" s="4" t="s">
        <v>1062</v>
      </c>
      <c r="E76" s="4"/>
      <c r="F76" s="1"/>
      <c r="G76" s="1"/>
      <c r="H76" s="1"/>
      <c r="I76" s="1"/>
      <c r="J76" s="1"/>
      <c r="K76" s="1"/>
    </row>
    <row r="77">
      <c r="A77" s="7"/>
      <c r="B77" s="12">
        <v>2016</v>
      </c>
      <c r="C77" s="8">
        <v>2015</v>
      </c>
      <c r="D77" s="1">
        <v>2016</v>
      </c>
      <c r="E77" s="1">
        <v>2015</v>
      </c>
      <c r="F77" s="1">
        <v>2014</v>
      </c>
      <c r="G77" s="12"/>
      <c r="H77" s="12"/>
      <c r="I77" s="1"/>
      <c r="J77" s="1"/>
      <c r="K77" s="1"/>
    </row>
    <row r="78">
      <c r="A78" s="7" t="s">
        <v>161</v>
      </c>
      <c r="B78" s="1">
        <f>VALUE('Raw-Data 3'!E208)</f>
        <v>0.13600000000000001</v>
      </c>
      <c r="C78" s="8">
        <f>VALUE('Raw-Data 3'!B208)</f>
        <v>0.29599999999999999</v>
      </c>
      <c r="D78" s="1">
        <f>VALUE('Raw-Data 3'!E159)</f>
        <v>1.4E-2</v>
      </c>
      <c r="E78" s="1">
        <f>VALUE('Raw-Data 3'!B159)</f>
        <v>4.4999999999999998E-2</v>
      </c>
      <c r="F78" s="1">
        <v>2.6000000000000002E-2</v>
      </c>
      <c r="I78" s="1"/>
      <c r="J78" s="1"/>
      <c r="K78" s="1"/>
    </row>
    <row r="79">
      <c r="A79" s="7" t="s">
        <v>162</v>
      </c>
      <c r="B79" s="1">
        <f>VALUE('Raw-Data 3'!E207)</f>
        <v>0.11600000000000001</v>
      </c>
      <c r="C79" s="8">
        <f>VALUE('Raw-Data 3'!B207)</f>
        <v>0.17199999999999999</v>
      </c>
      <c r="D79" s="1">
        <f>VALUE('Raw-Data 3'!E160)</f>
        <v>9.7000000000000003E-2</v>
      </c>
      <c r="E79" s="1">
        <f>VALUE('Raw-Data 3'!B160)</f>
        <v>0.20200000000000001</v>
      </c>
      <c r="F79" s="1">
        <v>0.19600000000000001</v>
      </c>
      <c r="I79" s="1"/>
      <c r="J79" s="1"/>
      <c r="K79" s="1"/>
    </row>
    <row r="80">
      <c r="A80" s="7" t="s">
        <v>163</v>
      </c>
      <c r="B80" s="1">
        <f>VALUE('Raw-Data 3'!E206)</f>
        <v>9.6000000000000002E-2</v>
      </c>
      <c r="C80" s="8">
        <f>VALUE('Raw-Data 3'!B206)</f>
        <v>0.151</v>
      </c>
      <c r="D80" s="1">
        <f>VALUE('Raw-Data 3'!E161)</f>
        <v>2.8000000000000001E-2</v>
      </c>
      <c r="E80" s="1">
        <f>VALUE('Raw-Data 3'!B161)</f>
        <v>0.109</v>
      </c>
      <c r="F80" s="1">
        <v>8.199999999999999E-2</v>
      </c>
      <c r="I80" s="1"/>
      <c r="J80" s="1"/>
      <c r="K80" s="1"/>
    </row>
    <row r="81">
      <c r="A81" s="7" t="s">
        <v>164</v>
      </c>
      <c r="B81" s="1">
        <f>VALUE('Raw-Data 3'!E205)</f>
        <v>0.183</v>
      </c>
      <c r="C81" s="8">
        <f>VALUE('Raw-Data 3'!B205)</f>
        <v>0.187</v>
      </c>
      <c r="D81" s="1">
        <f>VALUE('Raw-Data 3'!E162)</f>
        <v>0.109</v>
      </c>
      <c r="E81" s="1">
        <f>VALUE('Raw-Data 3'!B162)</f>
        <v>0.155</v>
      </c>
      <c r="F81" s="1">
        <v>0.17499999999999999</v>
      </c>
      <c r="I81" s="1"/>
      <c r="J81" s="1"/>
      <c r="K81" s="1"/>
    </row>
    <row r="82" ht="15" thickBot="true">
      <c r="A82" s="11" t="s">
        <v>165</v>
      </c>
      <c r="B82" s="3">
        <f>VALUE('Raw-Data 3'!E204)</f>
        <v>0.46800000000000003</v>
      </c>
      <c r="C82" s="10">
        <f>VALUE('Raw-Data 3'!B204)</f>
        <v>0.193</v>
      </c>
      <c r="D82" s="3">
        <f>VALUE('Raw-Data 3'!E163)</f>
        <v>0.751</v>
      </c>
      <c r="E82" s="3">
        <f>VALUE('Raw-Data 3'!B163)</f>
        <v>0.48799999999999999</v>
      </c>
      <c r="F82" s="1">
        <v>0.52100000000000002</v>
      </c>
      <c r="I82" s="1"/>
      <c r="J82" s="1"/>
      <c r="K82" s="1"/>
    </row>
    <row r="83">
      <c r="A83" s="12"/>
      <c r="C83" s="1"/>
      <c r="D83" s="1"/>
      <c r="E83" s="1"/>
      <c r="F83" s="1"/>
      <c r="I83" s="1"/>
      <c r="J83" s="1"/>
      <c r="K83" s="1"/>
    </row>
    <row r="84">
      <c r="A84" s="12"/>
      <c r="C84" s="1"/>
      <c r="D84" s="1"/>
      <c r="E84" s="1"/>
      <c r="F84" s="1"/>
      <c r="I84" s="1"/>
      <c r="J84" s="1"/>
      <c r="K84" s="1"/>
    </row>
    <row r="85">
      <c r="A85" s="12"/>
      <c r="B85" s="1"/>
      <c r="C85" s="1"/>
      <c r="D85" s="1"/>
      <c r="E85" s="1"/>
      <c r="F85" s="1"/>
      <c r="G85" s="1"/>
      <c r="H85" s="1"/>
      <c r="I85" s="1"/>
      <c r="J85" s="1"/>
      <c r="K85" s="1"/>
    </row>
    <row r="87" ht="15" thickBot="true">
      <c r="A87" s="51" t="s">
        <v>172</v>
      </c>
    </row>
    <row r="88">
      <c r="A88" s="52"/>
      <c r="B88" s="4">
        <v>2015</v>
      </c>
      <c r="C88" s="4"/>
      <c r="D88" s="4"/>
      <c r="E88" s="4"/>
      <c r="F88" s="4"/>
      <c r="G88" s="4"/>
      <c r="H88" s="4">
        <v>2016</v>
      </c>
      <c r="I88" s="4"/>
      <c r="J88" s="4"/>
      <c r="K88" s="4"/>
      <c r="L88" s="6"/>
    </row>
    <row r="89" s="1" customFormat="true">
      <c r="A89" s="7"/>
      <c r="B89" s="1" t="s">
        <v>7</v>
      </c>
      <c r="C89" s="1" t="s">
        <v>4</v>
      </c>
      <c r="D89" s="1" t="s">
        <v>5</v>
      </c>
      <c r="E89" s="1" t="s">
        <v>6</v>
      </c>
      <c r="F89" s="1" t="s">
        <v>8</v>
      </c>
      <c r="H89" s="1" t="s">
        <v>7</v>
      </c>
      <c r="I89" s="1" t="s">
        <v>4</v>
      </c>
      <c r="J89" s="1" t="s">
        <v>5</v>
      </c>
      <c r="K89" s="1" t="s">
        <v>6</v>
      </c>
      <c r="L89" s="8" t="s">
        <v>8</v>
      </c>
    </row>
    <row r="90" s="1" customFormat="true">
      <c r="A90" s="7" t="s">
        <v>156</v>
      </c>
      <c r="B90" s="1">
        <f>VALUE('Raw-Data 3'!B177)</f>
        <v>0.05</v>
      </c>
      <c r="C90" s="1">
        <f>VALUE('Raw-Data 3'!E177)</f>
        <v>8.0000000000000002E-3</v>
      </c>
      <c r="D90" s="1">
        <f>VALUE('Raw-Data 3'!H177)</f>
        <v>4.9000000000000002E-2</v>
      </c>
      <c r="E90" s="1">
        <f>VALUE('Raw-Data 3'!K177)</f>
        <v>5.1999999999999998E-2</v>
      </c>
      <c r="F90" s="1">
        <f>VALUE('Raw-Data 3'!N177)</f>
        <v>5.7000000000000002E-2</v>
      </c>
      <c r="H90" s="1">
        <f>VALUE('Raw-Data 3'!B168)</f>
        <v>2.5999999999999999E-2</v>
      </c>
      <c r="I90" s="1">
        <f>VALUE('Raw-Data 3'!E168)</f>
        <v>0</v>
      </c>
      <c r="J90" s="1">
        <f>VALUE('Raw-Data 3'!H168)</f>
        <v>3.5000000000000003E-2</v>
      </c>
      <c r="K90" s="1">
        <f>VALUE('Raw-Data 3'!K168)</f>
        <v>5.0000000000000001E-3</v>
      </c>
      <c r="L90" s="8">
        <f>VALUE('Raw-Data 3'!N168)</f>
        <v>0.01</v>
      </c>
    </row>
    <row r="91">
      <c r="A91" s="7" t="s">
        <v>157</v>
      </c>
      <c r="B91" s="1">
        <f>VALUE('Raw-Data 3'!B178)</f>
        <v>0.159</v>
      </c>
      <c r="C91" s="1">
        <f>VALUE('Raw-Data 3'!E178)</f>
        <v>0.11899999999999999</v>
      </c>
      <c r="D91" s="1">
        <f>VALUE('Raw-Data 3'!H178)</f>
        <v>0.16700000000000001</v>
      </c>
      <c r="E91" s="1">
        <f>VALUE('Raw-Data 3'!K178)</f>
        <v>0.24</v>
      </c>
      <c r="F91" s="1">
        <f>VALUE('Raw-Data 3'!N178)</f>
        <v>0.27300000000000002</v>
      </c>
      <c r="G91" s="1"/>
      <c r="H91" s="1">
        <f>VALUE('Raw-Data 3'!B169)</f>
        <v>0.125</v>
      </c>
      <c r="I91" s="1">
        <f>VALUE('Raw-Data 3'!E169)</f>
        <v>0.09</v>
      </c>
      <c r="J91" s="1">
        <f>VALUE('Raw-Data 3'!H169)</f>
        <v>7.8E-2</v>
      </c>
      <c r="K91" s="1">
        <f>VALUE('Raw-Data 3'!K169)</f>
        <v>0.121</v>
      </c>
      <c r="L91" s="8">
        <f>VALUE('Raw-Data 3'!N169)</f>
        <v>8.4000000000000005E-2</v>
      </c>
    </row>
    <row r="92">
      <c r="A92" s="7" t="s">
        <v>158</v>
      </c>
      <c r="B92" s="1">
        <f>VALUE('Raw-Data 3'!B179)</f>
        <v>0.23</v>
      </c>
      <c r="C92" s="1">
        <f>VALUE('Raw-Data 3'!E179)</f>
        <v>0.107</v>
      </c>
      <c r="D92" s="1">
        <f>VALUE('Raw-Data 3'!H179)</f>
        <v>0.108</v>
      </c>
      <c r="E92" s="1">
        <f>VALUE('Raw-Data 3'!K179)</f>
        <v>9.5000000000000001E-2</v>
      </c>
      <c r="F92" s="1">
        <f>VALUE('Raw-Data 3'!N179)</f>
        <v>5.8000000000000003E-2</v>
      </c>
      <c r="G92" s="1"/>
      <c r="H92" s="1">
        <f>VALUE('Raw-Data 3'!B170)</f>
        <v>4.3999999999999997E-2</v>
      </c>
      <c r="I92" s="1">
        <f>VALUE('Raw-Data 3'!E170)</f>
        <v>3.6999999999999998E-2</v>
      </c>
      <c r="J92" s="1">
        <f>VALUE('Raw-Data 3'!H170)</f>
        <v>3.4000000000000002E-2</v>
      </c>
      <c r="K92" s="1">
        <f>VALUE('Raw-Data 3'!K170)</f>
        <v>2.1000000000000001E-2</v>
      </c>
      <c r="L92" s="8">
        <f>VALUE('Raw-Data 3'!N170)</f>
        <v>1.7999999999999999E-2</v>
      </c>
    </row>
    <row r="93">
      <c r="A93" s="7" t="s">
        <v>159</v>
      </c>
      <c r="B93" s="1">
        <f>VALUE('Raw-Data 3'!B180)</f>
        <v>0.122</v>
      </c>
      <c r="C93" s="1">
        <f>VALUE('Raw-Data 3'!E180)</f>
        <v>0.182</v>
      </c>
      <c r="D93" s="1">
        <f>VALUE('Raw-Data 3'!H180)</f>
        <v>0.155</v>
      </c>
      <c r="E93" s="1">
        <f>VALUE('Raw-Data 3'!K180)</f>
        <v>0.223</v>
      </c>
      <c r="F93" s="1">
        <f>VALUE('Raw-Data 3'!N180)</f>
        <v>0.112</v>
      </c>
      <c r="G93" s="1"/>
      <c r="H93" s="1">
        <f>VALUE('Raw-Data 3'!B171)</f>
        <v>0.129</v>
      </c>
      <c r="I93" s="1">
        <f>VALUE('Raw-Data 3'!E171)</f>
        <v>0.155</v>
      </c>
      <c r="J93" s="1">
        <f>VALUE('Raw-Data 3'!H171)</f>
        <v>0.13400000000000001</v>
      </c>
      <c r="K93" s="1">
        <f>VALUE('Raw-Data 3'!K171)</f>
        <v>5.8999999999999997E-2</v>
      </c>
      <c r="L93" s="8">
        <f>VALUE('Raw-Data 3'!N171)</f>
        <v>8.7999999999999995E-2</v>
      </c>
    </row>
    <row r="94" ht="15" thickBot="true">
      <c r="A94" s="11" t="s">
        <v>160</v>
      </c>
      <c r="B94" s="3">
        <f>VALUE('Raw-Data 3'!B181)</f>
        <v>0.44</v>
      </c>
      <c r="C94" s="3">
        <f>VALUE('Raw-Data 3'!E181)</f>
        <v>0.58399999999999996</v>
      </c>
      <c r="D94" s="3">
        <f>VALUE('Raw-Data 3'!H181)</f>
        <v>0.52100000000000002</v>
      </c>
      <c r="E94" s="3">
        <f>VALUE('Raw-Data 3'!K181)</f>
        <v>0.39100000000000001</v>
      </c>
      <c r="F94" s="3">
        <f>VALUE('Raw-Data 3'!N181)</f>
        <v>0.5</v>
      </c>
      <c r="G94" s="3"/>
      <c r="H94" s="3">
        <f>VALUE('Raw-Data 3'!B172)</f>
        <v>0.67700000000000005</v>
      </c>
      <c r="I94" s="3">
        <f>VALUE('Raw-Data 3'!E172)</f>
        <v>0.71799999999999997</v>
      </c>
      <c r="J94" s="3">
        <f>VALUE('Raw-Data 3'!H172)</f>
        <v>0.72</v>
      </c>
      <c r="K94" s="3">
        <f>VALUE('Raw-Data 3'!K172)</f>
        <v>0.79300000000000004</v>
      </c>
      <c r="L94" s="10">
        <f>VALUE('Raw-Data 3'!N172)</f>
        <v>0.79900000000000004</v>
      </c>
    </row>
    <row r="97" ht="15" thickBot="true">
      <c r="A97" s="51" t="s">
        <v>173</v>
      </c>
    </row>
    <row r="98">
      <c r="A98" s="52"/>
      <c r="B98" s="4" t="s">
        <v>0</v>
      </c>
      <c r="C98" s="4"/>
      <c r="D98" s="4"/>
      <c r="E98" s="4" t="s">
        <v>2</v>
      </c>
      <c r="F98" s="4"/>
      <c r="G98" s="4" t="s">
        <v>3</v>
      </c>
      <c r="H98" s="6"/>
    </row>
    <row r="99">
      <c r="A99" s="7"/>
      <c r="B99" s="1">
        <v>2015</v>
      </c>
      <c r="C99" s="1">
        <v>2016</v>
      </c>
      <c r="D99" s="1"/>
      <c r="E99" s="1">
        <v>2015</v>
      </c>
      <c r="F99" s="1">
        <v>2016</v>
      </c>
      <c r="G99" s="1">
        <v>2015</v>
      </c>
      <c r="H99" s="8">
        <v>2016</v>
      </c>
    </row>
    <row r="100">
      <c r="A100" s="2" t="s">
        <v>167</v>
      </c>
      <c r="B100" s="1">
        <f>VALUE('Raw-Data 3'!B204)</f>
        <v>0.193</v>
      </c>
      <c r="C100" s="1">
        <f>VALUE('Raw-Data 3'!F204)</f>
        <v>0.39500000000000002</v>
      </c>
      <c r="D100" s="1"/>
      <c r="E100" s="1">
        <f>VALUE('Raw-Data 3'!E240)</f>
        <v>0.16600000000000001</v>
      </c>
      <c r="F100" s="1">
        <f>VALUE('Raw-Data 3'!E231)</f>
        <v>0.437</v>
      </c>
      <c r="G100" s="1">
        <f>VALUE('Raw-Data 3'!B240)</f>
        <v>0.21299999999999999</v>
      </c>
      <c r="H100" s="8">
        <f>VALUE('Raw-Data 3'!B231)</f>
        <v>0.51500000000000001</v>
      </c>
    </row>
    <row r="101">
      <c r="A101" s="2" t="s">
        <v>168</v>
      </c>
      <c r="B101" s="1">
        <f>VALUE('Raw-Data 3'!B205)</f>
        <v>0.187</v>
      </c>
      <c r="C101" s="1">
        <f>VALUE('Raw-Data 3'!F205)</f>
        <v>0.13200000000000001</v>
      </c>
      <c r="D101" s="1"/>
      <c r="E101" s="1">
        <f>VALUE('Raw-Data 3'!E241)</f>
        <v>0.23400000000000001</v>
      </c>
      <c r="F101" s="1">
        <f>VALUE('Raw-Data 3'!E232)</f>
        <v>0.21099999999999999</v>
      </c>
      <c r="G101" s="1">
        <f>VALUE('Raw-Data 3'!B241)</f>
        <v>0.152</v>
      </c>
      <c r="H101" s="8">
        <f>VALUE('Raw-Data 3'!B232)</f>
        <v>0.14099999999999999</v>
      </c>
    </row>
    <row r="102">
      <c r="A102" s="2" t="s">
        <v>169</v>
      </c>
      <c r="B102" s="1">
        <f>VALUE('Raw-Data 3'!B206)</f>
        <v>0.151</v>
      </c>
      <c r="C102" s="1">
        <f>VALUE('Raw-Data 3'!F206)</f>
        <v>6.7000000000000004E-2</v>
      </c>
      <c r="D102" s="1"/>
      <c r="E102" s="1">
        <f>VALUE('Raw-Data 3'!E242)</f>
        <v>0.182</v>
      </c>
      <c r="F102" s="1">
        <f>VALUE('Raw-Data 3'!E233)</f>
        <v>9.7000000000000003E-2</v>
      </c>
      <c r="G102" s="1">
        <f>VALUE('Raw-Data 3'!B242)</f>
        <v>0.129</v>
      </c>
      <c r="H102" s="8">
        <f>VALUE('Raw-Data 3'!B233)</f>
        <v>9.7000000000000003E-2</v>
      </c>
    </row>
    <row r="103">
      <c r="A103" s="2" t="s">
        <v>170</v>
      </c>
      <c r="B103" s="1">
        <f>VALUE('Raw-Data 3'!B207)</f>
        <v>0.17199999999999999</v>
      </c>
      <c r="C103" s="1">
        <f>VALUE('Raw-Data 3'!F207)</f>
        <v>8.2000000000000003E-2</v>
      </c>
      <c r="D103" s="1"/>
      <c r="E103" s="1">
        <f>VALUE('Raw-Data 3'!E243)</f>
        <v>0.13100000000000001</v>
      </c>
      <c r="F103" s="1">
        <f>VALUE('Raw-Data 3'!E234)</f>
        <v>0.154</v>
      </c>
      <c r="G103" s="1">
        <f>VALUE('Raw-Data 3'!B243)</f>
        <v>0.20300000000000001</v>
      </c>
      <c r="H103" s="8">
        <f>VALUE('Raw-Data 3'!B234)</f>
        <v>6.3E-2</v>
      </c>
    </row>
    <row r="104">
      <c r="A104" s="2" t="s">
        <v>171</v>
      </c>
      <c r="B104" s="1">
        <f>VALUE('Raw-Data 3'!B208)</f>
        <v>0.29599999999999999</v>
      </c>
      <c r="C104" s="1">
        <f>VALUE('Raw-Data 3'!F208)</f>
        <v>0.104</v>
      </c>
      <c r="D104" s="1"/>
      <c r="E104" s="1">
        <f>VALUE('Raw-Data 3'!E244)</f>
        <v>0.28699999999999998</v>
      </c>
      <c r="F104" s="1">
        <f>VALUE('Raw-Data 3'!E235)</f>
        <v>0.10199999999999999</v>
      </c>
      <c r="G104" s="1">
        <f>VALUE('Raw-Data 3'!B244)</f>
        <v>0.30299999999999999</v>
      </c>
      <c r="H104" s="8">
        <f>VALUE('Raw-Data 3'!B235)</f>
        <v>0.184</v>
      </c>
    </row>
    <row r="106" ht="15" thickBot="true">
      <c r="A106" s="51" t="s">
        <v>173</v>
      </c>
    </row>
    <row r="107">
      <c r="A107" s="52"/>
      <c r="B107" s="4">
        <v>2015</v>
      </c>
      <c r="C107" s="4"/>
      <c r="D107" s="4"/>
      <c r="E107" s="4"/>
      <c r="F107" s="4"/>
      <c r="G107" s="4"/>
      <c r="H107" s="4">
        <v>2016</v>
      </c>
      <c r="I107" s="4"/>
      <c r="J107" s="4"/>
      <c r="K107" s="4"/>
      <c r="L107" s="6"/>
    </row>
    <row r="108">
      <c r="A108" s="7"/>
      <c r="B108" s="1" t="s">
        <v>7</v>
      </c>
      <c r="C108" s="1" t="s">
        <v>4</v>
      </c>
      <c r="D108" s="1" t="s">
        <v>5</v>
      </c>
      <c r="E108" s="1" t="s">
        <v>6</v>
      </c>
      <c r="F108" s="1" t="s">
        <v>8</v>
      </c>
      <c r="G108" s="1"/>
      <c r="H108" s="1" t="s">
        <v>7</v>
      </c>
      <c r="I108" s="1" t="s">
        <v>4</v>
      </c>
      <c r="J108" s="1" t="s">
        <v>5</v>
      </c>
      <c r="K108" s="1" t="s">
        <v>6</v>
      </c>
      <c r="L108" s="8" t="s">
        <v>8</v>
      </c>
    </row>
    <row r="109">
      <c r="A109" s="7" t="s">
        <v>156</v>
      </c>
      <c r="B109" s="1">
        <f>VALUE('Raw-Data 3'!B222)</f>
        <v>0.156</v>
      </c>
      <c r="C109" s="1">
        <f>VALUE('Raw-Data 3'!E222)</f>
        <v>0.11</v>
      </c>
      <c r="D109" s="1">
        <f>VALUE('Raw-Data 3'!H222)</f>
        <v>0.254</v>
      </c>
      <c r="E109" s="1">
        <f>VALUE('Raw-Data 3'!K222)</f>
        <v>0.16800000000000001</v>
      </c>
      <c r="F109" s="1">
        <f>VALUE('Raw-Data 3'!N222)</f>
        <v>0.23200000000000001</v>
      </c>
      <c r="G109" s="1"/>
      <c r="H109" s="1">
        <f>VALUE('Raw-Data 3'!B213)</f>
        <v>0.42699999999999999</v>
      </c>
      <c r="I109" s="1">
        <f>VALUE('Raw-Data 3'!E213)</f>
        <v>0.42599999999999999</v>
      </c>
      <c r="J109" s="1">
        <f>VALUE('Raw-Data 3'!H213)</f>
        <v>0.50800000000000001</v>
      </c>
      <c r="K109" s="1">
        <f>VALUE('Raw-Data 3'!K213)</f>
        <v>0.46100000000000002</v>
      </c>
      <c r="L109" s="8">
        <f>VALUE('Raw-Data 3'!N213)</f>
        <v>0.49099999999999999</v>
      </c>
    </row>
    <row r="110">
      <c r="A110" s="7" t="s">
        <v>157</v>
      </c>
      <c r="B110" s="1">
        <f>VALUE('Raw-Data 3'!B223)</f>
        <v>0.253</v>
      </c>
      <c r="C110" s="1">
        <f>VALUE('Raw-Data 3'!E223)</f>
        <v>0.23899999999999999</v>
      </c>
      <c r="D110" s="1">
        <f>VALUE('Raw-Data 3'!H223)</f>
        <v>0.214</v>
      </c>
      <c r="E110" s="1">
        <f>VALUE('Raw-Data 3'!K223)</f>
        <v>0.14799999999999999</v>
      </c>
      <c r="F110" s="1">
        <f>VALUE('Raw-Data 3'!N223)</f>
        <v>0.113</v>
      </c>
      <c r="G110" s="1"/>
      <c r="H110" s="1">
        <f>VALUE('Raw-Data 3'!B214)</f>
        <v>0.26700000000000002</v>
      </c>
      <c r="I110" s="1">
        <f>VALUE('Raw-Data 3'!E214)</f>
        <v>0.2</v>
      </c>
      <c r="J110" s="1">
        <f>VALUE('Raw-Data 3'!H214)</f>
        <v>0.14899999999999999</v>
      </c>
      <c r="K110" s="1">
        <f>VALUE('Raw-Data 3'!K214)</f>
        <v>0.19</v>
      </c>
      <c r="L110" s="8">
        <f>VALUE('Raw-Data 3'!N214)</f>
        <v>0.151</v>
      </c>
    </row>
    <row r="111">
      <c r="A111" s="7" t="s">
        <v>158</v>
      </c>
      <c r="B111" s="1">
        <f>VALUE('Raw-Data 3'!B224)</f>
        <v>0.26200000000000001</v>
      </c>
      <c r="C111" s="1">
        <f>VALUE('Raw-Data 3'!E224)</f>
        <v>0.161</v>
      </c>
      <c r="D111" s="1">
        <f>VALUE('Raw-Data 3'!H224)</f>
        <v>0.108</v>
      </c>
      <c r="E111" s="1">
        <f>VALUE('Raw-Data 3'!K224)</f>
        <v>0.17799999999999999</v>
      </c>
      <c r="F111" s="1">
        <f>VALUE('Raw-Data 3'!N224)</f>
        <v>9.1999999999999998E-2</v>
      </c>
      <c r="G111" s="1"/>
      <c r="H111" s="1">
        <f>VALUE('Raw-Data 3'!B215)</f>
        <v>0.14000000000000001</v>
      </c>
      <c r="I111" s="1">
        <f>VALUE('Raw-Data 3'!E215)</f>
        <v>6.6000000000000003E-2</v>
      </c>
      <c r="J111" s="1">
        <f>VALUE('Raw-Data 3'!H215)</f>
        <v>0.109</v>
      </c>
      <c r="K111" s="1">
        <f>VALUE('Raw-Data 3'!K215)</f>
        <v>6.6000000000000003E-2</v>
      </c>
      <c r="L111" s="8">
        <f>VALUE('Raw-Data 3'!N215)</f>
        <v>0.108</v>
      </c>
    </row>
    <row r="112">
      <c r="A112" s="7" t="s">
        <v>159</v>
      </c>
      <c r="B112" s="1">
        <f>VALUE('Raw-Data 3'!B225)</f>
        <v>0.14799999999999999</v>
      </c>
      <c r="C112" s="1">
        <f>VALUE('Raw-Data 3'!E225)</f>
        <v>0.17199999999999999</v>
      </c>
      <c r="D112" s="1">
        <f>VALUE('Raw-Data 3'!H225)</f>
        <v>9.7000000000000003E-2</v>
      </c>
      <c r="E112" s="1">
        <f>VALUE('Raw-Data 3'!K225)</f>
        <v>0.20599999999999999</v>
      </c>
      <c r="F112" s="1">
        <f>VALUE('Raw-Data 3'!N225)</f>
        <v>0.23599999999999999</v>
      </c>
      <c r="G112" s="1"/>
      <c r="H112" s="1">
        <f>VALUE('Raw-Data 3'!B216)</f>
        <v>0.14599999999999999</v>
      </c>
      <c r="I112" s="1">
        <f>VALUE('Raw-Data 3'!E216)</f>
        <v>0.22500000000000001</v>
      </c>
      <c r="J112" s="1">
        <f>VALUE('Raw-Data 3'!H216)</f>
        <v>9.4E-2</v>
      </c>
      <c r="K112" s="1">
        <f>VALUE('Raw-Data 3'!K216)</f>
        <v>8.6999999999999994E-2</v>
      </c>
      <c r="L112" s="8">
        <f>VALUE('Raw-Data 3'!N216)</f>
        <v>0.08</v>
      </c>
    </row>
    <row r="113" ht="15" thickBot="true">
      <c r="A113" s="11" t="s">
        <v>160</v>
      </c>
      <c r="B113" s="1">
        <f>VALUE('Raw-Data 3'!B226)</f>
        <v>0.18099999999999999</v>
      </c>
      <c r="C113" s="1">
        <f>VALUE('Raw-Data 3'!E226)</f>
        <v>0.318</v>
      </c>
      <c r="D113" s="1">
        <f>VALUE('Raw-Data 3'!H226)</f>
        <v>0.32700000000000001</v>
      </c>
      <c r="E113" s="1">
        <f>VALUE('Raw-Data 3'!K226)</f>
        <v>0.3</v>
      </c>
      <c r="F113" s="1">
        <f>VALUE('Raw-Data 3'!N226)</f>
        <v>0.32800000000000001</v>
      </c>
      <c r="G113" s="1"/>
      <c r="H113" s="1">
        <f>VALUE('Raw-Data 3'!B217)</f>
        <v>0.02</v>
      </c>
      <c r="I113" s="1">
        <f>VALUE('Raw-Data 3'!E217)</f>
        <v>8.4000000000000005E-2</v>
      </c>
      <c r="J113" s="1">
        <f>VALUE('Raw-Data 3'!H217)</f>
        <v>0.14000000000000001</v>
      </c>
      <c r="K113" s="1">
        <f>VALUE('Raw-Data 3'!K217)</f>
        <v>0.19600000000000001</v>
      </c>
      <c r="L113" s="8">
        <f>VALUE('Raw-Data 3'!N217)</f>
        <v>0.16900000000000001</v>
      </c>
    </row>
    <row r="117">
      <c r="A117" s="46" t="s">
        <v>353</v>
      </c>
    </row>
  </sheetData>
  <conditionalFormatting sqref="A40 A59 A87">
    <cfRule type="expression" dxfId="62" priority="28">
      <formula>$C40=-2</formula>
    </cfRule>
    <cfRule type="expression" dxfId="61" priority="29">
      <formula>$E40="calculate"</formula>
    </cfRule>
    <cfRule type="expression" dxfId="60" priority="30">
      <formula>LEFT($E40,4)="end "</formula>
    </cfRule>
    <cfRule type="expression" dxfId="59" priority="31">
      <formula>LEFT($E40,6)="begin "</formula>
    </cfRule>
    <cfRule type="expression" dxfId="58" priority="32">
      <formula>$C40=5</formula>
    </cfRule>
    <cfRule type="expression" dxfId="57" priority="33">
      <formula>$C40=4</formula>
    </cfRule>
    <cfRule type="expression" dxfId="56" priority="34">
      <formula>$C40=3</formula>
    </cfRule>
    <cfRule type="expression" dxfId="55" priority="35">
      <formula>$C40=2</formula>
    </cfRule>
    <cfRule type="expression" dxfId="54" priority="36">
      <formula>$C40=1</formula>
    </cfRule>
  </conditionalFormatting>
  <conditionalFormatting sqref="A49">
    <cfRule type="expression" dxfId="53" priority="19">
      <formula>$C49=-2</formula>
    </cfRule>
    <cfRule type="expression" dxfId="52" priority="20">
      <formula>$E49="calculate"</formula>
    </cfRule>
    <cfRule type="expression" dxfId="51" priority="21">
      <formula>LEFT($E49,4)="end "</formula>
    </cfRule>
    <cfRule type="expression" dxfId="50" priority="22">
      <formula>LEFT($E49,6)="begin "</formula>
    </cfRule>
    <cfRule type="expression" dxfId="49" priority="23">
      <formula>$C49=5</formula>
    </cfRule>
    <cfRule type="expression" dxfId="48" priority="24">
      <formula>$C49=4</formula>
    </cfRule>
    <cfRule type="expression" dxfId="47" priority="25">
      <formula>$C49=3</formula>
    </cfRule>
    <cfRule type="expression" dxfId="46" priority="26">
      <formula>$C49=2</formula>
    </cfRule>
    <cfRule type="expression" dxfId="45" priority="27">
      <formula>$C49=1</formula>
    </cfRule>
  </conditionalFormatting>
  <conditionalFormatting sqref="A97">
    <cfRule type="expression" dxfId="44" priority="10">
      <formula>$C97=-2</formula>
    </cfRule>
    <cfRule type="expression" dxfId="43" priority="11">
      <formula>$E97="calculate"</formula>
    </cfRule>
    <cfRule type="expression" dxfId="42" priority="12">
      <formula>LEFT($E97,4)="end "</formula>
    </cfRule>
    <cfRule type="expression" dxfId="41" priority="13">
      <formula>LEFT($E97,6)="begin "</formula>
    </cfRule>
    <cfRule type="expression" dxfId="40" priority="14">
      <formula>$C97=5</formula>
    </cfRule>
    <cfRule type="expression" dxfId="39" priority="15">
      <formula>$C97=4</formula>
    </cfRule>
    <cfRule type="expression" dxfId="38" priority="16">
      <formula>$C97=3</formula>
    </cfRule>
    <cfRule type="expression" dxfId="37" priority="17">
      <formula>$C97=2</formula>
    </cfRule>
    <cfRule type="expression" dxfId="36" priority="18">
      <formula>$C97=1</formula>
    </cfRule>
  </conditionalFormatting>
  <conditionalFormatting sqref="A106">
    <cfRule type="expression" dxfId="35" priority="1">
      <formula>$C106=-2</formula>
    </cfRule>
    <cfRule type="expression" dxfId="34" priority="2">
      <formula>$E106="calculate"</formula>
    </cfRule>
    <cfRule type="expression" dxfId="33" priority="3">
      <formula>LEFT($E106,4)="end "</formula>
    </cfRule>
    <cfRule type="expression" dxfId="32" priority="4">
      <formula>LEFT($E106,6)="begin "</formula>
    </cfRule>
    <cfRule type="expression" dxfId="31" priority="5">
      <formula>$C106=5</formula>
    </cfRule>
    <cfRule type="expression" dxfId="30" priority="6">
      <formula>$C106=4</formula>
    </cfRule>
    <cfRule type="expression" dxfId="29" priority="7">
      <formula>$C106=3</formula>
    </cfRule>
    <cfRule type="expression" dxfId="28" priority="8">
      <formula>$C106=2</formula>
    </cfRule>
    <cfRule type="expression" dxfId="27" priority="9">
      <formula>$C106=1</formula>
    </cfRule>
  </conditionalFormatting>
  <hyperlinks>
    <hyperlink ref="A117" location="Index!A1" display="Index"/>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dimension ref="A1:S115"/>
  <sheetViews>
    <sheetView zoomScale="85" zoomScaleNormal="85" workbookViewId="0">
      <selection activeCell="P87" sqref="P87"/>
    </sheetView>
  </sheetViews>
  <sheetFormatPr defaultColWidth="8.90625" defaultRowHeight="14.5"/>
  <cols>
    <col min="1" max="1" width="8.90625" style="50"/>
    <col min="2" max="16384" width="8.90625" style="2"/>
  </cols>
  <sheetData>
    <row r="1">
      <c r="A1" s="51" t="s">
        <v>174</v>
      </c>
    </row>
    <row r="2" ht="15" thickBot="true">
      <c r="A2" s="51"/>
      <c r="E2" s="2">
        <v>2015</v>
      </c>
      <c r="G2" s="2">
        <v>2016</v>
      </c>
    </row>
    <row r="3">
      <c r="A3" s="52"/>
      <c r="B3" s="4">
        <v>2015</v>
      </c>
      <c r="C3" s="6">
        <v>2016</v>
      </c>
      <c r="E3" s="2" t="s">
        <v>9</v>
      </c>
      <c r="F3" s="2" t="s">
        <v>10</v>
      </c>
      <c r="G3" s="2" t="s">
        <v>9</v>
      </c>
      <c r="H3" s="2" t="s">
        <v>10</v>
      </c>
    </row>
    <row r="4">
      <c r="A4" s="7" t="s">
        <v>0</v>
      </c>
      <c r="B4" s="1">
        <f>VALUE('Raw-Data 3'!B2)</f>
        <v>3.359</v>
      </c>
      <c r="C4" s="8">
        <f>VALUE('Raw-Data 3'!B3)</f>
        <v>2.4279999999999999</v>
      </c>
      <c r="E4" s="2">
        <f>'Raw-Data 3'!D2-'Raw-Data 3'!B2</f>
        <v>0.30699999999999994</v>
      </c>
      <c r="F4" s="2">
        <f>'Raw-Data 3'!B2-'Raw-Data 3'!C2</f>
        <v>0.30699999999999994</v>
      </c>
      <c r="G4" s="2">
        <f>'Raw-Data 3'!D3-'Raw-Data 3'!B3</f>
        <v>0.26100000000000012</v>
      </c>
      <c r="H4" s="2">
        <f>'Raw-Data 3'!B3-'Raw-Data 3'!C3</f>
        <v>0.26100000000000012</v>
      </c>
    </row>
    <row r="5">
      <c r="A5" s="7"/>
      <c r="B5" s="1"/>
      <c r="C5" s="8"/>
    </row>
    <row r="6" ht="29">
      <c r="A6" s="55" t="s">
        <v>175</v>
      </c>
      <c r="B6" s="1">
        <f>VALUE('Raw-Data 3'!B8)</f>
        <v>2.4729999999999999</v>
      </c>
      <c r="C6" s="8">
        <f>VALUE('Raw-Data 3'!E8)</f>
        <v>1.617</v>
      </c>
      <c r="E6" s="2">
        <f>'Raw-Data 3'!D8-'Raw-Data 3'!B8</f>
        <v>0.57600000000000007</v>
      </c>
      <c r="F6" s="2">
        <f>'Raw-Data 3'!B8-'Raw-Data 3'!C8</f>
        <v>0.57499999999999996</v>
      </c>
      <c r="G6" s="2">
        <f>'Raw-Data 3'!G8-'Raw-Data 3'!E8</f>
        <v>0.71200000000000019</v>
      </c>
      <c r="H6" s="2">
        <f>'Raw-Data 3'!E8-'Raw-Data 3'!F8</f>
        <v>0.71199999999999997</v>
      </c>
    </row>
    <row r="7">
      <c r="A7" s="7" t="s">
        <v>4</v>
      </c>
      <c r="B7" s="1">
        <f>VALUE('Raw-Data 3'!B9)</f>
        <v>3.27</v>
      </c>
      <c r="C7" s="8">
        <f>VALUE('Raw-Data 3'!E9)</f>
        <v>2.363</v>
      </c>
      <c r="E7" s="2">
        <f>'Raw-Data 3'!D9-'Raw-Data 3'!B9</f>
        <v>0.64900000000000002</v>
      </c>
      <c r="F7" s="2">
        <f>'Raw-Data 3'!B9-'Raw-Data 3'!C9</f>
        <v>0.64999999999999991</v>
      </c>
      <c r="G7" s="2">
        <f>'Raw-Data 3'!G9-'Raw-Data 3'!E9</f>
        <v>0.54400000000000004</v>
      </c>
      <c r="H7" s="2">
        <f>'Raw-Data 3'!E9-'Raw-Data 3'!F9</f>
        <v>0.54400000000000004</v>
      </c>
    </row>
    <row r="8">
      <c r="A8" s="7" t="s">
        <v>5</v>
      </c>
      <c r="B8" s="1">
        <f>VALUE('Raw-Data 3'!B10)</f>
        <v>3.125</v>
      </c>
      <c r="C8" s="8">
        <f>VALUE('Raw-Data 3'!E10)</f>
        <v>2.3820000000000001</v>
      </c>
      <c r="E8" s="2">
        <f>'Raw-Data 3'!D10-'Raw-Data 3'!B10</f>
        <v>0.66400000000000015</v>
      </c>
      <c r="F8" s="2">
        <f>'Raw-Data 3'!B10-'Raw-Data 3'!C10</f>
        <v>0.66500000000000004</v>
      </c>
      <c r="G8" s="2">
        <f>'Raw-Data 3'!G10-'Raw-Data 3'!E10</f>
        <v>0.50099999999999989</v>
      </c>
      <c r="H8" s="2">
        <f>'Raw-Data 3'!E10-'Raw-Data 3'!F10</f>
        <v>0.50000000000000022</v>
      </c>
    </row>
    <row r="9">
      <c r="A9" s="7" t="s">
        <v>6</v>
      </c>
      <c r="B9" s="1">
        <f>VALUE('Raw-Data 3'!B11)</f>
        <v>4.2300000000000004</v>
      </c>
      <c r="C9" s="8">
        <f>VALUE('Raw-Data 3'!E11)</f>
        <v>2.7010000000000001</v>
      </c>
      <c r="E9" s="2">
        <f>'Raw-Data 3'!D11-'Raw-Data 3'!B11</f>
        <v>0.58099999999999952</v>
      </c>
      <c r="F9" s="2">
        <f>'Raw-Data 3'!B11-'Raw-Data 3'!C11</f>
        <v>0.58000000000000052</v>
      </c>
      <c r="G9" s="2">
        <f>'Raw-Data 3'!G11-'Raw-Data 3'!E11</f>
        <v>0.4910000000000001</v>
      </c>
      <c r="H9" s="2">
        <f>'Raw-Data 3'!E11-'Raw-Data 3'!F11</f>
        <v>0.49199999999999999</v>
      </c>
    </row>
    <row r="10" ht="29">
      <c r="A10" s="55" t="s">
        <v>176</v>
      </c>
      <c r="B10" s="1">
        <f>VALUE('Raw-Data 3'!B12)</f>
        <v>3.5739999999999998</v>
      </c>
      <c r="C10" s="8">
        <f>VALUE('Raw-Data 3'!E12)</f>
        <v>2.7360000000000002</v>
      </c>
      <c r="E10" s="2">
        <f>'Raw-Data 3'!D12-'Raw-Data 3'!B12</f>
        <v>0.42700000000000049</v>
      </c>
      <c r="F10" s="2">
        <f>'Raw-Data 3'!B12-'Raw-Data 3'!C12</f>
        <v>0.42700000000000005</v>
      </c>
      <c r="G10" s="2">
        <f>'Raw-Data 3'!G12-'Raw-Data 3'!E12</f>
        <v>0.4009999999999998</v>
      </c>
      <c r="H10" s="2">
        <f>'Raw-Data 3'!E12-'Raw-Data 3'!F12</f>
        <v>0.40000000000000036</v>
      </c>
    </row>
    <row r="11">
      <c r="A11" s="7"/>
      <c r="B11" s="1"/>
      <c r="C11" s="8"/>
    </row>
    <row r="12">
      <c r="A12" s="7" t="s">
        <v>3</v>
      </c>
      <c r="B12" s="1">
        <f>VALUE('Raw-Data 3'!B17)</f>
        <v>3.72</v>
      </c>
      <c r="C12" s="8">
        <f>VALUE('Raw-Data 3'!E17)</f>
        <v>2.7010000000000001</v>
      </c>
      <c r="E12" s="2">
        <f>'Raw-Data 3'!D17-'Raw-Data 3'!B17</f>
        <v>0.31300000000000017</v>
      </c>
      <c r="F12" s="2">
        <f>'Raw-Data 3'!B17-'Raw-Data 3'!C17</f>
        <v>0.31300000000000017</v>
      </c>
      <c r="G12" s="2">
        <f>'Raw-Data 3'!G17-'Raw-Data 3'!E17</f>
        <v>0.36799999999999988</v>
      </c>
      <c r="H12" s="2">
        <f>'Raw-Data 3'!E17-'Raw-Data 3'!F17</f>
        <v>0.36699999999999999</v>
      </c>
    </row>
    <row r="13" ht="15" thickBot="true">
      <c r="A13" s="11" t="s">
        <v>2</v>
      </c>
      <c r="B13" s="3">
        <f>VALUE('Raw-Data 3'!B18)</f>
        <v>2.8759999999999999</v>
      </c>
      <c r="C13" s="10">
        <f>VALUE('Raw-Data 3'!E18)</f>
        <v>2.2599999999999998</v>
      </c>
      <c r="E13" s="2">
        <f>'Raw-Data 3'!D18-'Raw-Data 3'!B18</f>
        <v>0.44200000000000017</v>
      </c>
      <c r="F13" s="2">
        <f>'Raw-Data 3'!B18-'Raw-Data 3'!C18</f>
        <v>0.44199999999999973</v>
      </c>
      <c r="G13" s="2">
        <f>'Raw-Data 3'!G18-'Raw-Data 3'!E18</f>
        <v>0.34600000000000009</v>
      </c>
      <c r="H13" s="2">
        <f>'Raw-Data 3'!E18-'Raw-Data 3'!F18</f>
        <v>0.34599999999999986</v>
      </c>
    </row>
    <row r="16">
      <c r="A16" s="51" t="s">
        <v>177</v>
      </c>
    </row>
    <row r="17" ht="15" thickBot="true">
      <c r="A17" s="51"/>
      <c r="E17" s="2">
        <v>2015</v>
      </c>
      <c r="G17" s="2">
        <v>2016</v>
      </c>
    </row>
    <row r="18">
      <c r="A18" s="52"/>
      <c r="B18" s="4">
        <v>2015</v>
      </c>
      <c r="C18" s="6">
        <v>2016</v>
      </c>
      <c r="E18" s="2" t="s">
        <v>9</v>
      </c>
      <c r="F18" s="2" t="s">
        <v>10</v>
      </c>
      <c r="G18" s="2" t="s">
        <v>9</v>
      </c>
      <c r="H18" s="2" t="s">
        <v>10</v>
      </c>
    </row>
    <row r="19">
      <c r="A19" s="7" t="s">
        <v>0</v>
      </c>
      <c r="B19" s="1">
        <f>VALUE('Raw-Data 3'!B29)</f>
        <v>3.528</v>
      </c>
      <c r="C19" s="8">
        <f>VALUE('Raw-Data 3'!B30)</f>
        <v>2.4319999999999999</v>
      </c>
      <c r="E19" s="2">
        <f>'Raw-Data 3'!D29-'Raw-Data 3'!B29</f>
        <v>0.26799999999999979</v>
      </c>
      <c r="F19" s="2">
        <f>'Raw-Data 3'!B29-'Raw-Data 3'!C29</f>
        <v>0.26800000000000024</v>
      </c>
      <c r="G19" s="2">
        <f>'Raw-Data 3'!D30-'Raw-Data 3'!B30</f>
        <v>0.2629999999999999</v>
      </c>
      <c r="H19" s="2">
        <f>'Raw-Data 3'!B30-'Raw-Data 3'!C30</f>
        <v>0.26200000000000001</v>
      </c>
    </row>
    <row r="20">
      <c r="A20" s="7"/>
      <c r="B20" s="1"/>
      <c r="C20" s="8"/>
    </row>
    <row r="21" ht="29">
      <c r="A21" s="55" t="s">
        <v>175</v>
      </c>
      <c r="B21" s="1">
        <f>VALUE('Raw-Data 3'!B35)</f>
        <v>2.8140000000000001</v>
      </c>
      <c r="C21" s="8">
        <f>VALUE('Raw-Data 3'!E35)</f>
        <v>1.748</v>
      </c>
      <c r="E21" s="2">
        <f>'Raw-Data 3'!D35-'Raw-Data 3'!B35</f>
        <v>0.50199999999999978</v>
      </c>
      <c r="F21" s="2">
        <f>'Raw-Data 3'!B35-'Raw-Data 3'!C35</f>
        <v>0.50099999999999989</v>
      </c>
      <c r="G21" s="2">
        <f>'Raw-Data 3'!G35-'Raw-Data 3'!E35</f>
        <v>0.71100000000000008</v>
      </c>
      <c r="H21" s="2">
        <f>'Raw-Data 3'!E35-'Raw-Data 3'!F35</f>
        <v>0.71100000000000008</v>
      </c>
    </row>
    <row r="22">
      <c r="A22" s="7" t="s">
        <v>4</v>
      </c>
      <c r="B22" s="1">
        <f>VALUE('Raw-Data 3'!B36)</f>
        <v>3.6059999999999999</v>
      </c>
      <c r="C22" s="8">
        <f>VALUE('Raw-Data 3'!E36)</f>
        <v>2.3420000000000001</v>
      </c>
      <c r="E22" s="2">
        <f>'Raw-Data 3'!D36-'Raw-Data 3'!B36</f>
        <v>0.58400000000000052</v>
      </c>
      <c r="F22" s="2">
        <f>'Raw-Data 3'!B36-'Raw-Data 3'!C36</f>
        <v>0.58400000000000007</v>
      </c>
      <c r="G22" s="2">
        <f>'Raw-Data 3'!G36-'Raw-Data 3'!E36</f>
        <v>0.54699999999999971</v>
      </c>
      <c r="H22" s="2">
        <f>'Raw-Data 3'!E36-'Raw-Data 3'!F36</f>
        <v>0.54800000000000004</v>
      </c>
    </row>
    <row r="23">
      <c r="A23" s="7" t="s">
        <v>5</v>
      </c>
      <c r="B23" s="1">
        <f>VALUE('Raw-Data 3'!B37)</f>
        <v>3.113</v>
      </c>
      <c r="C23" s="8">
        <f>VALUE('Raw-Data 3'!E37)</f>
        <v>2.375</v>
      </c>
      <c r="E23" s="2">
        <f>'Raw-Data 3'!D37-'Raw-Data 3'!B37</f>
        <v>0.63500000000000023</v>
      </c>
      <c r="F23" s="2">
        <f>'Raw-Data 3'!B37-'Raw-Data 3'!C37</f>
        <v>0.63499999999999979</v>
      </c>
      <c r="G23" s="2">
        <f>'Raw-Data 3'!G37-'Raw-Data 3'!E37</f>
        <v>0.47299999999999986</v>
      </c>
      <c r="H23" s="2">
        <f>'Raw-Data 3'!E37-'Raw-Data 3'!F37</f>
        <v>0.47399999999999998</v>
      </c>
    </row>
    <row r="24">
      <c r="A24" s="7" t="s">
        <v>6</v>
      </c>
      <c r="B24" s="1">
        <f>VALUE('Raw-Data 3'!B38)</f>
        <v>4.2270000000000003</v>
      </c>
      <c r="C24" s="8">
        <f>VALUE('Raw-Data 3'!E38)</f>
        <v>2.7679999999999998</v>
      </c>
      <c r="E24" s="2">
        <f>'Raw-Data 3'!D38-'Raw-Data 3'!B38</f>
        <v>0.47100000000000009</v>
      </c>
      <c r="F24" s="2">
        <f>'Raw-Data 3'!B38-'Raw-Data 3'!C38</f>
        <v>0.47100000000000053</v>
      </c>
      <c r="G24" s="2">
        <f>'Raw-Data 3'!G38-'Raw-Data 3'!E38</f>
        <v>0.50600000000000023</v>
      </c>
      <c r="H24" s="2">
        <f>'Raw-Data 3'!E38-'Raw-Data 3'!F38</f>
        <v>0.50599999999999978</v>
      </c>
    </row>
    <row r="25" ht="29">
      <c r="A25" s="55" t="s">
        <v>176</v>
      </c>
      <c r="B25" s="1">
        <f>VALUE('Raw-Data 3'!B39)</f>
        <v>3.714</v>
      </c>
      <c r="C25" s="8">
        <f>VALUE('Raw-Data 3'!E39)</f>
        <v>2.6789999999999998</v>
      </c>
      <c r="E25" s="2">
        <f>'Raw-Data 3'!D39-'Raw-Data 3'!B39</f>
        <v>0.44900000000000029</v>
      </c>
      <c r="F25" s="2">
        <f>'Raw-Data 3'!B39-'Raw-Data 3'!C39</f>
        <v>0.44899999999999984</v>
      </c>
      <c r="G25" s="2">
        <f>'Raw-Data 3'!G39-'Raw-Data 3'!E39</f>
        <v>0.32200000000000006</v>
      </c>
      <c r="H25" s="2">
        <f>'Raw-Data 3'!E39-'Raw-Data 3'!F39</f>
        <v>0.32199999999999962</v>
      </c>
    </row>
    <row r="26">
      <c r="A26" s="7"/>
      <c r="B26" s="1"/>
      <c r="C26" s="8"/>
    </row>
    <row r="27">
      <c r="A27" s="7" t="s">
        <v>3</v>
      </c>
      <c r="B27" s="1">
        <f>VALUE('Raw-Data 3'!B44)</f>
        <v>3.8140000000000001</v>
      </c>
      <c r="C27" s="8">
        <f>VALUE('Raw-Data 3'!E44)</f>
        <v>2.7069999999999999</v>
      </c>
      <c r="E27" s="2">
        <f>'Raw-Data 3'!D44-'Raw-Data 3'!B44</f>
        <v>0.30799999999999983</v>
      </c>
      <c r="F27" s="2">
        <f>'Raw-Data 3'!B44-'Raw-Data 3'!C44</f>
        <v>0.30699999999999994</v>
      </c>
      <c r="G27" s="2">
        <f>'Raw-Data 3'!G44-'Raw-Data 3'!E44</f>
        <v>0.32699999999999996</v>
      </c>
      <c r="H27" s="2">
        <f>'Raw-Data 3'!E44-'Raw-Data 3'!F44</f>
        <v>0.32799999999999985</v>
      </c>
    </row>
    <row r="28" ht="15" thickBot="true">
      <c r="A28" s="11" t="s">
        <v>2</v>
      </c>
      <c r="B28" s="3">
        <f>VALUE('Raw-Data 3'!B45)</f>
        <v>3.109</v>
      </c>
      <c r="C28" s="10">
        <f>VALUE('Raw-Data 3'!E45)</f>
        <v>2.2730000000000001</v>
      </c>
      <c r="E28" s="2">
        <f>'Raw-Data 3'!D45-'Raw-Data 3'!B45</f>
        <v>0.35700000000000021</v>
      </c>
      <c r="F28" s="2">
        <f>'Raw-Data 3'!B45-'Raw-Data 3'!C45</f>
        <v>0.35700000000000021</v>
      </c>
      <c r="G28" s="2">
        <f>'Raw-Data 3'!G45-'Raw-Data 3'!E45</f>
        <v>0.35699999999999976</v>
      </c>
      <c r="H28" s="2">
        <f>'Raw-Data 3'!E45-'Raw-Data 3'!F45</f>
        <v>0.35700000000000021</v>
      </c>
    </row>
    <row r="31">
      <c r="A31" s="51" t="s">
        <v>178</v>
      </c>
    </row>
    <row r="32" ht="15" thickBot="true">
      <c r="A32" s="51"/>
      <c r="E32" s="2">
        <v>2015</v>
      </c>
      <c r="G32" s="2">
        <v>2016</v>
      </c>
    </row>
    <row r="33">
      <c r="A33" s="52"/>
      <c r="B33" s="4">
        <v>2015</v>
      </c>
      <c r="C33" s="6">
        <v>2016</v>
      </c>
      <c r="E33" s="2" t="s">
        <v>9</v>
      </c>
      <c r="F33" s="2" t="s">
        <v>10</v>
      </c>
      <c r="G33" s="2" t="s">
        <v>9</v>
      </c>
      <c r="H33" s="2" t="s">
        <v>10</v>
      </c>
    </row>
    <row r="34">
      <c r="A34" s="7" t="s">
        <v>0</v>
      </c>
      <c r="B34" s="1">
        <f>VALUE('Raw-Data 3'!B48)</f>
        <v>5.3650000000000002</v>
      </c>
      <c r="C34" s="8">
        <f>VALUE('Raw-Data 3'!B49)</f>
        <v>3.9870000000000001</v>
      </c>
      <c r="E34" s="2">
        <f>'Raw-Data 3'!D48-'Raw-Data 3'!B48</f>
        <v>0.34399999999999942</v>
      </c>
      <c r="F34" s="2">
        <f>'Raw-Data 3'!B48-'Raw-Data 3'!C48</f>
        <v>0.34400000000000031</v>
      </c>
      <c r="G34" s="2">
        <f>'Raw-Data 3'!D49-'Raw-Data 3'!B49</f>
        <v>0.49500000000000011</v>
      </c>
      <c r="H34" s="2">
        <f>'Raw-Data 3'!B49-'Raw-Data 3'!C49</f>
        <v>0.49400000000000022</v>
      </c>
    </row>
    <row r="35">
      <c r="A35" s="7"/>
      <c r="B35" s="1"/>
      <c r="C35" s="8"/>
    </row>
    <row r="36">
      <c r="A36" s="7" t="s">
        <v>7</v>
      </c>
      <c r="B36" s="1">
        <f>VALUE('Raw-Data 3'!B54)</f>
        <v>4.4279999999999999</v>
      </c>
      <c r="C36" s="8">
        <f>VALUE('Raw-Data 3'!E54)</f>
        <v>3.0739999999999998</v>
      </c>
      <c r="E36" s="2">
        <f>'Raw-Data 3'!D54-'Raw-Data 3'!B54</f>
        <v>0.79499999999999993</v>
      </c>
      <c r="F36" s="2">
        <f>'Raw-Data 3'!B54-'Raw-Data 3'!C54</f>
        <v>0.79499999999999993</v>
      </c>
      <c r="G36" s="2">
        <f>'Raw-Data 3'!G54-'Raw-Data 3'!E54</f>
        <v>0.58200000000000029</v>
      </c>
      <c r="H36" s="2">
        <f>'Raw-Data 3'!E54-'Raw-Data 3'!F54</f>
        <v>0.58199999999999985</v>
      </c>
    </row>
    <row r="37">
      <c r="A37" s="7" t="s">
        <v>4</v>
      </c>
      <c r="B37" s="1">
        <f>VALUE('Raw-Data 3'!B55)</f>
        <v>5.8639999999999999</v>
      </c>
      <c r="C37" s="8">
        <f>VALUE('Raw-Data 3'!E55)</f>
        <v>2.9980000000000002</v>
      </c>
      <c r="E37" s="2">
        <f>'Raw-Data 3'!D55-'Raw-Data 3'!B55</f>
        <v>0.83300000000000018</v>
      </c>
      <c r="F37" s="2">
        <f>'Raw-Data 3'!B55-'Raw-Data 3'!C55</f>
        <v>0.83199999999999985</v>
      </c>
      <c r="G37" s="2">
        <f>'Raw-Data 3'!G55-'Raw-Data 3'!E55</f>
        <v>0.95599999999999996</v>
      </c>
      <c r="H37" s="2">
        <f>'Raw-Data 3'!E55-'Raw-Data 3'!F55</f>
        <v>0.95600000000000041</v>
      </c>
    </row>
    <row r="38">
      <c r="A38" s="7" t="s">
        <v>5</v>
      </c>
      <c r="B38" s="1">
        <f>VALUE('Raw-Data 3'!B56)</f>
        <v>4.407</v>
      </c>
      <c r="C38" s="8">
        <f>VALUE('Raw-Data 3'!E56)</f>
        <v>4.2949999999999999</v>
      </c>
      <c r="E38" s="2">
        <f>'Raw-Data 3'!D56-'Raw-Data 3'!B56</f>
        <v>0.79399999999999959</v>
      </c>
      <c r="F38" s="2">
        <f>'Raw-Data 3'!B56-'Raw-Data 3'!C56</f>
        <v>0.79300000000000015</v>
      </c>
      <c r="G38" s="2">
        <f>'Raw-Data 3'!G56-'Raw-Data 3'!E56</f>
        <v>0.84400000000000031</v>
      </c>
      <c r="H38" s="2">
        <f>'Raw-Data 3'!E56-'Raw-Data 3'!F56</f>
        <v>0.84399999999999986</v>
      </c>
    </row>
    <row r="39">
      <c r="A39" s="7" t="s">
        <v>6</v>
      </c>
      <c r="B39" s="1">
        <f>VALUE('Raw-Data 3'!B57)</f>
        <v>6.0640000000000001</v>
      </c>
      <c r="C39" s="8">
        <f>VALUE('Raw-Data 3'!E57)</f>
        <v>4.5549999999999997</v>
      </c>
      <c r="E39" s="2">
        <f>'Raw-Data 3'!D57-'Raw-Data 3'!B57</f>
        <v>0.78300000000000036</v>
      </c>
      <c r="F39" s="2">
        <f>'Raw-Data 3'!B57-'Raw-Data 3'!C57</f>
        <v>0.78200000000000003</v>
      </c>
      <c r="G39" s="2">
        <f>'Raw-Data 3'!G57-'Raw-Data 3'!E57</f>
        <v>0.85300000000000065</v>
      </c>
      <c r="H39" s="2">
        <f>'Raw-Data 3'!E57-'Raw-Data 3'!F57</f>
        <v>0.85399999999999965</v>
      </c>
    </row>
    <row r="40">
      <c r="A40" s="7" t="s">
        <v>8</v>
      </c>
      <c r="B40" s="1">
        <f>VALUE('Raw-Data 3'!B58)</f>
        <v>5.7519999999999998</v>
      </c>
      <c r="C40" s="8">
        <f>VALUE('Raw-Data 3'!E58)</f>
        <v>4.2830000000000004</v>
      </c>
      <c r="E40" s="2">
        <f>'Raw-Data 3'!D58-'Raw-Data 3'!B58</f>
        <v>0.54600000000000026</v>
      </c>
      <c r="F40" s="2">
        <f>'Raw-Data 3'!B58-'Raw-Data 3'!C58</f>
        <v>0.54599999999999937</v>
      </c>
      <c r="G40" s="2">
        <f>'Raw-Data 3'!G58-'Raw-Data 3'!E58</f>
        <v>0.72499999999999964</v>
      </c>
      <c r="H40" s="2">
        <f>'Raw-Data 3'!E58-'Raw-Data 3'!F58</f>
        <v>0.7240000000000002</v>
      </c>
    </row>
    <row r="41">
      <c r="A41" s="7"/>
      <c r="B41" s="1"/>
      <c r="C41" s="8"/>
    </row>
    <row r="42">
      <c r="A42" s="7" t="s">
        <v>3</v>
      </c>
      <c r="B42" s="1">
        <f>VALUE('Raw-Data 3'!B63)</f>
        <v>5.593</v>
      </c>
      <c r="C42" s="8">
        <f>VALUE('Raw-Data 3'!E63)</f>
        <v>4.3499999999999996</v>
      </c>
      <c r="E42" s="2">
        <f>'Raw-Data 3'!D63-'Raw-Data 3'!B63</f>
        <v>0.52200000000000024</v>
      </c>
      <c r="F42" s="2">
        <f>'Raw-Data 3'!B63-'Raw-Data 3'!C63</f>
        <v>0.52200000000000024</v>
      </c>
      <c r="G42" s="2">
        <f>'Raw-Data 3'!G63-'Raw-Data 3'!E63</f>
        <v>0.66900000000000048</v>
      </c>
      <c r="H42" s="2">
        <f>'Raw-Data 3'!E63-'Raw-Data 3'!F63</f>
        <v>0.66999999999999948</v>
      </c>
    </row>
    <row r="43" ht="15" thickBot="true">
      <c r="A43" s="11" t="s">
        <v>2</v>
      </c>
      <c r="B43" s="3">
        <f>VALUE('Raw-Data 3'!B64)</f>
        <v>4.99</v>
      </c>
      <c r="C43" s="10">
        <f>VALUE('Raw-Data 3'!E64)</f>
        <v>3.7080000000000002</v>
      </c>
      <c r="E43" s="2">
        <f>'Raw-Data 3'!D64-'Raw-Data 3'!B64</f>
        <v>0.53399999999999981</v>
      </c>
      <c r="F43" s="2">
        <f>'Raw-Data 3'!B64-'Raw-Data 3'!C64</f>
        <v>0.53500000000000014</v>
      </c>
      <c r="G43" s="2">
        <f>'Raw-Data 3'!G64-'Raw-Data 3'!E64</f>
        <v>0.65700000000000003</v>
      </c>
      <c r="H43" s="2">
        <f>'Raw-Data 3'!E64-'Raw-Data 3'!F64</f>
        <v>0.65700000000000003</v>
      </c>
    </row>
    <row r="48" s="1" customFormat="true">
      <c r="A48" s="12"/>
    </row>
    <row r="49" ht="15" thickBot="true">
      <c r="A49" s="51" t="s">
        <v>179</v>
      </c>
    </row>
    <row r="50">
      <c r="A50" s="52"/>
      <c r="B50" s="4" t="s">
        <v>0</v>
      </c>
      <c r="C50" s="4"/>
      <c r="D50" s="4" t="s">
        <v>1</v>
      </c>
      <c r="E50" s="4" t="s">
        <v>2</v>
      </c>
      <c r="F50" s="4"/>
      <c r="G50" s="4" t="s">
        <v>3</v>
      </c>
      <c r="H50" s="6"/>
    </row>
    <row r="51">
      <c r="A51" s="7"/>
      <c r="B51" s="1">
        <v>2015</v>
      </c>
      <c r="C51" s="1">
        <v>2016</v>
      </c>
      <c r="D51" s="1"/>
      <c r="E51" s="1">
        <v>2015</v>
      </c>
      <c r="F51" s="1">
        <v>2016</v>
      </c>
      <c r="G51" s="1">
        <v>2015</v>
      </c>
      <c r="H51" s="8">
        <v>2016</v>
      </c>
    </row>
    <row r="52">
      <c r="A52" s="50" t="s">
        <v>180</v>
      </c>
      <c r="B52" s="1">
        <f>VALUE('Raw-Data 3'!B249)</f>
        <v>0.255</v>
      </c>
      <c r="C52" s="1">
        <f>VALUE('Raw-Data 3'!E249)</f>
        <v>0.377</v>
      </c>
      <c r="D52" s="1"/>
      <c r="E52" s="1">
        <f>VALUE('Raw-Data 3'!E281)</f>
        <v>0.25700000000000001</v>
      </c>
      <c r="F52" s="1">
        <f>VALUE('Raw-Data 3'!E273)</f>
        <v>0.36199999999999999</v>
      </c>
      <c r="G52" s="1">
        <f>VALUE('Raw-Data 3'!B281)</f>
        <v>0.25</v>
      </c>
      <c r="H52" s="8">
        <f>VALUE('Raw-Data 3'!B273)</f>
        <v>0.40300000000000002</v>
      </c>
    </row>
    <row r="53">
      <c r="A53" s="50" t="s">
        <v>181</v>
      </c>
      <c r="B53" s="1">
        <f>VALUE('Raw-Data 3'!B250)</f>
        <v>0.501</v>
      </c>
      <c r="C53" s="1">
        <f>VALUE('Raw-Data 3'!E250)</f>
        <v>0.43099999999999999</v>
      </c>
      <c r="D53" s="1"/>
      <c r="E53" s="1">
        <f>VALUE('Raw-Data 3'!E282)</f>
        <v>0.51100000000000001</v>
      </c>
      <c r="F53" s="1">
        <f>VALUE('Raw-Data 3'!E274)</f>
        <v>0.44600000000000001</v>
      </c>
      <c r="G53" s="1">
        <f>VALUE('Raw-Data 3'!B282)</f>
        <v>0.495</v>
      </c>
      <c r="H53" s="8">
        <f>VALUE('Raw-Data 3'!B274)</f>
        <v>0.40300000000000002</v>
      </c>
    </row>
    <row r="54">
      <c r="A54" s="50" t="s">
        <v>182</v>
      </c>
      <c r="B54" s="1">
        <f>VALUE('Raw-Data 3'!B251)</f>
        <v>0.10299999999999999</v>
      </c>
      <c r="C54" s="1">
        <f>VALUE('Raw-Data 3'!E251)</f>
        <v>0.09</v>
      </c>
      <c r="D54" s="1"/>
      <c r="E54" s="1">
        <f>VALUE('Raw-Data 3'!E283)</f>
        <v>7.0000000000000007E-2</v>
      </c>
      <c r="F54" s="1">
        <f>VALUE('Raw-Data 3'!E275)</f>
        <v>8.5999999999999993E-2</v>
      </c>
      <c r="G54" s="1">
        <f>VALUE('Raw-Data 3'!B283)</f>
        <v>0.128</v>
      </c>
      <c r="H54" s="8">
        <f>VALUE('Raw-Data 3'!B275)</f>
        <v>9.7000000000000003E-2</v>
      </c>
    </row>
    <row r="55" ht="15" thickBot="true">
      <c r="A55" s="9" t="s">
        <v>183</v>
      </c>
      <c r="B55" s="3">
        <f>VALUE('Raw-Data 3'!B252)</f>
        <v>0.14199999999999999</v>
      </c>
      <c r="C55" s="3">
        <f>VALUE('Raw-Data 3'!E252)</f>
        <v>0.10199999999999999</v>
      </c>
      <c r="D55" s="3"/>
      <c r="E55" s="3">
        <f>VALUE('Raw-Data 3'!E284)</f>
        <v>0.16200000000000001</v>
      </c>
      <c r="F55" s="3">
        <f>VALUE('Raw-Data 3'!E276)</f>
        <v>0.106</v>
      </c>
      <c r="G55" s="3">
        <f>VALUE('Raw-Data 3'!B284)</f>
        <v>0.128</v>
      </c>
      <c r="H55" s="10">
        <f>VALUE('Raw-Data 3'!B276)</f>
        <v>9.7000000000000003E-2</v>
      </c>
    </row>
    <row r="56">
      <c r="B56" s="1"/>
      <c r="C56" s="1"/>
      <c r="D56" s="1"/>
      <c r="E56" s="1"/>
      <c r="F56" s="1"/>
      <c r="G56" s="1"/>
      <c r="H56" s="1"/>
    </row>
    <row r="57">
      <c r="B57" s="1"/>
      <c r="C57" s="1"/>
      <c r="D57" s="1"/>
      <c r="E57" s="1"/>
      <c r="F57" s="1"/>
      <c r="G57" s="1"/>
      <c r="H57" s="1"/>
    </row>
    <row r="59" ht="15" thickBot="true">
      <c r="A59" s="51" t="s">
        <v>179</v>
      </c>
    </row>
    <row r="60">
      <c r="A60" s="52"/>
      <c r="B60" s="4">
        <v>2015</v>
      </c>
      <c r="C60" s="4"/>
      <c r="D60" s="4"/>
      <c r="E60" s="4"/>
      <c r="F60" s="4"/>
      <c r="G60" s="4" t="s">
        <v>1</v>
      </c>
      <c r="H60" s="4">
        <v>2016</v>
      </c>
      <c r="I60" s="4"/>
      <c r="J60" s="4"/>
      <c r="K60" s="4"/>
      <c r="L60" s="6"/>
    </row>
    <row r="61" ht="29">
      <c r="A61" s="7"/>
      <c r="B61" s="53" t="s">
        <v>152</v>
      </c>
      <c r="C61" s="1" t="s">
        <v>4</v>
      </c>
      <c r="D61" s="1" t="s">
        <v>5</v>
      </c>
      <c r="E61" s="1" t="s">
        <v>6</v>
      </c>
      <c r="F61" s="53" t="s">
        <v>153</v>
      </c>
      <c r="G61" s="1"/>
      <c r="H61" s="53" t="s">
        <v>152</v>
      </c>
      <c r="I61" s="1" t="s">
        <v>4</v>
      </c>
      <c r="J61" s="1" t="s">
        <v>5</v>
      </c>
      <c r="K61" s="1" t="s">
        <v>6</v>
      </c>
      <c r="L61" s="54" t="s">
        <v>153</v>
      </c>
    </row>
    <row r="62">
      <c r="A62" s="50" t="s">
        <v>180</v>
      </c>
      <c r="B62" s="1">
        <f>VALUE('Raw-Data 3'!B265)</f>
        <v>0.186</v>
      </c>
      <c r="C62" s="1">
        <f>VALUE('Raw-Data 3'!E265)</f>
        <v>0.27600000000000002</v>
      </c>
      <c r="D62" s="1">
        <f>VALUE('Raw-Data 3'!H265)</f>
        <v>0.29099999999999998</v>
      </c>
      <c r="E62" s="1">
        <f>VALUE('Raw-Data 3'!K265)</f>
        <v>0.214</v>
      </c>
      <c r="F62" s="1">
        <f>VALUE('Raw-Data 3'!N265)</f>
        <v>0.28000000000000003</v>
      </c>
      <c r="G62" s="1"/>
      <c r="H62" s="1">
        <f>VALUE('Raw-Data 3'!B257)</f>
        <v>0.499</v>
      </c>
      <c r="I62" s="1">
        <f>VALUE('Raw-Data 3'!E257)</f>
        <v>0.30199999999999999</v>
      </c>
      <c r="J62" s="1">
        <f>VALUE('Raw-Data 3'!H257)</f>
        <v>0.33200000000000002</v>
      </c>
      <c r="K62" s="1">
        <f>VALUE('Raw-Data 3'!K257)</f>
        <v>0.33300000000000002</v>
      </c>
      <c r="L62" s="8">
        <f>VALUE('Raw-Data 3'!N257)</f>
        <v>0.42199999999999999</v>
      </c>
    </row>
    <row r="63">
      <c r="A63" s="50" t="s">
        <v>181</v>
      </c>
      <c r="B63" s="1">
        <f>VALUE('Raw-Data 3'!B266)</f>
        <v>0.59799999999999998</v>
      </c>
      <c r="C63" s="1">
        <f>VALUE('Raw-Data 3'!E266)</f>
        <v>0.48899999999999999</v>
      </c>
      <c r="D63" s="1">
        <f>VALUE('Raw-Data 3'!H266)</f>
        <v>0.39</v>
      </c>
      <c r="E63" s="1">
        <f>VALUE('Raw-Data 3'!K266)</f>
        <v>0.57899999999999996</v>
      </c>
      <c r="F63" s="1">
        <f>VALUE('Raw-Data 3'!N266)</f>
        <v>0.47699999999999998</v>
      </c>
      <c r="G63" s="1"/>
      <c r="H63" s="1">
        <f>VALUE('Raw-Data 3'!B258)</f>
        <v>0.28699999999999998</v>
      </c>
      <c r="I63" s="1">
        <f>VALUE('Raw-Data 3'!E258)</f>
        <v>0.56999999999999995</v>
      </c>
      <c r="J63" s="1">
        <f>VALUE('Raw-Data 3'!H258)</f>
        <v>0.45100000000000001</v>
      </c>
      <c r="K63" s="1">
        <f>VALUE('Raw-Data 3'!K258)</f>
        <v>0.46</v>
      </c>
      <c r="L63" s="8">
        <f>VALUE('Raw-Data 3'!N258)</f>
        <v>0.38800000000000001</v>
      </c>
    </row>
    <row r="64">
      <c r="A64" s="50" t="s">
        <v>182</v>
      </c>
      <c r="B64" s="1">
        <f>VALUE('Raw-Data 3'!B267)</f>
        <v>6.0999999999999999E-2</v>
      </c>
      <c r="C64" s="1">
        <f>VALUE('Raw-Data 3'!E267)</f>
        <v>7.0999999999999994E-2</v>
      </c>
      <c r="D64" s="1">
        <f>VALUE('Raw-Data 3'!H267)</f>
        <v>0.13200000000000001</v>
      </c>
      <c r="E64" s="1">
        <f>VALUE('Raw-Data 3'!K267)</f>
        <v>0.11700000000000001</v>
      </c>
      <c r="F64" s="1">
        <f>VALUE('Raw-Data 3'!N267)</f>
        <v>0.11899999999999999</v>
      </c>
      <c r="G64" s="1"/>
      <c r="H64" s="1">
        <f>VALUE('Raw-Data 3'!B259)</f>
        <v>0.129</v>
      </c>
      <c r="I64" s="1">
        <f>VALUE('Raw-Data 3'!E259)</f>
        <v>1.7000000000000001E-2</v>
      </c>
      <c r="J64" s="1">
        <f>VALUE('Raw-Data 3'!H259)</f>
        <v>0.105</v>
      </c>
      <c r="K64" s="1">
        <f>VALUE('Raw-Data 3'!K259)</f>
        <v>8.8999999999999996E-2</v>
      </c>
      <c r="L64" s="8">
        <f>VALUE('Raw-Data 3'!N259)</f>
        <v>0.1</v>
      </c>
    </row>
    <row r="65" ht="15" thickBot="true">
      <c r="A65" s="9" t="s">
        <v>183</v>
      </c>
      <c r="B65" s="3">
        <f>VALUE('Raw-Data 3'!B268)</f>
        <v>0.155</v>
      </c>
      <c r="C65" s="3">
        <f>VALUE('Raw-Data 3'!E268)</f>
        <v>0.16300000000000001</v>
      </c>
      <c r="D65" s="3">
        <f>VALUE('Raw-Data 3'!H268)</f>
        <v>0.187</v>
      </c>
      <c r="E65" s="3">
        <f>VALUE('Raw-Data 3'!K268)</f>
        <v>0.09</v>
      </c>
      <c r="F65" s="3">
        <f>VALUE('Raw-Data 3'!N268)</f>
        <v>0.124</v>
      </c>
      <c r="G65" s="3"/>
      <c r="H65" s="3">
        <f>VALUE('Raw-Data 3'!B260)</f>
        <v>8.5000000000000006E-2</v>
      </c>
      <c r="I65" s="3">
        <f>VALUE('Raw-Data 3'!E260)</f>
        <v>0.111</v>
      </c>
      <c r="J65" s="3">
        <f>VALUE('Raw-Data 3'!H260)</f>
        <v>0.112</v>
      </c>
      <c r="K65" s="3">
        <f>VALUE('Raw-Data 3'!K260)</f>
        <v>0.11700000000000001</v>
      </c>
      <c r="L65" s="10">
        <f>VALUE('Raw-Data 3'!N260)</f>
        <v>0.09</v>
      </c>
    </row>
    <row r="66">
      <c r="B66" s="1"/>
      <c r="C66" s="1"/>
      <c r="D66" s="1"/>
      <c r="E66" s="1"/>
      <c r="F66" s="1"/>
      <c r="G66" s="1"/>
      <c r="H66" s="1"/>
      <c r="I66" s="1"/>
      <c r="J66" s="1"/>
      <c r="K66" s="1"/>
      <c r="L66" s="1"/>
    </row>
    <row r="67">
      <c r="B67" s="1"/>
      <c r="C67" s="1"/>
      <c r="D67" s="1"/>
      <c r="E67" s="1"/>
      <c r="F67" s="1"/>
      <c r="G67" s="1"/>
      <c r="H67" s="1"/>
      <c r="I67" s="1"/>
      <c r="J67" s="1"/>
      <c r="K67" s="1"/>
      <c r="L67" s="1"/>
    </row>
    <row r="68">
      <c r="B68" s="1"/>
      <c r="C68" s="1"/>
      <c r="D68" s="1"/>
      <c r="E68" s="1"/>
      <c r="F68" s="1"/>
      <c r="G68" s="1"/>
      <c r="H68" s="1"/>
      <c r="I68" s="1"/>
      <c r="J68" s="1"/>
      <c r="K68" s="1"/>
      <c r="L68" s="1"/>
    </row>
    <row r="69">
      <c r="B69" s="1"/>
      <c r="C69" s="1"/>
      <c r="D69" s="1"/>
      <c r="E69" s="1"/>
      <c r="F69" s="1"/>
      <c r="G69" s="1"/>
      <c r="H69" s="1"/>
      <c r="I69" s="1"/>
      <c r="J69" s="1"/>
      <c r="K69" s="1"/>
      <c r="L69" s="1"/>
    </row>
    <row r="70">
      <c r="B70" s="1"/>
      <c r="C70" s="1"/>
      <c r="D70" s="1"/>
      <c r="E70" s="1"/>
      <c r="F70" s="1"/>
      <c r="G70" s="1"/>
      <c r="H70" s="1"/>
      <c r="I70" s="1"/>
      <c r="J70" s="1"/>
      <c r="K70" s="1"/>
      <c r="L70" s="1"/>
    </row>
    <row r="71">
      <c r="B71" s="1"/>
      <c r="C71" s="1"/>
      <c r="D71" s="1"/>
      <c r="E71" s="1"/>
      <c r="F71" s="1"/>
      <c r="G71" s="1"/>
      <c r="H71" s="1"/>
      <c r="I71" s="1"/>
      <c r="J71" s="1"/>
      <c r="K71" s="1"/>
      <c r="L71" s="1"/>
    </row>
    <row r="72">
      <c r="B72" s="1"/>
      <c r="C72" s="1"/>
      <c r="D72" s="1"/>
      <c r="E72" s="1"/>
      <c r="F72" s="1"/>
      <c r="G72" s="1"/>
      <c r="H72" s="1"/>
      <c r="I72" s="1"/>
      <c r="J72" s="1"/>
      <c r="K72" s="1"/>
      <c r="L72" s="1"/>
    </row>
    <row r="75" ht="15" thickBot="true">
      <c r="A75" s="2" t="s">
        <v>184</v>
      </c>
    </row>
    <row r="76">
      <c r="A76" s="13"/>
      <c r="B76" s="4" t="s">
        <v>0</v>
      </c>
      <c r="C76" s="4"/>
      <c r="D76" s="4" t="s">
        <v>1</v>
      </c>
      <c r="E76" s="4" t="s">
        <v>3</v>
      </c>
      <c r="F76" s="4"/>
      <c r="G76" s="4" t="s">
        <v>2</v>
      </c>
      <c r="H76" s="4"/>
      <c r="I76" s="4" t="s">
        <v>1</v>
      </c>
      <c r="J76" s="4" t="s">
        <v>7</v>
      </c>
      <c r="K76" s="4"/>
      <c r="L76" s="4" t="s">
        <v>4</v>
      </c>
      <c r="M76" s="4"/>
      <c r="N76" s="4" t="s">
        <v>5</v>
      </c>
      <c r="O76" s="4"/>
      <c r="P76" s="4" t="s">
        <v>6</v>
      </c>
      <c r="Q76" s="4"/>
      <c r="R76" s="4" t="s">
        <v>8</v>
      </c>
      <c r="S76" s="6"/>
    </row>
    <row r="77">
      <c r="A77" s="14"/>
      <c r="B77" s="1">
        <v>2016</v>
      </c>
      <c r="C77" s="1">
        <v>2015</v>
      </c>
      <c r="D77" s="1"/>
      <c r="E77" s="1">
        <v>2016</v>
      </c>
      <c r="F77" s="1">
        <v>2015</v>
      </c>
      <c r="G77" s="1">
        <v>2016</v>
      </c>
      <c r="H77" s="1">
        <v>2015</v>
      </c>
      <c r="I77" s="1"/>
      <c r="J77" s="1">
        <v>2016</v>
      </c>
      <c r="K77" s="1">
        <v>2015</v>
      </c>
      <c r="L77" s="1">
        <v>2016</v>
      </c>
      <c r="M77" s="1">
        <v>2015</v>
      </c>
      <c r="N77" s="1">
        <v>2016</v>
      </c>
      <c r="O77" s="1">
        <v>2015</v>
      </c>
      <c r="P77" s="1">
        <v>2016</v>
      </c>
      <c r="Q77" s="1">
        <v>2015</v>
      </c>
      <c r="R77" s="1">
        <v>2016</v>
      </c>
      <c r="S77" s="8">
        <v>2015</v>
      </c>
    </row>
    <row r="78">
      <c r="A78" s="14" t="s">
        <v>185</v>
      </c>
      <c r="B78" s="1">
        <f>VALUE('Raw-Data 3'!E334)</f>
        <v>0.53400000000000003</v>
      </c>
      <c r="C78" s="1">
        <f>VALUE('Raw-Data 3'!B334)</f>
        <v>0.39300000000000002</v>
      </c>
      <c r="D78" s="1"/>
      <c r="E78" s="1">
        <f>VALUE('Raw-Data 3'!B367)</f>
        <v>0.48</v>
      </c>
      <c r="F78" s="1">
        <f>VALUE('Raw-Data 3'!B378)</f>
        <v>0.33300000000000002</v>
      </c>
      <c r="G78" s="1">
        <f>VALUE('Raw-Data 3'!E367)</f>
        <v>0.56299999999999994</v>
      </c>
      <c r="H78" s="1">
        <f>VALUE('Raw-Data 3'!B367)</f>
        <v>0.48</v>
      </c>
      <c r="I78" s="1"/>
      <c r="J78" s="1">
        <f>VALUE('Raw-Data 3'!B345)</f>
        <v>0.57699999999999996</v>
      </c>
      <c r="K78" s="1">
        <f>VALUE('Raw-Data 3'!B356)</f>
        <v>0.5</v>
      </c>
      <c r="L78" s="1">
        <f>VALUE('Raw-Data 3'!E345)</f>
        <v>0.58299999999999996</v>
      </c>
      <c r="M78" s="1">
        <f>VALUE('Raw-Data 3'!E356)</f>
        <v>0.439</v>
      </c>
      <c r="N78" s="1">
        <f>VALUE('Raw-Data 3'!H345)</f>
        <v>0.55800000000000005</v>
      </c>
      <c r="O78" s="1">
        <f>VALUE('Raw-Data 3'!H356)</f>
        <v>0.433</v>
      </c>
      <c r="P78" s="1">
        <f>VALUE('Raw-Data 3'!K345)</f>
        <v>0.49</v>
      </c>
      <c r="Q78" s="1">
        <f>VALUE('Raw-Data 3'!K356)</f>
        <v>0.35099999999999998</v>
      </c>
      <c r="R78" s="1">
        <f>VALUE('Raw-Data 3'!N345)</f>
        <v>0.49</v>
      </c>
      <c r="S78" s="8">
        <f>VALUE('Raw-Data 3'!N356)</f>
        <v>0.29199999999999998</v>
      </c>
    </row>
    <row r="79">
      <c r="A79" s="14" t="s">
        <v>186</v>
      </c>
      <c r="B79" s="1">
        <f>VALUE('Raw-Data 3'!E335)</f>
        <v>0.21099999999999999</v>
      </c>
      <c r="C79" s="1">
        <f>VALUE('Raw-Data 3'!B335)</f>
        <v>0.253</v>
      </c>
      <c r="D79" s="1"/>
      <c r="E79" s="1">
        <f>VALUE('Raw-Data 3'!B368)</f>
        <v>0.23599999999999999</v>
      </c>
      <c r="F79" s="1">
        <f>VALUE('Raw-Data 3'!B379)</f>
        <v>0.25900000000000001</v>
      </c>
      <c r="G79" s="1">
        <f>VALUE('Raw-Data 3'!E368)</f>
        <v>0.19700000000000001</v>
      </c>
      <c r="H79" s="1">
        <f>VALUE('Raw-Data 3'!B368)</f>
        <v>0.23599999999999999</v>
      </c>
      <c r="I79" s="1"/>
      <c r="J79" s="1">
        <f>VALUE('Raw-Data 3'!B346)</f>
        <v>0.153</v>
      </c>
      <c r="K79" s="1">
        <f>VALUE('Raw-Data 3'!B357)</f>
        <v>0.22600000000000001</v>
      </c>
      <c r="L79" s="1">
        <f>VALUE('Raw-Data 3'!E346)</f>
        <v>0.11600000000000001</v>
      </c>
      <c r="M79" s="1">
        <f>VALUE('Raw-Data 3'!E357)</f>
        <v>0.315</v>
      </c>
      <c r="N79" s="1">
        <f>VALUE('Raw-Data 3'!H346)</f>
        <v>0.28000000000000003</v>
      </c>
      <c r="O79" s="1">
        <f>VALUE('Raw-Data 3'!H357)</f>
        <v>0.248</v>
      </c>
      <c r="P79" s="1">
        <f>VALUE('Raw-Data 3'!K346)</f>
        <v>0.251</v>
      </c>
      <c r="Q79" s="1">
        <f>VALUE('Raw-Data 3'!K357)</f>
        <v>0.21099999999999999</v>
      </c>
      <c r="R79" s="1">
        <f>VALUE('Raw-Data 3'!N346)</f>
        <v>0.223</v>
      </c>
      <c r="S79" s="8">
        <f>VALUE('Raw-Data 3'!N357)</f>
        <v>0.26800000000000002</v>
      </c>
    </row>
    <row r="80">
      <c r="A80" s="14" t="s">
        <v>187</v>
      </c>
      <c r="B80" s="1">
        <f>VALUE('Raw-Data 3'!E336)</f>
        <v>4.2999999999999997E-2</v>
      </c>
      <c r="C80" s="1">
        <f>VALUE('Raw-Data 3'!B336)</f>
        <v>6.8000000000000005E-2</v>
      </c>
      <c r="D80" s="1"/>
      <c r="E80" s="1">
        <f>VALUE('Raw-Data 3'!B369)</f>
        <v>4.1000000000000002E-2</v>
      </c>
      <c r="F80" s="1">
        <f>VALUE('Raw-Data 3'!B380)</f>
        <v>8.4000000000000005E-2</v>
      </c>
      <c r="G80" s="1">
        <f>VALUE('Raw-Data 3'!E369)</f>
        <v>4.3999999999999997E-2</v>
      </c>
      <c r="H80" s="1">
        <f>VALUE('Raw-Data 3'!B369)</f>
        <v>4.1000000000000002E-2</v>
      </c>
      <c r="I80" s="1"/>
      <c r="J80" s="1">
        <f>VALUE('Raw-Data 3'!B347)</f>
        <v>2.8000000000000001E-2</v>
      </c>
      <c r="K80" s="1">
        <f>VALUE('Raw-Data 3'!B358)</f>
        <v>6.8000000000000005E-2</v>
      </c>
      <c r="L80" s="1">
        <f>VALUE('Raw-Data 3'!E347)</f>
        <v>5.8999999999999997E-2</v>
      </c>
      <c r="M80" s="1">
        <f>VALUE('Raw-Data 3'!E358)</f>
        <v>3.1E-2</v>
      </c>
      <c r="N80" s="1">
        <f>VALUE('Raw-Data 3'!H347)</f>
        <v>4.7E-2</v>
      </c>
      <c r="O80" s="1">
        <f>VALUE('Raw-Data 3'!H358)</f>
        <v>4.9000000000000002E-2</v>
      </c>
      <c r="P80" s="1">
        <f>VALUE('Raw-Data 3'!K347)</f>
        <v>4.5999999999999999E-2</v>
      </c>
      <c r="Q80" s="1">
        <f>VALUE('Raw-Data 3'!K358)</f>
        <v>8.6999999999999994E-2</v>
      </c>
      <c r="R80" s="1">
        <f>VALUE('Raw-Data 3'!N347)</f>
        <v>3.5000000000000003E-2</v>
      </c>
      <c r="S80" s="8">
        <f>VALUE('Raw-Data 3'!N358)</f>
        <v>9.0999999999999998E-2</v>
      </c>
    </row>
    <row r="81">
      <c r="A81" s="14" t="s">
        <v>188</v>
      </c>
      <c r="B81" s="1">
        <f>VALUE('Raw-Data 3'!E337)</f>
        <v>8.6999999999999994E-2</v>
      </c>
      <c r="C81" s="1">
        <f>VALUE('Raw-Data 3'!B337)</f>
        <v>9.5000000000000001E-2</v>
      </c>
      <c r="D81" s="1"/>
      <c r="E81" s="1">
        <f>VALUE('Raw-Data 3'!B370)</f>
        <v>6.7000000000000004E-2</v>
      </c>
      <c r="F81" s="1">
        <f>VALUE('Raw-Data 3'!B381)</f>
        <v>7.6999999999999999E-2</v>
      </c>
      <c r="G81" s="1">
        <f>VALUE('Raw-Data 3'!E370)</f>
        <v>0.1</v>
      </c>
      <c r="H81" s="1">
        <f>VALUE('Raw-Data 3'!B370)</f>
        <v>6.7000000000000004E-2</v>
      </c>
      <c r="I81" s="1"/>
      <c r="J81" s="1">
        <f>VALUE('Raw-Data 3'!B348)</f>
        <v>0.156</v>
      </c>
      <c r="K81" s="1">
        <f>VALUE('Raw-Data 3'!B359)</f>
        <v>0.11899999999999999</v>
      </c>
      <c r="L81" s="1">
        <f>VALUE('Raw-Data 3'!E348)</f>
        <v>0.13400000000000001</v>
      </c>
      <c r="M81" s="1">
        <f>VALUE('Raw-Data 3'!E359)</f>
        <v>9.6000000000000002E-2</v>
      </c>
      <c r="N81" s="1">
        <f>VALUE('Raw-Data 3'!H348)</f>
        <v>4.2000000000000003E-2</v>
      </c>
      <c r="O81" s="1">
        <f>VALUE('Raw-Data 3'!H359)</f>
        <v>0.13600000000000001</v>
      </c>
      <c r="P81" s="1">
        <f>VALUE('Raw-Data 3'!K348)</f>
        <v>7.8E-2</v>
      </c>
      <c r="Q81" s="1">
        <f>VALUE('Raw-Data 3'!K359)</f>
        <v>0.115</v>
      </c>
      <c r="R81" s="1">
        <f>VALUE('Raw-Data 3'!N348)</f>
        <v>6.0999999999999999E-2</v>
      </c>
      <c r="S81" s="8">
        <f>VALUE('Raw-Data 3'!N359)</f>
        <v>3.5999999999999997E-2</v>
      </c>
    </row>
    <row r="82">
      <c r="A82" s="14" t="s">
        <v>189</v>
      </c>
      <c r="B82" s="1">
        <f>VALUE('Raw-Data 3'!E338)</f>
        <v>3.1E-2</v>
      </c>
      <c r="C82" s="1">
        <f>VALUE('Raw-Data 3'!B338)</f>
        <v>5.0999999999999997E-2</v>
      </c>
      <c r="D82" s="1"/>
      <c r="E82" s="1">
        <f>VALUE('Raw-Data 3'!B371)</f>
        <v>5.2999999999999999E-2</v>
      </c>
      <c r="F82" s="1">
        <f>VALUE('Raw-Data 3'!B382)</f>
        <v>7.2999999999999995E-2</v>
      </c>
      <c r="G82" s="1">
        <f>VALUE('Raw-Data 3'!E371)</f>
        <v>1.7999999999999999E-2</v>
      </c>
      <c r="H82" s="1">
        <f>VALUE('Raw-Data 3'!B371)</f>
        <v>5.2999999999999999E-2</v>
      </c>
      <c r="I82" s="1"/>
      <c r="J82" s="1">
        <f>VALUE('Raw-Data 3'!B349)</f>
        <v>3.5000000000000003E-2</v>
      </c>
      <c r="K82" s="1">
        <f>VALUE('Raw-Data 3'!B360)</f>
        <v>6.0000000000000001E-3</v>
      </c>
      <c r="L82" s="1">
        <f>VALUE('Raw-Data 3'!E349)</f>
        <v>0.01</v>
      </c>
      <c r="M82" s="1">
        <f>VALUE('Raw-Data 3'!E360)</f>
        <v>2.4E-2</v>
      </c>
      <c r="N82" s="1">
        <f>VALUE('Raw-Data 3'!H349)</f>
        <v>1.4E-2</v>
      </c>
      <c r="O82" s="1">
        <f>VALUE('Raw-Data 3'!H360)</f>
        <v>3.4000000000000002E-2</v>
      </c>
      <c r="P82" s="1">
        <f>VALUE('Raw-Data 3'!K349)</f>
        <v>0.03</v>
      </c>
      <c r="Q82" s="1">
        <f>VALUE('Raw-Data 3'!K360)</f>
        <v>6.8000000000000005E-2</v>
      </c>
      <c r="R82" s="1">
        <f>VALUE('Raw-Data 3'!N349)</f>
        <v>5.6000000000000001E-2</v>
      </c>
      <c r="S82" s="8">
        <f>VALUE('Raw-Data 3'!N360)</f>
        <v>9.7000000000000003E-2</v>
      </c>
    </row>
    <row r="83">
      <c r="A83" s="14" t="s">
        <v>190</v>
      </c>
      <c r="B83" s="1">
        <f>VALUE('Raw-Data 3'!E339)</f>
        <v>7.8E-2</v>
      </c>
      <c r="C83" s="1">
        <f>VALUE('Raw-Data 3'!B339)</f>
        <v>0.11</v>
      </c>
      <c r="D83" s="1"/>
      <c r="E83" s="1">
        <f>VALUE('Raw-Data 3'!B372)</f>
        <v>0.107</v>
      </c>
      <c r="F83" s="1">
        <f>VALUE('Raw-Data 3'!B383)</f>
        <v>0.13</v>
      </c>
      <c r="G83" s="1">
        <f>VALUE('Raw-Data 3'!E372)</f>
        <v>6.0999999999999999E-2</v>
      </c>
      <c r="H83" s="1">
        <f>VALUE('Raw-Data 3'!B372)</f>
        <v>0.107</v>
      </c>
      <c r="I83" s="1"/>
      <c r="J83" s="1">
        <f>VALUE('Raw-Data 3'!B350)</f>
        <v>4.2999999999999997E-2</v>
      </c>
      <c r="K83" s="1">
        <f>VALUE('Raw-Data 3'!B361)</f>
        <v>7.0000000000000007E-2</v>
      </c>
      <c r="L83" s="1">
        <f>VALUE('Raw-Data 3'!E350)</f>
        <v>8.2000000000000003E-2</v>
      </c>
      <c r="M83" s="1">
        <f>VALUE('Raw-Data 3'!E361)</f>
        <v>8.6999999999999994E-2</v>
      </c>
      <c r="N83" s="1">
        <f>VALUE('Raw-Data 3'!H350)</f>
        <v>4.9000000000000002E-2</v>
      </c>
      <c r="O83" s="1">
        <f>VALUE('Raw-Data 3'!H361)</f>
        <v>7.9000000000000001E-2</v>
      </c>
      <c r="P83" s="1">
        <f>VALUE('Raw-Data 3'!K350)</f>
        <v>8.5000000000000006E-2</v>
      </c>
      <c r="Q83" s="1">
        <f>VALUE('Raw-Data 3'!K361)</f>
        <v>0.157</v>
      </c>
      <c r="R83" s="1">
        <f>VALUE('Raw-Data 3'!N350)</f>
        <v>0.112</v>
      </c>
      <c r="S83" s="8">
        <f>VALUE('Raw-Data 3'!N361)</f>
        <v>0.14199999999999999</v>
      </c>
    </row>
    <row r="84" ht="15" thickBot="true">
      <c r="A84" s="15" t="s">
        <v>191</v>
      </c>
      <c r="B84" s="3">
        <f>VALUE('Raw-Data 3'!E340)</f>
        <v>1.7000000000000001E-2</v>
      </c>
      <c r="C84" s="3">
        <f>VALUE('Raw-Data 3'!B340)</f>
        <v>0.03</v>
      </c>
      <c r="D84" s="3"/>
      <c r="E84" s="3">
        <f>VALUE('Raw-Data 3'!B373)</f>
        <v>1.7000000000000001E-2</v>
      </c>
      <c r="F84" s="3">
        <f>VALUE('Raw-Data 3'!B384)</f>
        <v>4.4999999999999998E-2</v>
      </c>
      <c r="G84" s="3">
        <f>VALUE('Raw-Data 3'!E373)</f>
        <v>1.7000000000000001E-2</v>
      </c>
      <c r="H84" s="3">
        <f>VALUE('Raw-Data 3'!B373)</f>
        <v>1.7000000000000001E-2</v>
      </c>
      <c r="I84" s="3"/>
      <c r="J84" s="3">
        <f>VALUE('Raw-Data 3'!B351)</f>
        <v>8.9999999999999993E-3</v>
      </c>
      <c r="K84" s="3">
        <f>VALUE('Raw-Data 3'!B362)</f>
        <v>1.0999999999999999E-2</v>
      </c>
      <c r="L84" s="3">
        <f>VALUE('Raw-Data 3'!E351)</f>
        <v>1.7999999999999999E-2</v>
      </c>
      <c r="M84" s="3">
        <f>VALUE('Raw-Data 3'!E362)</f>
        <v>8.0000000000000002E-3</v>
      </c>
      <c r="N84" s="3">
        <f>VALUE('Raw-Data 3'!H351)</f>
        <v>8.9999999999999993E-3</v>
      </c>
      <c r="O84" s="3">
        <f>VALUE('Raw-Data 3'!H362)</f>
        <v>2.1000000000000001E-2</v>
      </c>
      <c r="P84" s="3">
        <f>VALUE('Raw-Data 3'!K351)</f>
        <v>2.1000000000000001E-2</v>
      </c>
      <c r="Q84" s="3">
        <f>VALUE('Raw-Data 3'!K362)</f>
        <v>1.2E-2</v>
      </c>
      <c r="R84" s="3">
        <f>VALUE('Raw-Data 3'!N351)</f>
        <v>2.3E-2</v>
      </c>
      <c r="S84" s="10">
        <f>VALUE('Raw-Data 3'!N362)</f>
        <v>7.3999999999999996E-2</v>
      </c>
    </row>
    <row r="115">
      <c r="A115" s="46" t="s">
        <v>353</v>
      </c>
    </row>
  </sheetData>
  <conditionalFormatting sqref="A1">
    <cfRule type="expression" dxfId="26" priority="10">
      <formula>$C1=-2</formula>
    </cfRule>
    <cfRule type="expression" dxfId="25" priority="11">
      <formula>$E2="calculate"</formula>
    </cfRule>
    <cfRule type="expression" dxfId="24" priority="12">
      <formula>LEFT($E2,4)="end "</formula>
    </cfRule>
    <cfRule type="expression" dxfId="23" priority="13">
      <formula>LEFT($E2,6)="begin "</formula>
    </cfRule>
    <cfRule type="expression" dxfId="22" priority="14">
      <formula>$C1=5</formula>
    </cfRule>
    <cfRule type="expression" dxfId="21" priority="15">
      <formula>$C1=4</formula>
    </cfRule>
    <cfRule type="expression" dxfId="20" priority="16">
      <formula>$C1=3</formula>
    </cfRule>
    <cfRule type="expression" dxfId="19" priority="17">
      <formula>$C1=2</formula>
    </cfRule>
    <cfRule type="expression" dxfId="18" priority="18">
      <formula>$C1=1</formula>
    </cfRule>
  </conditionalFormatting>
  <conditionalFormatting sqref="A2 A17 A32">
    <cfRule type="expression" dxfId="17" priority="19">
      <formula>$C2=-2</formula>
    </cfRule>
    <cfRule type="expression" dxfId="16" priority="20">
      <formula>#REF!="calculate"</formula>
    </cfRule>
    <cfRule type="expression" dxfId="15" priority="21">
      <formula>LEFT(#REF!,4)="end "</formula>
    </cfRule>
    <cfRule type="expression" dxfId="14" priority="22">
      <formula>LEFT(#REF!,6)="begin "</formula>
    </cfRule>
    <cfRule type="expression" dxfId="13" priority="23">
      <formula>$C2=5</formula>
    </cfRule>
    <cfRule type="expression" dxfId="12" priority="24">
      <formula>$C2=4</formula>
    </cfRule>
    <cfRule type="expression" dxfId="11" priority="25">
      <formula>$C2=3</formula>
    </cfRule>
    <cfRule type="expression" dxfId="10" priority="26">
      <formula>$C2=2</formula>
    </cfRule>
    <cfRule type="expression" dxfId="9" priority="27">
      <formula>$C2=1</formula>
    </cfRule>
  </conditionalFormatting>
  <conditionalFormatting sqref="A16 A31 A59 A49">
    <cfRule type="expression" dxfId="8" priority="1">
      <formula>$C16=-2</formula>
    </cfRule>
    <cfRule type="expression" dxfId="7" priority="2">
      <formula>$E16="calculate"</formula>
    </cfRule>
    <cfRule type="expression" dxfId="6" priority="3">
      <formula>LEFT($E16,4)="end "</formula>
    </cfRule>
    <cfRule type="expression" dxfId="5" priority="4">
      <formula>LEFT($E16,6)="begin "</formula>
    </cfRule>
    <cfRule type="expression" dxfId="4" priority="5">
      <formula>$C16=5</formula>
    </cfRule>
    <cfRule type="expression" dxfId="3" priority="6">
      <formula>$C16=4</formula>
    </cfRule>
    <cfRule type="expression" dxfId="2" priority="7">
      <formula>$C16=3</formula>
    </cfRule>
    <cfRule type="expression" dxfId="1" priority="8">
      <formula>$C16=2</formula>
    </cfRule>
    <cfRule type="expression" dxfId="0" priority="9">
      <formula>$C16=1</formula>
    </cfRule>
  </conditionalFormatting>
  <hyperlinks>
    <hyperlink ref="A115" location="Index!A1" display="Index"/>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dimension ref="A1:S385"/>
  <sheetViews>
    <sheetView topLeftCell="A278" workbookViewId="0">
      <selection activeCell="B325" sqref="B325"/>
    </sheetView>
  </sheetViews>
  <sheetFormatPr defaultColWidth="8.90625" defaultRowHeight="14.5"/>
  <cols>
    <col min="1" max="1" width="55.453125" style="2" customWidth="true"/>
    <col min="2" max="16384" width="8.90625" style="2"/>
  </cols>
  <sheetData>
    <row r="1">
      <c r="A1" s="2" t="s">
        <v>11</v>
      </c>
      <c r="B1" s="2" t="s">
        <v>12</v>
      </c>
      <c r="C1" s="2" t="s">
        <v>13</v>
      </c>
      <c r="D1" s="2" t="s">
        <v>14</v>
      </c>
      <c r="E1" s="2" t="s">
        <v>365</v>
      </c>
      <c r="F1" s="2" t="s">
        <v>365</v>
      </c>
      <c r="G1" s="2" t="s">
        <v>365</v>
      </c>
      <c r="H1" s="2" t="s">
        <v>365</v>
      </c>
      <c r="I1" s="2" t="s">
        <v>365</v>
      </c>
      <c r="J1" s="2" t="s">
        <v>365</v>
      </c>
      <c r="K1" s="2" t="s">
        <v>365</v>
      </c>
      <c r="L1" s="2" t="s">
        <v>365</v>
      </c>
      <c r="M1" s="2" t="s">
        <v>365</v>
      </c>
      <c r="N1" s="2" t="s">
        <v>365</v>
      </c>
      <c r="O1" s="2" t="s">
        <v>365</v>
      </c>
      <c r="P1" s="2" t="s">
        <v>365</v>
      </c>
      <c r="Q1" s="2" t="s">
        <v>365</v>
      </c>
      <c r="R1" s="2" t="s">
        <v>365</v>
      </c>
      <c r="S1" s="2" t="s">
        <v>365</v>
      </c>
    </row>
    <row r="2">
      <c r="A2" s="2" t="s">
        <v>366</v>
      </c>
      <c r="B2" s="2" t="s">
        <v>1598</v>
      </c>
      <c r="C2" s="2" t="s">
        <v>1638</v>
      </c>
      <c r="D2" s="2" t="s">
        <v>1673</v>
      </c>
      <c r="E2" s="2" t="s">
        <v>365</v>
      </c>
      <c r="F2" s="2" t="s">
        <v>365</v>
      </c>
      <c r="G2" s="2" t="s">
        <v>365</v>
      </c>
      <c r="H2" s="2" t="s">
        <v>365</v>
      </c>
      <c r="I2" s="2" t="s">
        <v>365</v>
      </c>
      <c r="J2" s="2" t="s">
        <v>365</v>
      </c>
      <c r="K2" s="2" t="s">
        <v>365</v>
      </c>
      <c r="L2" s="2" t="s">
        <v>365</v>
      </c>
      <c r="M2" s="2" t="s">
        <v>365</v>
      </c>
      <c r="N2" s="2" t="s">
        <v>365</v>
      </c>
      <c r="O2" s="2" t="s">
        <v>365</v>
      </c>
      <c r="P2" s="2" t="s">
        <v>365</v>
      </c>
      <c r="Q2" s="2" t="s">
        <v>365</v>
      </c>
      <c r="R2" s="2" t="s">
        <v>365</v>
      </c>
      <c r="S2" s="2" t="s">
        <v>365</v>
      </c>
    </row>
    <row r="3">
      <c r="A3" s="2" t="s">
        <v>364</v>
      </c>
      <c r="B3" s="2" t="s">
        <v>1599</v>
      </c>
      <c r="C3" s="2" t="s">
        <v>1639</v>
      </c>
      <c r="D3" s="2" t="s">
        <v>1674</v>
      </c>
      <c r="E3" s="2" t="s">
        <v>365</v>
      </c>
      <c r="F3" s="2" t="s">
        <v>365</v>
      </c>
      <c r="G3" s="2" t="s">
        <v>365</v>
      </c>
      <c r="H3" s="2" t="s">
        <v>365</v>
      </c>
      <c r="I3" s="2" t="s">
        <v>365</v>
      </c>
      <c r="J3" s="2" t="s">
        <v>365</v>
      </c>
      <c r="K3" s="2" t="s">
        <v>365</v>
      </c>
      <c r="L3" s="2" t="s">
        <v>365</v>
      </c>
      <c r="M3" s="2" t="s">
        <v>365</v>
      </c>
      <c r="N3" s="2" t="s">
        <v>365</v>
      </c>
      <c r="O3" s="2" t="s">
        <v>365</v>
      </c>
      <c r="P3" s="2" t="s">
        <v>365</v>
      </c>
      <c r="Q3" s="2" t="s">
        <v>365</v>
      </c>
      <c r="R3" s="2" t="s">
        <v>365</v>
      </c>
      <c r="S3" s="2" t="s">
        <v>365</v>
      </c>
    </row>
    <row r="4">
      <c r="A4" s="2" t="s">
        <v>0</v>
      </c>
      <c r="B4" s="2" t="s">
        <v>1600</v>
      </c>
      <c r="C4" s="2" t="s">
        <v>1609</v>
      </c>
      <c r="D4" s="2" t="s">
        <v>1644</v>
      </c>
      <c r="E4" s="2" t="s">
        <v>365</v>
      </c>
      <c r="F4" s="2" t="s">
        <v>365</v>
      </c>
      <c r="G4" s="2" t="s">
        <v>365</v>
      </c>
      <c r="H4" s="2" t="s">
        <v>365</v>
      </c>
      <c r="I4" s="2" t="s">
        <v>365</v>
      </c>
      <c r="J4" s="2" t="s">
        <v>365</v>
      </c>
      <c r="K4" s="2" t="s">
        <v>365</v>
      </c>
      <c r="L4" s="2" t="s">
        <v>365</v>
      </c>
      <c r="M4" s="2" t="s">
        <v>365</v>
      </c>
      <c r="N4" s="2" t="s">
        <v>365</v>
      </c>
      <c r="O4" s="2" t="s">
        <v>365</v>
      </c>
      <c r="P4" s="2" t="s">
        <v>365</v>
      </c>
      <c r="Q4" s="2" t="s">
        <v>365</v>
      </c>
      <c r="R4" s="2" t="s">
        <v>365</v>
      </c>
      <c r="S4" s="2" t="s">
        <v>365</v>
      </c>
    </row>
    <row r="5">
      <c r="A5" s="2" t="s">
        <v>192</v>
      </c>
      <c r="B5" s="2" t="s">
        <v>365</v>
      </c>
      <c r="C5" s="2" t="s">
        <v>365</v>
      </c>
      <c r="D5" s="2" t="s">
        <v>365</v>
      </c>
      <c r="E5" s="2" t="s">
        <v>365</v>
      </c>
      <c r="F5" s="2" t="s">
        <v>365</v>
      </c>
      <c r="G5" s="2" t="s">
        <v>365</v>
      </c>
      <c r="H5" s="2" t="s">
        <v>365</v>
      </c>
      <c r="I5" s="2" t="s">
        <v>365</v>
      </c>
      <c r="J5" s="2" t="s">
        <v>365</v>
      </c>
      <c r="K5" s="2" t="s">
        <v>365</v>
      </c>
      <c r="L5" s="2" t="s">
        <v>365</v>
      </c>
      <c r="M5" s="2" t="s">
        <v>365</v>
      </c>
      <c r="N5" s="2" t="s">
        <v>365</v>
      </c>
      <c r="O5" s="2" t="s">
        <v>365</v>
      </c>
      <c r="P5" s="2" t="s">
        <v>365</v>
      </c>
      <c r="Q5" s="2" t="s">
        <v>365</v>
      </c>
      <c r="R5" s="2" t="s">
        <v>365</v>
      </c>
      <c r="S5" s="2" t="s">
        <v>365</v>
      </c>
    </row>
    <row r="6">
      <c r="A6" s="2" t="s">
        <v>716</v>
      </c>
      <c r="B6" s="2" t="s">
        <v>366</v>
      </c>
      <c r="C6" s="2" t="s">
        <v>366</v>
      </c>
      <c r="D6" s="2" t="s">
        <v>366</v>
      </c>
      <c r="E6" s="2" t="s">
        <v>364</v>
      </c>
      <c r="F6" s="2" t="s">
        <v>364</v>
      </c>
      <c r="G6" s="2" t="s">
        <v>364</v>
      </c>
      <c r="H6" s="2" t="s">
        <v>0</v>
      </c>
      <c r="I6" s="2" t="s">
        <v>0</v>
      </c>
      <c r="J6" s="2" t="s">
        <v>0</v>
      </c>
      <c r="K6" s="2" t="s">
        <v>365</v>
      </c>
      <c r="L6" s="2" t="s">
        <v>365</v>
      </c>
      <c r="M6" s="2" t="s">
        <v>365</v>
      </c>
      <c r="N6" s="2" t="s">
        <v>365</v>
      </c>
      <c r="O6" s="2" t="s">
        <v>365</v>
      </c>
      <c r="P6" s="2" t="s">
        <v>365</v>
      </c>
      <c r="Q6" s="2" t="s">
        <v>365</v>
      </c>
      <c r="R6" s="2" t="s">
        <v>365</v>
      </c>
      <c r="S6" s="2" t="s">
        <v>365</v>
      </c>
    </row>
    <row r="7">
      <c r="A7" s="2" t="s">
        <v>365</v>
      </c>
      <c r="B7" s="2" t="s">
        <v>12</v>
      </c>
      <c r="C7" s="2" t="s">
        <v>13</v>
      </c>
      <c r="D7" s="2" t="s">
        <v>14</v>
      </c>
      <c r="E7" s="2" t="s">
        <v>12</v>
      </c>
      <c r="F7" s="2" t="s">
        <v>13</v>
      </c>
      <c r="G7" s="2" t="s">
        <v>14</v>
      </c>
      <c r="H7" s="2" t="s">
        <v>12</v>
      </c>
      <c r="I7" s="2" t="s">
        <v>13</v>
      </c>
      <c r="J7" s="2" t="s">
        <v>14</v>
      </c>
      <c r="K7" s="2" t="s">
        <v>365</v>
      </c>
      <c r="L7" s="2" t="s">
        <v>365</v>
      </c>
      <c r="M7" s="2" t="s">
        <v>365</v>
      </c>
      <c r="N7" s="2" t="s">
        <v>365</v>
      </c>
      <c r="O7" s="2" t="s">
        <v>365</v>
      </c>
      <c r="P7" s="2" t="s">
        <v>365</v>
      </c>
      <c r="Q7" s="2" t="s">
        <v>365</v>
      </c>
      <c r="R7" s="2" t="s">
        <v>365</v>
      </c>
      <c r="S7" s="2" t="s">
        <v>365</v>
      </c>
    </row>
    <row r="8">
      <c r="A8" s="2" t="s">
        <v>354</v>
      </c>
      <c r="B8" s="2" t="s">
        <v>1601</v>
      </c>
      <c r="C8" s="2" t="s">
        <v>1640</v>
      </c>
      <c r="D8" s="2" t="s">
        <v>1675</v>
      </c>
      <c r="E8" s="2" t="s">
        <v>2541</v>
      </c>
      <c r="F8" s="2" t="s">
        <v>1394</v>
      </c>
      <c r="G8" s="2" t="s">
        <v>2584</v>
      </c>
      <c r="H8" s="2" t="s">
        <v>2608</v>
      </c>
      <c r="I8" s="2" t="s">
        <v>2628</v>
      </c>
      <c r="J8" s="2" t="s">
        <v>2645</v>
      </c>
      <c r="K8" s="2" t="s">
        <v>365</v>
      </c>
      <c r="L8" s="2" t="s">
        <v>365</v>
      </c>
      <c r="M8" s="2" t="s">
        <v>365</v>
      </c>
      <c r="N8" s="2" t="s">
        <v>365</v>
      </c>
      <c r="O8" s="2" t="s">
        <v>365</v>
      </c>
      <c r="P8" s="2" t="s">
        <v>365</v>
      </c>
      <c r="Q8" s="2" t="s">
        <v>365</v>
      </c>
      <c r="R8" s="2" t="s">
        <v>365</v>
      </c>
      <c r="S8" s="2" t="s">
        <v>365</v>
      </c>
    </row>
    <row r="9">
      <c r="A9" s="2" t="s">
        <v>355</v>
      </c>
      <c r="B9" s="2" t="s">
        <v>1602</v>
      </c>
      <c r="C9" s="2" t="s">
        <v>1641</v>
      </c>
      <c r="D9" s="2" t="s">
        <v>1183</v>
      </c>
      <c r="E9" s="2" t="s">
        <v>2246</v>
      </c>
      <c r="F9" s="2" t="s">
        <v>2564</v>
      </c>
      <c r="G9" s="2" t="s">
        <v>2585</v>
      </c>
      <c r="H9" s="2" t="s">
        <v>2609</v>
      </c>
      <c r="I9" s="2" t="s">
        <v>2567</v>
      </c>
      <c r="J9" s="2" t="s">
        <v>2646</v>
      </c>
      <c r="K9" s="2" t="s">
        <v>365</v>
      </c>
      <c r="L9" s="2" t="s">
        <v>365</v>
      </c>
      <c r="M9" s="2" t="s">
        <v>365</v>
      </c>
      <c r="N9" s="2" t="s">
        <v>365</v>
      </c>
      <c r="O9" s="2" t="s">
        <v>365</v>
      </c>
      <c r="P9" s="2" t="s">
        <v>365</v>
      </c>
      <c r="Q9" s="2" t="s">
        <v>365</v>
      </c>
      <c r="R9" s="2" t="s">
        <v>365</v>
      </c>
      <c r="S9" s="2" t="s">
        <v>365</v>
      </c>
    </row>
    <row r="10">
      <c r="A10" s="2" t="s">
        <v>356</v>
      </c>
      <c r="B10" s="2" t="s">
        <v>1603</v>
      </c>
      <c r="C10" s="2" t="s">
        <v>1642</v>
      </c>
      <c r="D10" s="2" t="s">
        <v>1676</v>
      </c>
      <c r="E10" s="2" t="s">
        <v>2542</v>
      </c>
      <c r="F10" s="2" t="s">
        <v>2565</v>
      </c>
      <c r="G10" s="2" t="s">
        <v>2586</v>
      </c>
      <c r="H10" s="2" t="s">
        <v>2241</v>
      </c>
      <c r="I10" s="2" t="s">
        <v>2542</v>
      </c>
      <c r="J10" s="2" t="s">
        <v>2647</v>
      </c>
      <c r="K10" s="2" t="s">
        <v>365</v>
      </c>
      <c r="L10" s="2" t="s">
        <v>365</v>
      </c>
      <c r="M10" s="2" t="s">
        <v>365</v>
      </c>
      <c r="N10" s="2" t="s">
        <v>365</v>
      </c>
      <c r="O10" s="2" t="s">
        <v>365</v>
      </c>
      <c r="P10" s="2" t="s">
        <v>365</v>
      </c>
      <c r="Q10" s="2" t="s">
        <v>365</v>
      </c>
      <c r="R10" s="2" t="s">
        <v>365</v>
      </c>
      <c r="S10" s="2" t="s">
        <v>365</v>
      </c>
    </row>
    <row r="11">
      <c r="A11" s="2" t="s">
        <v>357</v>
      </c>
      <c r="B11" s="2" t="s">
        <v>1604</v>
      </c>
      <c r="C11" s="2" t="s">
        <v>1643</v>
      </c>
      <c r="D11" s="2" t="s">
        <v>1677</v>
      </c>
      <c r="E11" s="2" t="s">
        <v>2543</v>
      </c>
      <c r="F11" s="2" t="s">
        <v>2566</v>
      </c>
      <c r="G11" s="2" t="s">
        <v>2247</v>
      </c>
      <c r="H11" s="2" t="s">
        <v>2610</v>
      </c>
      <c r="I11" s="2" t="s">
        <v>2629</v>
      </c>
      <c r="J11" s="2" t="s">
        <v>2648</v>
      </c>
      <c r="K11" s="2" t="s">
        <v>365</v>
      </c>
      <c r="L11" s="2" t="s">
        <v>365</v>
      </c>
      <c r="M11" s="2" t="s">
        <v>365</v>
      </c>
      <c r="N11" s="2" t="s">
        <v>365</v>
      </c>
      <c r="O11" s="2" t="s">
        <v>365</v>
      </c>
      <c r="P11" s="2" t="s">
        <v>365</v>
      </c>
      <c r="Q11" s="2" t="s">
        <v>365</v>
      </c>
      <c r="R11" s="2" t="s">
        <v>365</v>
      </c>
      <c r="S11" s="2" t="s">
        <v>365</v>
      </c>
    </row>
    <row r="12">
      <c r="A12" s="2" t="s">
        <v>358</v>
      </c>
      <c r="B12" s="2" t="s">
        <v>1605</v>
      </c>
      <c r="C12" s="2" t="s">
        <v>1644</v>
      </c>
      <c r="D12" s="2" t="s">
        <v>1678</v>
      </c>
      <c r="E12" s="2" t="s">
        <v>2544</v>
      </c>
      <c r="F12" s="2" t="s">
        <v>1648</v>
      </c>
      <c r="G12" s="2" t="s">
        <v>2587</v>
      </c>
      <c r="H12" s="2" t="s">
        <v>1738</v>
      </c>
      <c r="I12" s="2" t="s">
        <v>2630</v>
      </c>
      <c r="J12" s="2" t="s">
        <v>2649</v>
      </c>
      <c r="K12" s="2" t="s">
        <v>365</v>
      </c>
      <c r="L12" s="2" t="s">
        <v>365</v>
      </c>
      <c r="M12" s="2" t="s">
        <v>365</v>
      </c>
      <c r="N12" s="2" t="s">
        <v>365</v>
      </c>
      <c r="O12" s="2" t="s">
        <v>365</v>
      </c>
      <c r="P12" s="2" t="s">
        <v>365</v>
      </c>
      <c r="Q12" s="2" t="s">
        <v>365</v>
      </c>
      <c r="R12" s="2" t="s">
        <v>365</v>
      </c>
      <c r="S12" s="2" t="s">
        <v>365</v>
      </c>
    </row>
    <row r="13">
      <c r="A13" s="2" t="s">
        <v>0</v>
      </c>
      <c r="B13" s="2" t="s">
        <v>1598</v>
      </c>
      <c r="C13" s="2" t="s">
        <v>1638</v>
      </c>
      <c r="D13" s="2" t="s">
        <v>1673</v>
      </c>
      <c r="E13" s="2" t="s">
        <v>1599</v>
      </c>
      <c r="F13" s="2" t="s">
        <v>1639</v>
      </c>
      <c r="G13" s="2" t="s">
        <v>1674</v>
      </c>
      <c r="H13" s="2" t="s">
        <v>1730</v>
      </c>
      <c r="I13" s="2" t="s">
        <v>1735</v>
      </c>
      <c r="J13" s="2" t="s">
        <v>1738</v>
      </c>
      <c r="K13" s="2" t="s">
        <v>365</v>
      </c>
      <c r="L13" s="2" t="s">
        <v>365</v>
      </c>
      <c r="M13" s="2" t="s">
        <v>365</v>
      </c>
      <c r="N13" s="2" t="s">
        <v>365</v>
      </c>
      <c r="O13" s="2" t="s">
        <v>365</v>
      </c>
      <c r="P13" s="2" t="s">
        <v>365</v>
      </c>
      <c r="Q13" s="2" t="s">
        <v>365</v>
      </c>
      <c r="R13" s="2" t="s">
        <v>365</v>
      </c>
      <c r="S13" s="2" t="s">
        <v>365</v>
      </c>
    </row>
    <row r="14">
      <c r="A14" s="2" t="s">
        <v>192</v>
      </c>
      <c r="B14" s="2" t="s">
        <v>365</v>
      </c>
      <c r="C14" s="2" t="s">
        <v>365</v>
      </c>
      <c r="D14" s="2" t="s">
        <v>365</v>
      </c>
      <c r="E14" s="2" t="s">
        <v>365</v>
      </c>
      <c r="F14" s="2" t="s">
        <v>365</v>
      </c>
      <c r="G14" s="2" t="s">
        <v>365</v>
      </c>
      <c r="H14" s="2" t="s">
        <v>365</v>
      </c>
      <c r="I14" s="2" t="s">
        <v>365</v>
      </c>
      <c r="J14" s="2" t="s">
        <v>365</v>
      </c>
      <c r="K14" s="2" t="s">
        <v>365</v>
      </c>
      <c r="L14" s="2" t="s">
        <v>365</v>
      </c>
      <c r="M14" s="2" t="s">
        <v>365</v>
      </c>
      <c r="N14" s="2" t="s">
        <v>365</v>
      </c>
      <c r="O14" s="2" t="s">
        <v>365</v>
      </c>
      <c r="P14" s="2" t="s">
        <v>365</v>
      </c>
      <c r="Q14" s="2" t="s">
        <v>365</v>
      </c>
      <c r="R14" s="2" t="s">
        <v>365</v>
      </c>
      <c r="S14" s="2" t="s">
        <v>365</v>
      </c>
    </row>
    <row r="15">
      <c r="A15" s="2" t="s">
        <v>15</v>
      </c>
      <c r="B15" s="2" t="s">
        <v>366</v>
      </c>
      <c r="C15" s="2" t="s">
        <v>366</v>
      </c>
      <c r="D15" s="2" t="s">
        <v>366</v>
      </c>
      <c r="E15" s="2" t="s">
        <v>364</v>
      </c>
      <c r="F15" s="2" t="s">
        <v>364</v>
      </c>
      <c r="G15" s="2" t="s">
        <v>364</v>
      </c>
      <c r="H15" s="2" t="s">
        <v>0</v>
      </c>
      <c r="I15" s="2" t="s">
        <v>0</v>
      </c>
      <c r="J15" s="2" t="s">
        <v>0</v>
      </c>
      <c r="K15" s="2" t="s">
        <v>365</v>
      </c>
      <c r="L15" s="2" t="s">
        <v>365</v>
      </c>
      <c r="M15" s="2" t="s">
        <v>365</v>
      </c>
      <c r="N15" s="2" t="s">
        <v>365</v>
      </c>
      <c r="O15" s="2" t="s">
        <v>365</v>
      </c>
      <c r="P15" s="2" t="s">
        <v>365</v>
      </c>
      <c r="Q15" s="2" t="s">
        <v>365</v>
      </c>
      <c r="R15" s="2" t="s">
        <v>365</v>
      </c>
      <c r="S15" s="2" t="s">
        <v>365</v>
      </c>
    </row>
    <row r="16">
      <c r="A16" s="2" t="s">
        <v>365</v>
      </c>
      <c r="B16" s="2" t="s">
        <v>12</v>
      </c>
      <c r="C16" s="2" t="s">
        <v>13</v>
      </c>
      <c r="D16" s="2" t="s">
        <v>14</v>
      </c>
      <c r="E16" s="2" t="s">
        <v>12</v>
      </c>
      <c r="F16" s="2" t="s">
        <v>13</v>
      </c>
      <c r="G16" s="2" t="s">
        <v>14</v>
      </c>
      <c r="H16" s="2" t="s">
        <v>12</v>
      </c>
      <c r="I16" s="2" t="s">
        <v>13</v>
      </c>
      <c r="J16" s="2" t="s">
        <v>14</v>
      </c>
      <c r="K16" s="2" t="s">
        <v>365</v>
      </c>
      <c r="L16" s="2" t="s">
        <v>365</v>
      </c>
      <c r="M16" s="2" t="s">
        <v>365</v>
      </c>
      <c r="N16" s="2" t="s">
        <v>365</v>
      </c>
      <c r="O16" s="2" t="s">
        <v>365</v>
      </c>
      <c r="P16" s="2" t="s">
        <v>365</v>
      </c>
      <c r="Q16" s="2" t="s">
        <v>365</v>
      </c>
      <c r="R16" s="2" t="s">
        <v>365</v>
      </c>
      <c r="S16" s="2" t="s">
        <v>365</v>
      </c>
    </row>
    <row r="17">
      <c r="A17" s="2" t="s">
        <v>3</v>
      </c>
      <c r="B17" s="2" t="s">
        <v>1606</v>
      </c>
      <c r="C17" s="2" t="s">
        <v>1645</v>
      </c>
      <c r="D17" s="2" t="s">
        <v>1679</v>
      </c>
      <c r="E17" s="2" t="s">
        <v>2543</v>
      </c>
      <c r="F17" s="2" t="s">
        <v>2567</v>
      </c>
      <c r="G17" s="2" t="s">
        <v>2588</v>
      </c>
      <c r="H17" s="2" t="s">
        <v>2611</v>
      </c>
      <c r="I17" s="2" t="s">
        <v>2631</v>
      </c>
      <c r="J17" s="2" t="s">
        <v>2650</v>
      </c>
      <c r="K17" s="2" t="s">
        <v>365</v>
      </c>
      <c r="L17" s="2" t="s">
        <v>365</v>
      </c>
      <c r="M17" s="2" t="s">
        <v>365</v>
      </c>
      <c r="N17" s="2" t="s">
        <v>365</v>
      </c>
      <c r="O17" s="2" t="s">
        <v>365</v>
      </c>
      <c r="P17" s="2" t="s">
        <v>365</v>
      </c>
      <c r="Q17" s="2" t="s">
        <v>365</v>
      </c>
      <c r="R17" s="2" t="s">
        <v>365</v>
      </c>
      <c r="S17" s="2" t="s">
        <v>365</v>
      </c>
    </row>
    <row r="18">
      <c r="A18" s="2" t="s">
        <v>2</v>
      </c>
      <c r="B18" s="2" t="s">
        <v>1607</v>
      </c>
      <c r="C18" s="2" t="s">
        <v>1646</v>
      </c>
      <c r="D18" s="2" t="s">
        <v>1680</v>
      </c>
      <c r="E18" s="2" t="s">
        <v>2545</v>
      </c>
      <c r="F18" s="2" t="s">
        <v>2568</v>
      </c>
      <c r="G18" s="2" t="s">
        <v>2589</v>
      </c>
      <c r="H18" s="2" t="s">
        <v>2612</v>
      </c>
      <c r="I18" s="2" t="s">
        <v>2632</v>
      </c>
      <c r="J18" s="2" t="s">
        <v>2248</v>
      </c>
      <c r="K18" s="2" t="s">
        <v>365</v>
      </c>
      <c r="L18" s="2" t="s">
        <v>365</v>
      </c>
      <c r="M18" s="2" t="s">
        <v>365</v>
      </c>
      <c r="N18" s="2" t="s">
        <v>365</v>
      </c>
      <c r="O18" s="2" t="s">
        <v>365</v>
      </c>
      <c r="P18" s="2" t="s">
        <v>365</v>
      </c>
      <c r="Q18" s="2" t="s">
        <v>365</v>
      </c>
      <c r="R18" s="2" t="s">
        <v>365</v>
      </c>
      <c r="S18" s="2" t="s">
        <v>365</v>
      </c>
    </row>
    <row r="19">
      <c r="A19" s="2" t="s">
        <v>0</v>
      </c>
      <c r="B19" s="2" t="s">
        <v>1598</v>
      </c>
      <c r="C19" s="2" t="s">
        <v>1638</v>
      </c>
      <c r="D19" s="2" t="s">
        <v>1673</v>
      </c>
      <c r="E19" s="2" t="s">
        <v>1599</v>
      </c>
      <c r="F19" s="2" t="s">
        <v>1639</v>
      </c>
      <c r="G19" s="2" t="s">
        <v>1674</v>
      </c>
      <c r="H19" s="2" t="s">
        <v>1730</v>
      </c>
      <c r="I19" s="2" t="s">
        <v>1735</v>
      </c>
      <c r="J19" s="2" t="s">
        <v>1738</v>
      </c>
      <c r="K19" s="2" t="s">
        <v>365</v>
      </c>
      <c r="L19" s="2" t="s">
        <v>365</v>
      </c>
      <c r="M19" s="2" t="s">
        <v>365</v>
      </c>
      <c r="N19" s="2" t="s">
        <v>365</v>
      </c>
      <c r="O19" s="2" t="s">
        <v>365</v>
      </c>
      <c r="P19" s="2" t="s">
        <v>365</v>
      </c>
      <c r="Q19" s="2" t="s">
        <v>365</v>
      </c>
      <c r="R19" s="2" t="s">
        <v>365</v>
      </c>
      <c r="S19" s="2" t="s">
        <v>365</v>
      </c>
    </row>
    <row r="20">
      <c r="A20" s="2" t="s">
        <v>11</v>
      </c>
      <c r="B20" s="2" t="s">
        <v>12</v>
      </c>
      <c r="C20" s="2" t="s">
        <v>13</v>
      </c>
      <c r="D20" s="2" t="s">
        <v>14</v>
      </c>
      <c r="E20" s="2" t="s">
        <v>365</v>
      </c>
      <c r="F20" s="2" t="s">
        <v>365</v>
      </c>
      <c r="G20" s="2" t="s">
        <v>365</v>
      </c>
      <c r="H20" s="2" t="s">
        <v>365</v>
      </c>
      <c r="I20" s="2" t="s">
        <v>365</v>
      </c>
      <c r="J20" s="2" t="s">
        <v>365</v>
      </c>
      <c r="K20" s="2" t="s">
        <v>365</v>
      </c>
      <c r="L20" s="2" t="s">
        <v>365</v>
      </c>
      <c r="M20" s="2" t="s">
        <v>365</v>
      </c>
      <c r="N20" s="2" t="s">
        <v>365</v>
      </c>
      <c r="O20" s="2" t="s">
        <v>365</v>
      </c>
      <c r="P20" s="2" t="s">
        <v>365</v>
      </c>
      <c r="Q20" s="2" t="s">
        <v>365</v>
      </c>
      <c r="R20" s="2" t="s">
        <v>365</v>
      </c>
      <c r="S20" s="2" t="s">
        <v>365</v>
      </c>
    </row>
    <row r="21">
      <c r="A21" s="2" t="s">
        <v>366</v>
      </c>
      <c r="B21" s="2" t="s">
        <v>1608</v>
      </c>
      <c r="C21" s="2" t="s">
        <v>1647</v>
      </c>
      <c r="D21" s="2" t="s">
        <v>1681</v>
      </c>
      <c r="E21" s="2" t="s">
        <v>365</v>
      </c>
      <c r="F21" s="2" t="s">
        <v>365</v>
      </c>
      <c r="G21" s="2" t="s">
        <v>365</v>
      </c>
      <c r="H21" s="2" t="s">
        <v>365</v>
      </c>
      <c r="I21" s="2" t="s">
        <v>365</v>
      </c>
      <c r="J21" s="2" t="s">
        <v>365</v>
      </c>
      <c r="K21" s="2" t="s">
        <v>365</v>
      </c>
      <c r="L21" s="2" t="s">
        <v>365</v>
      </c>
      <c r="M21" s="2" t="s">
        <v>365</v>
      </c>
      <c r="N21" s="2" t="s">
        <v>365</v>
      </c>
      <c r="O21" s="2" t="s">
        <v>365</v>
      </c>
      <c r="P21" s="2" t="s">
        <v>365</v>
      </c>
      <c r="Q21" s="2" t="s">
        <v>365</v>
      </c>
      <c r="R21" s="2" t="s">
        <v>365</v>
      </c>
      <c r="S21" s="2" t="s">
        <v>365</v>
      </c>
    </row>
    <row r="22">
      <c r="A22" s="2" t="s">
        <v>364</v>
      </c>
      <c r="B22" s="2" t="s">
        <v>1609</v>
      </c>
      <c r="C22" s="2" t="s">
        <v>1648</v>
      </c>
      <c r="D22" s="2" t="s">
        <v>1682</v>
      </c>
      <c r="E22" s="2" t="s">
        <v>365</v>
      </c>
      <c r="F22" s="2" t="s">
        <v>365</v>
      </c>
      <c r="G22" s="2" t="s">
        <v>365</v>
      </c>
      <c r="H22" s="2" t="s">
        <v>365</v>
      </c>
      <c r="I22" s="2" t="s">
        <v>365</v>
      </c>
      <c r="J22" s="2" t="s">
        <v>365</v>
      </c>
      <c r="K22" s="2" t="s">
        <v>365</v>
      </c>
      <c r="L22" s="2" t="s">
        <v>365</v>
      </c>
      <c r="M22" s="2" t="s">
        <v>365</v>
      </c>
      <c r="N22" s="2" t="s">
        <v>365</v>
      </c>
      <c r="O22" s="2" t="s">
        <v>365</v>
      </c>
      <c r="P22" s="2" t="s">
        <v>365</v>
      </c>
      <c r="Q22" s="2" t="s">
        <v>365</v>
      </c>
      <c r="R22" s="2" t="s">
        <v>365</v>
      </c>
      <c r="S22" s="2" t="s">
        <v>365</v>
      </c>
    </row>
    <row r="23">
      <c r="A23" s="2" t="s">
        <v>0</v>
      </c>
      <c r="B23" s="2" t="s">
        <v>1610</v>
      </c>
      <c r="C23" s="2" t="s">
        <v>1649</v>
      </c>
      <c r="D23" s="2" t="s">
        <v>1683</v>
      </c>
      <c r="E23" s="2" t="s">
        <v>365</v>
      </c>
      <c r="F23" s="2" t="s">
        <v>365</v>
      </c>
      <c r="G23" s="2" t="s">
        <v>365</v>
      </c>
      <c r="H23" s="2" t="s">
        <v>365</v>
      </c>
      <c r="I23" s="2" t="s">
        <v>365</v>
      </c>
      <c r="J23" s="2" t="s">
        <v>365</v>
      </c>
      <c r="K23" s="2" t="s">
        <v>365</v>
      </c>
      <c r="L23" s="2" t="s">
        <v>365</v>
      </c>
      <c r="M23" s="2" t="s">
        <v>365</v>
      </c>
      <c r="N23" s="2" t="s">
        <v>365</v>
      </c>
      <c r="O23" s="2" t="s">
        <v>365</v>
      </c>
      <c r="P23" s="2" t="s">
        <v>365</v>
      </c>
      <c r="Q23" s="2" t="s">
        <v>365</v>
      </c>
      <c r="R23" s="2" t="s">
        <v>365</v>
      </c>
      <c r="S23" s="2" t="s">
        <v>365</v>
      </c>
    </row>
    <row r="24">
      <c r="A24" s="2" t="s">
        <v>11</v>
      </c>
      <c r="B24" s="2" t="s">
        <v>12</v>
      </c>
      <c r="C24" s="2" t="s">
        <v>13</v>
      </c>
      <c r="D24" s="2" t="s">
        <v>14</v>
      </c>
      <c r="E24" s="2" t="s">
        <v>365</v>
      </c>
      <c r="F24" s="2" t="s">
        <v>365</v>
      </c>
      <c r="G24" s="2" t="s">
        <v>365</v>
      </c>
      <c r="H24" s="2" t="s">
        <v>365</v>
      </c>
      <c r="I24" s="2" t="s">
        <v>365</v>
      </c>
      <c r="J24" s="2" t="s">
        <v>365</v>
      </c>
      <c r="K24" s="2" t="s">
        <v>365</v>
      </c>
      <c r="L24" s="2" t="s">
        <v>365</v>
      </c>
      <c r="M24" s="2" t="s">
        <v>365</v>
      </c>
      <c r="N24" s="2" t="s">
        <v>365</v>
      </c>
      <c r="O24" s="2" t="s">
        <v>365</v>
      </c>
      <c r="P24" s="2" t="s">
        <v>365</v>
      </c>
      <c r="Q24" s="2" t="s">
        <v>365</v>
      </c>
      <c r="R24" s="2" t="s">
        <v>365</v>
      </c>
      <c r="S24" s="2" t="s">
        <v>365</v>
      </c>
    </row>
    <row r="25">
      <c r="A25" s="2" t="s">
        <v>366</v>
      </c>
      <c r="B25" s="2" t="s">
        <v>1611</v>
      </c>
      <c r="C25" s="2" t="s">
        <v>1650</v>
      </c>
      <c r="D25" s="2" t="s">
        <v>1684</v>
      </c>
      <c r="E25" s="2" t="s">
        <v>365</v>
      </c>
      <c r="F25" s="2" t="s">
        <v>365</v>
      </c>
      <c r="G25" s="2" t="s">
        <v>365</v>
      </c>
      <c r="H25" s="2" t="s">
        <v>365</v>
      </c>
      <c r="I25" s="2" t="s">
        <v>365</v>
      </c>
      <c r="J25" s="2" t="s">
        <v>365</v>
      </c>
      <c r="K25" s="2" t="s">
        <v>365</v>
      </c>
      <c r="L25" s="2" t="s">
        <v>365</v>
      </c>
      <c r="M25" s="2" t="s">
        <v>365</v>
      </c>
      <c r="N25" s="2" t="s">
        <v>365</v>
      </c>
      <c r="O25" s="2" t="s">
        <v>365</v>
      </c>
      <c r="P25" s="2" t="s">
        <v>365</v>
      </c>
      <c r="Q25" s="2" t="s">
        <v>365</v>
      </c>
      <c r="R25" s="2" t="s">
        <v>365</v>
      </c>
      <c r="S25" s="2" t="s">
        <v>365</v>
      </c>
    </row>
    <row r="26">
      <c r="A26" s="2" t="s">
        <v>364</v>
      </c>
      <c r="B26" s="2" t="s">
        <v>1612</v>
      </c>
      <c r="C26" s="2" t="s">
        <v>1651</v>
      </c>
      <c r="D26" s="2" t="s">
        <v>1685</v>
      </c>
      <c r="E26" s="2" t="s">
        <v>365</v>
      </c>
      <c r="F26" s="2" t="s">
        <v>365</v>
      </c>
      <c r="G26" s="2" t="s">
        <v>365</v>
      </c>
      <c r="H26" s="2" t="s">
        <v>365</v>
      </c>
      <c r="I26" s="2" t="s">
        <v>365</v>
      </c>
      <c r="J26" s="2" t="s">
        <v>365</v>
      </c>
      <c r="K26" s="2" t="s">
        <v>365</v>
      </c>
      <c r="L26" s="2" t="s">
        <v>365</v>
      </c>
      <c r="M26" s="2" t="s">
        <v>365</v>
      </c>
      <c r="N26" s="2" t="s">
        <v>365</v>
      </c>
      <c r="O26" s="2" t="s">
        <v>365</v>
      </c>
      <c r="P26" s="2" t="s">
        <v>365</v>
      </c>
      <c r="Q26" s="2" t="s">
        <v>365</v>
      </c>
      <c r="R26" s="2" t="s">
        <v>365</v>
      </c>
      <c r="S26" s="2" t="s">
        <v>365</v>
      </c>
    </row>
    <row r="27">
      <c r="A27" s="2" t="s">
        <v>0</v>
      </c>
      <c r="B27" s="2" t="s">
        <v>1613</v>
      </c>
      <c r="C27" s="2" t="s">
        <v>1652</v>
      </c>
      <c r="D27" s="2" t="s">
        <v>1686</v>
      </c>
      <c r="E27" s="2" t="s">
        <v>365</v>
      </c>
      <c r="F27" s="2" t="s">
        <v>365</v>
      </c>
      <c r="G27" s="2" t="s">
        <v>365</v>
      </c>
      <c r="H27" s="2" t="s">
        <v>365</v>
      </c>
      <c r="I27" s="2" t="s">
        <v>365</v>
      </c>
      <c r="J27" s="2" t="s">
        <v>365</v>
      </c>
      <c r="K27" s="2" t="s">
        <v>365</v>
      </c>
      <c r="L27" s="2" t="s">
        <v>365</v>
      </c>
      <c r="M27" s="2" t="s">
        <v>365</v>
      </c>
      <c r="N27" s="2" t="s">
        <v>365</v>
      </c>
      <c r="O27" s="2" t="s">
        <v>365</v>
      </c>
      <c r="P27" s="2" t="s">
        <v>365</v>
      </c>
      <c r="Q27" s="2" t="s">
        <v>365</v>
      </c>
      <c r="R27" s="2" t="s">
        <v>365</v>
      </c>
      <c r="S27" s="2" t="s">
        <v>365</v>
      </c>
    </row>
    <row r="28">
      <c r="A28" s="2" t="s">
        <v>11</v>
      </c>
      <c r="B28" s="2" t="s">
        <v>12</v>
      </c>
      <c r="C28" s="2" t="s">
        <v>13</v>
      </c>
      <c r="D28" s="2" t="s">
        <v>14</v>
      </c>
      <c r="E28" s="2" t="s">
        <v>365</v>
      </c>
      <c r="F28" s="2" t="s">
        <v>365</v>
      </c>
      <c r="G28" s="2" t="s">
        <v>365</v>
      </c>
      <c r="H28" s="2" t="s">
        <v>365</v>
      </c>
      <c r="I28" s="2" t="s">
        <v>365</v>
      </c>
      <c r="J28" s="2" t="s">
        <v>365</v>
      </c>
      <c r="K28" s="2" t="s">
        <v>365</v>
      </c>
      <c r="L28" s="2" t="s">
        <v>365</v>
      </c>
      <c r="M28" s="2" t="s">
        <v>365</v>
      </c>
      <c r="N28" s="2" t="s">
        <v>365</v>
      </c>
      <c r="O28" s="2" t="s">
        <v>365</v>
      </c>
      <c r="P28" s="2" t="s">
        <v>365</v>
      </c>
      <c r="Q28" s="2" t="s">
        <v>365</v>
      </c>
      <c r="R28" s="2" t="s">
        <v>365</v>
      </c>
      <c r="S28" s="2" t="s">
        <v>365</v>
      </c>
    </row>
    <row r="29">
      <c r="A29" s="2" t="s">
        <v>366</v>
      </c>
      <c r="B29" s="2" t="s">
        <v>1614</v>
      </c>
      <c r="C29" s="2" t="s">
        <v>1653</v>
      </c>
      <c r="D29" s="2" t="s">
        <v>1687</v>
      </c>
      <c r="E29" s="2" t="s">
        <v>365</v>
      </c>
      <c r="F29" s="2" t="s">
        <v>365</v>
      </c>
      <c r="G29" s="2" t="s">
        <v>365</v>
      </c>
      <c r="H29" s="2" t="s">
        <v>365</v>
      </c>
      <c r="I29" s="2" t="s">
        <v>365</v>
      </c>
      <c r="J29" s="2" t="s">
        <v>365</v>
      </c>
      <c r="K29" s="2" t="s">
        <v>365</v>
      </c>
      <c r="L29" s="2" t="s">
        <v>365</v>
      </c>
      <c r="M29" s="2" t="s">
        <v>365</v>
      </c>
      <c r="N29" s="2" t="s">
        <v>365</v>
      </c>
      <c r="O29" s="2" t="s">
        <v>365</v>
      </c>
      <c r="P29" s="2" t="s">
        <v>365</v>
      </c>
      <c r="Q29" s="2" t="s">
        <v>365</v>
      </c>
      <c r="R29" s="2" t="s">
        <v>365</v>
      </c>
      <c r="S29" s="2" t="s">
        <v>365</v>
      </c>
    </row>
    <row r="30">
      <c r="A30" s="2" t="s">
        <v>364</v>
      </c>
      <c r="B30" s="2" t="s">
        <v>1615</v>
      </c>
      <c r="C30" s="2" t="s">
        <v>1654</v>
      </c>
      <c r="D30" s="2" t="s">
        <v>1688</v>
      </c>
      <c r="E30" s="2" t="s">
        <v>365</v>
      </c>
      <c r="F30" s="2" t="s">
        <v>365</v>
      </c>
      <c r="G30" s="2" t="s">
        <v>365</v>
      </c>
      <c r="H30" s="2" t="s">
        <v>365</v>
      </c>
      <c r="I30" s="2" t="s">
        <v>365</v>
      </c>
      <c r="J30" s="2" t="s">
        <v>365</v>
      </c>
      <c r="K30" s="2" t="s">
        <v>365</v>
      </c>
      <c r="L30" s="2" t="s">
        <v>365</v>
      </c>
      <c r="M30" s="2" t="s">
        <v>365</v>
      </c>
      <c r="N30" s="2" t="s">
        <v>365</v>
      </c>
      <c r="O30" s="2" t="s">
        <v>365</v>
      </c>
      <c r="P30" s="2" t="s">
        <v>365</v>
      </c>
      <c r="Q30" s="2" t="s">
        <v>365</v>
      </c>
      <c r="R30" s="2" t="s">
        <v>365</v>
      </c>
      <c r="S30" s="2" t="s">
        <v>365</v>
      </c>
    </row>
    <row r="31">
      <c r="A31" s="2" t="s">
        <v>0</v>
      </c>
      <c r="B31" s="2" t="s">
        <v>1616</v>
      </c>
      <c r="C31" s="2" t="s">
        <v>1655</v>
      </c>
      <c r="D31" s="2" t="s">
        <v>1689</v>
      </c>
      <c r="E31" s="2" t="s">
        <v>365</v>
      </c>
      <c r="F31" s="2" t="s">
        <v>365</v>
      </c>
      <c r="G31" s="2" t="s">
        <v>365</v>
      </c>
      <c r="H31" s="2" t="s">
        <v>365</v>
      </c>
      <c r="I31" s="2" t="s">
        <v>365</v>
      </c>
      <c r="J31" s="2" t="s">
        <v>365</v>
      </c>
      <c r="K31" s="2" t="s">
        <v>365</v>
      </c>
      <c r="L31" s="2" t="s">
        <v>365</v>
      </c>
      <c r="M31" s="2" t="s">
        <v>365</v>
      </c>
      <c r="N31" s="2" t="s">
        <v>365</v>
      </c>
      <c r="O31" s="2" t="s">
        <v>365</v>
      </c>
      <c r="P31" s="2" t="s">
        <v>365</v>
      </c>
      <c r="Q31" s="2" t="s">
        <v>365</v>
      </c>
      <c r="R31" s="2" t="s">
        <v>365</v>
      </c>
      <c r="S31" s="2" t="s">
        <v>365</v>
      </c>
    </row>
    <row r="32">
      <c r="A32" s="2" t="s">
        <v>193</v>
      </c>
      <c r="B32" s="2" t="s">
        <v>365</v>
      </c>
      <c r="C32" s="2" t="s">
        <v>365</v>
      </c>
      <c r="D32" s="2" t="s">
        <v>365</v>
      </c>
      <c r="E32" s="2" t="s">
        <v>365</v>
      </c>
      <c r="F32" s="2" t="s">
        <v>365</v>
      </c>
      <c r="G32" s="2" t="s">
        <v>365</v>
      </c>
      <c r="H32" s="2" t="s">
        <v>365</v>
      </c>
      <c r="I32" s="2" t="s">
        <v>365</v>
      </c>
      <c r="J32" s="2" t="s">
        <v>365</v>
      </c>
      <c r="K32" s="2" t="s">
        <v>365</v>
      </c>
      <c r="L32" s="2" t="s">
        <v>365</v>
      </c>
      <c r="M32" s="2" t="s">
        <v>365</v>
      </c>
      <c r="N32" s="2" t="s">
        <v>365</v>
      </c>
      <c r="O32" s="2" t="s">
        <v>365</v>
      </c>
      <c r="P32" s="2" t="s">
        <v>365</v>
      </c>
      <c r="Q32" s="2" t="s">
        <v>365</v>
      </c>
      <c r="R32" s="2" t="s">
        <v>365</v>
      </c>
      <c r="S32" s="2" t="s">
        <v>365</v>
      </c>
    </row>
    <row r="33">
      <c r="A33" s="2" t="s">
        <v>716</v>
      </c>
      <c r="B33" s="2" t="s">
        <v>366</v>
      </c>
      <c r="C33" s="2" t="s">
        <v>366</v>
      </c>
      <c r="D33" s="2" t="s">
        <v>366</v>
      </c>
      <c r="E33" s="2" t="s">
        <v>364</v>
      </c>
      <c r="F33" s="2" t="s">
        <v>364</v>
      </c>
      <c r="G33" s="2" t="s">
        <v>364</v>
      </c>
      <c r="H33" s="2" t="s">
        <v>0</v>
      </c>
      <c r="I33" s="2" t="s">
        <v>0</v>
      </c>
      <c r="J33" s="2" t="s">
        <v>0</v>
      </c>
      <c r="K33" s="2" t="s">
        <v>365</v>
      </c>
      <c r="L33" s="2" t="s">
        <v>365</v>
      </c>
      <c r="M33" s="2" t="s">
        <v>365</v>
      </c>
      <c r="N33" s="2" t="s">
        <v>365</v>
      </c>
      <c r="O33" s="2" t="s">
        <v>365</v>
      </c>
      <c r="P33" s="2" t="s">
        <v>365</v>
      </c>
      <c r="Q33" s="2" t="s">
        <v>365</v>
      </c>
      <c r="R33" s="2" t="s">
        <v>365</v>
      </c>
      <c r="S33" s="2" t="s">
        <v>365</v>
      </c>
    </row>
    <row r="34">
      <c r="A34" s="2" t="s">
        <v>365</v>
      </c>
      <c r="B34" s="2" t="s">
        <v>12</v>
      </c>
      <c r="C34" s="2" t="s">
        <v>13</v>
      </c>
      <c r="D34" s="2" t="s">
        <v>14</v>
      </c>
      <c r="E34" s="2" t="s">
        <v>12</v>
      </c>
      <c r="F34" s="2" t="s">
        <v>13</v>
      </c>
      <c r="G34" s="2" t="s">
        <v>14</v>
      </c>
      <c r="H34" s="2" t="s">
        <v>12</v>
      </c>
      <c r="I34" s="2" t="s">
        <v>13</v>
      </c>
      <c r="J34" s="2" t="s">
        <v>14</v>
      </c>
      <c r="K34" s="2" t="s">
        <v>365</v>
      </c>
      <c r="L34" s="2" t="s">
        <v>365</v>
      </c>
      <c r="M34" s="2" t="s">
        <v>365</v>
      </c>
      <c r="N34" s="2" t="s">
        <v>365</v>
      </c>
      <c r="O34" s="2" t="s">
        <v>365</v>
      </c>
      <c r="P34" s="2" t="s">
        <v>365</v>
      </c>
      <c r="Q34" s="2" t="s">
        <v>365</v>
      </c>
      <c r="R34" s="2" t="s">
        <v>365</v>
      </c>
      <c r="S34" s="2" t="s">
        <v>365</v>
      </c>
    </row>
    <row r="35">
      <c r="A35" s="2" t="s">
        <v>354</v>
      </c>
      <c r="B35" s="2" t="s">
        <v>1617</v>
      </c>
      <c r="C35" s="2" t="s">
        <v>1656</v>
      </c>
      <c r="D35" s="2" t="s">
        <v>1184</v>
      </c>
      <c r="E35" s="2" t="s">
        <v>2546</v>
      </c>
      <c r="F35" s="2" t="s">
        <v>2569</v>
      </c>
      <c r="G35" s="2" t="s">
        <v>2590</v>
      </c>
      <c r="H35" s="2" t="s">
        <v>2613</v>
      </c>
      <c r="I35" s="2" t="s">
        <v>2633</v>
      </c>
      <c r="J35" s="2" t="s">
        <v>2651</v>
      </c>
      <c r="K35" s="2" t="s">
        <v>365</v>
      </c>
      <c r="L35" s="2" t="s">
        <v>365</v>
      </c>
      <c r="M35" s="2" t="s">
        <v>365</v>
      </c>
      <c r="N35" s="2" t="s">
        <v>365</v>
      </c>
      <c r="O35" s="2" t="s">
        <v>365</v>
      </c>
      <c r="P35" s="2" t="s">
        <v>365</v>
      </c>
      <c r="Q35" s="2" t="s">
        <v>365</v>
      </c>
      <c r="R35" s="2" t="s">
        <v>365</v>
      </c>
      <c r="S35" s="2" t="s">
        <v>365</v>
      </c>
    </row>
    <row r="36">
      <c r="A36" s="2" t="s">
        <v>355</v>
      </c>
      <c r="B36" s="2" t="s">
        <v>1618</v>
      </c>
      <c r="C36" s="2" t="s">
        <v>1657</v>
      </c>
      <c r="D36" s="2" t="s">
        <v>1690</v>
      </c>
      <c r="E36" s="2" t="s">
        <v>2547</v>
      </c>
      <c r="F36" s="2" t="s">
        <v>2570</v>
      </c>
      <c r="G36" s="2" t="s">
        <v>2591</v>
      </c>
      <c r="H36" s="2" t="s">
        <v>2614</v>
      </c>
      <c r="I36" s="2" t="s">
        <v>2634</v>
      </c>
      <c r="J36" s="2" t="s">
        <v>2652</v>
      </c>
      <c r="K36" s="2" t="s">
        <v>365</v>
      </c>
      <c r="L36" s="2" t="s">
        <v>365</v>
      </c>
      <c r="M36" s="2" t="s">
        <v>365</v>
      </c>
      <c r="N36" s="2" t="s">
        <v>365</v>
      </c>
      <c r="O36" s="2" t="s">
        <v>365</v>
      </c>
      <c r="P36" s="2" t="s">
        <v>365</v>
      </c>
      <c r="Q36" s="2" t="s">
        <v>365</v>
      </c>
      <c r="R36" s="2" t="s">
        <v>365</v>
      </c>
      <c r="S36" s="2" t="s">
        <v>365</v>
      </c>
    </row>
    <row r="37">
      <c r="A37" s="2" t="s">
        <v>356</v>
      </c>
      <c r="B37" s="2" t="s">
        <v>1619</v>
      </c>
      <c r="C37" s="2" t="s">
        <v>1658</v>
      </c>
      <c r="D37" s="2" t="s">
        <v>1691</v>
      </c>
      <c r="E37" s="2" t="s">
        <v>2245</v>
      </c>
      <c r="F37" s="2" t="s">
        <v>2571</v>
      </c>
      <c r="G37" s="2" t="s">
        <v>2592</v>
      </c>
      <c r="H37" s="2" t="s">
        <v>2615</v>
      </c>
      <c r="I37" s="2" t="s">
        <v>2240</v>
      </c>
      <c r="J37" s="2" t="s">
        <v>2653</v>
      </c>
      <c r="K37" s="2" t="s">
        <v>365</v>
      </c>
      <c r="L37" s="2" t="s">
        <v>365</v>
      </c>
      <c r="M37" s="2" t="s">
        <v>365</v>
      </c>
      <c r="N37" s="2" t="s">
        <v>365</v>
      </c>
      <c r="O37" s="2" t="s">
        <v>365</v>
      </c>
      <c r="P37" s="2" t="s">
        <v>365</v>
      </c>
      <c r="Q37" s="2" t="s">
        <v>365</v>
      </c>
      <c r="R37" s="2" t="s">
        <v>365</v>
      </c>
      <c r="S37" s="2" t="s">
        <v>365</v>
      </c>
    </row>
    <row r="38">
      <c r="A38" s="2" t="s">
        <v>357</v>
      </c>
      <c r="B38" s="2" t="s">
        <v>1620</v>
      </c>
      <c r="C38" s="2" t="s">
        <v>1659</v>
      </c>
      <c r="D38" s="2" t="s">
        <v>1692</v>
      </c>
      <c r="E38" s="2" t="s">
        <v>2548</v>
      </c>
      <c r="F38" s="2" t="s">
        <v>2572</v>
      </c>
      <c r="G38" s="2" t="s">
        <v>2593</v>
      </c>
      <c r="H38" s="2" t="s">
        <v>2616</v>
      </c>
      <c r="I38" s="2" t="s">
        <v>2635</v>
      </c>
      <c r="J38" s="2" t="s">
        <v>2654</v>
      </c>
      <c r="K38" s="2" t="s">
        <v>365</v>
      </c>
      <c r="L38" s="2" t="s">
        <v>365</v>
      </c>
      <c r="M38" s="2" t="s">
        <v>365</v>
      </c>
      <c r="N38" s="2" t="s">
        <v>365</v>
      </c>
      <c r="O38" s="2" t="s">
        <v>365</v>
      </c>
      <c r="P38" s="2" t="s">
        <v>365</v>
      </c>
      <c r="Q38" s="2" t="s">
        <v>365</v>
      </c>
      <c r="R38" s="2" t="s">
        <v>365</v>
      </c>
      <c r="S38" s="2" t="s">
        <v>365</v>
      </c>
    </row>
    <row r="39">
      <c r="A39" s="2" t="s">
        <v>358</v>
      </c>
      <c r="B39" s="2" t="s">
        <v>1621</v>
      </c>
      <c r="C39" s="2" t="s">
        <v>1660</v>
      </c>
      <c r="D39" s="2" t="s">
        <v>1693</v>
      </c>
      <c r="E39" s="2" t="s">
        <v>2549</v>
      </c>
      <c r="F39" s="2" t="s">
        <v>2573</v>
      </c>
      <c r="G39" s="2" t="s">
        <v>2594</v>
      </c>
      <c r="H39" s="2" t="s">
        <v>2617</v>
      </c>
      <c r="I39" s="2" t="s">
        <v>2636</v>
      </c>
      <c r="J39" s="2" t="s">
        <v>2655</v>
      </c>
      <c r="K39" s="2" t="s">
        <v>365</v>
      </c>
      <c r="L39" s="2" t="s">
        <v>365</v>
      </c>
      <c r="M39" s="2" t="s">
        <v>365</v>
      </c>
      <c r="N39" s="2" t="s">
        <v>365</v>
      </c>
      <c r="O39" s="2" t="s">
        <v>365</v>
      </c>
      <c r="P39" s="2" t="s">
        <v>365</v>
      </c>
      <c r="Q39" s="2" t="s">
        <v>365</v>
      </c>
      <c r="R39" s="2" t="s">
        <v>365</v>
      </c>
      <c r="S39" s="2" t="s">
        <v>365</v>
      </c>
    </row>
    <row r="40">
      <c r="A40" s="2" t="s">
        <v>0</v>
      </c>
      <c r="B40" s="2" t="s">
        <v>1614</v>
      </c>
      <c r="C40" s="2" t="s">
        <v>1653</v>
      </c>
      <c r="D40" s="2" t="s">
        <v>1687</v>
      </c>
      <c r="E40" s="2" t="s">
        <v>1615</v>
      </c>
      <c r="F40" s="2" t="s">
        <v>1654</v>
      </c>
      <c r="G40" s="2" t="s">
        <v>1688</v>
      </c>
      <c r="H40" s="2" t="s">
        <v>1731</v>
      </c>
      <c r="I40" s="2" t="s">
        <v>1736</v>
      </c>
      <c r="J40" s="2" t="s">
        <v>1739</v>
      </c>
      <c r="K40" s="2" t="s">
        <v>365</v>
      </c>
      <c r="L40" s="2" t="s">
        <v>365</v>
      </c>
      <c r="M40" s="2" t="s">
        <v>365</v>
      </c>
      <c r="N40" s="2" t="s">
        <v>365</v>
      </c>
      <c r="O40" s="2" t="s">
        <v>365</v>
      </c>
      <c r="P40" s="2" t="s">
        <v>365</v>
      </c>
      <c r="Q40" s="2" t="s">
        <v>365</v>
      </c>
      <c r="R40" s="2" t="s">
        <v>365</v>
      </c>
      <c r="S40" s="2" t="s">
        <v>365</v>
      </c>
    </row>
    <row r="41">
      <c r="A41" s="2" t="s">
        <v>193</v>
      </c>
      <c r="B41" s="2" t="s">
        <v>365</v>
      </c>
      <c r="C41" s="2" t="s">
        <v>365</v>
      </c>
      <c r="D41" s="2" t="s">
        <v>365</v>
      </c>
      <c r="E41" s="2" t="s">
        <v>365</v>
      </c>
      <c r="F41" s="2" t="s">
        <v>365</v>
      </c>
      <c r="G41" s="2" t="s">
        <v>365</v>
      </c>
      <c r="H41" s="2" t="s">
        <v>365</v>
      </c>
      <c r="I41" s="2" t="s">
        <v>365</v>
      </c>
      <c r="J41" s="2" t="s">
        <v>365</v>
      </c>
      <c r="K41" s="2" t="s">
        <v>365</v>
      </c>
      <c r="L41" s="2" t="s">
        <v>365</v>
      </c>
      <c r="M41" s="2" t="s">
        <v>365</v>
      </c>
      <c r="N41" s="2" t="s">
        <v>365</v>
      </c>
      <c r="O41" s="2" t="s">
        <v>365</v>
      </c>
      <c r="P41" s="2" t="s">
        <v>365</v>
      </c>
      <c r="Q41" s="2" t="s">
        <v>365</v>
      </c>
      <c r="R41" s="2" t="s">
        <v>365</v>
      </c>
      <c r="S41" s="2" t="s">
        <v>365</v>
      </c>
    </row>
    <row r="42">
      <c r="A42" s="2" t="s">
        <v>15</v>
      </c>
      <c r="B42" s="2" t="s">
        <v>366</v>
      </c>
      <c r="C42" s="2" t="s">
        <v>366</v>
      </c>
      <c r="D42" s="2" t="s">
        <v>366</v>
      </c>
      <c r="E42" s="2" t="s">
        <v>364</v>
      </c>
      <c r="F42" s="2" t="s">
        <v>364</v>
      </c>
      <c r="G42" s="2" t="s">
        <v>364</v>
      </c>
      <c r="H42" s="2" t="s">
        <v>0</v>
      </c>
      <c r="I42" s="2" t="s">
        <v>0</v>
      </c>
      <c r="J42" s="2" t="s">
        <v>0</v>
      </c>
      <c r="K42" s="2" t="s">
        <v>365</v>
      </c>
      <c r="L42" s="2" t="s">
        <v>365</v>
      </c>
      <c r="M42" s="2" t="s">
        <v>365</v>
      </c>
      <c r="N42" s="2" t="s">
        <v>365</v>
      </c>
      <c r="O42" s="2" t="s">
        <v>365</v>
      </c>
      <c r="P42" s="2" t="s">
        <v>365</v>
      </c>
      <c r="Q42" s="2" t="s">
        <v>365</v>
      </c>
      <c r="R42" s="2" t="s">
        <v>365</v>
      </c>
      <c r="S42" s="2" t="s">
        <v>365</v>
      </c>
    </row>
    <row r="43">
      <c r="A43" s="2" t="s">
        <v>365</v>
      </c>
      <c r="B43" s="2" t="s">
        <v>12</v>
      </c>
      <c r="C43" s="2" t="s">
        <v>13</v>
      </c>
      <c r="D43" s="2" t="s">
        <v>14</v>
      </c>
      <c r="E43" s="2" t="s">
        <v>12</v>
      </c>
      <c r="F43" s="2" t="s">
        <v>13</v>
      </c>
      <c r="G43" s="2" t="s">
        <v>14</v>
      </c>
      <c r="H43" s="2" t="s">
        <v>12</v>
      </c>
      <c r="I43" s="2" t="s">
        <v>13</v>
      </c>
      <c r="J43" s="2" t="s">
        <v>14</v>
      </c>
      <c r="K43" s="2" t="s">
        <v>365</v>
      </c>
      <c r="L43" s="2" t="s">
        <v>365</v>
      </c>
      <c r="M43" s="2" t="s">
        <v>365</v>
      </c>
      <c r="N43" s="2" t="s">
        <v>365</v>
      </c>
      <c r="O43" s="2" t="s">
        <v>365</v>
      </c>
      <c r="P43" s="2" t="s">
        <v>365</v>
      </c>
      <c r="Q43" s="2" t="s">
        <v>365</v>
      </c>
      <c r="R43" s="2" t="s">
        <v>365</v>
      </c>
      <c r="S43" s="2" t="s">
        <v>365</v>
      </c>
    </row>
    <row r="44">
      <c r="A44" s="2" t="s">
        <v>3</v>
      </c>
      <c r="B44" s="2" t="s">
        <v>1622</v>
      </c>
      <c r="C44" s="2" t="s">
        <v>1661</v>
      </c>
      <c r="D44" s="2" t="s">
        <v>1694</v>
      </c>
      <c r="E44" s="2" t="s">
        <v>2550</v>
      </c>
      <c r="F44" s="2" t="s">
        <v>2574</v>
      </c>
      <c r="G44" s="2" t="s">
        <v>2595</v>
      </c>
      <c r="H44" s="2" t="s">
        <v>2618</v>
      </c>
      <c r="I44" s="2" t="s">
        <v>2244</v>
      </c>
      <c r="J44" s="2" t="s">
        <v>2249</v>
      </c>
      <c r="K44" s="2" t="s">
        <v>365</v>
      </c>
      <c r="L44" s="2" t="s">
        <v>365</v>
      </c>
      <c r="M44" s="2" t="s">
        <v>365</v>
      </c>
      <c r="N44" s="2" t="s">
        <v>365</v>
      </c>
      <c r="O44" s="2" t="s">
        <v>365</v>
      </c>
      <c r="P44" s="2" t="s">
        <v>365</v>
      </c>
      <c r="Q44" s="2" t="s">
        <v>365</v>
      </c>
      <c r="R44" s="2" t="s">
        <v>365</v>
      </c>
      <c r="S44" s="2" t="s">
        <v>365</v>
      </c>
    </row>
    <row r="45">
      <c r="A45" s="2" t="s">
        <v>2</v>
      </c>
      <c r="B45" s="2" t="s">
        <v>1623</v>
      </c>
      <c r="C45" s="2" t="s">
        <v>1662</v>
      </c>
      <c r="D45" s="2" t="s">
        <v>1695</v>
      </c>
      <c r="E45" s="2" t="s">
        <v>2551</v>
      </c>
      <c r="F45" s="2" t="s">
        <v>2575</v>
      </c>
      <c r="G45" s="2" t="s">
        <v>2596</v>
      </c>
      <c r="H45" s="2" t="s">
        <v>2619</v>
      </c>
      <c r="I45" s="2" t="s">
        <v>2637</v>
      </c>
      <c r="J45" s="2" t="s">
        <v>2656</v>
      </c>
      <c r="K45" s="2" t="s">
        <v>365</v>
      </c>
      <c r="L45" s="2" t="s">
        <v>365</v>
      </c>
      <c r="M45" s="2" t="s">
        <v>365</v>
      </c>
      <c r="N45" s="2" t="s">
        <v>365</v>
      </c>
      <c r="O45" s="2" t="s">
        <v>365</v>
      </c>
      <c r="P45" s="2" t="s">
        <v>365</v>
      </c>
      <c r="Q45" s="2" t="s">
        <v>365</v>
      </c>
      <c r="R45" s="2" t="s">
        <v>365</v>
      </c>
      <c r="S45" s="2" t="s">
        <v>365</v>
      </c>
    </row>
    <row r="46">
      <c r="A46" s="2" t="s">
        <v>0</v>
      </c>
      <c r="B46" s="2" t="s">
        <v>1614</v>
      </c>
      <c r="C46" s="2" t="s">
        <v>1653</v>
      </c>
      <c r="D46" s="2" t="s">
        <v>1687</v>
      </c>
      <c r="E46" s="2" t="s">
        <v>1615</v>
      </c>
      <c r="F46" s="2" t="s">
        <v>1654</v>
      </c>
      <c r="G46" s="2" t="s">
        <v>1688</v>
      </c>
      <c r="H46" s="2" t="s">
        <v>1731</v>
      </c>
      <c r="I46" s="2" t="s">
        <v>1736</v>
      </c>
      <c r="J46" s="2" t="s">
        <v>1739</v>
      </c>
      <c r="K46" s="2" t="s">
        <v>365</v>
      </c>
      <c r="L46" s="2" t="s">
        <v>365</v>
      </c>
      <c r="M46" s="2" t="s">
        <v>365</v>
      </c>
      <c r="N46" s="2" t="s">
        <v>365</v>
      </c>
      <c r="O46" s="2" t="s">
        <v>365</v>
      </c>
      <c r="P46" s="2" t="s">
        <v>365</v>
      </c>
      <c r="Q46" s="2" t="s">
        <v>365</v>
      </c>
      <c r="R46" s="2" t="s">
        <v>365</v>
      </c>
      <c r="S46" s="2" t="s">
        <v>365</v>
      </c>
    </row>
    <row r="47">
      <c r="A47" s="2" t="s">
        <v>11</v>
      </c>
      <c r="B47" s="2" t="s">
        <v>12</v>
      </c>
      <c r="C47" s="2" t="s">
        <v>13</v>
      </c>
      <c r="D47" s="2" t="s">
        <v>14</v>
      </c>
      <c r="E47" s="2" t="s">
        <v>365</v>
      </c>
      <c r="F47" s="2" t="s">
        <v>365</v>
      </c>
      <c r="G47" s="2" t="s">
        <v>365</v>
      </c>
      <c r="H47" s="2" t="s">
        <v>365</v>
      </c>
      <c r="I47" s="2" t="s">
        <v>365</v>
      </c>
      <c r="J47" s="2" t="s">
        <v>365</v>
      </c>
      <c r="K47" s="2" t="s">
        <v>365</v>
      </c>
      <c r="L47" s="2" t="s">
        <v>365</v>
      </c>
      <c r="M47" s="2" t="s">
        <v>365</v>
      </c>
      <c r="N47" s="2" t="s">
        <v>365</v>
      </c>
      <c r="O47" s="2" t="s">
        <v>365</v>
      </c>
      <c r="P47" s="2" t="s">
        <v>365</v>
      </c>
      <c r="Q47" s="2" t="s">
        <v>365</v>
      </c>
      <c r="R47" s="2" t="s">
        <v>365</v>
      </c>
      <c r="S47" s="2" t="s">
        <v>365</v>
      </c>
    </row>
    <row r="48">
      <c r="A48" s="2" t="s">
        <v>366</v>
      </c>
      <c r="B48" s="2" t="s">
        <v>1624</v>
      </c>
      <c r="C48" s="2" t="s">
        <v>1663</v>
      </c>
      <c r="D48" s="2" t="s">
        <v>1696</v>
      </c>
      <c r="E48" s="2" t="s">
        <v>365</v>
      </c>
      <c r="F48" s="2" t="s">
        <v>365</v>
      </c>
      <c r="G48" s="2" t="s">
        <v>365</v>
      </c>
      <c r="H48" s="2" t="s">
        <v>365</v>
      </c>
      <c r="I48" s="2" t="s">
        <v>365</v>
      </c>
      <c r="J48" s="2" t="s">
        <v>365</v>
      </c>
      <c r="K48" s="2" t="s">
        <v>365</v>
      </c>
      <c r="L48" s="2" t="s">
        <v>365</v>
      </c>
      <c r="M48" s="2" t="s">
        <v>365</v>
      </c>
      <c r="N48" s="2" t="s">
        <v>365</v>
      </c>
      <c r="O48" s="2" t="s">
        <v>365</v>
      </c>
      <c r="P48" s="2" t="s">
        <v>365</v>
      </c>
      <c r="Q48" s="2" t="s">
        <v>365</v>
      </c>
      <c r="R48" s="2" t="s">
        <v>365</v>
      </c>
      <c r="S48" s="2" t="s">
        <v>365</v>
      </c>
    </row>
    <row r="49">
      <c r="A49" s="2" t="s">
        <v>364</v>
      </c>
      <c r="B49" s="2" t="s">
        <v>1625</v>
      </c>
      <c r="C49" s="2" t="s">
        <v>1664</v>
      </c>
      <c r="D49" s="2" t="s">
        <v>1697</v>
      </c>
      <c r="E49" s="2" t="s">
        <v>365</v>
      </c>
      <c r="F49" s="2" t="s">
        <v>365</v>
      </c>
      <c r="G49" s="2" t="s">
        <v>365</v>
      </c>
      <c r="H49" s="2" t="s">
        <v>365</v>
      </c>
      <c r="I49" s="2" t="s">
        <v>365</v>
      </c>
      <c r="J49" s="2" t="s">
        <v>365</v>
      </c>
      <c r="K49" s="2" t="s">
        <v>365</v>
      </c>
      <c r="L49" s="2" t="s">
        <v>365</v>
      </c>
      <c r="M49" s="2" t="s">
        <v>365</v>
      </c>
      <c r="N49" s="2" t="s">
        <v>365</v>
      </c>
      <c r="O49" s="2" t="s">
        <v>365</v>
      </c>
      <c r="P49" s="2" t="s">
        <v>365</v>
      </c>
      <c r="Q49" s="2" t="s">
        <v>365</v>
      </c>
      <c r="R49" s="2" t="s">
        <v>365</v>
      </c>
      <c r="S49" s="2" t="s">
        <v>365</v>
      </c>
    </row>
    <row r="50">
      <c r="A50" s="2" t="s">
        <v>0</v>
      </c>
      <c r="B50" s="2" t="s">
        <v>1626</v>
      </c>
      <c r="C50" s="2" t="s">
        <v>1665</v>
      </c>
      <c r="D50" s="2" t="s">
        <v>1698</v>
      </c>
      <c r="E50" s="2" t="s">
        <v>365</v>
      </c>
      <c r="F50" s="2" t="s">
        <v>365</v>
      </c>
      <c r="G50" s="2" t="s">
        <v>365</v>
      </c>
      <c r="H50" s="2" t="s">
        <v>365</v>
      </c>
      <c r="I50" s="2" t="s">
        <v>365</v>
      </c>
      <c r="J50" s="2" t="s">
        <v>365</v>
      </c>
      <c r="K50" s="2" t="s">
        <v>365</v>
      </c>
      <c r="L50" s="2" t="s">
        <v>365</v>
      </c>
      <c r="M50" s="2" t="s">
        <v>365</v>
      </c>
      <c r="N50" s="2" t="s">
        <v>365</v>
      </c>
      <c r="O50" s="2" t="s">
        <v>365</v>
      </c>
      <c r="P50" s="2" t="s">
        <v>365</v>
      </c>
      <c r="Q50" s="2" t="s">
        <v>365</v>
      </c>
      <c r="R50" s="2" t="s">
        <v>365</v>
      </c>
      <c r="S50" s="2" t="s">
        <v>365</v>
      </c>
    </row>
    <row r="51">
      <c r="A51" s="2" t="s">
        <v>194</v>
      </c>
      <c r="B51" s="2" t="s">
        <v>365</v>
      </c>
      <c r="C51" s="2" t="s">
        <v>365</v>
      </c>
      <c r="D51" s="2" t="s">
        <v>365</v>
      </c>
      <c r="E51" s="2" t="s">
        <v>365</v>
      </c>
      <c r="F51" s="2" t="s">
        <v>365</v>
      </c>
      <c r="G51" s="2" t="s">
        <v>365</v>
      </c>
      <c r="H51" s="2" t="s">
        <v>365</v>
      </c>
      <c r="I51" s="2" t="s">
        <v>365</v>
      </c>
      <c r="J51" s="2" t="s">
        <v>365</v>
      </c>
      <c r="K51" s="2" t="s">
        <v>365</v>
      </c>
      <c r="L51" s="2" t="s">
        <v>365</v>
      </c>
      <c r="M51" s="2" t="s">
        <v>365</v>
      </c>
      <c r="N51" s="2" t="s">
        <v>365</v>
      </c>
      <c r="O51" s="2" t="s">
        <v>365</v>
      </c>
      <c r="P51" s="2" t="s">
        <v>365</v>
      </c>
      <c r="Q51" s="2" t="s">
        <v>365</v>
      </c>
      <c r="R51" s="2" t="s">
        <v>365</v>
      </c>
      <c r="S51" s="2" t="s">
        <v>365</v>
      </c>
    </row>
    <row r="52">
      <c r="A52" s="2" t="s">
        <v>716</v>
      </c>
      <c r="B52" s="2" t="s">
        <v>366</v>
      </c>
      <c r="C52" s="2" t="s">
        <v>366</v>
      </c>
      <c r="D52" s="2" t="s">
        <v>366</v>
      </c>
      <c r="E52" s="2" t="s">
        <v>364</v>
      </c>
      <c r="F52" s="2" t="s">
        <v>364</v>
      </c>
      <c r="G52" s="2" t="s">
        <v>364</v>
      </c>
      <c r="H52" s="2" t="s">
        <v>0</v>
      </c>
      <c r="I52" s="2" t="s">
        <v>0</v>
      </c>
      <c r="J52" s="2" t="s">
        <v>0</v>
      </c>
      <c r="K52" s="2" t="s">
        <v>365</v>
      </c>
      <c r="L52" s="2" t="s">
        <v>365</v>
      </c>
      <c r="M52" s="2" t="s">
        <v>365</v>
      </c>
      <c r="N52" s="2" t="s">
        <v>365</v>
      </c>
      <c r="O52" s="2" t="s">
        <v>365</v>
      </c>
      <c r="P52" s="2" t="s">
        <v>365</v>
      </c>
      <c r="Q52" s="2" t="s">
        <v>365</v>
      </c>
      <c r="R52" s="2" t="s">
        <v>365</v>
      </c>
      <c r="S52" s="2" t="s">
        <v>365</v>
      </c>
    </row>
    <row r="53">
      <c r="A53" s="2" t="s">
        <v>365</v>
      </c>
      <c r="B53" s="2" t="s">
        <v>12</v>
      </c>
      <c r="C53" s="2" t="s">
        <v>13</v>
      </c>
      <c r="D53" s="2" t="s">
        <v>14</v>
      </c>
      <c r="E53" s="2" t="s">
        <v>12</v>
      </c>
      <c r="F53" s="2" t="s">
        <v>13</v>
      </c>
      <c r="G53" s="2" t="s">
        <v>14</v>
      </c>
      <c r="H53" s="2" t="s">
        <v>12</v>
      </c>
      <c r="I53" s="2" t="s">
        <v>13</v>
      </c>
      <c r="J53" s="2" t="s">
        <v>14</v>
      </c>
      <c r="K53" s="2" t="s">
        <v>365</v>
      </c>
      <c r="L53" s="2" t="s">
        <v>365</v>
      </c>
      <c r="M53" s="2" t="s">
        <v>365</v>
      </c>
      <c r="N53" s="2" t="s">
        <v>365</v>
      </c>
      <c r="O53" s="2" t="s">
        <v>365</v>
      </c>
      <c r="P53" s="2" t="s">
        <v>365</v>
      </c>
      <c r="Q53" s="2" t="s">
        <v>365</v>
      </c>
      <c r="R53" s="2" t="s">
        <v>365</v>
      </c>
      <c r="S53" s="2" t="s">
        <v>365</v>
      </c>
    </row>
    <row r="54">
      <c r="A54" s="2" t="s">
        <v>354</v>
      </c>
      <c r="B54" s="2" t="s">
        <v>1627</v>
      </c>
      <c r="C54" s="2" t="s">
        <v>1182</v>
      </c>
      <c r="D54" s="2" t="s">
        <v>1699</v>
      </c>
      <c r="E54" s="2" t="s">
        <v>2552</v>
      </c>
      <c r="F54" s="2" t="s">
        <v>2576</v>
      </c>
      <c r="G54" s="2" t="s">
        <v>2597</v>
      </c>
      <c r="H54" s="2" t="s">
        <v>2620</v>
      </c>
      <c r="I54" s="2" t="s">
        <v>2638</v>
      </c>
      <c r="J54" s="2" t="s">
        <v>2657</v>
      </c>
      <c r="K54" s="2" t="s">
        <v>365</v>
      </c>
      <c r="L54" s="2" t="s">
        <v>365</v>
      </c>
      <c r="M54" s="2" t="s">
        <v>365</v>
      </c>
      <c r="N54" s="2" t="s">
        <v>365</v>
      </c>
      <c r="O54" s="2" t="s">
        <v>365</v>
      </c>
      <c r="P54" s="2" t="s">
        <v>365</v>
      </c>
      <c r="Q54" s="2" t="s">
        <v>365</v>
      </c>
      <c r="R54" s="2" t="s">
        <v>365</v>
      </c>
      <c r="S54" s="2" t="s">
        <v>365</v>
      </c>
    </row>
    <row r="55">
      <c r="A55" s="2" t="s">
        <v>355</v>
      </c>
      <c r="B55" s="2" t="s">
        <v>1628</v>
      </c>
      <c r="C55" s="2" t="s">
        <v>1666</v>
      </c>
      <c r="D55" s="2" t="s">
        <v>1700</v>
      </c>
      <c r="E55" s="2" t="s">
        <v>2553</v>
      </c>
      <c r="F55" s="2" t="s">
        <v>2577</v>
      </c>
      <c r="G55" s="2" t="s">
        <v>2598</v>
      </c>
      <c r="H55" s="2" t="s">
        <v>2621</v>
      </c>
      <c r="I55" s="2" t="s">
        <v>2639</v>
      </c>
      <c r="J55" s="2" t="s">
        <v>1701</v>
      </c>
      <c r="K55" s="2" t="s">
        <v>365</v>
      </c>
      <c r="L55" s="2" t="s">
        <v>365</v>
      </c>
      <c r="M55" s="2" t="s">
        <v>365</v>
      </c>
      <c r="N55" s="2" t="s">
        <v>365</v>
      </c>
      <c r="O55" s="2" t="s">
        <v>365</v>
      </c>
      <c r="P55" s="2" t="s">
        <v>365</v>
      </c>
      <c r="Q55" s="2" t="s">
        <v>365</v>
      </c>
      <c r="R55" s="2" t="s">
        <v>365</v>
      </c>
      <c r="S55" s="2" t="s">
        <v>365</v>
      </c>
    </row>
    <row r="56">
      <c r="A56" s="2" t="s">
        <v>356</v>
      </c>
      <c r="B56" s="2" t="s">
        <v>1629</v>
      </c>
      <c r="C56" s="2" t="s">
        <v>1667</v>
      </c>
      <c r="D56" s="2" t="s">
        <v>1701</v>
      </c>
      <c r="E56" s="2" t="s">
        <v>2554</v>
      </c>
      <c r="F56" s="2" t="s">
        <v>2578</v>
      </c>
      <c r="G56" s="2" t="s">
        <v>2599</v>
      </c>
      <c r="H56" s="2" t="s">
        <v>2622</v>
      </c>
      <c r="I56" s="2" t="s">
        <v>2640</v>
      </c>
      <c r="J56" s="2" t="s">
        <v>2658</v>
      </c>
      <c r="K56" s="2" t="s">
        <v>365</v>
      </c>
      <c r="L56" s="2" t="s">
        <v>365</v>
      </c>
      <c r="M56" s="2" t="s">
        <v>365</v>
      </c>
      <c r="N56" s="2" t="s">
        <v>365</v>
      </c>
      <c r="O56" s="2" t="s">
        <v>365</v>
      </c>
      <c r="P56" s="2" t="s">
        <v>365</v>
      </c>
      <c r="Q56" s="2" t="s">
        <v>365</v>
      </c>
      <c r="R56" s="2" t="s">
        <v>365</v>
      </c>
      <c r="S56" s="2" t="s">
        <v>365</v>
      </c>
    </row>
    <row r="57">
      <c r="A57" s="2" t="s">
        <v>357</v>
      </c>
      <c r="B57" s="2" t="s">
        <v>1630</v>
      </c>
      <c r="C57" s="2" t="s">
        <v>1668</v>
      </c>
      <c r="D57" s="2" t="s">
        <v>1702</v>
      </c>
      <c r="E57" s="2" t="s">
        <v>2555</v>
      </c>
      <c r="F57" s="2" t="s">
        <v>2579</v>
      </c>
      <c r="G57" s="2" t="s">
        <v>2600</v>
      </c>
      <c r="H57" s="2" t="s">
        <v>2623</v>
      </c>
      <c r="I57" s="2" t="s">
        <v>2641</v>
      </c>
      <c r="J57" s="2" t="s">
        <v>2659</v>
      </c>
      <c r="K57" s="2" t="s">
        <v>365</v>
      </c>
      <c r="L57" s="2" t="s">
        <v>365</v>
      </c>
      <c r="M57" s="2" t="s">
        <v>365</v>
      </c>
      <c r="N57" s="2" t="s">
        <v>365</v>
      </c>
      <c r="O57" s="2" t="s">
        <v>365</v>
      </c>
      <c r="P57" s="2" t="s">
        <v>365</v>
      </c>
      <c r="Q57" s="2" t="s">
        <v>365</v>
      </c>
      <c r="R57" s="2" t="s">
        <v>365</v>
      </c>
      <c r="S57" s="2" t="s">
        <v>365</v>
      </c>
    </row>
    <row r="58">
      <c r="A58" s="2" t="s">
        <v>358</v>
      </c>
      <c r="B58" s="2" t="s">
        <v>1631</v>
      </c>
      <c r="C58" s="2" t="s">
        <v>1669</v>
      </c>
      <c r="D58" s="2" t="s">
        <v>1703</v>
      </c>
      <c r="E58" s="2" t="s">
        <v>2556</v>
      </c>
      <c r="F58" s="2" t="s">
        <v>2580</v>
      </c>
      <c r="G58" s="2" t="s">
        <v>2601</v>
      </c>
      <c r="H58" s="2" t="s">
        <v>2624</v>
      </c>
      <c r="I58" s="2" t="s">
        <v>2642</v>
      </c>
      <c r="J58" s="2" t="s">
        <v>2660</v>
      </c>
      <c r="K58" s="2" t="s">
        <v>365</v>
      </c>
      <c r="L58" s="2" t="s">
        <v>365</v>
      </c>
      <c r="M58" s="2" t="s">
        <v>365</v>
      </c>
      <c r="N58" s="2" t="s">
        <v>365</v>
      </c>
      <c r="O58" s="2" t="s">
        <v>365</v>
      </c>
      <c r="P58" s="2" t="s">
        <v>365</v>
      </c>
      <c r="Q58" s="2" t="s">
        <v>365</v>
      </c>
      <c r="R58" s="2" t="s">
        <v>365</v>
      </c>
      <c r="S58" s="2" t="s">
        <v>365</v>
      </c>
    </row>
    <row r="59">
      <c r="A59" s="2" t="s">
        <v>0</v>
      </c>
      <c r="B59" s="2" t="s">
        <v>1624</v>
      </c>
      <c r="C59" s="2" t="s">
        <v>1663</v>
      </c>
      <c r="D59" s="2" t="s">
        <v>1696</v>
      </c>
      <c r="E59" s="2" t="s">
        <v>1625</v>
      </c>
      <c r="F59" s="2" t="s">
        <v>1664</v>
      </c>
      <c r="G59" s="2" t="s">
        <v>1697</v>
      </c>
      <c r="H59" s="2" t="s">
        <v>1732</v>
      </c>
      <c r="I59" s="2" t="s">
        <v>1665</v>
      </c>
      <c r="J59" s="2" t="s">
        <v>1740</v>
      </c>
      <c r="K59" s="2" t="s">
        <v>365</v>
      </c>
      <c r="L59" s="2" t="s">
        <v>365</v>
      </c>
      <c r="M59" s="2" t="s">
        <v>365</v>
      </c>
      <c r="N59" s="2" t="s">
        <v>365</v>
      </c>
      <c r="O59" s="2" t="s">
        <v>365</v>
      </c>
      <c r="P59" s="2" t="s">
        <v>365</v>
      </c>
      <c r="Q59" s="2" t="s">
        <v>365</v>
      </c>
      <c r="R59" s="2" t="s">
        <v>365</v>
      </c>
      <c r="S59" s="2" t="s">
        <v>365</v>
      </c>
    </row>
    <row r="60">
      <c r="A60" s="2" t="s">
        <v>194</v>
      </c>
      <c r="B60" s="2" t="s">
        <v>365</v>
      </c>
      <c r="C60" s="2" t="s">
        <v>365</v>
      </c>
      <c r="D60" s="2" t="s">
        <v>365</v>
      </c>
      <c r="E60" s="2" t="s">
        <v>365</v>
      </c>
      <c r="F60" s="2" t="s">
        <v>365</v>
      </c>
      <c r="G60" s="2" t="s">
        <v>365</v>
      </c>
      <c r="H60" s="2" t="s">
        <v>365</v>
      </c>
      <c r="I60" s="2" t="s">
        <v>365</v>
      </c>
      <c r="J60" s="2" t="s">
        <v>365</v>
      </c>
      <c r="K60" s="2" t="s">
        <v>365</v>
      </c>
      <c r="L60" s="2" t="s">
        <v>365</v>
      </c>
      <c r="M60" s="2" t="s">
        <v>365</v>
      </c>
      <c r="N60" s="2" t="s">
        <v>365</v>
      </c>
      <c r="O60" s="2" t="s">
        <v>365</v>
      </c>
      <c r="P60" s="2" t="s">
        <v>365</v>
      </c>
      <c r="Q60" s="2" t="s">
        <v>365</v>
      </c>
      <c r="R60" s="2" t="s">
        <v>365</v>
      </c>
      <c r="S60" s="2" t="s">
        <v>365</v>
      </c>
    </row>
    <row r="61">
      <c r="A61" s="2" t="s">
        <v>15</v>
      </c>
      <c r="B61" s="2" t="s">
        <v>366</v>
      </c>
      <c r="C61" s="2" t="s">
        <v>366</v>
      </c>
      <c r="D61" s="2" t="s">
        <v>366</v>
      </c>
      <c r="E61" s="2" t="s">
        <v>364</v>
      </c>
      <c r="F61" s="2" t="s">
        <v>364</v>
      </c>
      <c r="G61" s="2" t="s">
        <v>364</v>
      </c>
      <c r="H61" s="2" t="s">
        <v>0</v>
      </c>
      <c r="I61" s="2" t="s">
        <v>0</v>
      </c>
      <c r="J61" s="2" t="s">
        <v>0</v>
      </c>
      <c r="K61" s="2" t="s">
        <v>365</v>
      </c>
      <c r="L61" s="2" t="s">
        <v>365</v>
      </c>
      <c r="M61" s="2" t="s">
        <v>365</v>
      </c>
      <c r="N61" s="2" t="s">
        <v>365</v>
      </c>
      <c r="O61" s="2" t="s">
        <v>365</v>
      </c>
      <c r="P61" s="2" t="s">
        <v>365</v>
      </c>
      <c r="Q61" s="2" t="s">
        <v>365</v>
      </c>
      <c r="R61" s="2" t="s">
        <v>365</v>
      </c>
      <c r="S61" s="2" t="s">
        <v>365</v>
      </c>
    </row>
    <row r="62">
      <c r="A62" s="2" t="s">
        <v>365</v>
      </c>
      <c r="B62" s="2" t="s">
        <v>12</v>
      </c>
      <c r="C62" s="2" t="s">
        <v>13</v>
      </c>
      <c r="D62" s="2" t="s">
        <v>14</v>
      </c>
      <c r="E62" s="2" t="s">
        <v>12</v>
      </c>
      <c r="F62" s="2" t="s">
        <v>13</v>
      </c>
      <c r="G62" s="2" t="s">
        <v>14</v>
      </c>
      <c r="H62" s="2" t="s">
        <v>12</v>
      </c>
      <c r="I62" s="2" t="s">
        <v>13</v>
      </c>
      <c r="J62" s="2" t="s">
        <v>14</v>
      </c>
      <c r="K62" s="2" t="s">
        <v>365</v>
      </c>
      <c r="L62" s="2" t="s">
        <v>365</v>
      </c>
      <c r="M62" s="2" t="s">
        <v>365</v>
      </c>
      <c r="N62" s="2" t="s">
        <v>365</v>
      </c>
      <c r="O62" s="2" t="s">
        <v>365</v>
      </c>
      <c r="P62" s="2" t="s">
        <v>365</v>
      </c>
      <c r="Q62" s="2" t="s">
        <v>365</v>
      </c>
      <c r="R62" s="2" t="s">
        <v>365</v>
      </c>
      <c r="S62" s="2" t="s">
        <v>365</v>
      </c>
    </row>
    <row r="63">
      <c r="A63" s="2" t="s">
        <v>3</v>
      </c>
      <c r="B63" s="2" t="s">
        <v>1632</v>
      </c>
      <c r="C63" s="2" t="s">
        <v>1670</v>
      </c>
      <c r="D63" s="2" t="s">
        <v>1704</v>
      </c>
      <c r="E63" s="2" t="s">
        <v>2557</v>
      </c>
      <c r="F63" s="2" t="s">
        <v>2581</v>
      </c>
      <c r="G63" s="2" t="s">
        <v>2602</v>
      </c>
      <c r="H63" s="2" t="s">
        <v>2625</v>
      </c>
      <c r="I63" s="2" t="s">
        <v>2643</v>
      </c>
      <c r="J63" s="2" t="s">
        <v>2661</v>
      </c>
      <c r="K63" s="2" t="s">
        <v>365</v>
      </c>
      <c r="L63" s="2" t="s">
        <v>365</v>
      </c>
      <c r="M63" s="2" t="s">
        <v>365</v>
      </c>
      <c r="N63" s="2" t="s">
        <v>365</v>
      </c>
      <c r="O63" s="2" t="s">
        <v>365</v>
      </c>
      <c r="P63" s="2" t="s">
        <v>365</v>
      </c>
      <c r="Q63" s="2" t="s">
        <v>365</v>
      </c>
      <c r="R63" s="2" t="s">
        <v>365</v>
      </c>
      <c r="S63" s="2" t="s">
        <v>365</v>
      </c>
    </row>
    <row r="64">
      <c r="A64" s="2" t="s">
        <v>2</v>
      </c>
      <c r="B64" s="2" t="s">
        <v>1633</v>
      </c>
      <c r="C64" s="2" t="s">
        <v>1671</v>
      </c>
      <c r="D64" s="2" t="s">
        <v>1705</v>
      </c>
      <c r="E64" s="2" t="s">
        <v>2558</v>
      </c>
      <c r="F64" s="2" t="s">
        <v>2582</v>
      </c>
      <c r="G64" s="2" t="s">
        <v>2603</v>
      </c>
      <c r="H64" s="2" t="s">
        <v>2626</v>
      </c>
      <c r="I64" s="2" t="s">
        <v>2644</v>
      </c>
      <c r="J64" s="2" t="s">
        <v>2662</v>
      </c>
      <c r="K64" s="2" t="s">
        <v>365</v>
      </c>
      <c r="L64" s="2" t="s">
        <v>365</v>
      </c>
      <c r="M64" s="2" t="s">
        <v>365</v>
      </c>
      <c r="N64" s="2" t="s">
        <v>365</v>
      </c>
      <c r="O64" s="2" t="s">
        <v>365</v>
      </c>
      <c r="P64" s="2" t="s">
        <v>365</v>
      </c>
      <c r="Q64" s="2" t="s">
        <v>365</v>
      </c>
      <c r="R64" s="2" t="s">
        <v>365</v>
      </c>
      <c r="S64" s="2" t="s">
        <v>365</v>
      </c>
    </row>
    <row r="65">
      <c r="A65" s="2" t="s">
        <v>0</v>
      </c>
      <c r="B65" s="2" t="s">
        <v>1624</v>
      </c>
      <c r="C65" s="2" t="s">
        <v>1663</v>
      </c>
      <c r="D65" s="2" t="s">
        <v>1696</v>
      </c>
      <c r="E65" s="2" t="s">
        <v>1625</v>
      </c>
      <c r="F65" s="2" t="s">
        <v>1664</v>
      </c>
      <c r="G65" s="2" t="s">
        <v>1697</v>
      </c>
      <c r="H65" s="2" t="s">
        <v>1732</v>
      </c>
      <c r="I65" s="2" t="s">
        <v>1665</v>
      </c>
      <c r="J65" s="2" t="s">
        <v>1740</v>
      </c>
      <c r="K65" s="2" t="s">
        <v>365</v>
      </c>
      <c r="L65" s="2" t="s">
        <v>365</v>
      </c>
      <c r="M65" s="2" t="s">
        <v>365</v>
      </c>
      <c r="N65" s="2" t="s">
        <v>365</v>
      </c>
      <c r="O65" s="2" t="s">
        <v>365</v>
      </c>
      <c r="P65" s="2" t="s">
        <v>365</v>
      </c>
      <c r="Q65" s="2" t="s">
        <v>365</v>
      </c>
      <c r="R65" s="2" t="s">
        <v>365</v>
      </c>
      <c r="S65" s="2" t="s">
        <v>365</v>
      </c>
    </row>
    <row r="66">
      <c r="A66" s="2" t="s">
        <v>195</v>
      </c>
      <c r="B66" s="2" t="s">
        <v>365</v>
      </c>
      <c r="C66" s="2" t="s">
        <v>365</v>
      </c>
      <c r="D66" s="2" t="s">
        <v>365</v>
      </c>
      <c r="E66" s="2" t="s">
        <v>365</v>
      </c>
      <c r="F66" s="2" t="s">
        <v>365</v>
      </c>
      <c r="G66" s="2" t="s">
        <v>365</v>
      </c>
      <c r="H66" s="2" t="s">
        <v>365</v>
      </c>
      <c r="I66" s="2" t="s">
        <v>365</v>
      </c>
      <c r="J66" s="2" t="s">
        <v>365</v>
      </c>
      <c r="K66" s="2" t="s">
        <v>365</v>
      </c>
      <c r="L66" s="2" t="s">
        <v>365</v>
      </c>
      <c r="M66" s="2" t="s">
        <v>365</v>
      </c>
      <c r="N66" s="2" t="s">
        <v>365</v>
      </c>
      <c r="O66" s="2" t="s">
        <v>365</v>
      </c>
      <c r="P66" s="2" t="s">
        <v>365</v>
      </c>
      <c r="Q66" s="2" t="s">
        <v>365</v>
      </c>
      <c r="R66" s="2" t="s">
        <v>365</v>
      </c>
      <c r="S66" s="2" t="s">
        <v>365</v>
      </c>
    </row>
    <row r="67">
      <c r="A67" s="2" t="s">
        <v>196</v>
      </c>
      <c r="B67" s="2" t="s">
        <v>366</v>
      </c>
      <c r="C67" s="2" t="s">
        <v>366</v>
      </c>
      <c r="D67" s="2" t="s">
        <v>366</v>
      </c>
      <c r="E67" s="2" t="s">
        <v>364</v>
      </c>
      <c r="F67" s="2" t="s">
        <v>364</v>
      </c>
      <c r="G67" s="2" t="s">
        <v>364</v>
      </c>
      <c r="H67" s="2" t="s">
        <v>0</v>
      </c>
      <c r="I67" s="2" t="s">
        <v>0</v>
      </c>
      <c r="J67" s="2" t="s">
        <v>0</v>
      </c>
      <c r="K67" s="2" t="s">
        <v>365</v>
      </c>
      <c r="L67" s="2" t="s">
        <v>365</v>
      </c>
      <c r="M67" s="2" t="s">
        <v>365</v>
      </c>
      <c r="N67" s="2" t="s">
        <v>365</v>
      </c>
      <c r="O67" s="2" t="s">
        <v>365</v>
      </c>
      <c r="P67" s="2" t="s">
        <v>365</v>
      </c>
      <c r="Q67" s="2" t="s">
        <v>365</v>
      </c>
      <c r="R67" s="2" t="s">
        <v>365</v>
      </c>
      <c r="S67" s="2" t="s">
        <v>365</v>
      </c>
    </row>
    <row r="68">
      <c r="A68" s="2" t="s">
        <v>365</v>
      </c>
      <c r="B68" s="2" t="s">
        <v>16</v>
      </c>
      <c r="C68" s="2" t="s">
        <v>13</v>
      </c>
      <c r="D68" s="2" t="s">
        <v>14</v>
      </c>
      <c r="E68" s="2" t="s">
        <v>16</v>
      </c>
      <c r="F68" s="2" t="s">
        <v>13</v>
      </c>
      <c r="G68" s="2" t="s">
        <v>14</v>
      </c>
      <c r="H68" s="2" t="s">
        <v>16</v>
      </c>
      <c r="I68" s="2" t="s">
        <v>13</v>
      </c>
      <c r="J68" s="2" t="s">
        <v>14</v>
      </c>
      <c r="K68" s="2" t="s">
        <v>365</v>
      </c>
      <c r="L68" s="2" t="s">
        <v>365</v>
      </c>
      <c r="M68" s="2" t="s">
        <v>365</v>
      </c>
      <c r="N68" s="2" t="s">
        <v>365</v>
      </c>
      <c r="O68" s="2" t="s">
        <v>365</v>
      </c>
      <c r="P68" s="2" t="s">
        <v>365</v>
      </c>
      <c r="Q68" s="2" t="s">
        <v>365</v>
      </c>
      <c r="R68" s="2" t="s">
        <v>365</v>
      </c>
      <c r="S68" s="2" t="s">
        <v>365</v>
      </c>
    </row>
    <row r="69">
      <c r="A69" s="2" t="s">
        <v>156</v>
      </c>
      <c r="B69" s="2" t="s">
        <v>719</v>
      </c>
      <c r="C69" s="2" t="s">
        <v>407</v>
      </c>
      <c r="D69" s="2" t="s">
        <v>728</v>
      </c>
      <c r="E69" s="2" t="s">
        <v>492</v>
      </c>
      <c r="F69" s="2" t="s">
        <v>383</v>
      </c>
      <c r="G69" s="2" t="s">
        <v>506</v>
      </c>
      <c r="H69" s="2" t="s">
        <v>420</v>
      </c>
      <c r="I69" s="2" t="s">
        <v>786</v>
      </c>
      <c r="J69" s="2" t="s">
        <v>791</v>
      </c>
      <c r="K69" s="2" t="s">
        <v>365</v>
      </c>
      <c r="L69" s="2" t="s">
        <v>365</v>
      </c>
      <c r="M69" s="2" t="s">
        <v>365</v>
      </c>
      <c r="N69" s="2" t="s">
        <v>365</v>
      </c>
      <c r="O69" s="2" t="s">
        <v>365</v>
      </c>
      <c r="P69" s="2" t="s">
        <v>365</v>
      </c>
      <c r="Q69" s="2" t="s">
        <v>365</v>
      </c>
      <c r="R69" s="2" t="s">
        <v>365</v>
      </c>
      <c r="S69" s="2" t="s">
        <v>365</v>
      </c>
    </row>
    <row r="70">
      <c r="A70" s="2" t="s">
        <v>157</v>
      </c>
      <c r="B70" s="2" t="s">
        <v>720</v>
      </c>
      <c r="C70" s="2" t="s">
        <v>792</v>
      </c>
      <c r="D70" s="2" t="s">
        <v>369</v>
      </c>
      <c r="E70" s="2" t="s">
        <v>878</v>
      </c>
      <c r="F70" s="2" t="s">
        <v>822</v>
      </c>
      <c r="G70" s="2" t="s">
        <v>737</v>
      </c>
      <c r="H70" s="2" t="s">
        <v>799</v>
      </c>
      <c r="I70" s="2" t="s">
        <v>867</v>
      </c>
      <c r="J70" s="2" t="s">
        <v>959</v>
      </c>
      <c r="K70" s="2" t="s">
        <v>365</v>
      </c>
      <c r="L70" s="2" t="s">
        <v>365</v>
      </c>
      <c r="M70" s="2" t="s">
        <v>365</v>
      </c>
      <c r="N70" s="2" t="s">
        <v>365</v>
      </c>
      <c r="O70" s="2" t="s">
        <v>365</v>
      </c>
      <c r="P70" s="2" t="s">
        <v>365</v>
      </c>
      <c r="Q70" s="2" t="s">
        <v>365</v>
      </c>
      <c r="R70" s="2" t="s">
        <v>365</v>
      </c>
      <c r="S70" s="2" t="s">
        <v>365</v>
      </c>
    </row>
    <row r="71">
      <c r="A71" s="2" t="s">
        <v>158</v>
      </c>
      <c r="B71" s="2" t="s">
        <v>721</v>
      </c>
      <c r="C71" s="2" t="s">
        <v>793</v>
      </c>
      <c r="D71" s="2" t="s">
        <v>455</v>
      </c>
      <c r="E71" s="2" t="s">
        <v>749</v>
      </c>
      <c r="F71" s="2" t="s">
        <v>457</v>
      </c>
      <c r="G71" s="2" t="s">
        <v>724</v>
      </c>
      <c r="H71" s="2" t="s">
        <v>416</v>
      </c>
      <c r="I71" s="2" t="s">
        <v>790</v>
      </c>
      <c r="J71" s="2" t="s">
        <v>517</v>
      </c>
      <c r="K71" s="2" t="s">
        <v>365</v>
      </c>
      <c r="L71" s="2" t="s">
        <v>365</v>
      </c>
      <c r="M71" s="2" t="s">
        <v>365</v>
      </c>
      <c r="N71" s="2" t="s">
        <v>365</v>
      </c>
      <c r="O71" s="2" t="s">
        <v>365</v>
      </c>
      <c r="P71" s="2" t="s">
        <v>365</v>
      </c>
      <c r="Q71" s="2" t="s">
        <v>365</v>
      </c>
      <c r="R71" s="2" t="s">
        <v>365</v>
      </c>
      <c r="S71" s="2" t="s">
        <v>365</v>
      </c>
    </row>
    <row r="72">
      <c r="A72" s="2" t="s">
        <v>159</v>
      </c>
      <c r="B72" s="2" t="s">
        <v>722</v>
      </c>
      <c r="C72" s="2" t="s">
        <v>517</v>
      </c>
      <c r="D72" s="2" t="s">
        <v>840</v>
      </c>
      <c r="E72" s="2" t="s">
        <v>738</v>
      </c>
      <c r="F72" s="2" t="s">
        <v>748</v>
      </c>
      <c r="G72" s="2" t="s">
        <v>851</v>
      </c>
      <c r="H72" s="2" t="s">
        <v>903</v>
      </c>
      <c r="I72" s="2" t="s">
        <v>812</v>
      </c>
      <c r="J72" s="2" t="s">
        <v>765</v>
      </c>
      <c r="K72" s="2" t="s">
        <v>365</v>
      </c>
      <c r="L72" s="2" t="s">
        <v>365</v>
      </c>
      <c r="M72" s="2" t="s">
        <v>365</v>
      </c>
      <c r="N72" s="2" t="s">
        <v>365</v>
      </c>
      <c r="O72" s="2" t="s">
        <v>365</v>
      </c>
      <c r="P72" s="2" t="s">
        <v>365</v>
      </c>
      <c r="Q72" s="2" t="s">
        <v>365</v>
      </c>
      <c r="R72" s="2" t="s">
        <v>365</v>
      </c>
      <c r="S72" s="2" t="s">
        <v>365</v>
      </c>
    </row>
    <row r="73">
      <c r="A73" s="2" t="s">
        <v>160</v>
      </c>
      <c r="B73" s="2" t="s">
        <v>528</v>
      </c>
      <c r="C73" s="2" t="s">
        <v>794</v>
      </c>
      <c r="D73" s="2" t="s">
        <v>739</v>
      </c>
      <c r="E73" s="2" t="s">
        <v>1717</v>
      </c>
      <c r="F73" s="2" t="s">
        <v>900</v>
      </c>
      <c r="G73" s="2" t="s">
        <v>915</v>
      </c>
      <c r="H73" s="2" t="s">
        <v>1733</v>
      </c>
      <c r="I73" s="2" t="s">
        <v>532</v>
      </c>
      <c r="J73" s="2" t="s">
        <v>960</v>
      </c>
      <c r="K73" s="2" t="s">
        <v>365</v>
      </c>
      <c r="L73" s="2" t="s">
        <v>365</v>
      </c>
      <c r="M73" s="2" t="s">
        <v>365</v>
      </c>
      <c r="N73" s="2" t="s">
        <v>365</v>
      </c>
      <c r="O73" s="2" t="s">
        <v>365</v>
      </c>
      <c r="P73" s="2" t="s">
        <v>365</v>
      </c>
      <c r="Q73" s="2" t="s">
        <v>365</v>
      </c>
      <c r="R73" s="2" t="s">
        <v>365</v>
      </c>
      <c r="S73" s="2" t="s">
        <v>365</v>
      </c>
    </row>
    <row r="74">
      <c r="A74" s="2" t="s">
        <v>0</v>
      </c>
      <c r="B74" s="2" t="s">
        <v>385</v>
      </c>
      <c r="C74" s="2" t="s">
        <v>365</v>
      </c>
      <c r="D74" s="2" t="s">
        <v>365</v>
      </c>
      <c r="E74" s="2" t="s">
        <v>385</v>
      </c>
      <c r="F74" s="2" t="s">
        <v>365</v>
      </c>
      <c r="G74" s="2" t="s">
        <v>365</v>
      </c>
      <c r="H74" s="2" t="s">
        <v>385</v>
      </c>
      <c r="I74" s="2" t="s">
        <v>365</v>
      </c>
      <c r="J74" s="2" t="s">
        <v>365</v>
      </c>
      <c r="K74" s="2" t="s">
        <v>365</v>
      </c>
      <c r="L74" s="2" t="s">
        <v>365</v>
      </c>
      <c r="M74" s="2" t="s">
        <v>365</v>
      </c>
      <c r="N74" s="2" t="s">
        <v>365</v>
      </c>
      <c r="O74" s="2" t="s">
        <v>365</v>
      </c>
      <c r="P74" s="2" t="s">
        <v>365</v>
      </c>
      <c r="Q74" s="2" t="s">
        <v>365</v>
      </c>
      <c r="R74" s="2" t="s">
        <v>365</v>
      </c>
      <c r="S74" s="2" t="s">
        <v>365</v>
      </c>
    </row>
    <row r="75">
      <c r="A75" s="2" t="s">
        <v>197</v>
      </c>
      <c r="B75" s="2" t="s">
        <v>365</v>
      </c>
      <c r="C75" s="2" t="s">
        <v>365</v>
      </c>
      <c r="D75" s="2" t="s">
        <v>365</v>
      </c>
      <c r="E75" s="2" t="s">
        <v>365</v>
      </c>
      <c r="F75" s="2" t="s">
        <v>365</v>
      </c>
      <c r="G75" s="2" t="s">
        <v>365</v>
      </c>
      <c r="H75" s="2" t="s">
        <v>365</v>
      </c>
      <c r="I75" s="2" t="s">
        <v>365</v>
      </c>
      <c r="J75" s="2" t="s">
        <v>365</v>
      </c>
      <c r="K75" s="2" t="s">
        <v>365</v>
      </c>
      <c r="L75" s="2" t="s">
        <v>365</v>
      </c>
      <c r="M75" s="2" t="s">
        <v>365</v>
      </c>
      <c r="N75" s="2" t="s">
        <v>365</v>
      </c>
      <c r="O75" s="2" t="s">
        <v>365</v>
      </c>
      <c r="P75" s="2" t="s">
        <v>365</v>
      </c>
      <c r="Q75" s="2" t="s">
        <v>365</v>
      </c>
      <c r="R75" s="2" t="s">
        <v>365</v>
      </c>
      <c r="S75" s="2" t="s">
        <v>365</v>
      </c>
    </row>
    <row r="76">
      <c r="A76" s="2" t="s">
        <v>196</v>
      </c>
      <c r="B76" s="2" t="s">
        <v>354</v>
      </c>
      <c r="C76" s="2" t="s">
        <v>354</v>
      </c>
      <c r="D76" s="2" t="s">
        <v>354</v>
      </c>
      <c r="E76" s="2" t="s">
        <v>355</v>
      </c>
      <c r="F76" s="2" t="s">
        <v>355</v>
      </c>
      <c r="G76" s="2" t="s">
        <v>355</v>
      </c>
      <c r="H76" s="2" t="s">
        <v>356</v>
      </c>
      <c r="I76" s="2" t="s">
        <v>356</v>
      </c>
      <c r="J76" s="2" t="s">
        <v>356</v>
      </c>
      <c r="K76" s="2" t="s">
        <v>357</v>
      </c>
      <c r="L76" s="2" t="s">
        <v>357</v>
      </c>
      <c r="M76" s="2" t="s">
        <v>357</v>
      </c>
      <c r="N76" s="2" t="s">
        <v>358</v>
      </c>
      <c r="O76" s="2" t="s">
        <v>358</v>
      </c>
      <c r="P76" s="2" t="s">
        <v>358</v>
      </c>
      <c r="Q76" s="2" t="s">
        <v>0</v>
      </c>
      <c r="R76" s="2" t="s">
        <v>0</v>
      </c>
      <c r="S76" s="2" t="s">
        <v>0</v>
      </c>
    </row>
    <row r="77">
      <c r="A77" s="2" t="s">
        <v>365</v>
      </c>
      <c r="B77" s="2" t="s">
        <v>16</v>
      </c>
      <c r="C77" s="2" t="s">
        <v>13</v>
      </c>
      <c r="D77" s="2" t="s">
        <v>14</v>
      </c>
      <c r="E77" s="2" t="s">
        <v>16</v>
      </c>
      <c r="F77" s="2" t="s">
        <v>13</v>
      </c>
      <c r="G77" s="2" t="s">
        <v>14</v>
      </c>
      <c r="H77" s="2" t="s">
        <v>16</v>
      </c>
      <c r="I77" s="2" t="s">
        <v>13</v>
      </c>
      <c r="J77" s="2" t="s">
        <v>14</v>
      </c>
      <c r="K77" s="2" t="s">
        <v>16</v>
      </c>
      <c r="L77" s="2" t="s">
        <v>13</v>
      </c>
      <c r="M77" s="2" t="s">
        <v>14</v>
      </c>
      <c r="N77" s="2" t="s">
        <v>16</v>
      </c>
      <c r="O77" s="2" t="s">
        <v>13</v>
      </c>
      <c r="P77" s="2" t="s">
        <v>14</v>
      </c>
      <c r="Q77" s="2" t="s">
        <v>16</v>
      </c>
      <c r="R77" s="2" t="s">
        <v>13</v>
      </c>
      <c r="S77" s="2" t="s">
        <v>14</v>
      </c>
    </row>
    <row r="78">
      <c r="A78" s="2" t="s">
        <v>156</v>
      </c>
      <c r="B78" s="2" t="s">
        <v>872</v>
      </c>
      <c r="C78" s="2" t="s">
        <v>460</v>
      </c>
      <c r="D78" s="2" t="s">
        <v>455</v>
      </c>
      <c r="E78" s="2" t="s">
        <v>495</v>
      </c>
      <c r="F78" s="2" t="s">
        <v>444</v>
      </c>
      <c r="G78" s="2" t="s">
        <v>605</v>
      </c>
      <c r="H78" s="2" t="s">
        <v>427</v>
      </c>
      <c r="I78" s="2" t="s">
        <v>481</v>
      </c>
      <c r="J78" s="2" t="s">
        <v>502</v>
      </c>
      <c r="K78" s="2" t="s">
        <v>423</v>
      </c>
      <c r="L78" s="2" t="s">
        <v>481</v>
      </c>
      <c r="M78" s="2" t="s">
        <v>405</v>
      </c>
      <c r="N78" s="2" t="s">
        <v>382</v>
      </c>
      <c r="O78" s="2" t="s">
        <v>388</v>
      </c>
      <c r="P78" s="2" t="s">
        <v>724</v>
      </c>
      <c r="Q78" s="2" t="s">
        <v>492</v>
      </c>
      <c r="R78" s="2" t="s">
        <v>383</v>
      </c>
      <c r="S78" s="2" t="s">
        <v>506</v>
      </c>
    </row>
    <row r="79">
      <c r="A79" s="2" t="s">
        <v>157</v>
      </c>
      <c r="B79" s="2" t="s">
        <v>391</v>
      </c>
      <c r="C79" s="2" t="s">
        <v>427</v>
      </c>
      <c r="D79" s="2" t="s">
        <v>396</v>
      </c>
      <c r="E79" s="2" t="s">
        <v>387</v>
      </c>
      <c r="F79" s="2" t="s">
        <v>870</v>
      </c>
      <c r="G79" s="2" t="s">
        <v>733</v>
      </c>
      <c r="H79" s="2" t="s">
        <v>846</v>
      </c>
      <c r="I79" s="2" t="s">
        <v>719</v>
      </c>
      <c r="J79" s="2" t="s">
        <v>869</v>
      </c>
      <c r="K79" s="2" t="s">
        <v>829</v>
      </c>
      <c r="L79" s="2" t="s">
        <v>726</v>
      </c>
      <c r="M79" s="2" t="s">
        <v>526</v>
      </c>
      <c r="N79" s="2" t="s">
        <v>740</v>
      </c>
      <c r="O79" s="2" t="s">
        <v>793</v>
      </c>
      <c r="P79" s="2" t="s">
        <v>962</v>
      </c>
      <c r="Q79" s="2" t="s">
        <v>878</v>
      </c>
      <c r="R79" s="2" t="s">
        <v>784</v>
      </c>
      <c r="S79" s="2" t="s">
        <v>737</v>
      </c>
    </row>
    <row r="80">
      <c r="A80" s="2" t="s">
        <v>158</v>
      </c>
      <c r="B80" s="2" t="s">
        <v>407</v>
      </c>
      <c r="C80" s="2" t="s">
        <v>440</v>
      </c>
      <c r="D80" s="2" t="s">
        <v>2536</v>
      </c>
      <c r="E80" s="2" t="s">
        <v>405</v>
      </c>
      <c r="F80" s="2" t="s">
        <v>427</v>
      </c>
      <c r="G80" s="2" t="s">
        <v>776</v>
      </c>
      <c r="H80" s="2" t="s">
        <v>389</v>
      </c>
      <c r="I80" s="2" t="s">
        <v>388</v>
      </c>
      <c r="J80" s="2" t="s">
        <v>509</v>
      </c>
      <c r="K80" s="2" t="s">
        <v>778</v>
      </c>
      <c r="L80" s="2" t="s">
        <v>460</v>
      </c>
      <c r="M80" s="2" t="s">
        <v>400</v>
      </c>
      <c r="N80" s="2" t="s">
        <v>522</v>
      </c>
      <c r="O80" s="2" t="s">
        <v>391</v>
      </c>
      <c r="P80" s="2" t="s">
        <v>746</v>
      </c>
      <c r="Q80" s="2" t="s">
        <v>749</v>
      </c>
      <c r="R80" s="2" t="s">
        <v>457</v>
      </c>
      <c r="S80" s="2" t="s">
        <v>724</v>
      </c>
    </row>
    <row r="81">
      <c r="A81" s="2" t="s">
        <v>159</v>
      </c>
      <c r="B81" s="2" t="s">
        <v>415</v>
      </c>
      <c r="C81" s="2" t="s">
        <v>410</v>
      </c>
      <c r="D81" s="2" t="s">
        <v>732</v>
      </c>
      <c r="E81" s="2" t="s">
        <v>744</v>
      </c>
      <c r="F81" s="2" t="s">
        <v>443</v>
      </c>
      <c r="G81" s="2" t="s">
        <v>508</v>
      </c>
      <c r="H81" s="2" t="s">
        <v>726</v>
      </c>
      <c r="I81" s="2" t="s">
        <v>827</v>
      </c>
      <c r="J81" s="2" t="s">
        <v>498</v>
      </c>
      <c r="K81" s="2" t="s">
        <v>380</v>
      </c>
      <c r="L81" s="2" t="s">
        <v>414</v>
      </c>
      <c r="M81" s="2" t="s">
        <v>962</v>
      </c>
      <c r="N81" s="2" t="s">
        <v>966</v>
      </c>
      <c r="O81" s="2" t="s">
        <v>773</v>
      </c>
      <c r="P81" s="2" t="s">
        <v>2534</v>
      </c>
      <c r="Q81" s="2" t="s">
        <v>884</v>
      </c>
      <c r="R81" s="2" t="s">
        <v>748</v>
      </c>
      <c r="S81" s="2" t="s">
        <v>729</v>
      </c>
    </row>
    <row r="82">
      <c r="A82" s="2" t="s">
        <v>160</v>
      </c>
      <c r="B82" s="2" t="s">
        <v>2532</v>
      </c>
      <c r="C82" s="2" t="s">
        <v>2239</v>
      </c>
      <c r="D82" s="2" t="s">
        <v>2537</v>
      </c>
      <c r="E82" s="2" t="s">
        <v>2559</v>
      </c>
      <c r="F82" s="2" t="s">
        <v>984</v>
      </c>
      <c r="G82" s="2" t="s">
        <v>2434</v>
      </c>
      <c r="H82" s="2" t="s">
        <v>943</v>
      </c>
      <c r="I82" s="2" t="s">
        <v>866</v>
      </c>
      <c r="J82" s="2" t="s">
        <v>2663</v>
      </c>
      <c r="K82" s="2" t="s">
        <v>2237</v>
      </c>
      <c r="L82" s="2" t="s">
        <v>449</v>
      </c>
      <c r="M82" s="2" t="s">
        <v>1197</v>
      </c>
      <c r="N82" s="2" t="s">
        <v>972</v>
      </c>
      <c r="O82" s="2" t="s">
        <v>403</v>
      </c>
      <c r="P82" s="2" t="s">
        <v>1359</v>
      </c>
      <c r="Q82" s="2" t="s">
        <v>938</v>
      </c>
      <c r="R82" s="2" t="s">
        <v>898</v>
      </c>
      <c r="S82" s="2" t="s">
        <v>915</v>
      </c>
    </row>
    <row r="83">
      <c r="A83" s="2" t="s">
        <v>0</v>
      </c>
      <c r="B83" s="2" t="s">
        <v>385</v>
      </c>
      <c r="C83" s="2" t="s">
        <v>365</v>
      </c>
      <c r="D83" s="2" t="s">
        <v>365</v>
      </c>
      <c r="E83" s="2" t="s">
        <v>385</v>
      </c>
      <c r="F83" s="2" t="s">
        <v>365</v>
      </c>
      <c r="G83" s="2" t="s">
        <v>365</v>
      </c>
      <c r="H83" s="2" t="s">
        <v>385</v>
      </c>
      <c r="I83" s="2" t="s">
        <v>365</v>
      </c>
      <c r="J83" s="2" t="s">
        <v>365</v>
      </c>
      <c r="K83" s="2" t="s">
        <v>385</v>
      </c>
      <c r="L83" s="2" t="s">
        <v>365</v>
      </c>
      <c r="M83" s="2" t="s">
        <v>365</v>
      </c>
      <c r="N83" s="2" t="s">
        <v>385</v>
      </c>
      <c r="O83" s="2" t="s">
        <v>365</v>
      </c>
      <c r="P83" s="2" t="s">
        <v>365</v>
      </c>
      <c r="Q83" s="2" t="s">
        <v>385</v>
      </c>
      <c r="R83" s="2" t="s">
        <v>365</v>
      </c>
      <c r="S83" s="2" t="s">
        <v>365</v>
      </c>
    </row>
    <row r="84">
      <c r="A84" s="2" t="s">
        <v>198</v>
      </c>
      <c r="B84" s="2" t="s">
        <v>365</v>
      </c>
      <c r="C84" s="2" t="s">
        <v>365</v>
      </c>
      <c r="D84" s="2" t="s">
        <v>365</v>
      </c>
      <c r="E84" s="2" t="s">
        <v>365</v>
      </c>
      <c r="F84" s="2" t="s">
        <v>365</v>
      </c>
      <c r="G84" s="2" t="s">
        <v>365</v>
      </c>
      <c r="H84" s="2" t="s">
        <v>365</v>
      </c>
      <c r="I84" s="2" t="s">
        <v>365</v>
      </c>
      <c r="J84" s="2" t="s">
        <v>365</v>
      </c>
      <c r="K84" s="2" t="s">
        <v>365</v>
      </c>
      <c r="L84" s="2" t="s">
        <v>365</v>
      </c>
      <c r="M84" s="2" t="s">
        <v>365</v>
      </c>
      <c r="N84" s="2" t="s">
        <v>365</v>
      </c>
      <c r="O84" s="2" t="s">
        <v>365</v>
      </c>
      <c r="P84" s="2" t="s">
        <v>365</v>
      </c>
      <c r="Q84" s="2" t="s">
        <v>365</v>
      </c>
      <c r="R84" s="2" t="s">
        <v>365</v>
      </c>
      <c r="S84" s="2" t="s">
        <v>365</v>
      </c>
    </row>
    <row r="85">
      <c r="A85" s="2" t="s">
        <v>196</v>
      </c>
      <c r="B85" s="2" t="s">
        <v>354</v>
      </c>
      <c r="C85" s="2" t="s">
        <v>354</v>
      </c>
      <c r="D85" s="2" t="s">
        <v>354</v>
      </c>
      <c r="E85" s="2" t="s">
        <v>355</v>
      </c>
      <c r="F85" s="2" t="s">
        <v>355</v>
      </c>
      <c r="G85" s="2" t="s">
        <v>355</v>
      </c>
      <c r="H85" s="2" t="s">
        <v>356</v>
      </c>
      <c r="I85" s="2" t="s">
        <v>356</v>
      </c>
      <c r="J85" s="2" t="s">
        <v>356</v>
      </c>
      <c r="K85" s="2" t="s">
        <v>357</v>
      </c>
      <c r="L85" s="2" t="s">
        <v>357</v>
      </c>
      <c r="M85" s="2" t="s">
        <v>357</v>
      </c>
      <c r="N85" s="2" t="s">
        <v>358</v>
      </c>
      <c r="O85" s="2" t="s">
        <v>358</v>
      </c>
      <c r="P85" s="2" t="s">
        <v>358</v>
      </c>
      <c r="Q85" s="2" t="s">
        <v>0</v>
      </c>
      <c r="R85" s="2" t="s">
        <v>0</v>
      </c>
      <c r="S85" s="2" t="s">
        <v>0</v>
      </c>
    </row>
    <row r="86">
      <c r="A86" s="2" t="s">
        <v>365</v>
      </c>
      <c r="B86" s="2" t="s">
        <v>16</v>
      </c>
      <c r="C86" s="2" t="s">
        <v>13</v>
      </c>
      <c r="D86" s="2" t="s">
        <v>14</v>
      </c>
      <c r="E86" s="2" t="s">
        <v>16</v>
      </c>
      <c r="F86" s="2" t="s">
        <v>13</v>
      </c>
      <c r="G86" s="2" t="s">
        <v>14</v>
      </c>
      <c r="H86" s="2" t="s">
        <v>16</v>
      </c>
      <c r="I86" s="2" t="s">
        <v>13</v>
      </c>
      <c r="J86" s="2" t="s">
        <v>14</v>
      </c>
      <c r="K86" s="2" t="s">
        <v>16</v>
      </c>
      <c r="L86" s="2" t="s">
        <v>13</v>
      </c>
      <c r="M86" s="2" t="s">
        <v>14</v>
      </c>
      <c r="N86" s="2" t="s">
        <v>16</v>
      </c>
      <c r="O86" s="2" t="s">
        <v>13</v>
      </c>
      <c r="P86" s="2" t="s">
        <v>14</v>
      </c>
      <c r="Q86" s="2" t="s">
        <v>16</v>
      </c>
      <c r="R86" s="2" t="s">
        <v>13</v>
      </c>
      <c r="S86" s="2" t="s">
        <v>14</v>
      </c>
    </row>
    <row r="87">
      <c r="A87" s="2" t="s">
        <v>156</v>
      </c>
      <c r="B87" s="2" t="s">
        <v>525</v>
      </c>
      <c r="C87" s="2" t="s">
        <v>388</v>
      </c>
      <c r="D87" s="2" t="s">
        <v>793</v>
      </c>
      <c r="E87" s="2" t="s">
        <v>388</v>
      </c>
      <c r="F87" s="2" t="s">
        <v>481</v>
      </c>
      <c r="G87" s="2" t="s">
        <v>421</v>
      </c>
      <c r="H87" s="2" t="s">
        <v>789</v>
      </c>
      <c r="I87" s="2" t="s">
        <v>749</v>
      </c>
      <c r="J87" s="2" t="s">
        <v>747</v>
      </c>
      <c r="K87" s="2" t="s">
        <v>773</v>
      </c>
      <c r="L87" s="2" t="s">
        <v>789</v>
      </c>
      <c r="M87" s="2" t="s">
        <v>980</v>
      </c>
      <c r="N87" s="2" t="s">
        <v>722</v>
      </c>
      <c r="O87" s="2" t="s">
        <v>789</v>
      </c>
      <c r="P87" s="2" t="s">
        <v>958</v>
      </c>
      <c r="Q87" s="2" t="s">
        <v>719</v>
      </c>
      <c r="R87" s="2" t="s">
        <v>904</v>
      </c>
      <c r="S87" s="2" t="s">
        <v>728</v>
      </c>
    </row>
    <row r="88">
      <c r="A88" s="2" t="s">
        <v>157</v>
      </c>
      <c r="B88" s="2" t="s">
        <v>455</v>
      </c>
      <c r="C88" s="2" t="s">
        <v>417</v>
      </c>
      <c r="D88" s="2" t="s">
        <v>477</v>
      </c>
      <c r="E88" s="2" t="s">
        <v>844</v>
      </c>
      <c r="F88" s="2" t="s">
        <v>884</v>
      </c>
      <c r="G88" s="2" t="s">
        <v>810</v>
      </c>
      <c r="H88" s="2" t="s">
        <v>731</v>
      </c>
      <c r="I88" s="2" t="s">
        <v>763</v>
      </c>
      <c r="J88" s="2" t="s">
        <v>1742</v>
      </c>
      <c r="K88" s="2" t="s">
        <v>968</v>
      </c>
      <c r="L88" s="2" t="s">
        <v>643</v>
      </c>
      <c r="M88" s="2" t="s">
        <v>768</v>
      </c>
      <c r="N88" s="2" t="s">
        <v>988</v>
      </c>
      <c r="O88" s="2" t="s">
        <v>772</v>
      </c>
      <c r="P88" s="2" t="s">
        <v>993</v>
      </c>
      <c r="Q88" s="2" t="s">
        <v>897</v>
      </c>
      <c r="R88" s="2" t="s">
        <v>792</v>
      </c>
      <c r="S88" s="2" t="s">
        <v>1179</v>
      </c>
    </row>
    <row r="89">
      <c r="A89" s="2" t="s">
        <v>158</v>
      </c>
      <c r="B89" s="2" t="s">
        <v>726</v>
      </c>
      <c r="C89" s="2" t="s">
        <v>753</v>
      </c>
      <c r="D89" s="2" t="s">
        <v>430</v>
      </c>
      <c r="E89" s="2" t="s">
        <v>879</v>
      </c>
      <c r="F89" s="2" t="s">
        <v>901</v>
      </c>
      <c r="G89" s="2" t="s">
        <v>646</v>
      </c>
      <c r="H89" s="2" t="s">
        <v>776</v>
      </c>
      <c r="I89" s="2" t="s">
        <v>562</v>
      </c>
      <c r="J89" s="2" t="s">
        <v>376</v>
      </c>
      <c r="K89" s="2" t="s">
        <v>725</v>
      </c>
      <c r="L89" s="2" t="s">
        <v>410</v>
      </c>
      <c r="M89" s="2" t="s">
        <v>378</v>
      </c>
      <c r="N89" s="2" t="s">
        <v>908</v>
      </c>
      <c r="O89" s="2" t="s">
        <v>518</v>
      </c>
      <c r="P89" s="2" t="s">
        <v>730</v>
      </c>
      <c r="Q89" s="2" t="s">
        <v>721</v>
      </c>
      <c r="R89" s="2" t="s">
        <v>793</v>
      </c>
      <c r="S89" s="2" t="s">
        <v>805</v>
      </c>
    </row>
    <row r="90">
      <c r="A90" s="2" t="s">
        <v>159</v>
      </c>
      <c r="B90" s="2" t="s">
        <v>727</v>
      </c>
      <c r="C90" s="2" t="s">
        <v>756</v>
      </c>
      <c r="D90" s="2" t="s">
        <v>842</v>
      </c>
      <c r="E90" s="2" t="s">
        <v>880</v>
      </c>
      <c r="F90" s="2" t="s">
        <v>406</v>
      </c>
      <c r="G90" s="2" t="s">
        <v>742</v>
      </c>
      <c r="H90" s="2" t="s">
        <v>812</v>
      </c>
      <c r="I90" s="2" t="s">
        <v>395</v>
      </c>
      <c r="J90" s="2" t="s">
        <v>851</v>
      </c>
      <c r="K90" s="2" t="s">
        <v>436</v>
      </c>
      <c r="L90" s="2" t="s">
        <v>509</v>
      </c>
      <c r="M90" s="2" t="s">
        <v>851</v>
      </c>
      <c r="N90" s="2" t="s">
        <v>557</v>
      </c>
      <c r="O90" s="2" t="s">
        <v>827</v>
      </c>
      <c r="P90" s="2" t="s">
        <v>558</v>
      </c>
      <c r="Q90" s="2" t="s">
        <v>939</v>
      </c>
      <c r="R90" s="2" t="s">
        <v>853</v>
      </c>
      <c r="S90" s="2" t="s">
        <v>604</v>
      </c>
    </row>
    <row r="91">
      <c r="A91" s="2" t="s">
        <v>160</v>
      </c>
      <c r="B91" s="2" t="s">
        <v>394</v>
      </c>
      <c r="C91" s="2" t="s">
        <v>795</v>
      </c>
      <c r="D91" s="2" t="s">
        <v>843</v>
      </c>
      <c r="E91" s="2" t="s">
        <v>379</v>
      </c>
      <c r="F91" s="2" t="s">
        <v>902</v>
      </c>
      <c r="G91" s="2" t="s">
        <v>916</v>
      </c>
      <c r="H91" s="2" t="s">
        <v>832</v>
      </c>
      <c r="I91" s="2" t="s">
        <v>951</v>
      </c>
      <c r="J91" s="2" t="s">
        <v>961</v>
      </c>
      <c r="K91" s="2" t="s">
        <v>841</v>
      </c>
      <c r="L91" s="2" t="s">
        <v>804</v>
      </c>
      <c r="M91" s="2" t="s">
        <v>981</v>
      </c>
      <c r="N91" s="2" t="s">
        <v>867</v>
      </c>
      <c r="O91" s="2" t="s">
        <v>803</v>
      </c>
      <c r="P91" s="2" t="s">
        <v>941</v>
      </c>
      <c r="Q91" s="2" t="s">
        <v>772</v>
      </c>
      <c r="R91" s="2" t="s">
        <v>761</v>
      </c>
      <c r="S91" s="2" t="s">
        <v>1743</v>
      </c>
    </row>
    <row r="92">
      <c r="A92" s="2" t="s">
        <v>0</v>
      </c>
      <c r="B92" s="2" t="s">
        <v>385</v>
      </c>
      <c r="C92" s="2" t="s">
        <v>365</v>
      </c>
      <c r="D92" s="2" t="s">
        <v>365</v>
      </c>
      <c r="E92" s="2" t="s">
        <v>385</v>
      </c>
      <c r="F92" s="2" t="s">
        <v>365</v>
      </c>
      <c r="G92" s="2" t="s">
        <v>365</v>
      </c>
      <c r="H92" s="2" t="s">
        <v>385</v>
      </c>
      <c r="I92" s="2" t="s">
        <v>365</v>
      </c>
      <c r="J92" s="2" t="s">
        <v>365</v>
      </c>
      <c r="K92" s="2" t="s">
        <v>385</v>
      </c>
      <c r="L92" s="2" t="s">
        <v>365</v>
      </c>
      <c r="M92" s="2" t="s">
        <v>365</v>
      </c>
      <c r="N92" s="2" t="s">
        <v>385</v>
      </c>
      <c r="O92" s="2" t="s">
        <v>365</v>
      </c>
      <c r="P92" s="2" t="s">
        <v>365</v>
      </c>
      <c r="Q92" s="2" t="s">
        <v>385</v>
      </c>
      <c r="R92" s="2" t="s">
        <v>365</v>
      </c>
      <c r="S92" s="2" t="s">
        <v>365</v>
      </c>
    </row>
    <row r="93">
      <c r="A93" s="2" t="s">
        <v>197</v>
      </c>
      <c r="B93" s="2" t="s">
        <v>365</v>
      </c>
      <c r="C93" s="2" t="s">
        <v>365</v>
      </c>
      <c r="D93" s="2" t="s">
        <v>365</v>
      </c>
      <c r="E93" s="2" t="s">
        <v>365</v>
      </c>
      <c r="F93" s="2" t="s">
        <v>365</v>
      </c>
      <c r="G93" s="2" t="s">
        <v>365</v>
      </c>
      <c r="H93" s="2" t="s">
        <v>365</v>
      </c>
      <c r="I93" s="2" t="s">
        <v>365</v>
      </c>
      <c r="J93" s="2" t="s">
        <v>365</v>
      </c>
      <c r="K93" s="2" t="s">
        <v>365</v>
      </c>
      <c r="L93" s="2" t="s">
        <v>365</v>
      </c>
      <c r="M93" s="2" t="s">
        <v>365</v>
      </c>
      <c r="N93" s="2" t="s">
        <v>365</v>
      </c>
      <c r="O93" s="2" t="s">
        <v>365</v>
      </c>
      <c r="P93" s="2" t="s">
        <v>365</v>
      </c>
      <c r="Q93" s="2" t="s">
        <v>365</v>
      </c>
      <c r="R93" s="2" t="s">
        <v>365</v>
      </c>
      <c r="S93" s="2" t="s">
        <v>365</v>
      </c>
    </row>
    <row r="94">
      <c r="A94" s="2" t="s">
        <v>196</v>
      </c>
      <c r="B94" s="2" t="s">
        <v>3</v>
      </c>
      <c r="C94" s="2" t="s">
        <v>3</v>
      </c>
      <c r="D94" s="2" t="s">
        <v>3</v>
      </c>
      <c r="E94" s="2" t="s">
        <v>2</v>
      </c>
      <c r="F94" s="2" t="s">
        <v>2</v>
      </c>
      <c r="G94" s="2" t="s">
        <v>2</v>
      </c>
      <c r="H94" s="2" t="s">
        <v>0</v>
      </c>
      <c r="I94" s="2" t="s">
        <v>0</v>
      </c>
      <c r="J94" s="2" t="s">
        <v>0</v>
      </c>
      <c r="K94" s="2" t="s">
        <v>365</v>
      </c>
      <c r="L94" s="2" t="s">
        <v>365</v>
      </c>
      <c r="M94" s="2" t="s">
        <v>365</v>
      </c>
      <c r="N94" s="2" t="s">
        <v>365</v>
      </c>
      <c r="O94" s="2" t="s">
        <v>365</v>
      </c>
      <c r="P94" s="2" t="s">
        <v>365</v>
      </c>
      <c r="Q94" s="2" t="s">
        <v>365</v>
      </c>
      <c r="R94" s="2" t="s">
        <v>365</v>
      </c>
      <c r="S94" s="2" t="s">
        <v>365</v>
      </c>
    </row>
    <row r="95">
      <c r="A95" s="2" t="s">
        <v>365</v>
      </c>
      <c r="B95" s="2" t="s">
        <v>16</v>
      </c>
      <c r="C95" s="2" t="s">
        <v>13</v>
      </c>
      <c r="D95" s="2" t="s">
        <v>14</v>
      </c>
      <c r="E95" s="2" t="s">
        <v>16</v>
      </c>
      <c r="F95" s="2" t="s">
        <v>13</v>
      </c>
      <c r="G95" s="2" t="s">
        <v>14</v>
      </c>
      <c r="H95" s="2" t="s">
        <v>16</v>
      </c>
      <c r="I95" s="2" t="s">
        <v>13</v>
      </c>
      <c r="J95" s="2" t="s">
        <v>14</v>
      </c>
      <c r="K95" s="2" t="s">
        <v>365</v>
      </c>
      <c r="L95" s="2" t="s">
        <v>365</v>
      </c>
      <c r="M95" s="2" t="s">
        <v>365</v>
      </c>
      <c r="N95" s="2" t="s">
        <v>365</v>
      </c>
      <c r="O95" s="2" t="s">
        <v>365</v>
      </c>
      <c r="P95" s="2" t="s">
        <v>365</v>
      </c>
      <c r="Q95" s="2" t="s">
        <v>365</v>
      </c>
      <c r="R95" s="2" t="s">
        <v>365</v>
      </c>
      <c r="S95" s="2" t="s">
        <v>365</v>
      </c>
    </row>
    <row r="96">
      <c r="A96" s="2" t="s">
        <v>156</v>
      </c>
      <c r="B96" s="2" t="s">
        <v>446</v>
      </c>
      <c r="C96" s="2" t="s">
        <v>423</v>
      </c>
      <c r="D96" s="2" t="s">
        <v>413</v>
      </c>
      <c r="E96" s="2" t="s">
        <v>830</v>
      </c>
      <c r="F96" s="2" t="s">
        <v>427</v>
      </c>
      <c r="G96" s="2" t="s">
        <v>605</v>
      </c>
      <c r="H96" s="2" t="s">
        <v>492</v>
      </c>
      <c r="I96" s="2" t="s">
        <v>383</v>
      </c>
      <c r="J96" s="2" t="s">
        <v>506</v>
      </c>
      <c r="K96" s="2" t="s">
        <v>365</v>
      </c>
      <c r="L96" s="2" t="s">
        <v>365</v>
      </c>
      <c r="M96" s="2" t="s">
        <v>365</v>
      </c>
      <c r="N96" s="2" t="s">
        <v>365</v>
      </c>
      <c r="O96" s="2" t="s">
        <v>365</v>
      </c>
      <c r="P96" s="2" t="s">
        <v>365</v>
      </c>
      <c r="Q96" s="2" t="s">
        <v>365</v>
      </c>
      <c r="R96" s="2" t="s">
        <v>365</v>
      </c>
      <c r="S96" s="2" t="s">
        <v>365</v>
      </c>
    </row>
    <row r="97">
      <c r="A97" s="2" t="s">
        <v>157</v>
      </c>
      <c r="B97" s="2" t="s">
        <v>980</v>
      </c>
      <c r="C97" s="2" t="s">
        <v>722</v>
      </c>
      <c r="D97" s="2" t="s">
        <v>2534</v>
      </c>
      <c r="E97" s="2" t="s">
        <v>380</v>
      </c>
      <c r="F97" s="2" t="s">
        <v>485</v>
      </c>
      <c r="G97" s="2" t="s">
        <v>999</v>
      </c>
      <c r="H97" s="2" t="s">
        <v>878</v>
      </c>
      <c r="I97" s="2" t="s">
        <v>784</v>
      </c>
      <c r="J97" s="2" t="s">
        <v>737</v>
      </c>
      <c r="K97" s="2" t="s">
        <v>365</v>
      </c>
      <c r="L97" s="2" t="s">
        <v>365</v>
      </c>
      <c r="M97" s="2" t="s">
        <v>365</v>
      </c>
      <c r="N97" s="2" t="s">
        <v>365</v>
      </c>
      <c r="O97" s="2" t="s">
        <v>365</v>
      </c>
      <c r="P97" s="2" t="s">
        <v>365</v>
      </c>
      <c r="Q97" s="2" t="s">
        <v>365</v>
      </c>
      <c r="R97" s="2" t="s">
        <v>365</v>
      </c>
      <c r="S97" s="2" t="s">
        <v>365</v>
      </c>
    </row>
    <row r="98">
      <c r="A98" s="2" t="s">
        <v>158</v>
      </c>
      <c r="B98" s="2" t="s">
        <v>421</v>
      </c>
      <c r="C98" s="2" t="s">
        <v>525</v>
      </c>
      <c r="D98" s="2" t="s">
        <v>485</v>
      </c>
      <c r="E98" s="2" t="s">
        <v>778</v>
      </c>
      <c r="F98" s="2" t="s">
        <v>492</v>
      </c>
      <c r="G98" s="2" t="s">
        <v>509</v>
      </c>
      <c r="H98" s="2" t="s">
        <v>749</v>
      </c>
      <c r="I98" s="2" t="s">
        <v>457</v>
      </c>
      <c r="J98" s="2" t="s">
        <v>724</v>
      </c>
      <c r="K98" s="2" t="s">
        <v>365</v>
      </c>
      <c r="L98" s="2" t="s">
        <v>365</v>
      </c>
      <c r="M98" s="2" t="s">
        <v>365</v>
      </c>
      <c r="N98" s="2" t="s">
        <v>365</v>
      </c>
      <c r="O98" s="2" t="s">
        <v>365</v>
      </c>
      <c r="P98" s="2" t="s">
        <v>365</v>
      </c>
      <c r="Q98" s="2" t="s">
        <v>365</v>
      </c>
      <c r="R98" s="2" t="s">
        <v>365</v>
      </c>
      <c r="S98" s="2" t="s">
        <v>365</v>
      </c>
    </row>
    <row r="99">
      <c r="A99" s="2" t="s">
        <v>159</v>
      </c>
      <c r="B99" s="2" t="s">
        <v>846</v>
      </c>
      <c r="C99" s="2" t="s">
        <v>776</v>
      </c>
      <c r="D99" s="2" t="s">
        <v>761</v>
      </c>
      <c r="E99" s="2" t="s">
        <v>806</v>
      </c>
      <c r="F99" s="2" t="s">
        <v>653</v>
      </c>
      <c r="G99" s="2" t="s">
        <v>727</v>
      </c>
      <c r="H99" s="2" t="s">
        <v>884</v>
      </c>
      <c r="I99" s="2" t="s">
        <v>748</v>
      </c>
      <c r="J99" s="2" t="s">
        <v>729</v>
      </c>
      <c r="K99" s="2" t="s">
        <v>365</v>
      </c>
      <c r="L99" s="2" t="s">
        <v>365</v>
      </c>
      <c r="M99" s="2" t="s">
        <v>365</v>
      </c>
      <c r="N99" s="2" t="s">
        <v>365</v>
      </c>
      <c r="O99" s="2" t="s">
        <v>365</v>
      </c>
      <c r="P99" s="2" t="s">
        <v>365</v>
      </c>
      <c r="Q99" s="2" t="s">
        <v>365</v>
      </c>
      <c r="R99" s="2" t="s">
        <v>365</v>
      </c>
      <c r="S99" s="2" t="s">
        <v>365</v>
      </c>
    </row>
    <row r="100">
      <c r="A100" s="2" t="s">
        <v>160</v>
      </c>
      <c r="B100" s="2" t="s">
        <v>393</v>
      </c>
      <c r="C100" s="2" t="s">
        <v>449</v>
      </c>
      <c r="D100" s="2" t="s">
        <v>925</v>
      </c>
      <c r="E100" s="2" t="s">
        <v>2560</v>
      </c>
      <c r="F100" s="2" t="s">
        <v>1188</v>
      </c>
      <c r="G100" s="2" t="s">
        <v>2604</v>
      </c>
      <c r="H100" s="2" t="s">
        <v>938</v>
      </c>
      <c r="I100" s="2" t="s">
        <v>898</v>
      </c>
      <c r="J100" s="2" t="s">
        <v>915</v>
      </c>
      <c r="K100" s="2" t="s">
        <v>365</v>
      </c>
      <c r="L100" s="2" t="s">
        <v>365</v>
      </c>
      <c r="M100" s="2" t="s">
        <v>365</v>
      </c>
      <c r="N100" s="2" t="s">
        <v>365</v>
      </c>
      <c r="O100" s="2" t="s">
        <v>365</v>
      </c>
      <c r="P100" s="2" t="s">
        <v>365</v>
      </c>
      <c r="Q100" s="2" t="s">
        <v>365</v>
      </c>
      <c r="R100" s="2" t="s">
        <v>365</v>
      </c>
      <c r="S100" s="2" t="s">
        <v>365</v>
      </c>
    </row>
    <row r="101">
      <c r="A101" s="2" t="s">
        <v>0</v>
      </c>
      <c r="B101" s="2" t="s">
        <v>385</v>
      </c>
      <c r="C101" s="2" t="s">
        <v>365</v>
      </c>
      <c r="D101" s="2" t="s">
        <v>365</v>
      </c>
      <c r="E101" s="2" t="s">
        <v>385</v>
      </c>
      <c r="F101" s="2" t="s">
        <v>365</v>
      </c>
      <c r="G101" s="2" t="s">
        <v>365</v>
      </c>
      <c r="H101" s="2" t="s">
        <v>385</v>
      </c>
      <c r="I101" s="2" t="s">
        <v>365</v>
      </c>
      <c r="J101" s="2" t="s">
        <v>365</v>
      </c>
      <c r="K101" s="2" t="s">
        <v>365</v>
      </c>
      <c r="L101" s="2" t="s">
        <v>365</v>
      </c>
      <c r="M101" s="2" t="s">
        <v>365</v>
      </c>
      <c r="N101" s="2" t="s">
        <v>365</v>
      </c>
      <c r="O101" s="2" t="s">
        <v>365</v>
      </c>
      <c r="P101" s="2" t="s">
        <v>365</v>
      </c>
      <c r="Q101" s="2" t="s">
        <v>365</v>
      </c>
      <c r="R101" s="2" t="s">
        <v>365</v>
      </c>
      <c r="S101" s="2" t="s">
        <v>365</v>
      </c>
    </row>
    <row r="102">
      <c r="A102" s="2" t="s">
        <v>198</v>
      </c>
      <c r="B102" s="2" t="s">
        <v>365</v>
      </c>
      <c r="C102" s="2" t="s">
        <v>365</v>
      </c>
      <c r="D102" s="2" t="s">
        <v>365</v>
      </c>
      <c r="E102" s="2" t="s">
        <v>365</v>
      </c>
      <c r="F102" s="2" t="s">
        <v>365</v>
      </c>
      <c r="G102" s="2" t="s">
        <v>365</v>
      </c>
      <c r="H102" s="2" t="s">
        <v>365</v>
      </c>
      <c r="I102" s="2" t="s">
        <v>365</v>
      </c>
      <c r="J102" s="2" t="s">
        <v>365</v>
      </c>
      <c r="K102" s="2" t="s">
        <v>365</v>
      </c>
      <c r="L102" s="2" t="s">
        <v>365</v>
      </c>
      <c r="M102" s="2" t="s">
        <v>365</v>
      </c>
      <c r="N102" s="2" t="s">
        <v>365</v>
      </c>
      <c r="O102" s="2" t="s">
        <v>365</v>
      </c>
      <c r="P102" s="2" t="s">
        <v>365</v>
      </c>
      <c r="Q102" s="2" t="s">
        <v>365</v>
      </c>
      <c r="R102" s="2" t="s">
        <v>365</v>
      </c>
      <c r="S102" s="2" t="s">
        <v>365</v>
      </c>
    </row>
    <row r="103">
      <c r="A103" s="2" t="s">
        <v>196</v>
      </c>
      <c r="B103" s="2" t="s">
        <v>3</v>
      </c>
      <c r="C103" s="2" t="s">
        <v>3</v>
      </c>
      <c r="D103" s="2" t="s">
        <v>3</v>
      </c>
      <c r="E103" s="2" t="s">
        <v>2</v>
      </c>
      <c r="F103" s="2" t="s">
        <v>2</v>
      </c>
      <c r="G103" s="2" t="s">
        <v>2</v>
      </c>
      <c r="H103" s="2" t="s">
        <v>0</v>
      </c>
      <c r="I103" s="2" t="s">
        <v>0</v>
      </c>
      <c r="J103" s="2" t="s">
        <v>0</v>
      </c>
      <c r="K103" s="2" t="s">
        <v>365</v>
      </c>
      <c r="L103" s="2" t="s">
        <v>365</v>
      </c>
      <c r="M103" s="2" t="s">
        <v>365</v>
      </c>
      <c r="N103" s="2" t="s">
        <v>365</v>
      </c>
      <c r="O103" s="2" t="s">
        <v>365</v>
      </c>
      <c r="P103" s="2" t="s">
        <v>365</v>
      </c>
      <c r="Q103" s="2" t="s">
        <v>365</v>
      </c>
      <c r="R103" s="2" t="s">
        <v>365</v>
      </c>
      <c r="S103" s="2" t="s">
        <v>365</v>
      </c>
    </row>
    <row r="104">
      <c r="A104" s="2" t="s">
        <v>365</v>
      </c>
      <c r="B104" s="2" t="s">
        <v>16</v>
      </c>
      <c r="C104" s="2" t="s">
        <v>13</v>
      </c>
      <c r="D104" s="2" t="s">
        <v>14</v>
      </c>
      <c r="E104" s="2" t="s">
        <v>16</v>
      </c>
      <c r="F104" s="2" t="s">
        <v>13</v>
      </c>
      <c r="G104" s="2" t="s">
        <v>14</v>
      </c>
      <c r="H104" s="2" t="s">
        <v>16</v>
      </c>
      <c r="I104" s="2" t="s">
        <v>13</v>
      </c>
      <c r="J104" s="2" t="s">
        <v>14</v>
      </c>
      <c r="K104" s="2" t="s">
        <v>365</v>
      </c>
      <c r="L104" s="2" t="s">
        <v>365</v>
      </c>
      <c r="M104" s="2" t="s">
        <v>365</v>
      </c>
      <c r="N104" s="2" t="s">
        <v>365</v>
      </c>
      <c r="O104" s="2" t="s">
        <v>365</v>
      </c>
      <c r="P104" s="2" t="s">
        <v>365</v>
      </c>
      <c r="Q104" s="2" t="s">
        <v>365</v>
      </c>
      <c r="R104" s="2" t="s">
        <v>365</v>
      </c>
      <c r="S104" s="2" t="s">
        <v>365</v>
      </c>
    </row>
    <row r="105">
      <c r="A105" s="2" t="s">
        <v>156</v>
      </c>
      <c r="B105" s="2" t="s">
        <v>728</v>
      </c>
      <c r="C105" s="2" t="s">
        <v>485</v>
      </c>
      <c r="D105" s="2" t="s">
        <v>846</v>
      </c>
      <c r="E105" s="2" t="s">
        <v>435</v>
      </c>
      <c r="F105" s="2" t="s">
        <v>446</v>
      </c>
      <c r="G105" s="2" t="s">
        <v>791</v>
      </c>
      <c r="H105" s="2" t="s">
        <v>719</v>
      </c>
      <c r="I105" s="2" t="s">
        <v>904</v>
      </c>
      <c r="J105" s="2" t="s">
        <v>728</v>
      </c>
      <c r="K105" s="2" t="s">
        <v>365</v>
      </c>
      <c r="L105" s="2" t="s">
        <v>365</v>
      </c>
      <c r="M105" s="2" t="s">
        <v>365</v>
      </c>
      <c r="N105" s="2" t="s">
        <v>365</v>
      </c>
      <c r="O105" s="2" t="s">
        <v>365</v>
      </c>
      <c r="P105" s="2" t="s">
        <v>365</v>
      </c>
      <c r="Q105" s="2" t="s">
        <v>365</v>
      </c>
      <c r="R105" s="2" t="s">
        <v>365</v>
      </c>
      <c r="S105" s="2" t="s">
        <v>365</v>
      </c>
    </row>
    <row r="106">
      <c r="A106" s="2" t="s">
        <v>157</v>
      </c>
      <c r="B106" s="2" t="s">
        <v>1087</v>
      </c>
      <c r="C106" s="2" t="s">
        <v>528</v>
      </c>
      <c r="D106" s="2" t="s">
        <v>453</v>
      </c>
      <c r="E106" s="2" t="s">
        <v>441</v>
      </c>
      <c r="F106" s="2" t="s">
        <v>415</v>
      </c>
      <c r="G106" s="2" t="s">
        <v>917</v>
      </c>
      <c r="H106" s="2" t="s">
        <v>897</v>
      </c>
      <c r="I106" s="2" t="s">
        <v>792</v>
      </c>
      <c r="J106" s="2" t="s">
        <v>1179</v>
      </c>
      <c r="K106" s="2" t="s">
        <v>365</v>
      </c>
      <c r="L106" s="2" t="s">
        <v>365</v>
      </c>
      <c r="M106" s="2" t="s">
        <v>365</v>
      </c>
      <c r="N106" s="2" t="s">
        <v>365</v>
      </c>
      <c r="O106" s="2" t="s">
        <v>365</v>
      </c>
      <c r="P106" s="2" t="s">
        <v>365</v>
      </c>
      <c r="Q106" s="2" t="s">
        <v>365</v>
      </c>
      <c r="R106" s="2" t="s">
        <v>365</v>
      </c>
      <c r="S106" s="2" t="s">
        <v>365</v>
      </c>
    </row>
    <row r="107">
      <c r="A107" s="2" t="s">
        <v>158</v>
      </c>
      <c r="B107" s="2" t="s">
        <v>380</v>
      </c>
      <c r="C107" s="2" t="s">
        <v>409</v>
      </c>
      <c r="D107" s="2" t="s">
        <v>846</v>
      </c>
      <c r="E107" s="2" t="s">
        <v>818</v>
      </c>
      <c r="F107" s="2" t="s">
        <v>409</v>
      </c>
      <c r="G107" s="2" t="s">
        <v>794</v>
      </c>
      <c r="H107" s="2" t="s">
        <v>721</v>
      </c>
      <c r="I107" s="2" t="s">
        <v>793</v>
      </c>
      <c r="J107" s="2" t="s">
        <v>805</v>
      </c>
      <c r="K107" s="2" t="s">
        <v>365</v>
      </c>
      <c r="L107" s="2" t="s">
        <v>365</v>
      </c>
      <c r="M107" s="2" t="s">
        <v>365</v>
      </c>
      <c r="N107" s="2" t="s">
        <v>365</v>
      </c>
      <c r="O107" s="2" t="s">
        <v>365</v>
      </c>
      <c r="P107" s="2" t="s">
        <v>365</v>
      </c>
      <c r="Q107" s="2" t="s">
        <v>365</v>
      </c>
      <c r="R107" s="2" t="s">
        <v>365</v>
      </c>
      <c r="S107" s="2" t="s">
        <v>365</v>
      </c>
    </row>
    <row r="108">
      <c r="A108" s="2" t="s">
        <v>159</v>
      </c>
      <c r="B108" s="2" t="s">
        <v>722</v>
      </c>
      <c r="C108" s="2" t="s">
        <v>480</v>
      </c>
      <c r="D108" s="2" t="s">
        <v>805</v>
      </c>
      <c r="E108" s="2" t="s">
        <v>803</v>
      </c>
      <c r="F108" s="2" t="s">
        <v>753</v>
      </c>
      <c r="G108" s="2" t="s">
        <v>758</v>
      </c>
      <c r="H108" s="2" t="s">
        <v>939</v>
      </c>
      <c r="I108" s="2" t="s">
        <v>853</v>
      </c>
      <c r="J108" s="2" t="s">
        <v>604</v>
      </c>
      <c r="K108" s="2" t="s">
        <v>365</v>
      </c>
      <c r="L108" s="2" t="s">
        <v>365</v>
      </c>
      <c r="M108" s="2" t="s">
        <v>365</v>
      </c>
      <c r="N108" s="2" t="s">
        <v>365</v>
      </c>
      <c r="O108" s="2" t="s">
        <v>365</v>
      </c>
      <c r="P108" s="2" t="s">
        <v>365</v>
      </c>
      <c r="Q108" s="2" t="s">
        <v>365</v>
      </c>
      <c r="R108" s="2" t="s">
        <v>365</v>
      </c>
      <c r="S108" s="2" t="s">
        <v>365</v>
      </c>
    </row>
    <row r="109">
      <c r="A109" s="2" t="s">
        <v>160</v>
      </c>
      <c r="B109" s="2" t="s">
        <v>729</v>
      </c>
      <c r="C109" s="2" t="s">
        <v>796</v>
      </c>
      <c r="D109" s="2" t="s">
        <v>368</v>
      </c>
      <c r="E109" s="2" t="s">
        <v>1718</v>
      </c>
      <c r="F109" s="2" t="s">
        <v>447</v>
      </c>
      <c r="G109" s="2" t="s">
        <v>1192</v>
      </c>
      <c r="H109" s="2" t="s">
        <v>772</v>
      </c>
      <c r="I109" s="2" t="s">
        <v>761</v>
      </c>
      <c r="J109" s="2" t="s">
        <v>1743</v>
      </c>
      <c r="K109" s="2" t="s">
        <v>365</v>
      </c>
      <c r="L109" s="2" t="s">
        <v>365</v>
      </c>
      <c r="M109" s="2" t="s">
        <v>365</v>
      </c>
      <c r="N109" s="2" t="s">
        <v>365</v>
      </c>
      <c r="O109" s="2" t="s">
        <v>365</v>
      </c>
      <c r="P109" s="2" t="s">
        <v>365</v>
      </c>
      <c r="Q109" s="2" t="s">
        <v>365</v>
      </c>
      <c r="R109" s="2" t="s">
        <v>365</v>
      </c>
      <c r="S109" s="2" t="s">
        <v>365</v>
      </c>
    </row>
    <row r="110">
      <c r="A110" s="2" t="s">
        <v>0</v>
      </c>
      <c r="B110" s="2" t="s">
        <v>385</v>
      </c>
      <c r="C110" s="2" t="s">
        <v>365</v>
      </c>
      <c r="D110" s="2" t="s">
        <v>365</v>
      </c>
      <c r="E110" s="2" t="s">
        <v>385</v>
      </c>
      <c r="F110" s="2" t="s">
        <v>365</v>
      </c>
      <c r="G110" s="2" t="s">
        <v>365</v>
      </c>
      <c r="H110" s="2" t="s">
        <v>385</v>
      </c>
      <c r="I110" s="2" t="s">
        <v>365</v>
      </c>
      <c r="J110" s="2" t="s">
        <v>365</v>
      </c>
      <c r="K110" s="2" t="s">
        <v>365</v>
      </c>
      <c r="L110" s="2" t="s">
        <v>365</v>
      </c>
      <c r="M110" s="2" t="s">
        <v>365</v>
      </c>
      <c r="N110" s="2" t="s">
        <v>365</v>
      </c>
      <c r="O110" s="2" t="s">
        <v>365</v>
      </c>
      <c r="P110" s="2" t="s">
        <v>365</v>
      </c>
      <c r="Q110" s="2" t="s">
        <v>365</v>
      </c>
      <c r="R110" s="2" t="s">
        <v>365</v>
      </c>
      <c r="S110" s="2" t="s">
        <v>365</v>
      </c>
    </row>
    <row r="111">
      <c r="A111" s="2" t="s">
        <v>199</v>
      </c>
      <c r="B111" s="2" t="s">
        <v>365</v>
      </c>
      <c r="C111" s="2" t="s">
        <v>365</v>
      </c>
      <c r="D111" s="2" t="s">
        <v>365</v>
      </c>
      <c r="E111" s="2" t="s">
        <v>365</v>
      </c>
      <c r="F111" s="2" t="s">
        <v>365</v>
      </c>
      <c r="G111" s="2" t="s">
        <v>365</v>
      </c>
      <c r="H111" s="2" t="s">
        <v>365</v>
      </c>
      <c r="I111" s="2" t="s">
        <v>365</v>
      </c>
      <c r="J111" s="2" t="s">
        <v>365</v>
      </c>
      <c r="K111" s="2" t="s">
        <v>365</v>
      </c>
      <c r="L111" s="2" t="s">
        <v>365</v>
      </c>
      <c r="M111" s="2" t="s">
        <v>365</v>
      </c>
      <c r="N111" s="2" t="s">
        <v>365</v>
      </c>
      <c r="O111" s="2" t="s">
        <v>365</v>
      </c>
      <c r="P111" s="2" t="s">
        <v>365</v>
      </c>
      <c r="Q111" s="2" t="s">
        <v>365</v>
      </c>
      <c r="R111" s="2" t="s">
        <v>365</v>
      </c>
      <c r="S111" s="2" t="s">
        <v>365</v>
      </c>
    </row>
    <row r="112">
      <c r="A112" s="2" t="s">
        <v>717</v>
      </c>
      <c r="B112" s="2" t="s">
        <v>366</v>
      </c>
      <c r="C112" s="2" t="s">
        <v>366</v>
      </c>
      <c r="D112" s="2" t="s">
        <v>366</v>
      </c>
      <c r="E112" s="2" t="s">
        <v>364</v>
      </c>
      <c r="F112" s="2" t="s">
        <v>364</v>
      </c>
      <c r="G112" s="2" t="s">
        <v>364</v>
      </c>
      <c r="H112" s="2" t="s">
        <v>0</v>
      </c>
      <c r="I112" s="2" t="s">
        <v>0</v>
      </c>
      <c r="J112" s="2" t="s">
        <v>0</v>
      </c>
      <c r="K112" s="2" t="s">
        <v>365</v>
      </c>
      <c r="L112" s="2" t="s">
        <v>365</v>
      </c>
      <c r="M112" s="2" t="s">
        <v>365</v>
      </c>
      <c r="N112" s="2" t="s">
        <v>365</v>
      </c>
      <c r="O112" s="2" t="s">
        <v>365</v>
      </c>
      <c r="P112" s="2" t="s">
        <v>365</v>
      </c>
      <c r="Q112" s="2" t="s">
        <v>365</v>
      </c>
      <c r="R112" s="2" t="s">
        <v>365</v>
      </c>
      <c r="S112" s="2" t="s">
        <v>365</v>
      </c>
    </row>
    <row r="113">
      <c r="A113" s="2" t="s">
        <v>365</v>
      </c>
      <c r="B113" s="2" t="s">
        <v>16</v>
      </c>
      <c r="C113" s="2" t="s">
        <v>13</v>
      </c>
      <c r="D113" s="2" t="s">
        <v>14</v>
      </c>
      <c r="E113" s="2" t="s">
        <v>16</v>
      </c>
      <c r="F113" s="2" t="s">
        <v>13</v>
      </c>
      <c r="G113" s="2" t="s">
        <v>14</v>
      </c>
      <c r="H113" s="2" t="s">
        <v>16</v>
      </c>
      <c r="I113" s="2" t="s">
        <v>13</v>
      </c>
      <c r="J113" s="2" t="s">
        <v>14</v>
      </c>
      <c r="K113" s="2" t="s">
        <v>365</v>
      </c>
      <c r="L113" s="2" t="s">
        <v>365</v>
      </c>
      <c r="M113" s="2" t="s">
        <v>365</v>
      </c>
      <c r="N113" s="2" t="s">
        <v>365</v>
      </c>
      <c r="O113" s="2" t="s">
        <v>365</v>
      </c>
      <c r="P113" s="2" t="s">
        <v>365</v>
      </c>
      <c r="Q113" s="2" t="s">
        <v>365</v>
      </c>
      <c r="R113" s="2" t="s">
        <v>365</v>
      </c>
      <c r="S113" s="2" t="s">
        <v>365</v>
      </c>
    </row>
    <row r="114">
      <c r="A114" s="2" t="s">
        <v>167</v>
      </c>
      <c r="B114" s="2" t="s">
        <v>400</v>
      </c>
      <c r="C114" s="2" t="s">
        <v>420</v>
      </c>
      <c r="D114" s="2" t="s">
        <v>784</v>
      </c>
      <c r="E114" s="2" t="s">
        <v>808</v>
      </c>
      <c r="F114" s="2" t="s">
        <v>430</v>
      </c>
      <c r="G114" s="2" t="s">
        <v>734</v>
      </c>
      <c r="H114" s="2" t="s">
        <v>798</v>
      </c>
      <c r="I114" s="2" t="s">
        <v>740</v>
      </c>
      <c r="J114" s="2" t="s">
        <v>962</v>
      </c>
      <c r="K114" s="2" t="s">
        <v>365</v>
      </c>
      <c r="L114" s="2" t="s">
        <v>365</v>
      </c>
      <c r="M114" s="2" t="s">
        <v>365</v>
      </c>
      <c r="N114" s="2" t="s">
        <v>365</v>
      </c>
      <c r="O114" s="2" t="s">
        <v>365</v>
      </c>
      <c r="P114" s="2" t="s">
        <v>365</v>
      </c>
      <c r="Q114" s="2" t="s">
        <v>365</v>
      </c>
      <c r="R114" s="2" t="s">
        <v>365</v>
      </c>
      <c r="S114" s="2" t="s">
        <v>365</v>
      </c>
    </row>
    <row r="115">
      <c r="A115" s="2" t="s">
        <v>168</v>
      </c>
      <c r="B115" s="2" t="s">
        <v>730</v>
      </c>
      <c r="C115" s="2" t="s">
        <v>474</v>
      </c>
      <c r="D115" s="2" t="s">
        <v>561</v>
      </c>
      <c r="E115" s="2" t="s">
        <v>744</v>
      </c>
      <c r="F115" s="2" t="s">
        <v>903</v>
      </c>
      <c r="G115" s="2" t="s">
        <v>918</v>
      </c>
      <c r="H115" s="2" t="s">
        <v>887</v>
      </c>
      <c r="I115" s="2" t="s">
        <v>505</v>
      </c>
      <c r="J115" s="2" t="s">
        <v>729</v>
      </c>
      <c r="K115" s="2" t="s">
        <v>365</v>
      </c>
      <c r="L115" s="2" t="s">
        <v>365</v>
      </c>
      <c r="M115" s="2" t="s">
        <v>365</v>
      </c>
      <c r="N115" s="2" t="s">
        <v>365</v>
      </c>
      <c r="O115" s="2" t="s">
        <v>365</v>
      </c>
      <c r="P115" s="2" t="s">
        <v>365</v>
      </c>
      <c r="Q115" s="2" t="s">
        <v>365</v>
      </c>
      <c r="R115" s="2" t="s">
        <v>365</v>
      </c>
      <c r="S115" s="2" t="s">
        <v>365</v>
      </c>
    </row>
    <row r="116">
      <c r="A116" s="2" t="s">
        <v>169</v>
      </c>
      <c r="B116" s="2" t="s">
        <v>731</v>
      </c>
      <c r="C116" s="2" t="s">
        <v>797</v>
      </c>
      <c r="D116" s="2" t="s">
        <v>1706</v>
      </c>
      <c r="E116" s="2" t="s">
        <v>607</v>
      </c>
      <c r="F116" s="2" t="s">
        <v>372</v>
      </c>
      <c r="G116" s="2" t="s">
        <v>918</v>
      </c>
      <c r="H116" s="2" t="s">
        <v>497</v>
      </c>
      <c r="I116" s="2" t="s">
        <v>891</v>
      </c>
      <c r="J116" s="2" t="s">
        <v>511</v>
      </c>
      <c r="K116" s="2" t="s">
        <v>365</v>
      </c>
      <c r="L116" s="2" t="s">
        <v>365</v>
      </c>
      <c r="M116" s="2" t="s">
        <v>365</v>
      </c>
      <c r="N116" s="2" t="s">
        <v>365</v>
      </c>
      <c r="O116" s="2" t="s">
        <v>365</v>
      </c>
      <c r="P116" s="2" t="s">
        <v>365</v>
      </c>
      <c r="Q116" s="2" t="s">
        <v>365</v>
      </c>
      <c r="R116" s="2" t="s">
        <v>365</v>
      </c>
      <c r="S116" s="2" t="s">
        <v>365</v>
      </c>
    </row>
    <row r="117">
      <c r="A117" s="2" t="s">
        <v>170</v>
      </c>
      <c r="B117" s="2" t="s">
        <v>732</v>
      </c>
      <c r="C117" s="2" t="s">
        <v>798</v>
      </c>
      <c r="D117" s="2" t="s">
        <v>847</v>
      </c>
      <c r="E117" s="2" t="s">
        <v>770</v>
      </c>
      <c r="F117" s="2" t="s">
        <v>608</v>
      </c>
      <c r="G117" s="2" t="s">
        <v>887</v>
      </c>
      <c r="H117" s="2" t="s">
        <v>455</v>
      </c>
      <c r="I117" s="2" t="s">
        <v>726</v>
      </c>
      <c r="J117" s="2" t="s">
        <v>819</v>
      </c>
      <c r="K117" s="2" t="s">
        <v>365</v>
      </c>
      <c r="L117" s="2" t="s">
        <v>365</v>
      </c>
      <c r="M117" s="2" t="s">
        <v>365</v>
      </c>
      <c r="N117" s="2" t="s">
        <v>365</v>
      </c>
      <c r="O117" s="2" t="s">
        <v>365</v>
      </c>
      <c r="P117" s="2" t="s">
        <v>365</v>
      </c>
      <c r="Q117" s="2" t="s">
        <v>365</v>
      </c>
      <c r="R117" s="2" t="s">
        <v>365</v>
      </c>
      <c r="S117" s="2" t="s">
        <v>365</v>
      </c>
    </row>
    <row r="118">
      <c r="A118" s="2" t="s">
        <v>171</v>
      </c>
      <c r="B118" s="2" t="s">
        <v>733</v>
      </c>
      <c r="C118" s="2" t="s">
        <v>401</v>
      </c>
      <c r="D118" s="2" t="s">
        <v>848</v>
      </c>
      <c r="E118" s="2" t="s">
        <v>796</v>
      </c>
      <c r="F118" s="2" t="s">
        <v>817</v>
      </c>
      <c r="G118" s="2" t="s">
        <v>919</v>
      </c>
      <c r="H118" s="2" t="s">
        <v>896</v>
      </c>
      <c r="I118" s="2" t="s">
        <v>531</v>
      </c>
      <c r="J118" s="2" t="s">
        <v>941</v>
      </c>
      <c r="K118" s="2" t="s">
        <v>365</v>
      </c>
      <c r="L118" s="2" t="s">
        <v>365</v>
      </c>
      <c r="M118" s="2" t="s">
        <v>365</v>
      </c>
      <c r="N118" s="2" t="s">
        <v>365</v>
      </c>
      <c r="O118" s="2" t="s">
        <v>365</v>
      </c>
      <c r="P118" s="2" t="s">
        <v>365</v>
      </c>
      <c r="Q118" s="2" t="s">
        <v>365</v>
      </c>
      <c r="R118" s="2" t="s">
        <v>365</v>
      </c>
      <c r="S118" s="2" t="s">
        <v>365</v>
      </c>
    </row>
    <row r="119">
      <c r="A119" s="2" t="s">
        <v>0</v>
      </c>
      <c r="B119" s="2" t="s">
        <v>385</v>
      </c>
      <c r="C119" s="2" t="s">
        <v>365</v>
      </c>
      <c r="D119" s="2" t="s">
        <v>365</v>
      </c>
      <c r="E119" s="2" t="s">
        <v>385</v>
      </c>
      <c r="F119" s="2" t="s">
        <v>365</v>
      </c>
      <c r="G119" s="2" t="s">
        <v>365</v>
      </c>
      <c r="H119" s="2" t="s">
        <v>385</v>
      </c>
      <c r="I119" s="2" t="s">
        <v>365</v>
      </c>
      <c r="J119" s="2" t="s">
        <v>365</v>
      </c>
      <c r="K119" s="2" t="s">
        <v>365</v>
      </c>
      <c r="L119" s="2" t="s">
        <v>365</v>
      </c>
      <c r="M119" s="2" t="s">
        <v>365</v>
      </c>
      <c r="N119" s="2" t="s">
        <v>365</v>
      </c>
      <c r="O119" s="2" t="s">
        <v>365</v>
      </c>
      <c r="P119" s="2" t="s">
        <v>365</v>
      </c>
      <c r="Q119" s="2" t="s">
        <v>365</v>
      </c>
      <c r="R119" s="2" t="s">
        <v>365</v>
      </c>
      <c r="S119" s="2" t="s">
        <v>365</v>
      </c>
    </row>
    <row r="120">
      <c r="A120" s="2" t="s">
        <v>200</v>
      </c>
      <c r="B120" s="2" t="s">
        <v>365</v>
      </c>
      <c r="C120" s="2" t="s">
        <v>365</v>
      </c>
      <c r="D120" s="2" t="s">
        <v>365</v>
      </c>
      <c r="E120" s="2" t="s">
        <v>365</v>
      </c>
      <c r="F120" s="2" t="s">
        <v>365</v>
      </c>
      <c r="G120" s="2" t="s">
        <v>365</v>
      </c>
      <c r="H120" s="2" t="s">
        <v>365</v>
      </c>
      <c r="I120" s="2" t="s">
        <v>365</v>
      </c>
      <c r="J120" s="2" t="s">
        <v>365</v>
      </c>
      <c r="K120" s="2" t="s">
        <v>365</v>
      </c>
      <c r="L120" s="2" t="s">
        <v>365</v>
      </c>
      <c r="M120" s="2" t="s">
        <v>365</v>
      </c>
      <c r="N120" s="2" t="s">
        <v>365</v>
      </c>
      <c r="O120" s="2" t="s">
        <v>365</v>
      </c>
      <c r="P120" s="2" t="s">
        <v>365</v>
      </c>
      <c r="Q120" s="2" t="s">
        <v>365</v>
      </c>
      <c r="R120" s="2" t="s">
        <v>365</v>
      </c>
      <c r="S120" s="2" t="s">
        <v>365</v>
      </c>
    </row>
    <row r="121">
      <c r="A121" s="2" t="s">
        <v>717</v>
      </c>
      <c r="B121" s="2" t="s">
        <v>354</v>
      </c>
      <c r="C121" s="2" t="s">
        <v>354</v>
      </c>
      <c r="D121" s="2" t="s">
        <v>354</v>
      </c>
      <c r="E121" s="2" t="s">
        <v>355</v>
      </c>
      <c r="F121" s="2" t="s">
        <v>355</v>
      </c>
      <c r="G121" s="2" t="s">
        <v>355</v>
      </c>
      <c r="H121" s="2" t="s">
        <v>356</v>
      </c>
      <c r="I121" s="2" t="s">
        <v>356</v>
      </c>
      <c r="J121" s="2" t="s">
        <v>356</v>
      </c>
      <c r="K121" s="2" t="s">
        <v>357</v>
      </c>
      <c r="L121" s="2" t="s">
        <v>357</v>
      </c>
      <c r="M121" s="2" t="s">
        <v>357</v>
      </c>
      <c r="N121" s="2" t="s">
        <v>358</v>
      </c>
      <c r="O121" s="2" t="s">
        <v>358</v>
      </c>
      <c r="P121" s="2" t="s">
        <v>358</v>
      </c>
      <c r="Q121" s="2" t="s">
        <v>0</v>
      </c>
      <c r="R121" s="2" t="s">
        <v>0</v>
      </c>
      <c r="S121" s="2" t="s">
        <v>0</v>
      </c>
    </row>
    <row r="122">
      <c r="A122" s="2" t="s">
        <v>365</v>
      </c>
      <c r="B122" s="2" t="s">
        <v>16</v>
      </c>
      <c r="C122" s="2" t="s">
        <v>13</v>
      </c>
      <c r="D122" s="2" t="s">
        <v>14</v>
      </c>
      <c r="E122" s="2" t="s">
        <v>16</v>
      </c>
      <c r="F122" s="2" t="s">
        <v>13</v>
      </c>
      <c r="G122" s="2" t="s">
        <v>14</v>
      </c>
      <c r="H122" s="2" t="s">
        <v>16</v>
      </c>
      <c r="I122" s="2" t="s">
        <v>13</v>
      </c>
      <c r="J122" s="2" t="s">
        <v>14</v>
      </c>
      <c r="K122" s="2" t="s">
        <v>16</v>
      </c>
      <c r="L122" s="2" t="s">
        <v>13</v>
      </c>
      <c r="M122" s="2" t="s">
        <v>14</v>
      </c>
      <c r="N122" s="2" t="s">
        <v>16</v>
      </c>
      <c r="O122" s="2" t="s">
        <v>13</v>
      </c>
      <c r="P122" s="2" t="s">
        <v>14</v>
      </c>
      <c r="Q122" s="2" t="s">
        <v>16</v>
      </c>
      <c r="R122" s="2" t="s">
        <v>13</v>
      </c>
      <c r="S122" s="2" t="s">
        <v>14</v>
      </c>
    </row>
    <row r="123">
      <c r="A123" s="2" t="s">
        <v>167</v>
      </c>
      <c r="B123" s="2" t="s">
        <v>907</v>
      </c>
      <c r="C123" s="2" t="s">
        <v>430</v>
      </c>
      <c r="D123" s="2" t="s">
        <v>1729</v>
      </c>
      <c r="E123" s="2" t="s">
        <v>603</v>
      </c>
      <c r="F123" s="2" t="s">
        <v>384</v>
      </c>
      <c r="G123" s="2" t="s">
        <v>2243</v>
      </c>
      <c r="H123" s="2" t="s">
        <v>777</v>
      </c>
      <c r="I123" s="2" t="s">
        <v>927</v>
      </c>
      <c r="J123" s="2" t="s">
        <v>970</v>
      </c>
      <c r="K123" s="2" t="s">
        <v>2667</v>
      </c>
      <c r="L123" s="2" t="s">
        <v>958</v>
      </c>
      <c r="M123" s="2" t="s">
        <v>944</v>
      </c>
      <c r="N123" s="2" t="s">
        <v>995</v>
      </c>
      <c r="O123" s="2" t="s">
        <v>1004</v>
      </c>
      <c r="P123" s="2" t="s">
        <v>1008</v>
      </c>
      <c r="Q123" s="2" t="s">
        <v>928</v>
      </c>
      <c r="R123" s="2" t="s">
        <v>899</v>
      </c>
      <c r="S123" s="2" t="s">
        <v>965</v>
      </c>
    </row>
    <row r="124">
      <c r="A124" s="2" t="s">
        <v>168</v>
      </c>
      <c r="B124" s="2" t="s">
        <v>727</v>
      </c>
      <c r="C124" s="2" t="s">
        <v>853</v>
      </c>
      <c r="D124" s="2" t="s">
        <v>2416</v>
      </c>
      <c r="E124" s="2" t="s">
        <v>1012</v>
      </c>
      <c r="F124" s="2" t="s">
        <v>817</v>
      </c>
      <c r="G124" s="2" t="s">
        <v>442</v>
      </c>
      <c r="H124" s="2" t="s">
        <v>884</v>
      </c>
      <c r="I124" s="2" t="s">
        <v>397</v>
      </c>
      <c r="J124" s="2" t="s">
        <v>981</v>
      </c>
      <c r="K124" s="2" t="s">
        <v>867</v>
      </c>
      <c r="L124" s="2" t="s">
        <v>515</v>
      </c>
      <c r="M124" s="2" t="s">
        <v>386</v>
      </c>
      <c r="N124" s="2" t="s">
        <v>377</v>
      </c>
      <c r="O124" s="2" t="s">
        <v>603</v>
      </c>
      <c r="P124" s="2" t="s">
        <v>883</v>
      </c>
      <c r="Q124" s="2" t="s">
        <v>867</v>
      </c>
      <c r="R124" s="2" t="s">
        <v>806</v>
      </c>
      <c r="S124" s="2" t="s">
        <v>799</v>
      </c>
    </row>
    <row r="125">
      <c r="A125" s="2" t="s">
        <v>169</v>
      </c>
      <c r="B125" s="2" t="s">
        <v>410</v>
      </c>
      <c r="C125" s="2" t="s">
        <v>905</v>
      </c>
      <c r="D125" s="2" t="s">
        <v>652</v>
      </c>
      <c r="E125" s="2" t="s">
        <v>646</v>
      </c>
      <c r="F125" s="2" t="s">
        <v>867</v>
      </c>
      <c r="G125" s="2" t="s">
        <v>1195</v>
      </c>
      <c r="H125" s="2" t="s">
        <v>839</v>
      </c>
      <c r="I125" s="2" t="s">
        <v>395</v>
      </c>
      <c r="J125" s="2" t="s">
        <v>821</v>
      </c>
      <c r="K125" s="2" t="s">
        <v>436</v>
      </c>
      <c r="L125" s="2" t="s">
        <v>723</v>
      </c>
      <c r="M125" s="2" t="s">
        <v>813</v>
      </c>
      <c r="N125" s="2" t="s">
        <v>722</v>
      </c>
      <c r="O125" s="2" t="s">
        <v>723</v>
      </c>
      <c r="P125" s="2" t="s">
        <v>854</v>
      </c>
      <c r="Q125" s="2" t="s">
        <v>927</v>
      </c>
      <c r="R125" s="2" t="s">
        <v>372</v>
      </c>
      <c r="S125" s="2" t="s">
        <v>799</v>
      </c>
    </row>
    <row r="126">
      <c r="A126" s="2" t="s">
        <v>170</v>
      </c>
      <c r="B126" s="2" t="s">
        <v>784</v>
      </c>
      <c r="C126" s="2" t="s">
        <v>800</v>
      </c>
      <c r="D126" s="2" t="s">
        <v>438</v>
      </c>
      <c r="E126" s="2" t="s">
        <v>735</v>
      </c>
      <c r="F126" s="2" t="s">
        <v>530</v>
      </c>
      <c r="G126" s="2" t="s">
        <v>899</v>
      </c>
      <c r="H126" s="2" t="s">
        <v>441</v>
      </c>
      <c r="I126" s="2" t="s">
        <v>803</v>
      </c>
      <c r="J126" s="2" t="s">
        <v>1722</v>
      </c>
      <c r="K126" s="2" t="s">
        <v>872</v>
      </c>
      <c r="L126" s="2" t="s">
        <v>759</v>
      </c>
      <c r="M126" s="2" t="s">
        <v>990</v>
      </c>
      <c r="N126" s="2" t="s">
        <v>725</v>
      </c>
      <c r="O126" s="2" t="s">
        <v>827</v>
      </c>
      <c r="P126" s="2" t="s">
        <v>643</v>
      </c>
      <c r="Q126" s="2" t="s">
        <v>803</v>
      </c>
      <c r="R126" s="2" t="s">
        <v>746</v>
      </c>
      <c r="S126" s="2" t="s">
        <v>846</v>
      </c>
    </row>
    <row r="127">
      <c r="A127" s="2" t="s">
        <v>171</v>
      </c>
      <c r="B127" s="2" t="s">
        <v>797</v>
      </c>
      <c r="C127" s="2" t="s">
        <v>789</v>
      </c>
      <c r="D127" s="2" t="s">
        <v>447</v>
      </c>
      <c r="E127" s="2" t="s">
        <v>428</v>
      </c>
      <c r="F127" s="2" t="s">
        <v>653</v>
      </c>
      <c r="G127" s="2" t="s">
        <v>852</v>
      </c>
      <c r="H127" s="2" t="s">
        <v>908</v>
      </c>
      <c r="I127" s="2" t="s">
        <v>513</v>
      </c>
      <c r="J127" s="2" t="s">
        <v>376</v>
      </c>
      <c r="K127" s="2" t="s">
        <v>767</v>
      </c>
      <c r="L127" s="2" t="s">
        <v>725</v>
      </c>
      <c r="M127" s="2" t="s">
        <v>734</v>
      </c>
      <c r="N127" s="2" t="s">
        <v>736</v>
      </c>
      <c r="O127" s="2" t="s">
        <v>474</v>
      </c>
      <c r="P127" s="2" t="s">
        <v>785</v>
      </c>
      <c r="Q127" s="2" t="s">
        <v>604</v>
      </c>
      <c r="R127" s="2" t="s">
        <v>557</v>
      </c>
      <c r="S127" s="2" t="s">
        <v>376</v>
      </c>
    </row>
    <row r="128">
      <c r="A128" s="2" t="s">
        <v>0</v>
      </c>
      <c r="B128" s="2" t="s">
        <v>385</v>
      </c>
      <c r="C128" s="2" t="s">
        <v>365</v>
      </c>
      <c r="D128" s="2" t="s">
        <v>365</v>
      </c>
      <c r="E128" s="2" t="s">
        <v>385</v>
      </c>
      <c r="F128" s="2" t="s">
        <v>365</v>
      </c>
      <c r="G128" s="2" t="s">
        <v>365</v>
      </c>
      <c r="H128" s="2" t="s">
        <v>385</v>
      </c>
      <c r="I128" s="2" t="s">
        <v>365</v>
      </c>
      <c r="J128" s="2" t="s">
        <v>365</v>
      </c>
      <c r="K128" s="2" t="s">
        <v>385</v>
      </c>
      <c r="L128" s="2" t="s">
        <v>365</v>
      </c>
      <c r="M128" s="2" t="s">
        <v>365</v>
      </c>
      <c r="N128" s="2" t="s">
        <v>385</v>
      </c>
      <c r="O128" s="2" t="s">
        <v>365</v>
      </c>
      <c r="P128" s="2" t="s">
        <v>365</v>
      </c>
      <c r="Q128" s="2" t="s">
        <v>385</v>
      </c>
      <c r="R128" s="2" t="s">
        <v>365</v>
      </c>
      <c r="S128" s="2" t="s">
        <v>365</v>
      </c>
    </row>
    <row r="129">
      <c r="A129" s="2" t="s">
        <v>201</v>
      </c>
      <c r="B129" s="2" t="s">
        <v>365</v>
      </c>
      <c r="C129" s="2" t="s">
        <v>365</v>
      </c>
      <c r="D129" s="2" t="s">
        <v>365</v>
      </c>
      <c r="E129" s="2" t="s">
        <v>365</v>
      </c>
      <c r="F129" s="2" t="s">
        <v>365</v>
      </c>
      <c r="G129" s="2" t="s">
        <v>365</v>
      </c>
      <c r="H129" s="2" t="s">
        <v>365</v>
      </c>
      <c r="I129" s="2" t="s">
        <v>365</v>
      </c>
      <c r="J129" s="2" t="s">
        <v>365</v>
      </c>
      <c r="K129" s="2" t="s">
        <v>365</v>
      </c>
      <c r="L129" s="2" t="s">
        <v>365</v>
      </c>
      <c r="M129" s="2" t="s">
        <v>365</v>
      </c>
      <c r="N129" s="2" t="s">
        <v>365</v>
      </c>
      <c r="O129" s="2" t="s">
        <v>365</v>
      </c>
      <c r="P129" s="2" t="s">
        <v>365</v>
      </c>
      <c r="Q129" s="2" t="s">
        <v>365</v>
      </c>
      <c r="R129" s="2" t="s">
        <v>365</v>
      </c>
      <c r="S129" s="2" t="s">
        <v>365</v>
      </c>
    </row>
    <row r="130">
      <c r="A130" s="2" t="s">
        <v>717</v>
      </c>
      <c r="B130" s="2" t="s">
        <v>354</v>
      </c>
      <c r="C130" s="2" t="s">
        <v>354</v>
      </c>
      <c r="D130" s="2" t="s">
        <v>354</v>
      </c>
      <c r="E130" s="2" t="s">
        <v>355</v>
      </c>
      <c r="F130" s="2" t="s">
        <v>355</v>
      </c>
      <c r="G130" s="2" t="s">
        <v>355</v>
      </c>
      <c r="H130" s="2" t="s">
        <v>356</v>
      </c>
      <c r="I130" s="2" t="s">
        <v>356</v>
      </c>
      <c r="J130" s="2" t="s">
        <v>356</v>
      </c>
      <c r="K130" s="2" t="s">
        <v>357</v>
      </c>
      <c r="L130" s="2" t="s">
        <v>357</v>
      </c>
      <c r="M130" s="2" t="s">
        <v>357</v>
      </c>
      <c r="N130" s="2" t="s">
        <v>358</v>
      </c>
      <c r="O130" s="2" t="s">
        <v>358</v>
      </c>
      <c r="P130" s="2" t="s">
        <v>358</v>
      </c>
      <c r="Q130" s="2" t="s">
        <v>0</v>
      </c>
      <c r="R130" s="2" t="s">
        <v>0</v>
      </c>
      <c r="S130" s="2" t="s">
        <v>0</v>
      </c>
    </row>
    <row r="131">
      <c r="A131" s="2" t="s">
        <v>365</v>
      </c>
      <c r="B131" s="2" t="s">
        <v>16</v>
      </c>
      <c r="C131" s="2" t="s">
        <v>13</v>
      </c>
      <c r="D131" s="2" t="s">
        <v>14</v>
      </c>
      <c r="E131" s="2" t="s">
        <v>16</v>
      </c>
      <c r="F131" s="2" t="s">
        <v>13</v>
      </c>
      <c r="G131" s="2" t="s">
        <v>14</v>
      </c>
      <c r="H131" s="2" t="s">
        <v>16</v>
      </c>
      <c r="I131" s="2" t="s">
        <v>13</v>
      </c>
      <c r="J131" s="2" t="s">
        <v>14</v>
      </c>
      <c r="K131" s="2" t="s">
        <v>16</v>
      </c>
      <c r="L131" s="2" t="s">
        <v>13</v>
      </c>
      <c r="M131" s="2" t="s">
        <v>14</v>
      </c>
      <c r="N131" s="2" t="s">
        <v>16</v>
      </c>
      <c r="O131" s="2" t="s">
        <v>13</v>
      </c>
      <c r="P131" s="2" t="s">
        <v>14</v>
      </c>
      <c r="Q131" s="2" t="s">
        <v>16</v>
      </c>
      <c r="R131" s="2" t="s">
        <v>13</v>
      </c>
      <c r="S131" s="2" t="s">
        <v>14</v>
      </c>
    </row>
    <row r="132">
      <c r="A132" s="2" t="s">
        <v>167</v>
      </c>
      <c r="B132" s="2" t="s">
        <v>525</v>
      </c>
      <c r="C132" s="2" t="s">
        <v>390</v>
      </c>
      <c r="D132" s="2" t="s">
        <v>443</v>
      </c>
      <c r="E132" s="2" t="s">
        <v>434</v>
      </c>
      <c r="F132" s="2" t="s">
        <v>384</v>
      </c>
      <c r="G132" s="2" t="s">
        <v>751</v>
      </c>
      <c r="H132" s="2" t="s">
        <v>746</v>
      </c>
      <c r="I132" s="2" t="s">
        <v>413</v>
      </c>
      <c r="J132" s="2" t="s">
        <v>923</v>
      </c>
      <c r="K132" s="2" t="s">
        <v>509</v>
      </c>
      <c r="L132" s="2" t="s">
        <v>491</v>
      </c>
      <c r="M132" s="2" t="s">
        <v>865</v>
      </c>
      <c r="N132" s="2" t="s">
        <v>482</v>
      </c>
      <c r="O132" s="2" t="s">
        <v>778</v>
      </c>
      <c r="P132" s="2" t="s">
        <v>740</v>
      </c>
      <c r="Q132" s="2" t="s">
        <v>400</v>
      </c>
      <c r="R132" s="2" t="s">
        <v>420</v>
      </c>
      <c r="S132" s="2" t="s">
        <v>784</v>
      </c>
    </row>
    <row r="133">
      <c r="A133" s="2" t="s">
        <v>168</v>
      </c>
      <c r="B133" s="2" t="s">
        <v>400</v>
      </c>
      <c r="C133" s="2" t="s">
        <v>457</v>
      </c>
      <c r="D133" s="2" t="s">
        <v>737</v>
      </c>
      <c r="E133" s="2" t="s">
        <v>776</v>
      </c>
      <c r="F133" s="2" t="s">
        <v>647</v>
      </c>
      <c r="G133" s="2" t="s">
        <v>921</v>
      </c>
      <c r="H133" s="2" t="s">
        <v>941</v>
      </c>
      <c r="I133" s="2" t="s">
        <v>891</v>
      </c>
      <c r="J133" s="2" t="s">
        <v>1636</v>
      </c>
      <c r="K133" s="2" t="s">
        <v>813</v>
      </c>
      <c r="L133" s="2" t="s">
        <v>517</v>
      </c>
      <c r="M133" s="2" t="s">
        <v>982</v>
      </c>
      <c r="N133" s="2" t="s">
        <v>754</v>
      </c>
      <c r="O133" s="2" t="s">
        <v>559</v>
      </c>
      <c r="P133" s="2" t="s">
        <v>785</v>
      </c>
      <c r="Q133" s="2" t="s">
        <v>730</v>
      </c>
      <c r="R133" s="2" t="s">
        <v>474</v>
      </c>
      <c r="S133" s="2" t="s">
        <v>561</v>
      </c>
    </row>
    <row r="134">
      <c r="A134" s="2" t="s">
        <v>169</v>
      </c>
      <c r="B134" s="2" t="s">
        <v>1079</v>
      </c>
      <c r="C134" s="2" t="s">
        <v>801</v>
      </c>
      <c r="D134" s="2" t="s">
        <v>1707</v>
      </c>
      <c r="E134" s="2" t="s">
        <v>882</v>
      </c>
      <c r="F134" s="2" t="s">
        <v>880</v>
      </c>
      <c r="G134" s="2" t="s">
        <v>1064</v>
      </c>
      <c r="H134" s="2" t="s">
        <v>642</v>
      </c>
      <c r="I134" s="2" t="s">
        <v>885</v>
      </c>
      <c r="J134" s="2" t="s">
        <v>964</v>
      </c>
      <c r="K134" s="2" t="s">
        <v>841</v>
      </c>
      <c r="L134" s="2" t="s">
        <v>559</v>
      </c>
      <c r="M134" s="2" t="s">
        <v>447</v>
      </c>
      <c r="N134" s="2" t="s">
        <v>744</v>
      </c>
      <c r="O134" s="2" t="s">
        <v>653</v>
      </c>
      <c r="P134" s="2" t="s">
        <v>808</v>
      </c>
      <c r="Q134" s="2" t="s">
        <v>731</v>
      </c>
      <c r="R134" s="2" t="s">
        <v>797</v>
      </c>
      <c r="S134" s="2" t="s">
        <v>1706</v>
      </c>
    </row>
    <row r="135">
      <c r="A135" s="2" t="s">
        <v>170</v>
      </c>
      <c r="B135" s="2" t="s">
        <v>737</v>
      </c>
      <c r="C135" s="2" t="s">
        <v>408</v>
      </c>
      <c r="D135" s="2" t="s">
        <v>850</v>
      </c>
      <c r="E135" s="2" t="s">
        <v>840</v>
      </c>
      <c r="F135" s="2" t="s">
        <v>416</v>
      </c>
      <c r="G135" s="2" t="s">
        <v>720</v>
      </c>
      <c r="H135" s="2" t="s">
        <v>825</v>
      </c>
      <c r="I135" s="2" t="s">
        <v>804</v>
      </c>
      <c r="J135" s="2" t="s">
        <v>917</v>
      </c>
      <c r="K135" s="2" t="s">
        <v>899</v>
      </c>
      <c r="L135" s="2" t="s">
        <v>891</v>
      </c>
      <c r="M135" s="2" t="s">
        <v>370</v>
      </c>
      <c r="N135" s="2" t="s">
        <v>888</v>
      </c>
      <c r="O135" s="2" t="s">
        <v>962</v>
      </c>
      <c r="P135" s="2" t="s">
        <v>500</v>
      </c>
      <c r="Q135" s="2" t="s">
        <v>732</v>
      </c>
      <c r="R135" s="2" t="s">
        <v>798</v>
      </c>
      <c r="S135" s="2" t="s">
        <v>847</v>
      </c>
    </row>
    <row r="136">
      <c r="A136" s="2" t="s">
        <v>171</v>
      </c>
      <c r="B136" s="2" t="s">
        <v>738</v>
      </c>
      <c r="C136" s="2" t="s">
        <v>502</v>
      </c>
      <c r="D136" s="2" t="s">
        <v>739</v>
      </c>
      <c r="E136" s="2" t="s">
        <v>824</v>
      </c>
      <c r="F136" s="2" t="s">
        <v>533</v>
      </c>
      <c r="G136" s="2" t="s">
        <v>393</v>
      </c>
      <c r="H136" s="2" t="s">
        <v>942</v>
      </c>
      <c r="I136" s="2" t="s">
        <v>770</v>
      </c>
      <c r="J136" s="2" t="s">
        <v>850</v>
      </c>
      <c r="K136" s="2" t="s">
        <v>731</v>
      </c>
      <c r="L136" s="2" t="s">
        <v>763</v>
      </c>
      <c r="M136" s="2" t="s">
        <v>810</v>
      </c>
      <c r="N136" s="2" t="s">
        <v>854</v>
      </c>
      <c r="O136" s="2" t="s">
        <v>604</v>
      </c>
      <c r="P136" s="2" t="s">
        <v>995</v>
      </c>
      <c r="Q136" s="2" t="s">
        <v>733</v>
      </c>
      <c r="R136" s="2" t="s">
        <v>401</v>
      </c>
      <c r="S136" s="2" t="s">
        <v>848</v>
      </c>
    </row>
    <row r="137">
      <c r="A137" s="2" t="s">
        <v>0</v>
      </c>
      <c r="B137" s="2" t="s">
        <v>385</v>
      </c>
      <c r="C137" s="2" t="s">
        <v>365</v>
      </c>
      <c r="D137" s="2" t="s">
        <v>365</v>
      </c>
      <c r="E137" s="2" t="s">
        <v>385</v>
      </c>
      <c r="F137" s="2" t="s">
        <v>365</v>
      </c>
      <c r="G137" s="2" t="s">
        <v>365</v>
      </c>
      <c r="H137" s="2" t="s">
        <v>385</v>
      </c>
      <c r="I137" s="2" t="s">
        <v>365</v>
      </c>
      <c r="J137" s="2" t="s">
        <v>365</v>
      </c>
      <c r="K137" s="2" t="s">
        <v>385</v>
      </c>
      <c r="L137" s="2" t="s">
        <v>365</v>
      </c>
      <c r="M137" s="2" t="s">
        <v>365</v>
      </c>
      <c r="N137" s="2" t="s">
        <v>385</v>
      </c>
      <c r="O137" s="2" t="s">
        <v>365</v>
      </c>
      <c r="P137" s="2" t="s">
        <v>365</v>
      </c>
      <c r="Q137" s="2" t="s">
        <v>385</v>
      </c>
      <c r="R137" s="2" t="s">
        <v>365</v>
      </c>
      <c r="S137" s="2" t="s">
        <v>365</v>
      </c>
    </row>
    <row r="138">
      <c r="A138" s="2" t="s">
        <v>200</v>
      </c>
      <c r="B138" s="2" t="s">
        <v>365</v>
      </c>
      <c r="C138" s="2" t="s">
        <v>365</v>
      </c>
      <c r="D138" s="2" t="s">
        <v>365</v>
      </c>
      <c r="E138" s="2" t="s">
        <v>365</v>
      </c>
      <c r="F138" s="2" t="s">
        <v>365</v>
      </c>
      <c r="G138" s="2" t="s">
        <v>365</v>
      </c>
      <c r="H138" s="2" t="s">
        <v>365</v>
      </c>
      <c r="I138" s="2" t="s">
        <v>365</v>
      </c>
      <c r="J138" s="2" t="s">
        <v>365</v>
      </c>
      <c r="K138" s="2" t="s">
        <v>365</v>
      </c>
      <c r="L138" s="2" t="s">
        <v>365</v>
      </c>
      <c r="M138" s="2" t="s">
        <v>365</v>
      </c>
      <c r="N138" s="2" t="s">
        <v>365</v>
      </c>
      <c r="O138" s="2" t="s">
        <v>365</v>
      </c>
      <c r="P138" s="2" t="s">
        <v>365</v>
      </c>
      <c r="Q138" s="2" t="s">
        <v>365</v>
      </c>
      <c r="R138" s="2" t="s">
        <v>365</v>
      </c>
      <c r="S138" s="2" t="s">
        <v>365</v>
      </c>
    </row>
    <row r="139">
      <c r="A139" s="2" t="s">
        <v>717</v>
      </c>
      <c r="B139" s="2" t="s">
        <v>3</v>
      </c>
      <c r="C139" s="2" t="s">
        <v>3</v>
      </c>
      <c r="D139" s="2" t="s">
        <v>3</v>
      </c>
      <c r="E139" s="2" t="s">
        <v>2</v>
      </c>
      <c r="F139" s="2" t="s">
        <v>2</v>
      </c>
      <c r="G139" s="2" t="s">
        <v>2</v>
      </c>
      <c r="H139" s="2" t="s">
        <v>0</v>
      </c>
      <c r="I139" s="2" t="s">
        <v>0</v>
      </c>
      <c r="J139" s="2" t="s">
        <v>0</v>
      </c>
      <c r="K139" s="2" t="s">
        <v>365</v>
      </c>
      <c r="L139" s="2" t="s">
        <v>365</v>
      </c>
      <c r="M139" s="2" t="s">
        <v>365</v>
      </c>
      <c r="N139" s="2" t="s">
        <v>365</v>
      </c>
      <c r="O139" s="2" t="s">
        <v>365</v>
      </c>
      <c r="P139" s="2" t="s">
        <v>365</v>
      </c>
      <c r="Q139" s="2" t="s">
        <v>365</v>
      </c>
      <c r="R139" s="2" t="s">
        <v>365</v>
      </c>
      <c r="S139" s="2" t="s">
        <v>365</v>
      </c>
    </row>
    <row r="140">
      <c r="A140" s="2" t="s">
        <v>365</v>
      </c>
      <c r="B140" s="2" t="s">
        <v>16</v>
      </c>
      <c r="C140" s="2" t="s">
        <v>13</v>
      </c>
      <c r="D140" s="2" t="s">
        <v>14</v>
      </c>
      <c r="E140" s="2" t="s">
        <v>16</v>
      </c>
      <c r="F140" s="2" t="s">
        <v>13</v>
      </c>
      <c r="G140" s="2" t="s">
        <v>14</v>
      </c>
      <c r="H140" s="2" t="s">
        <v>16</v>
      </c>
      <c r="I140" s="2" t="s">
        <v>13</v>
      </c>
      <c r="J140" s="2" t="s">
        <v>14</v>
      </c>
      <c r="K140" s="2" t="s">
        <v>365</v>
      </c>
      <c r="L140" s="2" t="s">
        <v>365</v>
      </c>
      <c r="M140" s="2" t="s">
        <v>365</v>
      </c>
      <c r="N140" s="2" t="s">
        <v>365</v>
      </c>
      <c r="O140" s="2" t="s">
        <v>365</v>
      </c>
      <c r="P140" s="2" t="s">
        <v>365</v>
      </c>
      <c r="Q140" s="2" t="s">
        <v>365</v>
      </c>
      <c r="R140" s="2" t="s">
        <v>365</v>
      </c>
      <c r="S140" s="2" t="s">
        <v>365</v>
      </c>
    </row>
    <row r="141">
      <c r="A141" s="2" t="s">
        <v>167</v>
      </c>
      <c r="B141" s="2" t="s">
        <v>1743</v>
      </c>
      <c r="C141" s="2" t="s">
        <v>802</v>
      </c>
      <c r="D141" s="2" t="s">
        <v>893</v>
      </c>
      <c r="E141" s="2" t="s">
        <v>438</v>
      </c>
      <c r="F141" s="2" t="s">
        <v>855</v>
      </c>
      <c r="G141" s="2" t="s">
        <v>914</v>
      </c>
      <c r="H141" s="2" t="s">
        <v>928</v>
      </c>
      <c r="I141" s="2" t="s">
        <v>899</v>
      </c>
      <c r="J141" s="2" t="s">
        <v>965</v>
      </c>
      <c r="K141" s="2" t="s">
        <v>365</v>
      </c>
      <c r="L141" s="2" t="s">
        <v>365</v>
      </c>
      <c r="M141" s="2" t="s">
        <v>365</v>
      </c>
      <c r="N141" s="2" t="s">
        <v>365</v>
      </c>
      <c r="O141" s="2" t="s">
        <v>365</v>
      </c>
      <c r="P141" s="2" t="s">
        <v>365</v>
      </c>
      <c r="Q141" s="2" t="s">
        <v>365</v>
      </c>
      <c r="R141" s="2" t="s">
        <v>365</v>
      </c>
      <c r="S141" s="2" t="s">
        <v>365</v>
      </c>
    </row>
    <row r="142">
      <c r="A142" s="2" t="s">
        <v>168</v>
      </c>
      <c r="B142" s="2" t="s">
        <v>990</v>
      </c>
      <c r="C142" s="2" t="s">
        <v>608</v>
      </c>
      <c r="D142" s="2" t="s">
        <v>745</v>
      </c>
      <c r="E142" s="2" t="s">
        <v>652</v>
      </c>
      <c r="F142" s="2" t="s">
        <v>884</v>
      </c>
      <c r="G142" s="2" t="s">
        <v>761</v>
      </c>
      <c r="H142" s="2" t="s">
        <v>867</v>
      </c>
      <c r="I142" s="2" t="s">
        <v>806</v>
      </c>
      <c r="J142" s="2" t="s">
        <v>799</v>
      </c>
      <c r="K142" s="2" t="s">
        <v>365</v>
      </c>
      <c r="L142" s="2" t="s">
        <v>365</v>
      </c>
      <c r="M142" s="2" t="s">
        <v>365</v>
      </c>
      <c r="N142" s="2" t="s">
        <v>365</v>
      </c>
      <c r="O142" s="2" t="s">
        <v>365</v>
      </c>
      <c r="P142" s="2" t="s">
        <v>365</v>
      </c>
      <c r="Q142" s="2" t="s">
        <v>365</v>
      </c>
      <c r="R142" s="2" t="s">
        <v>365</v>
      </c>
      <c r="S142" s="2" t="s">
        <v>365</v>
      </c>
    </row>
    <row r="143">
      <c r="A143" s="2" t="s">
        <v>169</v>
      </c>
      <c r="B143" s="2" t="s">
        <v>763</v>
      </c>
      <c r="C143" s="2" t="s">
        <v>443</v>
      </c>
      <c r="D143" s="2" t="s">
        <v>875</v>
      </c>
      <c r="E143" s="2" t="s">
        <v>867</v>
      </c>
      <c r="F143" s="2" t="s">
        <v>510</v>
      </c>
      <c r="G143" s="2" t="s">
        <v>511</v>
      </c>
      <c r="H143" s="2" t="s">
        <v>927</v>
      </c>
      <c r="I143" s="2" t="s">
        <v>372</v>
      </c>
      <c r="J143" s="2" t="s">
        <v>799</v>
      </c>
      <c r="K143" s="2" t="s">
        <v>365</v>
      </c>
      <c r="L143" s="2" t="s">
        <v>365</v>
      </c>
      <c r="M143" s="2" t="s">
        <v>365</v>
      </c>
      <c r="N143" s="2" t="s">
        <v>365</v>
      </c>
      <c r="O143" s="2" t="s">
        <v>365</v>
      </c>
      <c r="P143" s="2" t="s">
        <v>365</v>
      </c>
      <c r="Q143" s="2" t="s">
        <v>365</v>
      </c>
      <c r="R143" s="2" t="s">
        <v>365</v>
      </c>
      <c r="S143" s="2" t="s">
        <v>365</v>
      </c>
    </row>
    <row r="144">
      <c r="A144" s="2" t="s">
        <v>170</v>
      </c>
      <c r="B144" s="2" t="s">
        <v>748</v>
      </c>
      <c r="C144" s="2" t="s">
        <v>781</v>
      </c>
      <c r="D144" s="2" t="s">
        <v>919</v>
      </c>
      <c r="E144" s="2" t="s">
        <v>756</v>
      </c>
      <c r="F144" s="2" t="s">
        <v>876</v>
      </c>
      <c r="G144" s="2" t="s">
        <v>825</v>
      </c>
      <c r="H144" s="2" t="s">
        <v>803</v>
      </c>
      <c r="I144" s="2" t="s">
        <v>746</v>
      </c>
      <c r="J144" s="2" t="s">
        <v>846</v>
      </c>
      <c r="K144" s="2" t="s">
        <v>365</v>
      </c>
      <c r="L144" s="2" t="s">
        <v>365</v>
      </c>
      <c r="M144" s="2" t="s">
        <v>365</v>
      </c>
      <c r="N144" s="2" t="s">
        <v>365</v>
      </c>
      <c r="O144" s="2" t="s">
        <v>365</v>
      </c>
      <c r="P144" s="2" t="s">
        <v>365</v>
      </c>
      <c r="Q144" s="2" t="s">
        <v>365</v>
      </c>
      <c r="R144" s="2" t="s">
        <v>365</v>
      </c>
      <c r="S144" s="2" t="s">
        <v>365</v>
      </c>
    </row>
    <row r="145">
      <c r="A145" s="2" t="s">
        <v>171</v>
      </c>
      <c r="B145" s="2" t="s">
        <v>846</v>
      </c>
      <c r="C145" s="2" t="s">
        <v>436</v>
      </c>
      <c r="D145" s="2" t="s">
        <v>829</v>
      </c>
      <c r="E145" s="2" t="s">
        <v>927</v>
      </c>
      <c r="F145" s="2" t="s">
        <v>645</v>
      </c>
      <c r="G145" s="2" t="s">
        <v>985</v>
      </c>
      <c r="H145" s="2" t="s">
        <v>604</v>
      </c>
      <c r="I145" s="2" t="s">
        <v>557</v>
      </c>
      <c r="J145" s="2" t="s">
        <v>376</v>
      </c>
      <c r="K145" s="2" t="s">
        <v>365</v>
      </c>
      <c r="L145" s="2" t="s">
        <v>365</v>
      </c>
      <c r="M145" s="2" t="s">
        <v>365</v>
      </c>
      <c r="N145" s="2" t="s">
        <v>365</v>
      </c>
      <c r="O145" s="2" t="s">
        <v>365</v>
      </c>
      <c r="P145" s="2" t="s">
        <v>365</v>
      </c>
      <c r="Q145" s="2" t="s">
        <v>365</v>
      </c>
      <c r="R145" s="2" t="s">
        <v>365</v>
      </c>
      <c r="S145" s="2" t="s">
        <v>365</v>
      </c>
    </row>
    <row r="146">
      <c r="A146" s="2" t="s">
        <v>0</v>
      </c>
      <c r="B146" s="2" t="s">
        <v>385</v>
      </c>
      <c r="C146" s="2" t="s">
        <v>365</v>
      </c>
      <c r="D146" s="2" t="s">
        <v>365</v>
      </c>
      <c r="E146" s="2" t="s">
        <v>385</v>
      </c>
      <c r="F146" s="2" t="s">
        <v>365</v>
      </c>
      <c r="G146" s="2" t="s">
        <v>365</v>
      </c>
      <c r="H146" s="2" t="s">
        <v>385</v>
      </c>
      <c r="I146" s="2" t="s">
        <v>365</v>
      </c>
      <c r="J146" s="2" t="s">
        <v>365</v>
      </c>
      <c r="K146" s="2" t="s">
        <v>365</v>
      </c>
      <c r="L146" s="2" t="s">
        <v>365</v>
      </c>
      <c r="M146" s="2" t="s">
        <v>365</v>
      </c>
      <c r="N146" s="2" t="s">
        <v>365</v>
      </c>
      <c r="O146" s="2" t="s">
        <v>365</v>
      </c>
      <c r="P146" s="2" t="s">
        <v>365</v>
      </c>
      <c r="Q146" s="2" t="s">
        <v>365</v>
      </c>
      <c r="R146" s="2" t="s">
        <v>365</v>
      </c>
      <c r="S146" s="2" t="s">
        <v>365</v>
      </c>
    </row>
    <row r="147">
      <c r="A147" s="2" t="s">
        <v>201</v>
      </c>
      <c r="B147" s="2" t="s">
        <v>365</v>
      </c>
      <c r="C147" s="2" t="s">
        <v>365</v>
      </c>
      <c r="D147" s="2" t="s">
        <v>365</v>
      </c>
      <c r="E147" s="2" t="s">
        <v>365</v>
      </c>
      <c r="F147" s="2" t="s">
        <v>365</v>
      </c>
      <c r="G147" s="2" t="s">
        <v>365</v>
      </c>
      <c r="H147" s="2" t="s">
        <v>365</v>
      </c>
      <c r="I147" s="2" t="s">
        <v>365</v>
      </c>
      <c r="J147" s="2" t="s">
        <v>365</v>
      </c>
      <c r="K147" s="2" t="s">
        <v>365</v>
      </c>
      <c r="L147" s="2" t="s">
        <v>365</v>
      </c>
      <c r="M147" s="2" t="s">
        <v>365</v>
      </c>
      <c r="N147" s="2" t="s">
        <v>365</v>
      </c>
      <c r="O147" s="2" t="s">
        <v>365</v>
      </c>
      <c r="P147" s="2" t="s">
        <v>365</v>
      </c>
      <c r="Q147" s="2" t="s">
        <v>365</v>
      </c>
      <c r="R147" s="2" t="s">
        <v>365</v>
      </c>
      <c r="S147" s="2" t="s">
        <v>365</v>
      </c>
    </row>
    <row r="148">
      <c r="A148" s="2" t="s">
        <v>717</v>
      </c>
      <c r="B148" s="2" t="s">
        <v>3</v>
      </c>
      <c r="C148" s="2" t="s">
        <v>3</v>
      </c>
      <c r="D148" s="2" t="s">
        <v>3</v>
      </c>
      <c r="E148" s="2" t="s">
        <v>2</v>
      </c>
      <c r="F148" s="2" t="s">
        <v>2</v>
      </c>
      <c r="G148" s="2" t="s">
        <v>2</v>
      </c>
      <c r="H148" s="2" t="s">
        <v>0</v>
      </c>
      <c r="I148" s="2" t="s">
        <v>0</v>
      </c>
      <c r="J148" s="2" t="s">
        <v>0</v>
      </c>
      <c r="K148" s="2" t="s">
        <v>365</v>
      </c>
      <c r="L148" s="2" t="s">
        <v>365</v>
      </c>
      <c r="M148" s="2" t="s">
        <v>365</v>
      </c>
      <c r="N148" s="2" t="s">
        <v>365</v>
      </c>
      <c r="O148" s="2" t="s">
        <v>365</v>
      </c>
      <c r="P148" s="2" t="s">
        <v>365</v>
      </c>
      <c r="Q148" s="2" t="s">
        <v>365</v>
      </c>
      <c r="R148" s="2" t="s">
        <v>365</v>
      </c>
      <c r="S148" s="2" t="s">
        <v>365</v>
      </c>
    </row>
    <row r="149">
      <c r="A149" s="2" t="s">
        <v>365</v>
      </c>
      <c r="B149" s="2" t="s">
        <v>16</v>
      </c>
      <c r="C149" s="2" t="s">
        <v>13</v>
      </c>
      <c r="D149" s="2" t="s">
        <v>14</v>
      </c>
      <c r="E149" s="2" t="s">
        <v>16</v>
      </c>
      <c r="F149" s="2" t="s">
        <v>13</v>
      </c>
      <c r="G149" s="2" t="s">
        <v>14</v>
      </c>
      <c r="H149" s="2" t="s">
        <v>16</v>
      </c>
      <c r="I149" s="2" t="s">
        <v>13</v>
      </c>
      <c r="J149" s="2" t="s">
        <v>14</v>
      </c>
      <c r="K149" s="2" t="s">
        <v>365</v>
      </c>
      <c r="L149" s="2" t="s">
        <v>365</v>
      </c>
      <c r="M149" s="2" t="s">
        <v>365</v>
      </c>
      <c r="N149" s="2" t="s">
        <v>365</v>
      </c>
      <c r="O149" s="2" t="s">
        <v>365</v>
      </c>
      <c r="P149" s="2" t="s">
        <v>365</v>
      </c>
      <c r="Q149" s="2" t="s">
        <v>365</v>
      </c>
      <c r="R149" s="2" t="s">
        <v>365</v>
      </c>
      <c r="S149" s="2" t="s">
        <v>365</v>
      </c>
    </row>
    <row r="150">
      <c r="A150" s="2" t="s">
        <v>167</v>
      </c>
      <c r="B150" s="2" t="s">
        <v>434</v>
      </c>
      <c r="C150" s="2" t="s">
        <v>420</v>
      </c>
      <c r="D150" s="2" t="s">
        <v>741</v>
      </c>
      <c r="E150" s="2" t="s">
        <v>872</v>
      </c>
      <c r="F150" s="2" t="s">
        <v>462</v>
      </c>
      <c r="G150" s="2" t="s">
        <v>510</v>
      </c>
      <c r="H150" s="2" t="s">
        <v>400</v>
      </c>
      <c r="I150" s="2" t="s">
        <v>420</v>
      </c>
      <c r="J150" s="2" t="s">
        <v>784</v>
      </c>
      <c r="K150" s="2" t="s">
        <v>365</v>
      </c>
      <c r="L150" s="2" t="s">
        <v>365</v>
      </c>
      <c r="M150" s="2" t="s">
        <v>365</v>
      </c>
      <c r="N150" s="2" t="s">
        <v>365</v>
      </c>
      <c r="O150" s="2" t="s">
        <v>365</v>
      </c>
      <c r="P150" s="2" t="s">
        <v>365</v>
      </c>
      <c r="Q150" s="2" t="s">
        <v>365</v>
      </c>
      <c r="R150" s="2" t="s">
        <v>365</v>
      </c>
      <c r="S150" s="2" t="s">
        <v>365</v>
      </c>
    </row>
    <row r="151">
      <c r="A151" s="2" t="s">
        <v>168</v>
      </c>
      <c r="B151" s="2" t="s">
        <v>743</v>
      </c>
      <c r="C151" s="2" t="s">
        <v>804</v>
      </c>
      <c r="D151" s="2" t="s">
        <v>802</v>
      </c>
      <c r="E151" s="2" t="s">
        <v>373</v>
      </c>
      <c r="F151" s="2" t="s">
        <v>904</v>
      </c>
      <c r="G151" s="2" t="s">
        <v>375</v>
      </c>
      <c r="H151" s="2" t="s">
        <v>730</v>
      </c>
      <c r="I151" s="2" t="s">
        <v>474</v>
      </c>
      <c r="J151" s="2" t="s">
        <v>561</v>
      </c>
      <c r="K151" s="2" t="s">
        <v>365</v>
      </c>
      <c r="L151" s="2" t="s">
        <v>365</v>
      </c>
      <c r="M151" s="2" t="s">
        <v>365</v>
      </c>
      <c r="N151" s="2" t="s">
        <v>365</v>
      </c>
      <c r="O151" s="2" t="s">
        <v>365</v>
      </c>
      <c r="P151" s="2" t="s">
        <v>365</v>
      </c>
      <c r="Q151" s="2" t="s">
        <v>365</v>
      </c>
      <c r="R151" s="2" t="s">
        <v>365</v>
      </c>
      <c r="S151" s="2" t="s">
        <v>365</v>
      </c>
    </row>
    <row r="152">
      <c r="A152" s="2" t="s">
        <v>169</v>
      </c>
      <c r="B152" s="2" t="s">
        <v>744</v>
      </c>
      <c r="C152" s="2" t="s">
        <v>436</v>
      </c>
      <c r="D152" s="2" t="s">
        <v>844</v>
      </c>
      <c r="E152" s="2" t="s">
        <v>1390</v>
      </c>
      <c r="F152" s="2" t="s">
        <v>652</v>
      </c>
      <c r="G152" s="2" t="s">
        <v>1719</v>
      </c>
      <c r="H152" s="2" t="s">
        <v>731</v>
      </c>
      <c r="I152" s="2" t="s">
        <v>797</v>
      </c>
      <c r="J152" s="2" t="s">
        <v>1706</v>
      </c>
      <c r="K152" s="2" t="s">
        <v>365</v>
      </c>
      <c r="L152" s="2" t="s">
        <v>365</v>
      </c>
      <c r="M152" s="2" t="s">
        <v>365</v>
      </c>
      <c r="N152" s="2" t="s">
        <v>365</v>
      </c>
      <c r="O152" s="2" t="s">
        <v>365</v>
      </c>
      <c r="P152" s="2" t="s">
        <v>365</v>
      </c>
      <c r="Q152" s="2" t="s">
        <v>365</v>
      </c>
      <c r="R152" s="2" t="s">
        <v>365</v>
      </c>
      <c r="S152" s="2" t="s">
        <v>365</v>
      </c>
    </row>
    <row r="153">
      <c r="A153" s="2" t="s">
        <v>170</v>
      </c>
      <c r="B153" s="2" t="s">
        <v>745</v>
      </c>
      <c r="C153" s="2" t="s">
        <v>483</v>
      </c>
      <c r="D153" s="2" t="s">
        <v>852</v>
      </c>
      <c r="E153" s="2" t="s">
        <v>737</v>
      </c>
      <c r="F153" s="2" t="s">
        <v>722</v>
      </c>
      <c r="G153" s="2" t="s">
        <v>842</v>
      </c>
      <c r="H153" s="2" t="s">
        <v>732</v>
      </c>
      <c r="I153" s="2" t="s">
        <v>798</v>
      </c>
      <c r="J153" s="2" t="s">
        <v>847</v>
      </c>
      <c r="K153" s="2" t="s">
        <v>365</v>
      </c>
      <c r="L153" s="2" t="s">
        <v>365</v>
      </c>
      <c r="M153" s="2" t="s">
        <v>365</v>
      </c>
      <c r="N153" s="2" t="s">
        <v>365</v>
      </c>
      <c r="O153" s="2" t="s">
        <v>365</v>
      </c>
      <c r="P153" s="2" t="s">
        <v>365</v>
      </c>
      <c r="Q153" s="2" t="s">
        <v>365</v>
      </c>
      <c r="R153" s="2" t="s">
        <v>365</v>
      </c>
      <c r="S153" s="2" t="s">
        <v>365</v>
      </c>
    </row>
    <row r="154">
      <c r="A154" s="2" t="s">
        <v>171</v>
      </c>
      <c r="B154" s="2" t="s">
        <v>378</v>
      </c>
      <c r="C154" s="2" t="s">
        <v>805</v>
      </c>
      <c r="D154" s="2" t="s">
        <v>1186</v>
      </c>
      <c r="E154" s="2" t="s">
        <v>813</v>
      </c>
      <c r="F154" s="2" t="s">
        <v>417</v>
      </c>
      <c r="G154" s="2" t="s">
        <v>922</v>
      </c>
      <c r="H154" s="2" t="s">
        <v>733</v>
      </c>
      <c r="I154" s="2" t="s">
        <v>401</v>
      </c>
      <c r="J154" s="2" t="s">
        <v>848</v>
      </c>
      <c r="K154" s="2" t="s">
        <v>365</v>
      </c>
      <c r="L154" s="2" t="s">
        <v>365</v>
      </c>
      <c r="M154" s="2" t="s">
        <v>365</v>
      </c>
      <c r="N154" s="2" t="s">
        <v>365</v>
      </c>
      <c r="O154" s="2" t="s">
        <v>365</v>
      </c>
      <c r="P154" s="2" t="s">
        <v>365</v>
      </c>
      <c r="Q154" s="2" t="s">
        <v>365</v>
      </c>
      <c r="R154" s="2" t="s">
        <v>365</v>
      </c>
      <c r="S154" s="2" t="s">
        <v>365</v>
      </c>
    </row>
    <row r="155">
      <c r="A155" s="2" t="s">
        <v>0</v>
      </c>
      <c r="B155" s="2" t="s">
        <v>385</v>
      </c>
      <c r="C155" s="2" t="s">
        <v>365</v>
      </c>
      <c r="D155" s="2" t="s">
        <v>365</v>
      </c>
      <c r="E155" s="2" t="s">
        <v>385</v>
      </c>
      <c r="F155" s="2" t="s">
        <v>365</v>
      </c>
      <c r="G155" s="2" t="s">
        <v>365</v>
      </c>
      <c r="H155" s="2" t="s">
        <v>385</v>
      </c>
      <c r="I155" s="2" t="s">
        <v>365</v>
      </c>
      <c r="J155" s="2" t="s">
        <v>365</v>
      </c>
      <c r="K155" s="2" t="s">
        <v>365</v>
      </c>
      <c r="L155" s="2" t="s">
        <v>365</v>
      </c>
      <c r="M155" s="2" t="s">
        <v>365</v>
      </c>
      <c r="N155" s="2" t="s">
        <v>365</v>
      </c>
      <c r="O155" s="2" t="s">
        <v>365</v>
      </c>
      <c r="P155" s="2" t="s">
        <v>365</v>
      </c>
      <c r="Q155" s="2" t="s">
        <v>365</v>
      </c>
      <c r="R155" s="2" t="s">
        <v>365</v>
      </c>
      <c r="S155" s="2" t="s">
        <v>365</v>
      </c>
    </row>
    <row r="156">
      <c r="A156" s="2" t="s">
        <v>202</v>
      </c>
      <c r="B156" s="2" t="s">
        <v>365</v>
      </c>
      <c r="C156" s="2" t="s">
        <v>365</v>
      </c>
      <c r="D156" s="2" t="s">
        <v>365</v>
      </c>
      <c r="E156" s="2" t="s">
        <v>365</v>
      </c>
      <c r="F156" s="2" t="s">
        <v>365</v>
      </c>
      <c r="G156" s="2" t="s">
        <v>365</v>
      </c>
      <c r="H156" s="2" t="s">
        <v>365</v>
      </c>
      <c r="I156" s="2" t="s">
        <v>365</v>
      </c>
      <c r="J156" s="2" t="s">
        <v>365</v>
      </c>
      <c r="K156" s="2" t="s">
        <v>365</v>
      </c>
      <c r="L156" s="2" t="s">
        <v>365</v>
      </c>
      <c r="M156" s="2" t="s">
        <v>365</v>
      </c>
      <c r="N156" s="2" t="s">
        <v>365</v>
      </c>
      <c r="O156" s="2" t="s">
        <v>365</v>
      </c>
      <c r="P156" s="2" t="s">
        <v>365</v>
      </c>
      <c r="Q156" s="2" t="s">
        <v>365</v>
      </c>
      <c r="R156" s="2" t="s">
        <v>365</v>
      </c>
      <c r="S156" s="2" t="s">
        <v>365</v>
      </c>
    </row>
    <row r="157">
      <c r="A157" s="2" t="s">
        <v>203</v>
      </c>
      <c r="B157" s="2" t="s">
        <v>366</v>
      </c>
      <c r="C157" s="2" t="s">
        <v>366</v>
      </c>
      <c r="D157" s="2" t="s">
        <v>366</v>
      </c>
      <c r="E157" s="2" t="s">
        <v>364</v>
      </c>
      <c r="F157" s="2" t="s">
        <v>364</v>
      </c>
      <c r="G157" s="2" t="s">
        <v>364</v>
      </c>
      <c r="H157" s="2" t="s">
        <v>0</v>
      </c>
      <c r="I157" s="2" t="s">
        <v>0</v>
      </c>
      <c r="J157" s="2" t="s">
        <v>0</v>
      </c>
      <c r="K157" s="2" t="s">
        <v>365</v>
      </c>
      <c r="L157" s="2" t="s">
        <v>365</v>
      </c>
      <c r="M157" s="2" t="s">
        <v>365</v>
      </c>
      <c r="N157" s="2" t="s">
        <v>365</v>
      </c>
      <c r="O157" s="2" t="s">
        <v>365</v>
      </c>
      <c r="P157" s="2" t="s">
        <v>365</v>
      </c>
      <c r="Q157" s="2" t="s">
        <v>365</v>
      </c>
      <c r="R157" s="2" t="s">
        <v>365</v>
      </c>
      <c r="S157" s="2" t="s">
        <v>365</v>
      </c>
    </row>
    <row r="158">
      <c r="A158" s="2" t="s">
        <v>365</v>
      </c>
      <c r="B158" s="2" t="s">
        <v>16</v>
      </c>
      <c r="C158" s="2" t="s">
        <v>13</v>
      </c>
      <c r="D158" s="2" t="s">
        <v>14</v>
      </c>
      <c r="E158" s="2" t="s">
        <v>16</v>
      </c>
      <c r="F158" s="2" t="s">
        <v>13</v>
      </c>
      <c r="G158" s="2" t="s">
        <v>14</v>
      </c>
      <c r="H158" s="2" t="s">
        <v>16</v>
      </c>
      <c r="I158" s="2" t="s">
        <v>13</v>
      </c>
      <c r="J158" s="2" t="s">
        <v>14</v>
      </c>
      <c r="K158" s="2" t="s">
        <v>365</v>
      </c>
      <c r="L158" s="2" t="s">
        <v>365</v>
      </c>
      <c r="M158" s="2" t="s">
        <v>365</v>
      </c>
      <c r="N158" s="2" t="s">
        <v>365</v>
      </c>
      <c r="O158" s="2" t="s">
        <v>365</v>
      </c>
      <c r="P158" s="2" t="s">
        <v>365</v>
      </c>
      <c r="Q158" s="2" t="s">
        <v>365</v>
      </c>
      <c r="R158" s="2" t="s">
        <v>365</v>
      </c>
      <c r="S158" s="2" t="s">
        <v>365</v>
      </c>
    </row>
    <row r="159">
      <c r="A159" s="2" t="s">
        <v>156</v>
      </c>
      <c r="B159" s="2" t="s">
        <v>461</v>
      </c>
      <c r="C159" s="2" t="s">
        <v>491</v>
      </c>
      <c r="D159" s="2" t="s">
        <v>790</v>
      </c>
      <c r="E159" s="2" t="s">
        <v>495</v>
      </c>
      <c r="F159" s="2" t="s">
        <v>422</v>
      </c>
      <c r="G159" s="2" t="s">
        <v>384</v>
      </c>
      <c r="H159" s="2" t="s">
        <v>391</v>
      </c>
      <c r="I159" s="2" t="s">
        <v>838</v>
      </c>
      <c r="J159" s="2" t="s">
        <v>456</v>
      </c>
      <c r="K159" s="2" t="s">
        <v>365</v>
      </c>
      <c r="L159" s="2" t="s">
        <v>365</v>
      </c>
      <c r="M159" s="2" t="s">
        <v>365</v>
      </c>
      <c r="N159" s="2" t="s">
        <v>365</v>
      </c>
      <c r="O159" s="2" t="s">
        <v>365</v>
      </c>
      <c r="P159" s="2" t="s">
        <v>365</v>
      </c>
      <c r="Q159" s="2" t="s">
        <v>365</v>
      </c>
      <c r="R159" s="2" t="s">
        <v>365</v>
      </c>
      <c r="S159" s="2" t="s">
        <v>365</v>
      </c>
    </row>
    <row r="160">
      <c r="A160" s="2" t="s">
        <v>157</v>
      </c>
      <c r="B160" s="2" t="s">
        <v>651</v>
      </c>
      <c r="C160" s="2" t="s">
        <v>806</v>
      </c>
      <c r="D160" s="2" t="s">
        <v>767</v>
      </c>
      <c r="E160" s="2" t="s">
        <v>534</v>
      </c>
      <c r="F160" s="2" t="s">
        <v>518</v>
      </c>
      <c r="G160" s="2" t="s">
        <v>557</v>
      </c>
      <c r="H160" s="2" t="s">
        <v>763</v>
      </c>
      <c r="I160" s="2" t="s">
        <v>515</v>
      </c>
      <c r="J160" s="2" t="s">
        <v>797</v>
      </c>
      <c r="K160" s="2" t="s">
        <v>365</v>
      </c>
      <c r="L160" s="2" t="s">
        <v>365</v>
      </c>
      <c r="M160" s="2" t="s">
        <v>365</v>
      </c>
      <c r="N160" s="2" t="s">
        <v>365</v>
      </c>
      <c r="O160" s="2" t="s">
        <v>365</v>
      </c>
      <c r="P160" s="2" t="s">
        <v>365</v>
      </c>
      <c r="Q160" s="2" t="s">
        <v>365</v>
      </c>
      <c r="R160" s="2" t="s">
        <v>365</v>
      </c>
      <c r="S160" s="2" t="s">
        <v>365</v>
      </c>
    </row>
    <row r="161">
      <c r="A161" s="2" t="s">
        <v>158</v>
      </c>
      <c r="B161" s="2" t="s">
        <v>746</v>
      </c>
      <c r="C161" s="2" t="s">
        <v>418</v>
      </c>
      <c r="D161" s="2" t="s">
        <v>754</v>
      </c>
      <c r="E161" s="2" t="s">
        <v>525</v>
      </c>
      <c r="F161" s="2" t="s">
        <v>484</v>
      </c>
      <c r="G161" s="2" t="s">
        <v>800</v>
      </c>
      <c r="H161" s="2" t="s">
        <v>781</v>
      </c>
      <c r="I161" s="2" t="s">
        <v>420</v>
      </c>
      <c r="J161" s="2" t="s">
        <v>529</v>
      </c>
      <c r="K161" s="2" t="s">
        <v>365</v>
      </c>
      <c r="L161" s="2" t="s">
        <v>365</v>
      </c>
      <c r="M161" s="2" t="s">
        <v>365</v>
      </c>
      <c r="N161" s="2" t="s">
        <v>365</v>
      </c>
      <c r="O161" s="2" t="s">
        <v>365</v>
      </c>
      <c r="P161" s="2" t="s">
        <v>365</v>
      </c>
      <c r="Q161" s="2" t="s">
        <v>365</v>
      </c>
      <c r="R161" s="2" t="s">
        <v>365</v>
      </c>
      <c r="S161" s="2" t="s">
        <v>365</v>
      </c>
    </row>
    <row r="162">
      <c r="A162" s="2" t="s">
        <v>159</v>
      </c>
      <c r="B162" s="2" t="s">
        <v>747</v>
      </c>
      <c r="C162" s="2" t="s">
        <v>474</v>
      </c>
      <c r="D162" s="2" t="s">
        <v>742</v>
      </c>
      <c r="E162" s="2" t="s">
        <v>746</v>
      </c>
      <c r="F162" s="2" t="s">
        <v>443</v>
      </c>
      <c r="G162" s="2" t="s">
        <v>812</v>
      </c>
      <c r="H162" s="2" t="s">
        <v>773</v>
      </c>
      <c r="I162" s="2" t="s">
        <v>653</v>
      </c>
      <c r="J162" s="2" t="s">
        <v>415</v>
      </c>
      <c r="K162" s="2" t="s">
        <v>365</v>
      </c>
      <c r="L162" s="2" t="s">
        <v>365</v>
      </c>
      <c r="M162" s="2" t="s">
        <v>365</v>
      </c>
      <c r="N162" s="2" t="s">
        <v>365</v>
      </c>
      <c r="O162" s="2" t="s">
        <v>365</v>
      </c>
      <c r="P162" s="2" t="s">
        <v>365</v>
      </c>
      <c r="Q162" s="2" t="s">
        <v>365</v>
      </c>
      <c r="R162" s="2" t="s">
        <v>365</v>
      </c>
      <c r="S162" s="2" t="s">
        <v>365</v>
      </c>
    </row>
    <row r="163">
      <c r="A163" s="2" t="s">
        <v>160</v>
      </c>
      <c r="B163" s="2" t="s">
        <v>448</v>
      </c>
      <c r="C163" s="2" t="s">
        <v>807</v>
      </c>
      <c r="D163" s="2" t="s">
        <v>392</v>
      </c>
      <c r="E163" s="2" t="s">
        <v>1081</v>
      </c>
      <c r="F163" s="2" t="s">
        <v>894</v>
      </c>
      <c r="G163" s="2" t="s">
        <v>1193</v>
      </c>
      <c r="H163" s="2" t="s">
        <v>943</v>
      </c>
      <c r="I163" s="2" t="s">
        <v>1672</v>
      </c>
      <c r="J163" s="2" t="s">
        <v>1196</v>
      </c>
      <c r="K163" s="2" t="s">
        <v>365</v>
      </c>
      <c r="L163" s="2" t="s">
        <v>365</v>
      </c>
      <c r="M163" s="2" t="s">
        <v>365</v>
      </c>
      <c r="N163" s="2" t="s">
        <v>365</v>
      </c>
      <c r="O163" s="2" t="s">
        <v>365</v>
      </c>
      <c r="P163" s="2" t="s">
        <v>365</v>
      </c>
      <c r="Q163" s="2" t="s">
        <v>365</v>
      </c>
      <c r="R163" s="2" t="s">
        <v>365</v>
      </c>
      <c r="S163" s="2" t="s">
        <v>365</v>
      </c>
    </row>
    <row r="164">
      <c r="A164" s="2" t="s">
        <v>0</v>
      </c>
      <c r="B164" s="2" t="s">
        <v>385</v>
      </c>
      <c r="C164" s="2" t="s">
        <v>365</v>
      </c>
      <c r="D164" s="2" t="s">
        <v>365</v>
      </c>
      <c r="E164" s="2" t="s">
        <v>385</v>
      </c>
      <c r="F164" s="2" t="s">
        <v>365</v>
      </c>
      <c r="G164" s="2" t="s">
        <v>365</v>
      </c>
      <c r="H164" s="2" t="s">
        <v>385</v>
      </c>
      <c r="I164" s="2" t="s">
        <v>365</v>
      </c>
      <c r="J164" s="2" t="s">
        <v>365</v>
      </c>
      <c r="K164" s="2" t="s">
        <v>365</v>
      </c>
      <c r="L164" s="2" t="s">
        <v>365</v>
      </c>
      <c r="M164" s="2" t="s">
        <v>365</v>
      </c>
      <c r="N164" s="2" t="s">
        <v>365</v>
      </c>
      <c r="O164" s="2" t="s">
        <v>365</v>
      </c>
      <c r="P164" s="2" t="s">
        <v>365</v>
      </c>
      <c r="Q164" s="2" t="s">
        <v>365</v>
      </c>
      <c r="R164" s="2" t="s">
        <v>365</v>
      </c>
      <c r="S164" s="2" t="s">
        <v>365</v>
      </c>
    </row>
    <row r="165">
      <c r="A165" s="2" t="s">
        <v>204</v>
      </c>
      <c r="B165" s="2" t="s">
        <v>365</v>
      </c>
      <c r="C165" s="2" t="s">
        <v>365</v>
      </c>
      <c r="D165" s="2" t="s">
        <v>365</v>
      </c>
      <c r="E165" s="2" t="s">
        <v>365</v>
      </c>
      <c r="F165" s="2" t="s">
        <v>365</v>
      </c>
      <c r="G165" s="2" t="s">
        <v>365</v>
      </c>
      <c r="H165" s="2" t="s">
        <v>365</v>
      </c>
      <c r="I165" s="2" t="s">
        <v>365</v>
      </c>
      <c r="J165" s="2" t="s">
        <v>365</v>
      </c>
      <c r="K165" s="2" t="s">
        <v>365</v>
      </c>
      <c r="L165" s="2" t="s">
        <v>365</v>
      </c>
      <c r="M165" s="2" t="s">
        <v>365</v>
      </c>
      <c r="N165" s="2" t="s">
        <v>365</v>
      </c>
      <c r="O165" s="2" t="s">
        <v>365</v>
      </c>
      <c r="P165" s="2" t="s">
        <v>365</v>
      </c>
      <c r="Q165" s="2" t="s">
        <v>365</v>
      </c>
      <c r="R165" s="2" t="s">
        <v>365</v>
      </c>
      <c r="S165" s="2" t="s">
        <v>365</v>
      </c>
    </row>
    <row r="166">
      <c r="A166" s="2" t="s">
        <v>203</v>
      </c>
      <c r="B166" s="2" t="s">
        <v>354</v>
      </c>
      <c r="C166" s="2" t="s">
        <v>354</v>
      </c>
      <c r="D166" s="2" t="s">
        <v>354</v>
      </c>
      <c r="E166" s="2" t="s">
        <v>355</v>
      </c>
      <c r="F166" s="2" t="s">
        <v>355</v>
      </c>
      <c r="G166" s="2" t="s">
        <v>355</v>
      </c>
      <c r="H166" s="2" t="s">
        <v>356</v>
      </c>
      <c r="I166" s="2" t="s">
        <v>356</v>
      </c>
      <c r="J166" s="2" t="s">
        <v>356</v>
      </c>
      <c r="K166" s="2" t="s">
        <v>357</v>
      </c>
      <c r="L166" s="2" t="s">
        <v>357</v>
      </c>
      <c r="M166" s="2" t="s">
        <v>357</v>
      </c>
      <c r="N166" s="2" t="s">
        <v>358</v>
      </c>
      <c r="O166" s="2" t="s">
        <v>358</v>
      </c>
      <c r="P166" s="2" t="s">
        <v>358</v>
      </c>
      <c r="Q166" s="2" t="s">
        <v>0</v>
      </c>
      <c r="R166" s="2" t="s">
        <v>0</v>
      </c>
      <c r="S166" s="2" t="s">
        <v>0</v>
      </c>
    </row>
    <row r="167">
      <c r="A167" s="2" t="s">
        <v>365</v>
      </c>
      <c r="B167" s="2" t="s">
        <v>16</v>
      </c>
      <c r="C167" s="2" t="s">
        <v>13</v>
      </c>
      <c r="D167" s="2" t="s">
        <v>14</v>
      </c>
      <c r="E167" s="2" t="s">
        <v>16</v>
      </c>
      <c r="F167" s="2" t="s">
        <v>13</v>
      </c>
      <c r="G167" s="2" t="s">
        <v>14</v>
      </c>
      <c r="H167" s="2" t="s">
        <v>16</v>
      </c>
      <c r="I167" s="2" t="s">
        <v>13</v>
      </c>
      <c r="J167" s="2" t="s">
        <v>14</v>
      </c>
      <c r="K167" s="2" t="s">
        <v>16</v>
      </c>
      <c r="L167" s="2" t="s">
        <v>13</v>
      </c>
      <c r="M167" s="2" t="s">
        <v>14</v>
      </c>
      <c r="N167" s="2" t="s">
        <v>16</v>
      </c>
      <c r="O167" s="2" t="s">
        <v>13</v>
      </c>
      <c r="P167" s="2" t="s">
        <v>14</v>
      </c>
      <c r="Q167" s="2" t="s">
        <v>16</v>
      </c>
      <c r="R167" s="2" t="s">
        <v>13</v>
      </c>
      <c r="S167" s="2" t="s">
        <v>14</v>
      </c>
    </row>
    <row r="168">
      <c r="A168" s="2" t="s">
        <v>156</v>
      </c>
      <c r="B168" s="2" t="s">
        <v>491</v>
      </c>
      <c r="C168" s="2" t="s">
        <v>426</v>
      </c>
      <c r="D168" s="2" t="s">
        <v>806</v>
      </c>
      <c r="E168" s="2" t="s">
        <v>503</v>
      </c>
      <c r="F168" s="2" t="s">
        <v>365</v>
      </c>
      <c r="G168" s="2" t="s">
        <v>365</v>
      </c>
      <c r="H168" s="2" t="s">
        <v>490</v>
      </c>
      <c r="I168" s="2" t="s">
        <v>388</v>
      </c>
      <c r="J168" s="2" t="s">
        <v>741</v>
      </c>
      <c r="K168" s="2" t="s">
        <v>423</v>
      </c>
      <c r="L168" s="2" t="s">
        <v>481</v>
      </c>
      <c r="M168" s="2" t="s">
        <v>490</v>
      </c>
      <c r="N168" s="2" t="s">
        <v>383</v>
      </c>
      <c r="O168" s="2" t="s">
        <v>445</v>
      </c>
      <c r="P168" s="2" t="s">
        <v>506</v>
      </c>
      <c r="Q168" s="2" t="s">
        <v>495</v>
      </c>
      <c r="R168" s="2" t="s">
        <v>422</v>
      </c>
      <c r="S168" s="2" t="s">
        <v>384</v>
      </c>
    </row>
    <row r="169">
      <c r="A169" s="2" t="s">
        <v>157</v>
      </c>
      <c r="B169" s="2" t="s">
        <v>417</v>
      </c>
      <c r="C169" s="2" t="s">
        <v>605</v>
      </c>
      <c r="D169" s="2" t="s">
        <v>958</v>
      </c>
      <c r="E169" s="2" t="s">
        <v>434</v>
      </c>
      <c r="F169" s="2" t="s">
        <v>905</v>
      </c>
      <c r="G169" s="2" t="s">
        <v>839</v>
      </c>
      <c r="H169" s="2" t="s">
        <v>395</v>
      </c>
      <c r="I169" s="2" t="s">
        <v>905</v>
      </c>
      <c r="J169" s="2" t="s">
        <v>747</v>
      </c>
      <c r="K169" s="2" t="s">
        <v>474</v>
      </c>
      <c r="L169" s="2" t="s">
        <v>781</v>
      </c>
      <c r="M169" s="2" t="s">
        <v>999</v>
      </c>
      <c r="N169" s="2" t="s">
        <v>789</v>
      </c>
      <c r="O169" s="2" t="s">
        <v>461</v>
      </c>
      <c r="P169" s="2" t="s">
        <v>533</v>
      </c>
      <c r="Q169" s="2" t="s">
        <v>764</v>
      </c>
      <c r="R169" s="2" t="s">
        <v>781</v>
      </c>
      <c r="S169" s="2" t="s">
        <v>557</v>
      </c>
    </row>
    <row r="170">
      <c r="A170" s="2" t="s">
        <v>158</v>
      </c>
      <c r="B170" s="2" t="s">
        <v>749</v>
      </c>
      <c r="C170" s="2" t="s">
        <v>446</v>
      </c>
      <c r="D170" s="2" t="s">
        <v>520</v>
      </c>
      <c r="E170" s="2" t="s">
        <v>905</v>
      </c>
      <c r="F170" s="2" t="s">
        <v>424</v>
      </c>
      <c r="G170" s="2" t="s">
        <v>991</v>
      </c>
      <c r="H170" s="2" t="s">
        <v>435</v>
      </c>
      <c r="I170" s="2" t="s">
        <v>383</v>
      </c>
      <c r="J170" s="2" t="s">
        <v>876</v>
      </c>
      <c r="K170" s="2" t="s">
        <v>759</v>
      </c>
      <c r="L170" s="2" t="s">
        <v>422</v>
      </c>
      <c r="M170" s="2" t="s">
        <v>781</v>
      </c>
      <c r="N170" s="2" t="s">
        <v>838</v>
      </c>
      <c r="O170" s="2" t="s">
        <v>422</v>
      </c>
      <c r="P170" s="2" t="s">
        <v>420</v>
      </c>
      <c r="Q170" s="2" t="s">
        <v>525</v>
      </c>
      <c r="R170" s="2" t="s">
        <v>838</v>
      </c>
      <c r="S170" s="2" t="s">
        <v>800</v>
      </c>
    </row>
    <row r="171">
      <c r="A171" s="2" t="s">
        <v>159</v>
      </c>
      <c r="B171" s="2" t="s">
        <v>372</v>
      </c>
      <c r="C171" s="2" t="s">
        <v>870</v>
      </c>
      <c r="D171" s="2" t="s">
        <v>985</v>
      </c>
      <c r="E171" s="2" t="s">
        <v>747</v>
      </c>
      <c r="F171" s="2" t="s">
        <v>410</v>
      </c>
      <c r="G171" s="2" t="s">
        <v>430</v>
      </c>
      <c r="H171" s="2" t="s">
        <v>436</v>
      </c>
      <c r="I171" s="2" t="s">
        <v>724</v>
      </c>
      <c r="J171" s="2" t="s">
        <v>958</v>
      </c>
      <c r="K171" s="2" t="s">
        <v>407</v>
      </c>
      <c r="L171" s="2" t="s">
        <v>838</v>
      </c>
      <c r="M171" s="2" t="s">
        <v>604</v>
      </c>
      <c r="N171" s="2" t="s">
        <v>399</v>
      </c>
      <c r="O171" s="2" t="s">
        <v>406</v>
      </c>
      <c r="P171" s="2" t="s">
        <v>763</v>
      </c>
      <c r="Q171" s="2" t="s">
        <v>480</v>
      </c>
      <c r="R171" s="2" t="s">
        <v>719</v>
      </c>
      <c r="S171" s="2" t="s">
        <v>773</v>
      </c>
    </row>
    <row r="172">
      <c r="A172" s="2" t="s">
        <v>160</v>
      </c>
      <c r="B172" s="2" t="s">
        <v>2533</v>
      </c>
      <c r="C172" s="2" t="s">
        <v>1055</v>
      </c>
      <c r="D172" s="2" t="s">
        <v>2193</v>
      </c>
      <c r="E172" s="2" t="s">
        <v>2561</v>
      </c>
      <c r="F172" s="2" t="s">
        <v>2583</v>
      </c>
      <c r="G172" s="2" t="s">
        <v>2605</v>
      </c>
      <c r="H172" s="2" t="s">
        <v>2627</v>
      </c>
      <c r="I172" s="2" t="s">
        <v>1287</v>
      </c>
      <c r="J172" s="2" t="s">
        <v>2664</v>
      </c>
      <c r="K172" s="2" t="s">
        <v>2668</v>
      </c>
      <c r="L172" s="2" t="s">
        <v>1637</v>
      </c>
      <c r="M172" s="2" t="s">
        <v>2250</v>
      </c>
      <c r="N172" s="2" t="s">
        <v>1761</v>
      </c>
      <c r="O172" s="2" t="s">
        <v>2671</v>
      </c>
      <c r="P172" s="2" t="s">
        <v>2672</v>
      </c>
      <c r="Q172" s="2" t="s">
        <v>1393</v>
      </c>
      <c r="R172" s="2" t="s">
        <v>1194</v>
      </c>
      <c r="S172" s="2" t="s">
        <v>1745</v>
      </c>
    </row>
    <row r="173">
      <c r="A173" s="2" t="s">
        <v>0</v>
      </c>
      <c r="B173" s="2" t="s">
        <v>385</v>
      </c>
      <c r="C173" s="2" t="s">
        <v>365</v>
      </c>
      <c r="D173" s="2" t="s">
        <v>365</v>
      </c>
      <c r="E173" s="2" t="s">
        <v>385</v>
      </c>
      <c r="F173" s="2" t="s">
        <v>365</v>
      </c>
      <c r="G173" s="2" t="s">
        <v>365</v>
      </c>
      <c r="H173" s="2" t="s">
        <v>385</v>
      </c>
      <c r="I173" s="2" t="s">
        <v>365</v>
      </c>
      <c r="J173" s="2" t="s">
        <v>365</v>
      </c>
      <c r="K173" s="2" t="s">
        <v>385</v>
      </c>
      <c r="L173" s="2" t="s">
        <v>365</v>
      </c>
      <c r="M173" s="2" t="s">
        <v>365</v>
      </c>
      <c r="N173" s="2" t="s">
        <v>385</v>
      </c>
      <c r="O173" s="2" t="s">
        <v>365</v>
      </c>
      <c r="P173" s="2" t="s">
        <v>365</v>
      </c>
      <c r="Q173" s="2" t="s">
        <v>385</v>
      </c>
      <c r="R173" s="2" t="s">
        <v>365</v>
      </c>
      <c r="S173" s="2" t="s">
        <v>365</v>
      </c>
    </row>
    <row r="174">
      <c r="A174" s="2" t="s">
        <v>205</v>
      </c>
      <c r="B174" s="2" t="s">
        <v>365</v>
      </c>
      <c r="C174" s="2" t="s">
        <v>365</v>
      </c>
      <c r="D174" s="2" t="s">
        <v>365</v>
      </c>
      <c r="E174" s="2" t="s">
        <v>365</v>
      </c>
      <c r="F174" s="2" t="s">
        <v>365</v>
      </c>
      <c r="G174" s="2" t="s">
        <v>365</v>
      </c>
      <c r="H174" s="2" t="s">
        <v>365</v>
      </c>
      <c r="I174" s="2" t="s">
        <v>365</v>
      </c>
      <c r="J174" s="2" t="s">
        <v>365</v>
      </c>
      <c r="K174" s="2" t="s">
        <v>365</v>
      </c>
      <c r="L174" s="2" t="s">
        <v>365</v>
      </c>
      <c r="M174" s="2" t="s">
        <v>365</v>
      </c>
      <c r="N174" s="2" t="s">
        <v>365</v>
      </c>
      <c r="O174" s="2" t="s">
        <v>365</v>
      </c>
      <c r="P174" s="2" t="s">
        <v>365</v>
      </c>
      <c r="Q174" s="2" t="s">
        <v>365</v>
      </c>
      <c r="R174" s="2" t="s">
        <v>365</v>
      </c>
      <c r="S174" s="2" t="s">
        <v>365</v>
      </c>
    </row>
    <row r="175">
      <c r="A175" s="2" t="s">
        <v>203</v>
      </c>
      <c r="B175" s="2" t="s">
        <v>354</v>
      </c>
      <c r="C175" s="2" t="s">
        <v>354</v>
      </c>
      <c r="D175" s="2" t="s">
        <v>354</v>
      </c>
      <c r="E175" s="2" t="s">
        <v>355</v>
      </c>
      <c r="F175" s="2" t="s">
        <v>355</v>
      </c>
      <c r="G175" s="2" t="s">
        <v>355</v>
      </c>
      <c r="H175" s="2" t="s">
        <v>356</v>
      </c>
      <c r="I175" s="2" t="s">
        <v>356</v>
      </c>
      <c r="J175" s="2" t="s">
        <v>356</v>
      </c>
      <c r="K175" s="2" t="s">
        <v>357</v>
      </c>
      <c r="L175" s="2" t="s">
        <v>357</v>
      </c>
      <c r="M175" s="2" t="s">
        <v>357</v>
      </c>
      <c r="N175" s="2" t="s">
        <v>358</v>
      </c>
      <c r="O175" s="2" t="s">
        <v>358</v>
      </c>
      <c r="P175" s="2" t="s">
        <v>358</v>
      </c>
      <c r="Q175" s="2" t="s">
        <v>0</v>
      </c>
      <c r="R175" s="2" t="s">
        <v>0</v>
      </c>
      <c r="S175" s="2" t="s">
        <v>0</v>
      </c>
    </row>
    <row r="176">
      <c r="A176" s="2" t="s">
        <v>365</v>
      </c>
      <c r="B176" s="2" t="s">
        <v>16</v>
      </c>
      <c r="C176" s="2" t="s">
        <v>13</v>
      </c>
      <c r="D176" s="2" t="s">
        <v>14</v>
      </c>
      <c r="E176" s="2" t="s">
        <v>16</v>
      </c>
      <c r="F176" s="2" t="s">
        <v>13</v>
      </c>
      <c r="G176" s="2" t="s">
        <v>14</v>
      </c>
      <c r="H176" s="2" t="s">
        <v>16</v>
      </c>
      <c r="I176" s="2" t="s">
        <v>13</v>
      </c>
      <c r="J176" s="2" t="s">
        <v>14</v>
      </c>
      <c r="K176" s="2" t="s">
        <v>16</v>
      </c>
      <c r="L176" s="2" t="s">
        <v>13</v>
      </c>
      <c r="M176" s="2" t="s">
        <v>14</v>
      </c>
      <c r="N176" s="2" t="s">
        <v>16</v>
      </c>
      <c r="O176" s="2" t="s">
        <v>13</v>
      </c>
      <c r="P176" s="2" t="s">
        <v>14</v>
      </c>
      <c r="Q176" s="2" t="s">
        <v>16</v>
      </c>
      <c r="R176" s="2" t="s">
        <v>13</v>
      </c>
      <c r="S176" s="2" t="s">
        <v>14</v>
      </c>
    </row>
    <row r="177">
      <c r="A177" s="2" t="s">
        <v>156</v>
      </c>
      <c r="B177" s="2" t="s">
        <v>413</v>
      </c>
      <c r="C177" s="2" t="s">
        <v>484</v>
      </c>
      <c r="D177" s="2" t="s">
        <v>510</v>
      </c>
      <c r="E177" s="2" t="s">
        <v>390</v>
      </c>
      <c r="F177" s="2" t="s">
        <v>481</v>
      </c>
      <c r="G177" s="2" t="s">
        <v>809</v>
      </c>
      <c r="H177" s="2" t="s">
        <v>421</v>
      </c>
      <c r="I177" s="2" t="s">
        <v>460</v>
      </c>
      <c r="J177" s="2" t="s">
        <v>804</v>
      </c>
      <c r="K177" s="2" t="s">
        <v>647</v>
      </c>
      <c r="L177" s="2" t="s">
        <v>460</v>
      </c>
      <c r="M177" s="2" t="s">
        <v>436</v>
      </c>
      <c r="N177" s="2" t="s">
        <v>522</v>
      </c>
      <c r="O177" s="2" t="s">
        <v>521</v>
      </c>
      <c r="P177" s="2" t="s">
        <v>728</v>
      </c>
      <c r="Q177" s="2" t="s">
        <v>461</v>
      </c>
      <c r="R177" s="2" t="s">
        <v>491</v>
      </c>
      <c r="S177" s="2" t="s">
        <v>790</v>
      </c>
    </row>
    <row r="178">
      <c r="A178" s="2" t="s">
        <v>157</v>
      </c>
      <c r="B178" s="2" t="s">
        <v>725</v>
      </c>
      <c r="C178" s="2" t="s">
        <v>723</v>
      </c>
      <c r="D178" s="2" t="s">
        <v>528</v>
      </c>
      <c r="E178" s="2" t="s">
        <v>784</v>
      </c>
      <c r="F178" s="2" t="s">
        <v>605</v>
      </c>
      <c r="G178" s="2" t="s">
        <v>923</v>
      </c>
      <c r="H178" s="2" t="s">
        <v>884</v>
      </c>
      <c r="I178" s="2" t="s">
        <v>769</v>
      </c>
      <c r="J178" s="2" t="s">
        <v>854</v>
      </c>
      <c r="K178" s="2" t="s">
        <v>958</v>
      </c>
      <c r="L178" s="2" t="s">
        <v>736</v>
      </c>
      <c r="M178" s="2" t="s">
        <v>945</v>
      </c>
      <c r="N178" s="2" t="s">
        <v>438</v>
      </c>
      <c r="O178" s="2" t="s">
        <v>744</v>
      </c>
      <c r="P178" s="2" t="s">
        <v>997</v>
      </c>
      <c r="Q178" s="2" t="s">
        <v>766</v>
      </c>
      <c r="R178" s="2" t="s">
        <v>725</v>
      </c>
      <c r="S178" s="2" t="s">
        <v>767</v>
      </c>
    </row>
    <row r="179">
      <c r="A179" s="2" t="s">
        <v>158</v>
      </c>
      <c r="B179" s="2" t="s">
        <v>751</v>
      </c>
      <c r="C179" s="2" t="s">
        <v>520</v>
      </c>
      <c r="D179" s="2" t="s">
        <v>810</v>
      </c>
      <c r="E179" s="2" t="s">
        <v>480</v>
      </c>
      <c r="F179" s="2" t="s">
        <v>456</v>
      </c>
      <c r="G179" s="2" t="s">
        <v>558</v>
      </c>
      <c r="H179" s="2" t="s">
        <v>908</v>
      </c>
      <c r="I179" s="2" t="s">
        <v>407</v>
      </c>
      <c r="J179" s="2" t="s">
        <v>966</v>
      </c>
      <c r="K179" s="2" t="s">
        <v>416</v>
      </c>
      <c r="L179" s="2" t="s">
        <v>461</v>
      </c>
      <c r="M179" s="2" t="s">
        <v>642</v>
      </c>
      <c r="N179" s="2" t="s">
        <v>411</v>
      </c>
      <c r="O179" s="2" t="s">
        <v>462</v>
      </c>
      <c r="P179" s="2" t="s">
        <v>908</v>
      </c>
      <c r="Q179" s="2" t="s">
        <v>608</v>
      </c>
      <c r="R179" s="2" t="s">
        <v>827</v>
      </c>
      <c r="S179" s="2" t="s">
        <v>754</v>
      </c>
    </row>
    <row r="180">
      <c r="A180" s="2" t="s">
        <v>159</v>
      </c>
      <c r="B180" s="2" t="s">
        <v>515</v>
      </c>
      <c r="C180" s="2" t="s">
        <v>414</v>
      </c>
      <c r="D180" s="2" t="s">
        <v>855</v>
      </c>
      <c r="E180" s="2" t="s">
        <v>846</v>
      </c>
      <c r="F180" s="2" t="s">
        <v>853</v>
      </c>
      <c r="G180" s="2" t="s">
        <v>802</v>
      </c>
      <c r="H180" s="2" t="s">
        <v>747</v>
      </c>
      <c r="I180" s="2" t="s">
        <v>418</v>
      </c>
      <c r="J180" s="2" t="s">
        <v>511</v>
      </c>
      <c r="K180" s="2" t="s">
        <v>820</v>
      </c>
      <c r="L180" s="2" t="s">
        <v>373</v>
      </c>
      <c r="M180" s="2" t="s">
        <v>933</v>
      </c>
      <c r="N180" s="2" t="s">
        <v>991</v>
      </c>
      <c r="O180" s="2" t="s">
        <v>398</v>
      </c>
      <c r="P180" s="2" t="s">
        <v>862</v>
      </c>
      <c r="Q180" s="2" t="s">
        <v>747</v>
      </c>
      <c r="R180" s="2" t="s">
        <v>515</v>
      </c>
      <c r="S180" s="2" t="s">
        <v>742</v>
      </c>
    </row>
    <row r="181">
      <c r="A181" s="2" t="s">
        <v>160</v>
      </c>
      <c r="B181" s="2" t="s">
        <v>752</v>
      </c>
      <c r="C181" s="2" t="s">
        <v>808</v>
      </c>
      <c r="D181" s="2" t="s">
        <v>1708</v>
      </c>
      <c r="E181" s="2" t="s">
        <v>886</v>
      </c>
      <c r="F181" s="2" t="s">
        <v>906</v>
      </c>
      <c r="G181" s="2" t="s">
        <v>924</v>
      </c>
      <c r="H181" s="2" t="s">
        <v>1720</v>
      </c>
      <c r="I181" s="2" t="s">
        <v>433</v>
      </c>
      <c r="J181" s="2" t="s">
        <v>1744</v>
      </c>
      <c r="K181" s="2" t="s">
        <v>1636</v>
      </c>
      <c r="L181" s="2" t="s">
        <v>429</v>
      </c>
      <c r="M181" s="2" t="s">
        <v>983</v>
      </c>
      <c r="N181" s="2" t="s">
        <v>783</v>
      </c>
      <c r="O181" s="2" t="s">
        <v>826</v>
      </c>
      <c r="P181" s="2" t="s">
        <v>998</v>
      </c>
      <c r="Q181" s="2" t="s">
        <v>944</v>
      </c>
      <c r="R181" s="2" t="s">
        <v>949</v>
      </c>
      <c r="S181" s="2" t="s">
        <v>916</v>
      </c>
    </row>
    <row r="182">
      <c r="A182" s="2" t="s">
        <v>0</v>
      </c>
      <c r="B182" s="2" t="s">
        <v>385</v>
      </c>
      <c r="C182" s="2" t="s">
        <v>365</v>
      </c>
      <c r="D182" s="2" t="s">
        <v>365</v>
      </c>
      <c r="E182" s="2" t="s">
        <v>385</v>
      </c>
      <c r="F182" s="2" t="s">
        <v>365</v>
      </c>
      <c r="G182" s="2" t="s">
        <v>365</v>
      </c>
      <c r="H182" s="2" t="s">
        <v>385</v>
      </c>
      <c r="I182" s="2" t="s">
        <v>365</v>
      </c>
      <c r="J182" s="2" t="s">
        <v>365</v>
      </c>
      <c r="K182" s="2" t="s">
        <v>385</v>
      </c>
      <c r="L182" s="2" t="s">
        <v>365</v>
      </c>
      <c r="M182" s="2" t="s">
        <v>365</v>
      </c>
      <c r="N182" s="2" t="s">
        <v>385</v>
      </c>
      <c r="O182" s="2" t="s">
        <v>365</v>
      </c>
      <c r="P182" s="2" t="s">
        <v>365</v>
      </c>
      <c r="Q182" s="2" t="s">
        <v>385</v>
      </c>
      <c r="R182" s="2" t="s">
        <v>365</v>
      </c>
      <c r="S182" s="2" t="s">
        <v>365</v>
      </c>
    </row>
    <row r="183">
      <c r="A183" s="2" t="s">
        <v>204</v>
      </c>
      <c r="B183" s="2" t="s">
        <v>365</v>
      </c>
      <c r="C183" s="2" t="s">
        <v>365</v>
      </c>
      <c r="D183" s="2" t="s">
        <v>365</v>
      </c>
      <c r="E183" s="2" t="s">
        <v>365</v>
      </c>
      <c r="F183" s="2" t="s">
        <v>365</v>
      </c>
      <c r="G183" s="2" t="s">
        <v>365</v>
      </c>
      <c r="H183" s="2" t="s">
        <v>365</v>
      </c>
      <c r="I183" s="2" t="s">
        <v>365</v>
      </c>
      <c r="J183" s="2" t="s">
        <v>365</v>
      </c>
      <c r="K183" s="2" t="s">
        <v>365</v>
      </c>
      <c r="L183" s="2" t="s">
        <v>365</v>
      </c>
      <c r="M183" s="2" t="s">
        <v>365</v>
      </c>
      <c r="N183" s="2" t="s">
        <v>365</v>
      </c>
      <c r="O183" s="2" t="s">
        <v>365</v>
      </c>
      <c r="P183" s="2" t="s">
        <v>365</v>
      </c>
      <c r="Q183" s="2" t="s">
        <v>365</v>
      </c>
      <c r="R183" s="2" t="s">
        <v>365</v>
      </c>
      <c r="S183" s="2" t="s">
        <v>365</v>
      </c>
    </row>
    <row r="184">
      <c r="A184" s="2" t="s">
        <v>203</v>
      </c>
      <c r="B184" s="2" t="s">
        <v>3</v>
      </c>
      <c r="C184" s="2" t="s">
        <v>3</v>
      </c>
      <c r="D184" s="2" t="s">
        <v>3</v>
      </c>
      <c r="E184" s="2" t="s">
        <v>2</v>
      </c>
      <c r="F184" s="2" t="s">
        <v>2</v>
      </c>
      <c r="G184" s="2" t="s">
        <v>2</v>
      </c>
      <c r="H184" s="2" t="s">
        <v>0</v>
      </c>
      <c r="I184" s="2" t="s">
        <v>0</v>
      </c>
      <c r="J184" s="2" t="s">
        <v>0</v>
      </c>
      <c r="K184" s="2" t="s">
        <v>365</v>
      </c>
      <c r="L184" s="2" t="s">
        <v>365</v>
      </c>
      <c r="M184" s="2" t="s">
        <v>365</v>
      </c>
      <c r="N184" s="2" t="s">
        <v>365</v>
      </c>
      <c r="O184" s="2" t="s">
        <v>365</v>
      </c>
      <c r="P184" s="2" t="s">
        <v>365</v>
      </c>
      <c r="Q184" s="2" t="s">
        <v>365</v>
      </c>
      <c r="R184" s="2" t="s">
        <v>365</v>
      </c>
      <c r="S184" s="2" t="s">
        <v>365</v>
      </c>
    </row>
    <row r="185">
      <c r="A185" s="2" t="s">
        <v>365</v>
      </c>
      <c r="B185" s="2" t="s">
        <v>16</v>
      </c>
      <c r="C185" s="2" t="s">
        <v>13</v>
      </c>
      <c r="D185" s="2" t="s">
        <v>14</v>
      </c>
      <c r="E185" s="2" t="s">
        <v>16</v>
      </c>
      <c r="F185" s="2" t="s">
        <v>13</v>
      </c>
      <c r="G185" s="2" t="s">
        <v>14</v>
      </c>
      <c r="H185" s="2" t="s">
        <v>16</v>
      </c>
      <c r="I185" s="2" t="s">
        <v>13</v>
      </c>
      <c r="J185" s="2" t="s">
        <v>14</v>
      </c>
      <c r="K185" s="2" t="s">
        <v>365</v>
      </c>
      <c r="L185" s="2" t="s">
        <v>365</v>
      </c>
      <c r="M185" s="2" t="s">
        <v>365</v>
      </c>
      <c r="N185" s="2" t="s">
        <v>365</v>
      </c>
      <c r="O185" s="2" t="s">
        <v>365</v>
      </c>
      <c r="P185" s="2" t="s">
        <v>365</v>
      </c>
      <c r="Q185" s="2" t="s">
        <v>365</v>
      </c>
      <c r="R185" s="2" t="s">
        <v>365</v>
      </c>
      <c r="S185" s="2" t="s">
        <v>365</v>
      </c>
    </row>
    <row r="186">
      <c r="A186" s="2" t="s">
        <v>156</v>
      </c>
      <c r="B186" s="2" t="s">
        <v>383</v>
      </c>
      <c r="C186" s="2" t="s">
        <v>444</v>
      </c>
      <c r="D186" s="2" t="s">
        <v>384</v>
      </c>
      <c r="E186" s="2" t="s">
        <v>484</v>
      </c>
      <c r="F186" s="2" t="s">
        <v>423</v>
      </c>
      <c r="G186" s="2" t="s">
        <v>420</v>
      </c>
      <c r="H186" s="2" t="s">
        <v>495</v>
      </c>
      <c r="I186" s="2" t="s">
        <v>422</v>
      </c>
      <c r="J186" s="2" t="s">
        <v>384</v>
      </c>
      <c r="K186" s="2" t="s">
        <v>365</v>
      </c>
      <c r="L186" s="2" t="s">
        <v>365</v>
      </c>
      <c r="M186" s="2" t="s">
        <v>365</v>
      </c>
      <c r="N186" s="2" t="s">
        <v>365</v>
      </c>
      <c r="O186" s="2" t="s">
        <v>365</v>
      </c>
      <c r="P186" s="2" t="s">
        <v>365</v>
      </c>
      <c r="Q186" s="2" t="s">
        <v>365</v>
      </c>
      <c r="R186" s="2" t="s">
        <v>365</v>
      </c>
      <c r="S186" s="2" t="s">
        <v>365</v>
      </c>
    </row>
    <row r="187">
      <c r="A187" s="2" t="s">
        <v>157</v>
      </c>
      <c r="B187" s="2" t="s">
        <v>416</v>
      </c>
      <c r="C187" s="2" t="s">
        <v>420</v>
      </c>
      <c r="D187" s="2" t="s">
        <v>884</v>
      </c>
      <c r="E187" s="2" t="s">
        <v>753</v>
      </c>
      <c r="F187" s="2" t="s">
        <v>502</v>
      </c>
      <c r="G187" s="2" t="s">
        <v>721</v>
      </c>
      <c r="H187" s="2" t="s">
        <v>764</v>
      </c>
      <c r="I187" s="2" t="s">
        <v>781</v>
      </c>
      <c r="J187" s="2" t="s">
        <v>557</v>
      </c>
      <c r="K187" s="2" t="s">
        <v>365</v>
      </c>
      <c r="L187" s="2" t="s">
        <v>365</v>
      </c>
      <c r="M187" s="2" t="s">
        <v>365</v>
      </c>
      <c r="N187" s="2" t="s">
        <v>365</v>
      </c>
      <c r="O187" s="2" t="s">
        <v>365</v>
      </c>
      <c r="P187" s="2" t="s">
        <v>365</v>
      </c>
      <c r="Q187" s="2" t="s">
        <v>365</v>
      </c>
      <c r="R187" s="2" t="s">
        <v>365</v>
      </c>
      <c r="S187" s="2" t="s">
        <v>365</v>
      </c>
    </row>
    <row r="188">
      <c r="A188" s="2" t="s">
        <v>158</v>
      </c>
      <c r="B188" s="2" t="s">
        <v>484</v>
      </c>
      <c r="C188" s="2" t="s">
        <v>423</v>
      </c>
      <c r="D188" s="2" t="s">
        <v>648</v>
      </c>
      <c r="E188" s="2" t="s">
        <v>405</v>
      </c>
      <c r="F188" s="2" t="s">
        <v>382</v>
      </c>
      <c r="G188" s="2" t="s">
        <v>411</v>
      </c>
      <c r="H188" s="2" t="s">
        <v>525</v>
      </c>
      <c r="I188" s="2" t="s">
        <v>838</v>
      </c>
      <c r="J188" s="2" t="s">
        <v>800</v>
      </c>
      <c r="K188" s="2" t="s">
        <v>365</v>
      </c>
      <c r="L188" s="2" t="s">
        <v>365</v>
      </c>
      <c r="M188" s="2" t="s">
        <v>365</v>
      </c>
      <c r="N188" s="2" t="s">
        <v>365</v>
      </c>
      <c r="O188" s="2" t="s">
        <v>365</v>
      </c>
      <c r="P188" s="2" t="s">
        <v>365</v>
      </c>
      <c r="Q188" s="2" t="s">
        <v>365</v>
      </c>
      <c r="R188" s="2" t="s">
        <v>365</v>
      </c>
      <c r="S188" s="2" t="s">
        <v>365</v>
      </c>
    </row>
    <row r="189">
      <c r="A189" s="2" t="s">
        <v>159</v>
      </c>
      <c r="B189" s="2" t="s">
        <v>434</v>
      </c>
      <c r="C189" s="2" t="s">
        <v>420</v>
      </c>
      <c r="D189" s="2" t="s">
        <v>721</v>
      </c>
      <c r="E189" s="2" t="s">
        <v>784</v>
      </c>
      <c r="F189" s="2" t="s">
        <v>719</v>
      </c>
      <c r="G189" s="2" t="s">
        <v>878</v>
      </c>
      <c r="H189" s="2" t="s">
        <v>480</v>
      </c>
      <c r="I189" s="2" t="s">
        <v>719</v>
      </c>
      <c r="J189" s="2" t="s">
        <v>773</v>
      </c>
      <c r="K189" s="2" t="s">
        <v>365</v>
      </c>
      <c r="L189" s="2" t="s">
        <v>365</v>
      </c>
      <c r="M189" s="2" t="s">
        <v>365</v>
      </c>
      <c r="N189" s="2" t="s">
        <v>365</v>
      </c>
      <c r="O189" s="2" t="s">
        <v>365</v>
      </c>
      <c r="P189" s="2" t="s">
        <v>365</v>
      </c>
      <c r="Q189" s="2" t="s">
        <v>365</v>
      </c>
      <c r="R189" s="2" t="s">
        <v>365</v>
      </c>
      <c r="S189" s="2" t="s">
        <v>365</v>
      </c>
    </row>
    <row r="190">
      <c r="A190" s="2" t="s">
        <v>160</v>
      </c>
      <c r="B190" s="2" t="s">
        <v>2253</v>
      </c>
      <c r="C190" s="2" t="s">
        <v>1358</v>
      </c>
      <c r="D190" s="2" t="s">
        <v>2538</v>
      </c>
      <c r="E190" s="2" t="s">
        <v>1240</v>
      </c>
      <c r="F190" s="2" t="s">
        <v>750</v>
      </c>
      <c r="G190" s="2" t="s">
        <v>1357</v>
      </c>
      <c r="H190" s="2" t="s">
        <v>1393</v>
      </c>
      <c r="I190" s="2" t="s">
        <v>1194</v>
      </c>
      <c r="J190" s="2" t="s">
        <v>1745</v>
      </c>
      <c r="K190" s="2" t="s">
        <v>365</v>
      </c>
      <c r="L190" s="2" t="s">
        <v>365</v>
      </c>
      <c r="M190" s="2" t="s">
        <v>365</v>
      </c>
      <c r="N190" s="2" t="s">
        <v>365</v>
      </c>
      <c r="O190" s="2" t="s">
        <v>365</v>
      </c>
      <c r="P190" s="2" t="s">
        <v>365</v>
      </c>
      <c r="Q190" s="2" t="s">
        <v>365</v>
      </c>
      <c r="R190" s="2" t="s">
        <v>365</v>
      </c>
      <c r="S190" s="2" t="s">
        <v>365</v>
      </c>
    </row>
    <row r="191">
      <c r="A191" s="2" t="s">
        <v>0</v>
      </c>
      <c r="B191" s="2" t="s">
        <v>385</v>
      </c>
      <c r="C191" s="2" t="s">
        <v>365</v>
      </c>
      <c r="D191" s="2" t="s">
        <v>365</v>
      </c>
      <c r="E191" s="2" t="s">
        <v>385</v>
      </c>
      <c r="F191" s="2" t="s">
        <v>365</v>
      </c>
      <c r="G191" s="2" t="s">
        <v>365</v>
      </c>
      <c r="H191" s="2" t="s">
        <v>385</v>
      </c>
      <c r="I191" s="2" t="s">
        <v>365</v>
      </c>
      <c r="J191" s="2" t="s">
        <v>365</v>
      </c>
      <c r="K191" s="2" t="s">
        <v>365</v>
      </c>
      <c r="L191" s="2" t="s">
        <v>365</v>
      </c>
      <c r="M191" s="2" t="s">
        <v>365</v>
      </c>
      <c r="N191" s="2" t="s">
        <v>365</v>
      </c>
      <c r="O191" s="2" t="s">
        <v>365</v>
      </c>
      <c r="P191" s="2" t="s">
        <v>365</v>
      </c>
      <c r="Q191" s="2" t="s">
        <v>365</v>
      </c>
      <c r="R191" s="2" t="s">
        <v>365</v>
      </c>
      <c r="S191" s="2" t="s">
        <v>365</v>
      </c>
    </row>
    <row r="192">
      <c r="A192" s="2" t="s">
        <v>205</v>
      </c>
      <c r="B192" s="2" t="s">
        <v>365</v>
      </c>
      <c r="C192" s="2" t="s">
        <v>365</v>
      </c>
      <c r="D192" s="2" t="s">
        <v>365</v>
      </c>
      <c r="E192" s="2" t="s">
        <v>365</v>
      </c>
      <c r="F192" s="2" t="s">
        <v>365</v>
      </c>
      <c r="G192" s="2" t="s">
        <v>365</v>
      </c>
      <c r="H192" s="2" t="s">
        <v>365</v>
      </c>
      <c r="I192" s="2" t="s">
        <v>365</v>
      </c>
      <c r="J192" s="2" t="s">
        <v>365</v>
      </c>
      <c r="K192" s="2" t="s">
        <v>365</v>
      </c>
      <c r="L192" s="2" t="s">
        <v>365</v>
      </c>
      <c r="M192" s="2" t="s">
        <v>365</v>
      </c>
      <c r="N192" s="2" t="s">
        <v>365</v>
      </c>
      <c r="O192" s="2" t="s">
        <v>365</v>
      </c>
      <c r="P192" s="2" t="s">
        <v>365</v>
      </c>
      <c r="Q192" s="2" t="s">
        <v>365</v>
      </c>
      <c r="R192" s="2" t="s">
        <v>365</v>
      </c>
      <c r="S192" s="2" t="s">
        <v>365</v>
      </c>
    </row>
    <row r="193">
      <c r="A193" s="2" t="s">
        <v>203</v>
      </c>
      <c r="B193" s="2" t="s">
        <v>3</v>
      </c>
      <c r="C193" s="2" t="s">
        <v>3</v>
      </c>
      <c r="D193" s="2" t="s">
        <v>3</v>
      </c>
      <c r="E193" s="2" t="s">
        <v>2</v>
      </c>
      <c r="F193" s="2" t="s">
        <v>2</v>
      </c>
      <c r="G193" s="2" t="s">
        <v>2</v>
      </c>
      <c r="H193" s="2" t="s">
        <v>0</v>
      </c>
      <c r="I193" s="2" t="s">
        <v>0</v>
      </c>
      <c r="J193" s="2" t="s">
        <v>0</v>
      </c>
      <c r="K193" s="2" t="s">
        <v>365</v>
      </c>
      <c r="L193" s="2" t="s">
        <v>365</v>
      </c>
      <c r="M193" s="2" t="s">
        <v>365</v>
      </c>
      <c r="N193" s="2" t="s">
        <v>365</v>
      </c>
      <c r="O193" s="2" t="s">
        <v>365</v>
      </c>
      <c r="P193" s="2" t="s">
        <v>365</v>
      </c>
      <c r="Q193" s="2" t="s">
        <v>365</v>
      </c>
      <c r="R193" s="2" t="s">
        <v>365</v>
      </c>
      <c r="S193" s="2" t="s">
        <v>365</v>
      </c>
    </row>
    <row r="194">
      <c r="A194" s="2" t="s">
        <v>365</v>
      </c>
      <c r="B194" s="2" t="s">
        <v>16</v>
      </c>
      <c r="C194" s="2" t="s">
        <v>13</v>
      </c>
      <c r="D194" s="2" t="s">
        <v>14</v>
      </c>
      <c r="E194" s="2" t="s">
        <v>16</v>
      </c>
      <c r="F194" s="2" t="s">
        <v>13</v>
      </c>
      <c r="G194" s="2" t="s">
        <v>14</v>
      </c>
      <c r="H194" s="2" t="s">
        <v>16</v>
      </c>
      <c r="I194" s="2" t="s">
        <v>13</v>
      </c>
      <c r="J194" s="2" t="s">
        <v>14</v>
      </c>
      <c r="K194" s="2" t="s">
        <v>365</v>
      </c>
      <c r="L194" s="2" t="s">
        <v>365</v>
      </c>
      <c r="M194" s="2" t="s">
        <v>365</v>
      </c>
      <c r="N194" s="2" t="s">
        <v>365</v>
      </c>
      <c r="O194" s="2" t="s">
        <v>365</v>
      </c>
      <c r="P194" s="2" t="s">
        <v>365</v>
      </c>
      <c r="Q194" s="2" t="s">
        <v>365</v>
      </c>
      <c r="R194" s="2" t="s">
        <v>365</v>
      </c>
      <c r="S194" s="2" t="s">
        <v>365</v>
      </c>
    </row>
    <row r="195">
      <c r="A195" s="2" t="s">
        <v>156</v>
      </c>
      <c r="B195" s="2" t="s">
        <v>420</v>
      </c>
      <c r="C195" s="2" t="s">
        <v>525</v>
      </c>
      <c r="D195" s="2" t="s">
        <v>397</v>
      </c>
      <c r="E195" s="2" t="s">
        <v>490</v>
      </c>
      <c r="F195" s="2" t="s">
        <v>495</v>
      </c>
      <c r="G195" s="2" t="s">
        <v>482</v>
      </c>
      <c r="H195" s="2" t="s">
        <v>461</v>
      </c>
      <c r="I195" s="2" t="s">
        <v>491</v>
      </c>
      <c r="J195" s="2" t="s">
        <v>790</v>
      </c>
      <c r="K195" s="2" t="s">
        <v>365</v>
      </c>
      <c r="L195" s="2" t="s">
        <v>365</v>
      </c>
      <c r="M195" s="2" t="s">
        <v>365</v>
      </c>
      <c r="N195" s="2" t="s">
        <v>365</v>
      </c>
      <c r="O195" s="2" t="s">
        <v>365</v>
      </c>
      <c r="P195" s="2" t="s">
        <v>365</v>
      </c>
      <c r="Q195" s="2" t="s">
        <v>365</v>
      </c>
      <c r="R195" s="2" t="s">
        <v>365</v>
      </c>
      <c r="S195" s="2" t="s">
        <v>365</v>
      </c>
    </row>
    <row r="196">
      <c r="A196" s="2" t="s">
        <v>157</v>
      </c>
      <c r="B196" s="2" t="s">
        <v>430</v>
      </c>
      <c r="C196" s="2" t="s">
        <v>455</v>
      </c>
      <c r="D196" s="2" t="s">
        <v>814</v>
      </c>
      <c r="E196" s="2" t="s">
        <v>510</v>
      </c>
      <c r="F196" s="2" t="s">
        <v>418</v>
      </c>
      <c r="G196" s="2" t="s">
        <v>483</v>
      </c>
      <c r="H196" s="2" t="s">
        <v>766</v>
      </c>
      <c r="I196" s="2" t="s">
        <v>725</v>
      </c>
      <c r="J196" s="2" t="s">
        <v>767</v>
      </c>
      <c r="K196" s="2" t="s">
        <v>365</v>
      </c>
      <c r="L196" s="2" t="s">
        <v>365</v>
      </c>
      <c r="M196" s="2" t="s">
        <v>365</v>
      </c>
      <c r="N196" s="2" t="s">
        <v>365</v>
      </c>
      <c r="O196" s="2" t="s">
        <v>365</v>
      </c>
      <c r="P196" s="2" t="s">
        <v>365</v>
      </c>
      <c r="Q196" s="2" t="s">
        <v>365</v>
      </c>
      <c r="R196" s="2" t="s">
        <v>365</v>
      </c>
      <c r="S196" s="2" t="s">
        <v>365</v>
      </c>
    </row>
    <row r="197">
      <c r="A197" s="2" t="s">
        <v>158</v>
      </c>
      <c r="B197" s="2" t="s">
        <v>529</v>
      </c>
      <c r="C197" s="2" t="s">
        <v>522</v>
      </c>
      <c r="D197" s="2" t="s">
        <v>804</v>
      </c>
      <c r="E197" s="2" t="s">
        <v>721</v>
      </c>
      <c r="F197" s="2" t="s">
        <v>529</v>
      </c>
      <c r="G197" s="2" t="s">
        <v>732</v>
      </c>
      <c r="H197" s="2" t="s">
        <v>608</v>
      </c>
      <c r="I197" s="2" t="s">
        <v>827</v>
      </c>
      <c r="J197" s="2" t="s">
        <v>754</v>
      </c>
      <c r="K197" s="2" t="s">
        <v>365</v>
      </c>
      <c r="L197" s="2" t="s">
        <v>365</v>
      </c>
      <c r="M197" s="2" t="s">
        <v>365</v>
      </c>
      <c r="N197" s="2" t="s">
        <v>365</v>
      </c>
      <c r="O197" s="2" t="s">
        <v>365</v>
      </c>
      <c r="P197" s="2" t="s">
        <v>365</v>
      </c>
      <c r="Q197" s="2" t="s">
        <v>365</v>
      </c>
      <c r="R197" s="2" t="s">
        <v>365</v>
      </c>
      <c r="S197" s="2" t="s">
        <v>365</v>
      </c>
    </row>
    <row r="198">
      <c r="A198" s="2" t="s">
        <v>159</v>
      </c>
      <c r="B198" s="2" t="s">
        <v>754</v>
      </c>
      <c r="C198" s="2" t="s">
        <v>746</v>
      </c>
      <c r="D198" s="2" t="s">
        <v>805</v>
      </c>
      <c r="E198" s="2" t="s">
        <v>531</v>
      </c>
      <c r="F198" s="2" t="s">
        <v>853</v>
      </c>
      <c r="G198" s="2" t="s">
        <v>829</v>
      </c>
      <c r="H198" s="2" t="s">
        <v>747</v>
      </c>
      <c r="I198" s="2" t="s">
        <v>515</v>
      </c>
      <c r="J198" s="2" t="s">
        <v>742</v>
      </c>
      <c r="K198" s="2" t="s">
        <v>365</v>
      </c>
      <c r="L198" s="2" t="s">
        <v>365</v>
      </c>
      <c r="M198" s="2" t="s">
        <v>365</v>
      </c>
      <c r="N198" s="2" t="s">
        <v>365</v>
      </c>
      <c r="O198" s="2" t="s">
        <v>365</v>
      </c>
      <c r="P198" s="2" t="s">
        <v>365</v>
      </c>
      <c r="Q198" s="2" t="s">
        <v>365</v>
      </c>
      <c r="R198" s="2" t="s">
        <v>365</v>
      </c>
      <c r="S198" s="2" t="s">
        <v>365</v>
      </c>
    </row>
    <row r="199">
      <c r="A199" s="2" t="s">
        <v>160</v>
      </c>
      <c r="B199" s="2" t="s">
        <v>755</v>
      </c>
      <c r="C199" s="2" t="s">
        <v>810</v>
      </c>
      <c r="D199" s="2" t="s">
        <v>856</v>
      </c>
      <c r="E199" s="2" t="s">
        <v>494</v>
      </c>
      <c r="F199" s="2" t="s">
        <v>1721</v>
      </c>
      <c r="G199" s="2" t="s">
        <v>925</v>
      </c>
      <c r="H199" s="2" t="s">
        <v>944</v>
      </c>
      <c r="I199" s="2" t="s">
        <v>949</v>
      </c>
      <c r="J199" s="2" t="s">
        <v>916</v>
      </c>
      <c r="K199" s="2" t="s">
        <v>365</v>
      </c>
      <c r="L199" s="2" t="s">
        <v>365</v>
      </c>
      <c r="M199" s="2" t="s">
        <v>365</v>
      </c>
      <c r="N199" s="2" t="s">
        <v>365</v>
      </c>
      <c r="O199" s="2" t="s">
        <v>365</v>
      </c>
      <c r="P199" s="2" t="s">
        <v>365</v>
      </c>
      <c r="Q199" s="2" t="s">
        <v>365</v>
      </c>
      <c r="R199" s="2" t="s">
        <v>365</v>
      </c>
      <c r="S199" s="2" t="s">
        <v>365</v>
      </c>
    </row>
    <row r="200">
      <c r="A200" s="2" t="s">
        <v>0</v>
      </c>
      <c r="B200" s="2" t="s">
        <v>385</v>
      </c>
      <c r="C200" s="2" t="s">
        <v>365</v>
      </c>
      <c r="D200" s="2" t="s">
        <v>365</v>
      </c>
      <c r="E200" s="2" t="s">
        <v>385</v>
      </c>
      <c r="F200" s="2" t="s">
        <v>365</v>
      </c>
      <c r="G200" s="2" t="s">
        <v>365</v>
      </c>
      <c r="H200" s="2" t="s">
        <v>385</v>
      </c>
      <c r="I200" s="2" t="s">
        <v>365</v>
      </c>
      <c r="J200" s="2" t="s">
        <v>365</v>
      </c>
      <c r="K200" s="2" t="s">
        <v>365</v>
      </c>
      <c r="L200" s="2" t="s">
        <v>365</v>
      </c>
      <c r="M200" s="2" t="s">
        <v>365</v>
      </c>
      <c r="N200" s="2" t="s">
        <v>365</v>
      </c>
      <c r="O200" s="2" t="s">
        <v>365</v>
      </c>
      <c r="P200" s="2" t="s">
        <v>365</v>
      </c>
      <c r="Q200" s="2" t="s">
        <v>365</v>
      </c>
      <c r="R200" s="2" t="s">
        <v>365</v>
      </c>
      <c r="S200" s="2" t="s">
        <v>365</v>
      </c>
    </row>
    <row r="201">
      <c r="A201" s="2" t="s">
        <v>206</v>
      </c>
      <c r="B201" s="2" t="s">
        <v>365</v>
      </c>
      <c r="C201" s="2" t="s">
        <v>365</v>
      </c>
      <c r="D201" s="2" t="s">
        <v>365</v>
      </c>
      <c r="E201" s="2" t="s">
        <v>365</v>
      </c>
      <c r="F201" s="2" t="s">
        <v>365</v>
      </c>
      <c r="G201" s="2" t="s">
        <v>365</v>
      </c>
      <c r="H201" s="2" t="s">
        <v>365</v>
      </c>
      <c r="I201" s="2" t="s">
        <v>365</v>
      </c>
      <c r="J201" s="2" t="s">
        <v>365</v>
      </c>
      <c r="K201" s="2" t="s">
        <v>365</v>
      </c>
      <c r="L201" s="2" t="s">
        <v>365</v>
      </c>
      <c r="M201" s="2" t="s">
        <v>365</v>
      </c>
      <c r="N201" s="2" t="s">
        <v>365</v>
      </c>
      <c r="O201" s="2" t="s">
        <v>365</v>
      </c>
      <c r="P201" s="2" t="s">
        <v>365</v>
      </c>
      <c r="Q201" s="2" t="s">
        <v>365</v>
      </c>
      <c r="R201" s="2" t="s">
        <v>365</v>
      </c>
      <c r="S201" s="2" t="s">
        <v>365</v>
      </c>
    </row>
    <row r="202">
      <c r="A202" s="2" t="s">
        <v>718</v>
      </c>
      <c r="B202" s="2" t="s">
        <v>366</v>
      </c>
      <c r="C202" s="2" t="s">
        <v>366</v>
      </c>
      <c r="D202" s="2" t="s">
        <v>366</v>
      </c>
      <c r="E202" s="2" t="s">
        <v>364</v>
      </c>
      <c r="F202" s="2" t="s">
        <v>364</v>
      </c>
      <c r="G202" s="2" t="s">
        <v>364</v>
      </c>
      <c r="H202" s="2" t="s">
        <v>0</v>
      </c>
      <c r="I202" s="2" t="s">
        <v>0</v>
      </c>
      <c r="J202" s="2" t="s">
        <v>0</v>
      </c>
      <c r="K202" s="2" t="s">
        <v>365</v>
      </c>
      <c r="L202" s="2" t="s">
        <v>365</v>
      </c>
      <c r="M202" s="2" t="s">
        <v>365</v>
      </c>
      <c r="N202" s="2" t="s">
        <v>365</v>
      </c>
      <c r="O202" s="2" t="s">
        <v>365</v>
      </c>
      <c r="P202" s="2" t="s">
        <v>365</v>
      </c>
      <c r="Q202" s="2" t="s">
        <v>365</v>
      </c>
      <c r="R202" s="2" t="s">
        <v>365</v>
      </c>
      <c r="S202" s="2" t="s">
        <v>365</v>
      </c>
    </row>
    <row r="203">
      <c r="A203" s="2" t="s">
        <v>365</v>
      </c>
      <c r="B203" s="2" t="s">
        <v>16</v>
      </c>
      <c r="C203" s="2" t="s">
        <v>13</v>
      </c>
      <c r="D203" s="2" t="s">
        <v>14</v>
      </c>
      <c r="E203" s="2" t="s">
        <v>16</v>
      </c>
      <c r="F203" s="2" t="s">
        <v>13</v>
      </c>
      <c r="G203" s="2" t="s">
        <v>14</v>
      </c>
      <c r="H203" s="2" t="s">
        <v>16</v>
      </c>
      <c r="I203" s="2" t="s">
        <v>13</v>
      </c>
      <c r="J203" s="2" t="s">
        <v>14</v>
      </c>
      <c r="K203" s="2" t="s">
        <v>365</v>
      </c>
      <c r="L203" s="2" t="s">
        <v>365</v>
      </c>
      <c r="M203" s="2" t="s">
        <v>365</v>
      </c>
      <c r="N203" s="2" t="s">
        <v>365</v>
      </c>
      <c r="O203" s="2" t="s">
        <v>365</v>
      </c>
      <c r="P203" s="2" t="s">
        <v>365</v>
      </c>
      <c r="Q203" s="2" t="s">
        <v>365</v>
      </c>
      <c r="R203" s="2" t="s">
        <v>365</v>
      </c>
      <c r="S203" s="2" t="s">
        <v>365</v>
      </c>
    </row>
    <row r="204">
      <c r="A204" s="2" t="s">
        <v>167</v>
      </c>
      <c r="B204" s="2" t="s">
        <v>744</v>
      </c>
      <c r="C204" s="2" t="s">
        <v>811</v>
      </c>
      <c r="D204" s="2" t="s">
        <v>857</v>
      </c>
      <c r="E204" s="2" t="s">
        <v>1189</v>
      </c>
      <c r="F204" s="2" t="s">
        <v>907</v>
      </c>
      <c r="G204" s="2" t="s">
        <v>916</v>
      </c>
      <c r="H204" s="2" t="s">
        <v>945</v>
      </c>
      <c r="I204" s="2" t="s">
        <v>847</v>
      </c>
      <c r="J204" s="2" t="s">
        <v>834</v>
      </c>
      <c r="K204" s="2" t="s">
        <v>365</v>
      </c>
      <c r="L204" s="2" t="s">
        <v>365</v>
      </c>
      <c r="M204" s="2" t="s">
        <v>365</v>
      </c>
      <c r="N204" s="2" t="s">
        <v>365</v>
      </c>
      <c r="O204" s="2" t="s">
        <v>365</v>
      </c>
      <c r="P204" s="2" t="s">
        <v>365</v>
      </c>
      <c r="Q204" s="2" t="s">
        <v>365</v>
      </c>
      <c r="R204" s="2" t="s">
        <v>365</v>
      </c>
      <c r="S204" s="2" t="s">
        <v>365</v>
      </c>
    </row>
    <row r="205">
      <c r="A205" s="2" t="s">
        <v>168</v>
      </c>
      <c r="B205" s="2" t="s">
        <v>642</v>
      </c>
      <c r="C205" s="2" t="s">
        <v>520</v>
      </c>
      <c r="D205" s="2" t="s">
        <v>858</v>
      </c>
      <c r="E205" s="2" t="s">
        <v>887</v>
      </c>
      <c r="F205" s="2" t="s">
        <v>510</v>
      </c>
      <c r="G205" s="2" t="s">
        <v>899</v>
      </c>
      <c r="H205" s="2" t="s">
        <v>459</v>
      </c>
      <c r="I205" s="2" t="s">
        <v>817</v>
      </c>
      <c r="J205" s="2" t="s">
        <v>732</v>
      </c>
      <c r="K205" s="2" t="s">
        <v>365</v>
      </c>
      <c r="L205" s="2" t="s">
        <v>365</v>
      </c>
      <c r="M205" s="2" t="s">
        <v>365</v>
      </c>
      <c r="N205" s="2" t="s">
        <v>365</v>
      </c>
      <c r="O205" s="2" t="s">
        <v>365</v>
      </c>
      <c r="P205" s="2" t="s">
        <v>365</v>
      </c>
      <c r="Q205" s="2" t="s">
        <v>365</v>
      </c>
      <c r="R205" s="2" t="s">
        <v>365</v>
      </c>
      <c r="S205" s="2" t="s">
        <v>365</v>
      </c>
    </row>
    <row r="206">
      <c r="A206" s="2" t="s">
        <v>169</v>
      </c>
      <c r="B206" s="2" t="s">
        <v>756</v>
      </c>
      <c r="C206" s="2" t="s">
        <v>793</v>
      </c>
      <c r="D206" s="2" t="s">
        <v>766</v>
      </c>
      <c r="E206" s="2" t="s">
        <v>397</v>
      </c>
      <c r="F206" s="2" t="s">
        <v>518</v>
      </c>
      <c r="G206" s="2" t="s">
        <v>926</v>
      </c>
      <c r="H206" s="2" t="s">
        <v>645</v>
      </c>
      <c r="I206" s="2" t="s">
        <v>416</v>
      </c>
      <c r="J206" s="2" t="s">
        <v>903</v>
      </c>
      <c r="K206" s="2" t="s">
        <v>365</v>
      </c>
      <c r="L206" s="2" t="s">
        <v>365</v>
      </c>
      <c r="M206" s="2" t="s">
        <v>365</v>
      </c>
      <c r="N206" s="2" t="s">
        <v>365</v>
      </c>
      <c r="O206" s="2" t="s">
        <v>365</v>
      </c>
      <c r="P206" s="2" t="s">
        <v>365</v>
      </c>
      <c r="Q206" s="2" t="s">
        <v>365</v>
      </c>
      <c r="R206" s="2" t="s">
        <v>365</v>
      </c>
      <c r="S206" s="2" t="s">
        <v>365</v>
      </c>
    </row>
    <row r="207">
      <c r="A207" s="2" t="s">
        <v>170</v>
      </c>
      <c r="B207" s="2" t="s">
        <v>606</v>
      </c>
      <c r="C207" s="2" t="s">
        <v>812</v>
      </c>
      <c r="D207" s="2" t="s">
        <v>785</v>
      </c>
      <c r="E207" s="2" t="s">
        <v>517</v>
      </c>
      <c r="F207" s="2" t="s">
        <v>827</v>
      </c>
      <c r="G207" s="2" t="s">
        <v>818</v>
      </c>
      <c r="H207" s="2" t="s">
        <v>939</v>
      </c>
      <c r="I207" s="2" t="s">
        <v>784</v>
      </c>
      <c r="J207" s="2" t="s">
        <v>606</v>
      </c>
      <c r="K207" s="2" t="s">
        <v>365</v>
      </c>
      <c r="L207" s="2" t="s">
        <v>365</v>
      </c>
      <c r="M207" s="2" t="s">
        <v>365</v>
      </c>
      <c r="N207" s="2" t="s">
        <v>365</v>
      </c>
      <c r="O207" s="2" t="s">
        <v>365</v>
      </c>
      <c r="P207" s="2" t="s">
        <v>365</v>
      </c>
      <c r="Q207" s="2" t="s">
        <v>365</v>
      </c>
      <c r="R207" s="2" t="s">
        <v>365</v>
      </c>
      <c r="S207" s="2" t="s">
        <v>365</v>
      </c>
    </row>
    <row r="208">
      <c r="A208" s="2" t="s">
        <v>171</v>
      </c>
      <c r="B208" s="2" t="s">
        <v>757</v>
      </c>
      <c r="C208" s="2" t="s">
        <v>813</v>
      </c>
      <c r="D208" s="2" t="s">
        <v>1187</v>
      </c>
      <c r="E208" s="2" t="s">
        <v>380</v>
      </c>
      <c r="F208" s="2" t="s">
        <v>774</v>
      </c>
      <c r="G208" s="2" t="s">
        <v>927</v>
      </c>
      <c r="H208" s="2" t="s">
        <v>737</v>
      </c>
      <c r="I208" s="2" t="s">
        <v>377</v>
      </c>
      <c r="J208" s="2" t="s">
        <v>378</v>
      </c>
      <c r="K208" s="2" t="s">
        <v>365</v>
      </c>
      <c r="L208" s="2" t="s">
        <v>365</v>
      </c>
      <c r="M208" s="2" t="s">
        <v>365</v>
      </c>
      <c r="N208" s="2" t="s">
        <v>365</v>
      </c>
      <c r="O208" s="2" t="s">
        <v>365</v>
      </c>
      <c r="P208" s="2" t="s">
        <v>365</v>
      </c>
      <c r="Q208" s="2" t="s">
        <v>365</v>
      </c>
      <c r="R208" s="2" t="s">
        <v>365</v>
      </c>
      <c r="S208" s="2" t="s">
        <v>365</v>
      </c>
    </row>
    <row r="209">
      <c r="A209" s="2" t="s">
        <v>0</v>
      </c>
      <c r="B209" s="2" t="s">
        <v>385</v>
      </c>
      <c r="C209" s="2" t="s">
        <v>365</v>
      </c>
      <c r="D209" s="2" t="s">
        <v>365</v>
      </c>
      <c r="E209" s="2" t="s">
        <v>385</v>
      </c>
      <c r="F209" s="2" t="s">
        <v>365</v>
      </c>
      <c r="G209" s="2" t="s">
        <v>365</v>
      </c>
      <c r="H209" s="2" t="s">
        <v>385</v>
      </c>
      <c r="I209" s="2" t="s">
        <v>365</v>
      </c>
      <c r="J209" s="2" t="s">
        <v>365</v>
      </c>
      <c r="K209" s="2" t="s">
        <v>365</v>
      </c>
      <c r="L209" s="2" t="s">
        <v>365</v>
      </c>
      <c r="M209" s="2" t="s">
        <v>365</v>
      </c>
      <c r="N209" s="2" t="s">
        <v>365</v>
      </c>
      <c r="O209" s="2" t="s">
        <v>365</v>
      </c>
      <c r="P209" s="2" t="s">
        <v>365</v>
      </c>
      <c r="Q209" s="2" t="s">
        <v>365</v>
      </c>
      <c r="R209" s="2" t="s">
        <v>365</v>
      </c>
      <c r="S209" s="2" t="s">
        <v>365</v>
      </c>
    </row>
    <row r="210">
      <c r="A210" s="2" t="s">
        <v>207</v>
      </c>
      <c r="B210" s="2" t="s">
        <v>365</v>
      </c>
      <c r="C210" s="2" t="s">
        <v>365</v>
      </c>
      <c r="D210" s="2" t="s">
        <v>365</v>
      </c>
      <c r="E210" s="2" t="s">
        <v>365</v>
      </c>
      <c r="F210" s="2" t="s">
        <v>365</v>
      </c>
      <c r="G210" s="2" t="s">
        <v>365</v>
      </c>
      <c r="H210" s="2" t="s">
        <v>365</v>
      </c>
      <c r="I210" s="2" t="s">
        <v>365</v>
      </c>
      <c r="J210" s="2" t="s">
        <v>365</v>
      </c>
      <c r="K210" s="2" t="s">
        <v>365</v>
      </c>
      <c r="L210" s="2" t="s">
        <v>365</v>
      </c>
      <c r="M210" s="2" t="s">
        <v>365</v>
      </c>
      <c r="N210" s="2" t="s">
        <v>365</v>
      </c>
      <c r="O210" s="2" t="s">
        <v>365</v>
      </c>
      <c r="P210" s="2" t="s">
        <v>365</v>
      </c>
      <c r="Q210" s="2" t="s">
        <v>365</v>
      </c>
      <c r="R210" s="2" t="s">
        <v>365</v>
      </c>
      <c r="S210" s="2" t="s">
        <v>365</v>
      </c>
    </row>
    <row r="211">
      <c r="A211" s="2" t="s">
        <v>718</v>
      </c>
      <c r="B211" s="2" t="s">
        <v>354</v>
      </c>
      <c r="C211" s="2" t="s">
        <v>354</v>
      </c>
      <c r="D211" s="2" t="s">
        <v>354</v>
      </c>
      <c r="E211" s="2" t="s">
        <v>355</v>
      </c>
      <c r="F211" s="2" t="s">
        <v>355</v>
      </c>
      <c r="G211" s="2" t="s">
        <v>355</v>
      </c>
      <c r="H211" s="2" t="s">
        <v>356</v>
      </c>
      <c r="I211" s="2" t="s">
        <v>356</v>
      </c>
      <c r="J211" s="2" t="s">
        <v>356</v>
      </c>
      <c r="K211" s="2" t="s">
        <v>357</v>
      </c>
      <c r="L211" s="2" t="s">
        <v>357</v>
      </c>
      <c r="M211" s="2" t="s">
        <v>357</v>
      </c>
      <c r="N211" s="2" t="s">
        <v>358</v>
      </c>
      <c r="O211" s="2" t="s">
        <v>358</v>
      </c>
      <c r="P211" s="2" t="s">
        <v>358</v>
      </c>
      <c r="Q211" s="2" t="s">
        <v>0</v>
      </c>
      <c r="R211" s="2" t="s">
        <v>0</v>
      </c>
      <c r="S211" s="2" t="s">
        <v>0</v>
      </c>
    </row>
    <row r="212">
      <c r="A212" s="2" t="s">
        <v>365</v>
      </c>
      <c r="B212" s="2" t="s">
        <v>16</v>
      </c>
      <c r="C212" s="2" t="s">
        <v>13</v>
      </c>
      <c r="D212" s="2" t="s">
        <v>14</v>
      </c>
      <c r="E212" s="2" t="s">
        <v>16</v>
      </c>
      <c r="F212" s="2" t="s">
        <v>13</v>
      </c>
      <c r="G212" s="2" t="s">
        <v>14</v>
      </c>
      <c r="H212" s="2" t="s">
        <v>16</v>
      </c>
      <c r="I212" s="2" t="s">
        <v>13</v>
      </c>
      <c r="J212" s="2" t="s">
        <v>14</v>
      </c>
      <c r="K212" s="2" t="s">
        <v>16</v>
      </c>
      <c r="L212" s="2" t="s">
        <v>13</v>
      </c>
      <c r="M212" s="2" t="s">
        <v>14</v>
      </c>
      <c r="N212" s="2" t="s">
        <v>16</v>
      </c>
      <c r="O212" s="2" t="s">
        <v>13</v>
      </c>
      <c r="P212" s="2" t="s">
        <v>14</v>
      </c>
      <c r="Q212" s="2" t="s">
        <v>16</v>
      </c>
      <c r="R212" s="2" t="s">
        <v>13</v>
      </c>
      <c r="S212" s="2" t="s">
        <v>14</v>
      </c>
    </row>
    <row r="213">
      <c r="A213" s="2" t="s">
        <v>167</v>
      </c>
      <c r="B213" s="2" t="s">
        <v>911</v>
      </c>
      <c r="C213" s="2" t="s">
        <v>761</v>
      </c>
      <c r="D213" s="2" t="s">
        <v>1065</v>
      </c>
      <c r="E213" s="2" t="s">
        <v>451</v>
      </c>
      <c r="F213" s="2" t="s">
        <v>438</v>
      </c>
      <c r="G213" s="2" t="s">
        <v>1360</v>
      </c>
      <c r="H213" s="2" t="s">
        <v>1080</v>
      </c>
      <c r="I213" s="2" t="s">
        <v>932</v>
      </c>
      <c r="J213" s="2" t="s">
        <v>2665</v>
      </c>
      <c r="K213" s="2" t="s">
        <v>930</v>
      </c>
      <c r="L213" s="2" t="s">
        <v>2526</v>
      </c>
      <c r="M213" s="2" t="s">
        <v>2583</v>
      </c>
      <c r="N213" s="2" t="s">
        <v>2503</v>
      </c>
      <c r="O213" s="2" t="s">
        <v>2416</v>
      </c>
      <c r="P213" s="2" t="s">
        <v>1744</v>
      </c>
      <c r="Q213" s="2" t="s">
        <v>893</v>
      </c>
      <c r="R213" s="2" t="s">
        <v>929</v>
      </c>
      <c r="S213" s="2" t="s">
        <v>1746</v>
      </c>
    </row>
    <row r="214">
      <c r="A214" s="2" t="s">
        <v>168</v>
      </c>
      <c r="B214" s="2" t="s">
        <v>2534</v>
      </c>
      <c r="C214" s="2" t="s">
        <v>417</v>
      </c>
      <c r="D214" s="2" t="s">
        <v>771</v>
      </c>
      <c r="E214" s="2" t="s">
        <v>428</v>
      </c>
      <c r="F214" s="2" t="s">
        <v>434</v>
      </c>
      <c r="G214" s="2" t="s">
        <v>834</v>
      </c>
      <c r="H214" s="2" t="s">
        <v>741</v>
      </c>
      <c r="I214" s="2" t="s">
        <v>815</v>
      </c>
      <c r="J214" s="2" t="s">
        <v>974</v>
      </c>
      <c r="K214" s="2" t="s">
        <v>966</v>
      </c>
      <c r="L214" s="2" t="s">
        <v>397</v>
      </c>
      <c r="M214" s="2" t="s">
        <v>1007</v>
      </c>
      <c r="N214" s="2" t="s">
        <v>756</v>
      </c>
      <c r="O214" s="2" t="s">
        <v>410</v>
      </c>
      <c r="P214" s="2" t="s">
        <v>962</v>
      </c>
      <c r="Q214" s="2" t="s">
        <v>846</v>
      </c>
      <c r="R214" s="2" t="s">
        <v>773</v>
      </c>
      <c r="S214" s="2" t="s">
        <v>899</v>
      </c>
    </row>
    <row r="215">
      <c r="A215" s="2" t="s">
        <v>169</v>
      </c>
      <c r="B215" s="2" t="s">
        <v>512</v>
      </c>
      <c r="C215" s="2" t="s">
        <v>414</v>
      </c>
      <c r="D215" s="2" t="s">
        <v>794</v>
      </c>
      <c r="E215" s="2" t="s">
        <v>502</v>
      </c>
      <c r="F215" s="2" t="s">
        <v>492</v>
      </c>
      <c r="G215" s="2" t="s">
        <v>980</v>
      </c>
      <c r="H215" s="2" t="s">
        <v>746</v>
      </c>
      <c r="I215" s="2" t="s">
        <v>648</v>
      </c>
      <c r="J215" s="2" t="s">
        <v>652</v>
      </c>
      <c r="K215" s="2" t="s">
        <v>502</v>
      </c>
      <c r="L215" s="2" t="s">
        <v>525</v>
      </c>
      <c r="M215" s="2" t="s">
        <v>763</v>
      </c>
      <c r="N215" s="2" t="s">
        <v>908</v>
      </c>
      <c r="O215" s="2" t="s">
        <v>648</v>
      </c>
      <c r="P215" s="2" t="s">
        <v>766</v>
      </c>
      <c r="Q215" s="2" t="s">
        <v>534</v>
      </c>
      <c r="R215" s="2" t="s">
        <v>518</v>
      </c>
      <c r="S215" s="2" t="s">
        <v>817</v>
      </c>
    </row>
    <row r="216">
      <c r="A216" s="2" t="s">
        <v>170</v>
      </c>
      <c r="B216" s="2" t="s">
        <v>754</v>
      </c>
      <c r="C216" s="2" t="s">
        <v>502</v>
      </c>
      <c r="D216" s="2" t="s">
        <v>479</v>
      </c>
      <c r="E216" s="2" t="s">
        <v>819</v>
      </c>
      <c r="F216" s="2" t="s">
        <v>784</v>
      </c>
      <c r="G216" s="2" t="s">
        <v>2225</v>
      </c>
      <c r="H216" s="2" t="s">
        <v>559</v>
      </c>
      <c r="I216" s="2" t="s">
        <v>786</v>
      </c>
      <c r="J216" s="2" t="s">
        <v>2536</v>
      </c>
      <c r="K216" s="2" t="s">
        <v>719</v>
      </c>
      <c r="L216" s="2" t="s">
        <v>749</v>
      </c>
      <c r="M216" s="2" t="s">
        <v>740</v>
      </c>
      <c r="N216" s="2" t="s">
        <v>400</v>
      </c>
      <c r="O216" s="2" t="s">
        <v>749</v>
      </c>
      <c r="P216" s="2" t="s">
        <v>557</v>
      </c>
      <c r="Q216" s="2" t="s">
        <v>901</v>
      </c>
      <c r="R216" s="2" t="s">
        <v>482</v>
      </c>
      <c r="S216" s="2" t="s">
        <v>891</v>
      </c>
    </row>
    <row r="217">
      <c r="A217" s="2" t="s">
        <v>171</v>
      </c>
      <c r="B217" s="2" t="s">
        <v>492</v>
      </c>
      <c r="C217" s="2" t="s">
        <v>423</v>
      </c>
      <c r="D217" s="2" t="s">
        <v>827</v>
      </c>
      <c r="E217" s="2" t="s">
        <v>789</v>
      </c>
      <c r="F217" s="2" t="s">
        <v>462</v>
      </c>
      <c r="G217" s="2" t="s">
        <v>865</v>
      </c>
      <c r="H217" s="2" t="s">
        <v>512</v>
      </c>
      <c r="I217" s="2" t="s">
        <v>398</v>
      </c>
      <c r="J217" s="2" t="s">
        <v>731</v>
      </c>
      <c r="K217" s="2" t="s">
        <v>644</v>
      </c>
      <c r="L217" s="2" t="s">
        <v>474</v>
      </c>
      <c r="M217" s="2" t="s">
        <v>452</v>
      </c>
      <c r="N217" s="2" t="s">
        <v>531</v>
      </c>
      <c r="O217" s="2" t="s">
        <v>515</v>
      </c>
      <c r="P217" s="2" t="s">
        <v>751</v>
      </c>
      <c r="Q217" s="2" t="s">
        <v>877</v>
      </c>
      <c r="R217" s="2" t="s">
        <v>769</v>
      </c>
      <c r="S217" s="2" t="s">
        <v>607</v>
      </c>
    </row>
    <row r="218">
      <c r="A218" s="2" t="s">
        <v>0</v>
      </c>
      <c r="B218" s="2" t="s">
        <v>385</v>
      </c>
      <c r="C218" s="2" t="s">
        <v>365</v>
      </c>
      <c r="D218" s="2" t="s">
        <v>365</v>
      </c>
      <c r="E218" s="2" t="s">
        <v>385</v>
      </c>
      <c r="F218" s="2" t="s">
        <v>365</v>
      </c>
      <c r="G218" s="2" t="s">
        <v>365</v>
      </c>
      <c r="H218" s="2" t="s">
        <v>385</v>
      </c>
      <c r="I218" s="2" t="s">
        <v>365</v>
      </c>
      <c r="J218" s="2" t="s">
        <v>365</v>
      </c>
      <c r="K218" s="2" t="s">
        <v>385</v>
      </c>
      <c r="L218" s="2" t="s">
        <v>365</v>
      </c>
      <c r="M218" s="2" t="s">
        <v>365</v>
      </c>
      <c r="N218" s="2" t="s">
        <v>385</v>
      </c>
      <c r="O218" s="2" t="s">
        <v>365</v>
      </c>
      <c r="P218" s="2" t="s">
        <v>365</v>
      </c>
      <c r="Q218" s="2" t="s">
        <v>385</v>
      </c>
      <c r="R218" s="2" t="s">
        <v>365</v>
      </c>
      <c r="S218" s="2" t="s">
        <v>365</v>
      </c>
    </row>
    <row r="219">
      <c r="A219" s="2" t="s">
        <v>208</v>
      </c>
      <c r="B219" s="2" t="s">
        <v>365</v>
      </c>
      <c r="C219" s="2" t="s">
        <v>365</v>
      </c>
      <c r="D219" s="2" t="s">
        <v>365</v>
      </c>
      <c r="E219" s="2" t="s">
        <v>365</v>
      </c>
      <c r="F219" s="2" t="s">
        <v>365</v>
      </c>
      <c r="G219" s="2" t="s">
        <v>365</v>
      </c>
      <c r="H219" s="2" t="s">
        <v>365</v>
      </c>
      <c r="I219" s="2" t="s">
        <v>365</v>
      </c>
      <c r="J219" s="2" t="s">
        <v>365</v>
      </c>
      <c r="K219" s="2" t="s">
        <v>365</v>
      </c>
      <c r="L219" s="2" t="s">
        <v>365</v>
      </c>
      <c r="M219" s="2" t="s">
        <v>365</v>
      </c>
      <c r="N219" s="2" t="s">
        <v>365</v>
      </c>
      <c r="O219" s="2" t="s">
        <v>365</v>
      </c>
      <c r="P219" s="2" t="s">
        <v>365</v>
      </c>
      <c r="Q219" s="2" t="s">
        <v>365</v>
      </c>
      <c r="R219" s="2" t="s">
        <v>365</v>
      </c>
      <c r="S219" s="2" t="s">
        <v>365</v>
      </c>
    </row>
    <row r="220">
      <c r="A220" s="2" t="s">
        <v>718</v>
      </c>
      <c r="B220" s="2" t="s">
        <v>354</v>
      </c>
      <c r="C220" s="2" t="s">
        <v>354</v>
      </c>
      <c r="D220" s="2" t="s">
        <v>354</v>
      </c>
      <c r="E220" s="2" t="s">
        <v>355</v>
      </c>
      <c r="F220" s="2" t="s">
        <v>355</v>
      </c>
      <c r="G220" s="2" t="s">
        <v>355</v>
      </c>
      <c r="H220" s="2" t="s">
        <v>356</v>
      </c>
      <c r="I220" s="2" t="s">
        <v>356</v>
      </c>
      <c r="J220" s="2" t="s">
        <v>356</v>
      </c>
      <c r="K220" s="2" t="s">
        <v>357</v>
      </c>
      <c r="L220" s="2" t="s">
        <v>357</v>
      </c>
      <c r="M220" s="2" t="s">
        <v>357</v>
      </c>
      <c r="N220" s="2" t="s">
        <v>358</v>
      </c>
      <c r="O220" s="2" t="s">
        <v>358</v>
      </c>
      <c r="P220" s="2" t="s">
        <v>358</v>
      </c>
      <c r="Q220" s="2" t="s">
        <v>0</v>
      </c>
      <c r="R220" s="2" t="s">
        <v>0</v>
      </c>
      <c r="S220" s="2" t="s">
        <v>0</v>
      </c>
    </row>
    <row r="221">
      <c r="A221" s="2" t="s">
        <v>365</v>
      </c>
      <c r="B221" s="2" t="s">
        <v>16</v>
      </c>
      <c r="C221" s="2" t="s">
        <v>13</v>
      </c>
      <c r="D221" s="2" t="s">
        <v>14</v>
      </c>
      <c r="E221" s="2" t="s">
        <v>16</v>
      </c>
      <c r="F221" s="2" t="s">
        <v>13</v>
      </c>
      <c r="G221" s="2" t="s">
        <v>14</v>
      </c>
      <c r="H221" s="2" t="s">
        <v>16</v>
      </c>
      <c r="I221" s="2" t="s">
        <v>13</v>
      </c>
      <c r="J221" s="2" t="s">
        <v>14</v>
      </c>
      <c r="K221" s="2" t="s">
        <v>16</v>
      </c>
      <c r="L221" s="2" t="s">
        <v>13</v>
      </c>
      <c r="M221" s="2" t="s">
        <v>14</v>
      </c>
      <c r="N221" s="2" t="s">
        <v>16</v>
      </c>
      <c r="O221" s="2" t="s">
        <v>13</v>
      </c>
      <c r="P221" s="2" t="s">
        <v>14</v>
      </c>
      <c r="Q221" s="2" t="s">
        <v>16</v>
      </c>
      <c r="R221" s="2" t="s">
        <v>13</v>
      </c>
      <c r="S221" s="2" t="s">
        <v>14</v>
      </c>
    </row>
    <row r="222">
      <c r="A222" s="2" t="s">
        <v>167</v>
      </c>
      <c r="B222" s="2" t="s">
        <v>760</v>
      </c>
      <c r="C222" s="2" t="s">
        <v>399</v>
      </c>
      <c r="D222" s="2" t="s">
        <v>745</v>
      </c>
      <c r="E222" s="2" t="s">
        <v>608</v>
      </c>
      <c r="F222" s="2" t="s">
        <v>406</v>
      </c>
      <c r="G222" s="2" t="s">
        <v>923</v>
      </c>
      <c r="H222" s="2" t="s">
        <v>792</v>
      </c>
      <c r="I222" s="2" t="s">
        <v>533</v>
      </c>
      <c r="J222" s="2" t="s">
        <v>968</v>
      </c>
      <c r="K222" s="2" t="s">
        <v>738</v>
      </c>
      <c r="L222" s="2" t="s">
        <v>399</v>
      </c>
      <c r="M222" s="2" t="s">
        <v>757</v>
      </c>
      <c r="N222" s="2" t="s">
        <v>441</v>
      </c>
      <c r="O222" s="2" t="s">
        <v>505</v>
      </c>
      <c r="P222" s="2" t="s">
        <v>861</v>
      </c>
      <c r="Q222" s="2" t="s">
        <v>744</v>
      </c>
      <c r="R222" s="2" t="s">
        <v>811</v>
      </c>
      <c r="S222" s="2" t="s">
        <v>857</v>
      </c>
    </row>
    <row r="223">
      <c r="A223" s="2" t="s">
        <v>168</v>
      </c>
      <c r="B223" s="2" t="s">
        <v>761</v>
      </c>
      <c r="C223" s="2" t="s">
        <v>517</v>
      </c>
      <c r="D223" s="2" t="s">
        <v>1710</v>
      </c>
      <c r="E223" s="2" t="s">
        <v>371</v>
      </c>
      <c r="F223" s="2" t="s">
        <v>480</v>
      </c>
      <c r="G223" s="2" t="s">
        <v>1180</v>
      </c>
      <c r="H223" s="2" t="s">
        <v>497</v>
      </c>
      <c r="I223" s="2" t="s">
        <v>908</v>
      </c>
      <c r="J223" s="2" t="s">
        <v>734</v>
      </c>
      <c r="K223" s="2" t="s">
        <v>763</v>
      </c>
      <c r="L223" s="2" t="s">
        <v>407</v>
      </c>
      <c r="M223" s="2" t="s">
        <v>831</v>
      </c>
      <c r="N223" s="2" t="s">
        <v>653</v>
      </c>
      <c r="O223" s="2" t="s">
        <v>411</v>
      </c>
      <c r="P223" s="2" t="s">
        <v>999</v>
      </c>
      <c r="Q223" s="2" t="s">
        <v>642</v>
      </c>
      <c r="R223" s="2" t="s">
        <v>520</v>
      </c>
      <c r="S223" s="2" t="s">
        <v>858</v>
      </c>
    </row>
    <row r="224">
      <c r="A224" s="2" t="s">
        <v>169</v>
      </c>
      <c r="B224" s="2" t="s">
        <v>762</v>
      </c>
      <c r="C224" s="2" t="s">
        <v>512</v>
      </c>
      <c r="D224" s="2" t="s">
        <v>1711</v>
      </c>
      <c r="E224" s="2" t="s">
        <v>726</v>
      </c>
      <c r="F224" s="2" t="s">
        <v>414</v>
      </c>
      <c r="G224" s="2" t="s">
        <v>848</v>
      </c>
      <c r="H224" s="2" t="s">
        <v>908</v>
      </c>
      <c r="I224" s="2" t="s">
        <v>456</v>
      </c>
      <c r="J224" s="2" t="s">
        <v>942</v>
      </c>
      <c r="K224" s="2" t="s">
        <v>604</v>
      </c>
      <c r="L224" s="2" t="s">
        <v>827</v>
      </c>
      <c r="M224" s="2" t="s">
        <v>954</v>
      </c>
      <c r="N224" s="2" t="s">
        <v>885</v>
      </c>
      <c r="O224" s="2" t="s">
        <v>461</v>
      </c>
      <c r="P224" s="2" t="s">
        <v>604</v>
      </c>
      <c r="Q224" s="2" t="s">
        <v>756</v>
      </c>
      <c r="R224" s="2" t="s">
        <v>793</v>
      </c>
      <c r="S224" s="2" t="s">
        <v>766</v>
      </c>
    </row>
    <row r="225">
      <c r="A225" s="2" t="s">
        <v>170</v>
      </c>
      <c r="B225" s="2" t="s">
        <v>763</v>
      </c>
      <c r="C225" s="2" t="s">
        <v>781</v>
      </c>
      <c r="D225" s="2" t="s">
        <v>860</v>
      </c>
      <c r="E225" s="2" t="s">
        <v>606</v>
      </c>
      <c r="F225" s="2" t="s">
        <v>769</v>
      </c>
      <c r="G225" s="2" t="s">
        <v>438</v>
      </c>
      <c r="H225" s="2" t="s">
        <v>534</v>
      </c>
      <c r="I225" s="2" t="s">
        <v>647</v>
      </c>
      <c r="J225" s="2" t="s">
        <v>862</v>
      </c>
      <c r="K225" s="2" t="s">
        <v>879</v>
      </c>
      <c r="L225" s="2" t="s">
        <v>372</v>
      </c>
      <c r="M225" s="2" t="s">
        <v>650</v>
      </c>
      <c r="N225" s="2" t="s">
        <v>799</v>
      </c>
      <c r="O225" s="2" t="s">
        <v>721</v>
      </c>
      <c r="P225" s="2" t="s">
        <v>909</v>
      </c>
      <c r="Q225" s="2" t="s">
        <v>606</v>
      </c>
      <c r="R225" s="2" t="s">
        <v>812</v>
      </c>
      <c r="S225" s="2" t="s">
        <v>785</v>
      </c>
    </row>
    <row r="226">
      <c r="A226" s="2" t="s">
        <v>171</v>
      </c>
      <c r="B226" s="2" t="s">
        <v>649</v>
      </c>
      <c r="C226" s="2" t="s">
        <v>443</v>
      </c>
      <c r="D226" s="2" t="s">
        <v>861</v>
      </c>
      <c r="E226" s="2" t="s">
        <v>888</v>
      </c>
      <c r="F226" s="2" t="s">
        <v>726</v>
      </c>
      <c r="G226" s="2" t="s">
        <v>1719</v>
      </c>
      <c r="H226" s="2" t="s">
        <v>933</v>
      </c>
      <c r="I226" s="2" t="s">
        <v>825</v>
      </c>
      <c r="J226" s="2" t="s">
        <v>1189</v>
      </c>
      <c r="K226" s="2" t="s">
        <v>842</v>
      </c>
      <c r="L226" s="2" t="s">
        <v>797</v>
      </c>
      <c r="M226" s="2" t="s">
        <v>984</v>
      </c>
      <c r="N226" s="2" t="s">
        <v>1750</v>
      </c>
      <c r="O226" s="2" t="s">
        <v>919</v>
      </c>
      <c r="P226" s="2" t="s">
        <v>499</v>
      </c>
      <c r="Q226" s="2" t="s">
        <v>757</v>
      </c>
      <c r="R226" s="2" t="s">
        <v>813</v>
      </c>
      <c r="S226" s="2" t="s">
        <v>1187</v>
      </c>
    </row>
    <row r="227">
      <c r="A227" s="2" t="s">
        <v>0</v>
      </c>
      <c r="B227" s="2" t="s">
        <v>385</v>
      </c>
      <c r="C227" s="2" t="s">
        <v>365</v>
      </c>
      <c r="D227" s="2" t="s">
        <v>365</v>
      </c>
      <c r="E227" s="2" t="s">
        <v>385</v>
      </c>
      <c r="F227" s="2" t="s">
        <v>365</v>
      </c>
      <c r="G227" s="2" t="s">
        <v>365</v>
      </c>
      <c r="H227" s="2" t="s">
        <v>385</v>
      </c>
      <c r="I227" s="2" t="s">
        <v>365</v>
      </c>
      <c r="J227" s="2" t="s">
        <v>365</v>
      </c>
      <c r="K227" s="2" t="s">
        <v>385</v>
      </c>
      <c r="L227" s="2" t="s">
        <v>365</v>
      </c>
      <c r="M227" s="2" t="s">
        <v>365</v>
      </c>
      <c r="N227" s="2" t="s">
        <v>385</v>
      </c>
      <c r="O227" s="2" t="s">
        <v>365</v>
      </c>
      <c r="P227" s="2" t="s">
        <v>365</v>
      </c>
      <c r="Q227" s="2" t="s">
        <v>385</v>
      </c>
      <c r="R227" s="2" t="s">
        <v>365</v>
      </c>
      <c r="S227" s="2" t="s">
        <v>365</v>
      </c>
    </row>
    <row r="228">
      <c r="A228" s="2" t="s">
        <v>207</v>
      </c>
      <c r="B228" s="2" t="s">
        <v>365</v>
      </c>
      <c r="C228" s="2" t="s">
        <v>365</v>
      </c>
      <c r="D228" s="2" t="s">
        <v>365</v>
      </c>
      <c r="E228" s="2" t="s">
        <v>365</v>
      </c>
      <c r="F228" s="2" t="s">
        <v>365</v>
      </c>
      <c r="G228" s="2" t="s">
        <v>365</v>
      </c>
      <c r="H228" s="2" t="s">
        <v>365</v>
      </c>
      <c r="I228" s="2" t="s">
        <v>365</v>
      </c>
      <c r="J228" s="2" t="s">
        <v>365</v>
      </c>
      <c r="K228" s="2" t="s">
        <v>365</v>
      </c>
      <c r="L228" s="2" t="s">
        <v>365</v>
      </c>
      <c r="M228" s="2" t="s">
        <v>365</v>
      </c>
      <c r="N228" s="2" t="s">
        <v>365</v>
      </c>
      <c r="O228" s="2" t="s">
        <v>365</v>
      </c>
      <c r="P228" s="2" t="s">
        <v>365</v>
      </c>
      <c r="Q228" s="2" t="s">
        <v>365</v>
      </c>
      <c r="R228" s="2" t="s">
        <v>365</v>
      </c>
      <c r="S228" s="2" t="s">
        <v>365</v>
      </c>
    </row>
    <row r="229">
      <c r="A229" s="2" t="s">
        <v>718</v>
      </c>
      <c r="B229" s="2" t="s">
        <v>3</v>
      </c>
      <c r="C229" s="2" t="s">
        <v>3</v>
      </c>
      <c r="D229" s="2" t="s">
        <v>3</v>
      </c>
      <c r="E229" s="2" t="s">
        <v>2</v>
      </c>
      <c r="F229" s="2" t="s">
        <v>2</v>
      </c>
      <c r="G229" s="2" t="s">
        <v>2</v>
      </c>
      <c r="H229" s="2" t="s">
        <v>0</v>
      </c>
      <c r="I229" s="2" t="s">
        <v>0</v>
      </c>
      <c r="J229" s="2" t="s">
        <v>0</v>
      </c>
      <c r="K229" s="2" t="s">
        <v>365</v>
      </c>
      <c r="L229" s="2" t="s">
        <v>365</v>
      </c>
      <c r="M229" s="2" t="s">
        <v>365</v>
      </c>
      <c r="N229" s="2" t="s">
        <v>365</v>
      </c>
      <c r="O229" s="2" t="s">
        <v>365</v>
      </c>
      <c r="P229" s="2" t="s">
        <v>365</v>
      </c>
      <c r="Q229" s="2" t="s">
        <v>365</v>
      </c>
      <c r="R229" s="2" t="s">
        <v>365</v>
      </c>
      <c r="S229" s="2" t="s">
        <v>365</v>
      </c>
    </row>
    <row r="230">
      <c r="A230" s="2" t="s">
        <v>365</v>
      </c>
      <c r="B230" s="2" t="s">
        <v>16</v>
      </c>
      <c r="C230" s="2" t="s">
        <v>13</v>
      </c>
      <c r="D230" s="2" t="s">
        <v>14</v>
      </c>
      <c r="E230" s="2" t="s">
        <v>16</v>
      </c>
      <c r="F230" s="2" t="s">
        <v>13</v>
      </c>
      <c r="G230" s="2" t="s">
        <v>14</v>
      </c>
      <c r="H230" s="2" t="s">
        <v>16</v>
      </c>
      <c r="I230" s="2" t="s">
        <v>13</v>
      </c>
      <c r="J230" s="2" t="s">
        <v>14</v>
      </c>
      <c r="K230" s="2" t="s">
        <v>365</v>
      </c>
      <c r="L230" s="2" t="s">
        <v>365</v>
      </c>
      <c r="M230" s="2" t="s">
        <v>365</v>
      </c>
      <c r="N230" s="2" t="s">
        <v>365</v>
      </c>
      <c r="O230" s="2" t="s">
        <v>365</v>
      </c>
      <c r="P230" s="2" t="s">
        <v>365</v>
      </c>
      <c r="Q230" s="2" t="s">
        <v>365</v>
      </c>
      <c r="R230" s="2" t="s">
        <v>365</v>
      </c>
      <c r="S230" s="2" t="s">
        <v>365</v>
      </c>
    </row>
    <row r="231">
      <c r="A231" s="2" t="s">
        <v>167</v>
      </c>
      <c r="B231" s="2" t="s">
        <v>1400</v>
      </c>
      <c r="C231" s="2" t="s">
        <v>849</v>
      </c>
      <c r="D231" s="2" t="s">
        <v>2254</v>
      </c>
      <c r="E231" s="2" t="s">
        <v>970</v>
      </c>
      <c r="F231" s="2" t="s">
        <v>881</v>
      </c>
      <c r="G231" s="2" t="s">
        <v>895</v>
      </c>
      <c r="H231" s="2" t="s">
        <v>893</v>
      </c>
      <c r="I231" s="2" t="s">
        <v>929</v>
      </c>
      <c r="J231" s="2" t="s">
        <v>1746</v>
      </c>
      <c r="K231" s="2" t="s">
        <v>365</v>
      </c>
      <c r="L231" s="2" t="s">
        <v>365</v>
      </c>
      <c r="M231" s="2" t="s">
        <v>365</v>
      </c>
      <c r="N231" s="2" t="s">
        <v>365</v>
      </c>
      <c r="O231" s="2" t="s">
        <v>365</v>
      </c>
      <c r="P231" s="2" t="s">
        <v>365</v>
      </c>
      <c r="Q231" s="2" t="s">
        <v>365</v>
      </c>
      <c r="R231" s="2" t="s">
        <v>365</v>
      </c>
      <c r="S231" s="2" t="s">
        <v>365</v>
      </c>
    </row>
    <row r="232">
      <c r="A232" s="2" t="s">
        <v>168</v>
      </c>
      <c r="B232" s="2" t="s">
        <v>803</v>
      </c>
      <c r="C232" s="2" t="s">
        <v>396</v>
      </c>
      <c r="D232" s="2" t="s">
        <v>652</v>
      </c>
      <c r="E232" s="2" t="s">
        <v>896</v>
      </c>
      <c r="F232" s="2" t="s">
        <v>812</v>
      </c>
      <c r="G232" s="2" t="s">
        <v>986</v>
      </c>
      <c r="H232" s="2" t="s">
        <v>846</v>
      </c>
      <c r="I232" s="2" t="s">
        <v>773</v>
      </c>
      <c r="J232" s="2" t="s">
        <v>899</v>
      </c>
      <c r="K232" s="2" t="s">
        <v>365</v>
      </c>
      <c r="L232" s="2" t="s">
        <v>365</v>
      </c>
      <c r="M232" s="2" t="s">
        <v>365</v>
      </c>
      <c r="N232" s="2" t="s">
        <v>365</v>
      </c>
      <c r="O232" s="2" t="s">
        <v>365</v>
      </c>
      <c r="P232" s="2" t="s">
        <v>365</v>
      </c>
      <c r="Q232" s="2" t="s">
        <v>365</v>
      </c>
      <c r="R232" s="2" t="s">
        <v>365</v>
      </c>
      <c r="S232" s="2" t="s">
        <v>365</v>
      </c>
    </row>
    <row r="233">
      <c r="A233" s="2" t="s">
        <v>169</v>
      </c>
      <c r="B233" s="2" t="s">
        <v>534</v>
      </c>
      <c r="C233" s="2" t="s">
        <v>647</v>
      </c>
      <c r="D233" s="2" t="s">
        <v>862</v>
      </c>
      <c r="E233" s="2" t="s">
        <v>534</v>
      </c>
      <c r="F233" s="2" t="s">
        <v>870</v>
      </c>
      <c r="G233" s="2" t="s">
        <v>721</v>
      </c>
      <c r="H233" s="2" t="s">
        <v>534</v>
      </c>
      <c r="I233" s="2" t="s">
        <v>518</v>
      </c>
      <c r="J233" s="2" t="s">
        <v>817</v>
      </c>
      <c r="K233" s="2" t="s">
        <v>365</v>
      </c>
      <c r="L233" s="2" t="s">
        <v>365</v>
      </c>
      <c r="M233" s="2" t="s">
        <v>365</v>
      </c>
      <c r="N233" s="2" t="s">
        <v>365</v>
      </c>
      <c r="O233" s="2" t="s">
        <v>365</v>
      </c>
      <c r="P233" s="2" t="s">
        <v>365</v>
      </c>
      <c r="Q233" s="2" t="s">
        <v>365</v>
      </c>
      <c r="R233" s="2" t="s">
        <v>365</v>
      </c>
      <c r="S233" s="2" t="s">
        <v>365</v>
      </c>
    </row>
    <row r="234">
      <c r="A234" s="2" t="s">
        <v>170</v>
      </c>
      <c r="B234" s="2" t="s">
        <v>870</v>
      </c>
      <c r="C234" s="2" t="s">
        <v>905</v>
      </c>
      <c r="D234" s="2" t="s">
        <v>480</v>
      </c>
      <c r="E234" s="2" t="s">
        <v>533</v>
      </c>
      <c r="F234" s="2" t="s">
        <v>764</v>
      </c>
      <c r="G234" s="2" t="s">
        <v>963</v>
      </c>
      <c r="H234" s="2" t="s">
        <v>901</v>
      </c>
      <c r="I234" s="2" t="s">
        <v>482</v>
      </c>
      <c r="J234" s="2" t="s">
        <v>891</v>
      </c>
      <c r="K234" s="2" t="s">
        <v>365</v>
      </c>
      <c r="L234" s="2" t="s">
        <v>365</v>
      </c>
      <c r="M234" s="2" t="s">
        <v>365</v>
      </c>
      <c r="N234" s="2" t="s">
        <v>365</v>
      </c>
      <c r="O234" s="2" t="s">
        <v>365</v>
      </c>
      <c r="P234" s="2" t="s">
        <v>365</v>
      </c>
      <c r="Q234" s="2" t="s">
        <v>365</v>
      </c>
      <c r="R234" s="2" t="s">
        <v>365</v>
      </c>
      <c r="S234" s="2" t="s">
        <v>365</v>
      </c>
    </row>
    <row r="235">
      <c r="A235" s="2" t="s">
        <v>171</v>
      </c>
      <c r="B235" s="2" t="s">
        <v>765</v>
      </c>
      <c r="C235" s="2" t="s">
        <v>436</v>
      </c>
      <c r="D235" s="2" t="s">
        <v>560</v>
      </c>
      <c r="E235" s="2" t="s">
        <v>880</v>
      </c>
      <c r="F235" s="2" t="s">
        <v>870</v>
      </c>
      <c r="G235" s="2" t="s">
        <v>878</v>
      </c>
      <c r="H235" s="2" t="s">
        <v>877</v>
      </c>
      <c r="I235" s="2" t="s">
        <v>769</v>
      </c>
      <c r="J235" s="2" t="s">
        <v>607</v>
      </c>
      <c r="K235" s="2" t="s">
        <v>365</v>
      </c>
      <c r="L235" s="2" t="s">
        <v>365</v>
      </c>
      <c r="M235" s="2" t="s">
        <v>365</v>
      </c>
      <c r="N235" s="2" t="s">
        <v>365</v>
      </c>
      <c r="O235" s="2" t="s">
        <v>365</v>
      </c>
      <c r="P235" s="2" t="s">
        <v>365</v>
      </c>
      <c r="Q235" s="2" t="s">
        <v>365</v>
      </c>
      <c r="R235" s="2" t="s">
        <v>365</v>
      </c>
      <c r="S235" s="2" t="s">
        <v>365</v>
      </c>
    </row>
    <row r="236">
      <c r="A236" s="2" t="s">
        <v>0</v>
      </c>
      <c r="B236" s="2" t="s">
        <v>385</v>
      </c>
      <c r="C236" s="2" t="s">
        <v>365</v>
      </c>
      <c r="D236" s="2" t="s">
        <v>365</v>
      </c>
      <c r="E236" s="2" t="s">
        <v>385</v>
      </c>
      <c r="F236" s="2" t="s">
        <v>365</v>
      </c>
      <c r="G236" s="2" t="s">
        <v>365</v>
      </c>
      <c r="H236" s="2" t="s">
        <v>385</v>
      </c>
      <c r="I236" s="2" t="s">
        <v>365</v>
      </c>
      <c r="J236" s="2" t="s">
        <v>365</v>
      </c>
      <c r="K236" s="2" t="s">
        <v>365</v>
      </c>
      <c r="L236" s="2" t="s">
        <v>365</v>
      </c>
      <c r="M236" s="2" t="s">
        <v>365</v>
      </c>
      <c r="N236" s="2" t="s">
        <v>365</v>
      </c>
      <c r="O236" s="2" t="s">
        <v>365</v>
      </c>
      <c r="P236" s="2" t="s">
        <v>365</v>
      </c>
      <c r="Q236" s="2" t="s">
        <v>365</v>
      </c>
      <c r="R236" s="2" t="s">
        <v>365</v>
      </c>
      <c r="S236" s="2" t="s">
        <v>365</v>
      </c>
    </row>
    <row r="237">
      <c r="A237" s="2" t="s">
        <v>208</v>
      </c>
      <c r="B237" s="2" t="s">
        <v>365</v>
      </c>
      <c r="C237" s="2" t="s">
        <v>365</v>
      </c>
      <c r="D237" s="2" t="s">
        <v>365</v>
      </c>
      <c r="E237" s="2" t="s">
        <v>365</v>
      </c>
      <c r="F237" s="2" t="s">
        <v>365</v>
      </c>
      <c r="G237" s="2" t="s">
        <v>365</v>
      </c>
      <c r="H237" s="2" t="s">
        <v>365</v>
      </c>
      <c r="I237" s="2" t="s">
        <v>365</v>
      </c>
      <c r="J237" s="2" t="s">
        <v>365</v>
      </c>
      <c r="K237" s="2" t="s">
        <v>365</v>
      </c>
      <c r="L237" s="2" t="s">
        <v>365</v>
      </c>
      <c r="M237" s="2" t="s">
        <v>365</v>
      </c>
      <c r="N237" s="2" t="s">
        <v>365</v>
      </c>
      <c r="O237" s="2" t="s">
        <v>365</v>
      </c>
      <c r="P237" s="2" t="s">
        <v>365</v>
      </c>
      <c r="Q237" s="2" t="s">
        <v>365</v>
      </c>
      <c r="R237" s="2" t="s">
        <v>365</v>
      </c>
      <c r="S237" s="2" t="s">
        <v>365</v>
      </c>
    </row>
    <row r="238">
      <c r="A238" s="2" t="s">
        <v>718</v>
      </c>
      <c r="B238" s="2" t="s">
        <v>3</v>
      </c>
      <c r="C238" s="2" t="s">
        <v>3</v>
      </c>
      <c r="D238" s="2" t="s">
        <v>3</v>
      </c>
      <c r="E238" s="2" t="s">
        <v>2</v>
      </c>
      <c r="F238" s="2" t="s">
        <v>2</v>
      </c>
      <c r="G238" s="2" t="s">
        <v>2</v>
      </c>
      <c r="H238" s="2" t="s">
        <v>0</v>
      </c>
      <c r="I238" s="2" t="s">
        <v>0</v>
      </c>
      <c r="J238" s="2" t="s">
        <v>0</v>
      </c>
      <c r="K238" s="2" t="s">
        <v>365</v>
      </c>
      <c r="L238" s="2" t="s">
        <v>365</v>
      </c>
      <c r="M238" s="2" t="s">
        <v>365</v>
      </c>
      <c r="N238" s="2" t="s">
        <v>365</v>
      </c>
      <c r="O238" s="2" t="s">
        <v>365</v>
      </c>
      <c r="P238" s="2" t="s">
        <v>365</v>
      </c>
      <c r="Q238" s="2" t="s">
        <v>365</v>
      </c>
      <c r="R238" s="2" t="s">
        <v>365</v>
      </c>
      <c r="S238" s="2" t="s">
        <v>365</v>
      </c>
    </row>
    <row r="239">
      <c r="A239" s="2" t="s">
        <v>365</v>
      </c>
      <c r="B239" s="2" t="s">
        <v>16</v>
      </c>
      <c r="C239" s="2" t="s">
        <v>13</v>
      </c>
      <c r="D239" s="2" t="s">
        <v>14</v>
      </c>
      <c r="E239" s="2" t="s">
        <v>16</v>
      </c>
      <c r="F239" s="2" t="s">
        <v>13</v>
      </c>
      <c r="G239" s="2" t="s">
        <v>14</v>
      </c>
      <c r="H239" s="2" t="s">
        <v>16</v>
      </c>
      <c r="I239" s="2" t="s">
        <v>13</v>
      </c>
      <c r="J239" s="2" t="s">
        <v>14</v>
      </c>
      <c r="K239" s="2" t="s">
        <v>365</v>
      </c>
      <c r="L239" s="2" t="s">
        <v>365</v>
      </c>
      <c r="M239" s="2" t="s">
        <v>365</v>
      </c>
      <c r="N239" s="2" t="s">
        <v>365</v>
      </c>
      <c r="O239" s="2" t="s">
        <v>365</v>
      </c>
      <c r="P239" s="2" t="s">
        <v>365</v>
      </c>
      <c r="Q239" s="2" t="s">
        <v>365</v>
      </c>
      <c r="R239" s="2" t="s">
        <v>365</v>
      </c>
      <c r="S239" s="2" t="s">
        <v>365</v>
      </c>
    </row>
    <row r="240">
      <c r="A240" s="2" t="s">
        <v>167</v>
      </c>
      <c r="B240" s="2" t="s">
        <v>737</v>
      </c>
      <c r="C240" s="2" t="s">
        <v>818</v>
      </c>
      <c r="D240" s="2" t="s">
        <v>511</v>
      </c>
      <c r="E240" s="2" t="s">
        <v>740</v>
      </c>
      <c r="F240" s="2" t="s">
        <v>908</v>
      </c>
      <c r="G240" s="2" t="s">
        <v>899</v>
      </c>
      <c r="H240" s="2" t="s">
        <v>744</v>
      </c>
      <c r="I240" s="2" t="s">
        <v>811</v>
      </c>
      <c r="J240" s="2" t="s">
        <v>857</v>
      </c>
      <c r="K240" s="2" t="s">
        <v>365</v>
      </c>
      <c r="L240" s="2" t="s">
        <v>365</v>
      </c>
      <c r="M240" s="2" t="s">
        <v>365</v>
      </c>
      <c r="N240" s="2" t="s">
        <v>365</v>
      </c>
      <c r="O240" s="2" t="s">
        <v>365</v>
      </c>
      <c r="P240" s="2" t="s">
        <v>365</v>
      </c>
      <c r="Q240" s="2" t="s">
        <v>365</v>
      </c>
      <c r="R240" s="2" t="s">
        <v>365</v>
      </c>
      <c r="S240" s="2" t="s">
        <v>365</v>
      </c>
    </row>
    <row r="241">
      <c r="A241" s="2" t="s">
        <v>168</v>
      </c>
      <c r="B241" s="2" t="s">
        <v>415</v>
      </c>
      <c r="C241" s="2" t="s">
        <v>753</v>
      </c>
      <c r="D241" s="2" t="s">
        <v>558</v>
      </c>
      <c r="E241" s="2" t="s">
        <v>889</v>
      </c>
      <c r="F241" s="2" t="s">
        <v>417</v>
      </c>
      <c r="G241" s="2" t="s">
        <v>929</v>
      </c>
      <c r="H241" s="2" t="s">
        <v>642</v>
      </c>
      <c r="I241" s="2" t="s">
        <v>520</v>
      </c>
      <c r="J241" s="2" t="s">
        <v>858</v>
      </c>
      <c r="K241" s="2" t="s">
        <v>365</v>
      </c>
      <c r="L241" s="2" t="s">
        <v>365</v>
      </c>
      <c r="M241" s="2" t="s">
        <v>365</v>
      </c>
      <c r="N241" s="2" t="s">
        <v>365</v>
      </c>
      <c r="O241" s="2" t="s">
        <v>365</v>
      </c>
      <c r="P241" s="2" t="s">
        <v>365</v>
      </c>
      <c r="Q241" s="2" t="s">
        <v>365</v>
      </c>
      <c r="R241" s="2" t="s">
        <v>365</v>
      </c>
      <c r="S241" s="2" t="s">
        <v>365</v>
      </c>
    </row>
    <row r="242">
      <c r="A242" s="2" t="s">
        <v>169</v>
      </c>
      <c r="B242" s="2" t="s">
        <v>372</v>
      </c>
      <c r="C242" s="2" t="s">
        <v>395</v>
      </c>
      <c r="D242" s="2" t="s">
        <v>652</v>
      </c>
      <c r="E242" s="2" t="s">
        <v>846</v>
      </c>
      <c r="F242" s="2" t="s">
        <v>876</v>
      </c>
      <c r="G242" s="2" t="s">
        <v>479</v>
      </c>
      <c r="H242" s="2" t="s">
        <v>756</v>
      </c>
      <c r="I242" s="2" t="s">
        <v>793</v>
      </c>
      <c r="J242" s="2" t="s">
        <v>766</v>
      </c>
      <c r="K242" s="2" t="s">
        <v>365</v>
      </c>
      <c r="L242" s="2" t="s">
        <v>365</v>
      </c>
      <c r="M242" s="2" t="s">
        <v>365</v>
      </c>
      <c r="N242" s="2" t="s">
        <v>365</v>
      </c>
      <c r="O242" s="2" t="s">
        <v>365</v>
      </c>
      <c r="P242" s="2" t="s">
        <v>365</v>
      </c>
      <c r="Q242" s="2" t="s">
        <v>365</v>
      </c>
      <c r="R242" s="2" t="s">
        <v>365</v>
      </c>
      <c r="S242" s="2" t="s">
        <v>365</v>
      </c>
    </row>
    <row r="243">
      <c r="A243" s="2" t="s">
        <v>170</v>
      </c>
      <c r="B243" s="2" t="s">
        <v>766</v>
      </c>
      <c r="C243" s="2" t="s">
        <v>747</v>
      </c>
      <c r="D243" s="2" t="s">
        <v>854</v>
      </c>
      <c r="E243" s="2" t="s">
        <v>773</v>
      </c>
      <c r="F243" s="2" t="s">
        <v>719</v>
      </c>
      <c r="G243" s="2" t="s">
        <v>744</v>
      </c>
      <c r="H243" s="2" t="s">
        <v>606</v>
      </c>
      <c r="I243" s="2" t="s">
        <v>812</v>
      </c>
      <c r="J243" s="2" t="s">
        <v>785</v>
      </c>
      <c r="K243" s="2" t="s">
        <v>365</v>
      </c>
      <c r="L243" s="2" t="s">
        <v>365</v>
      </c>
      <c r="M243" s="2" t="s">
        <v>365</v>
      </c>
      <c r="N243" s="2" t="s">
        <v>365</v>
      </c>
      <c r="O243" s="2" t="s">
        <v>365</v>
      </c>
      <c r="P243" s="2" t="s">
        <v>365</v>
      </c>
      <c r="Q243" s="2" t="s">
        <v>365</v>
      </c>
      <c r="R243" s="2" t="s">
        <v>365</v>
      </c>
      <c r="S243" s="2" t="s">
        <v>365</v>
      </c>
    </row>
    <row r="244">
      <c r="A244" s="2" t="s">
        <v>171</v>
      </c>
      <c r="B244" s="2" t="s">
        <v>452</v>
      </c>
      <c r="C244" s="2" t="s">
        <v>819</v>
      </c>
      <c r="D244" s="2" t="s">
        <v>863</v>
      </c>
      <c r="E244" s="2" t="s">
        <v>890</v>
      </c>
      <c r="F244" s="2" t="s">
        <v>805</v>
      </c>
      <c r="G244" s="2" t="s">
        <v>404</v>
      </c>
      <c r="H244" s="2" t="s">
        <v>757</v>
      </c>
      <c r="I244" s="2" t="s">
        <v>813</v>
      </c>
      <c r="J244" s="2" t="s">
        <v>1187</v>
      </c>
      <c r="K244" s="2" t="s">
        <v>365</v>
      </c>
      <c r="L244" s="2" t="s">
        <v>365</v>
      </c>
      <c r="M244" s="2" t="s">
        <v>365</v>
      </c>
      <c r="N244" s="2" t="s">
        <v>365</v>
      </c>
      <c r="O244" s="2" t="s">
        <v>365</v>
      </c>
      <c r="P244" s="2" t="s">
        <v>365</v>
      </c>
      <c r="Q244" s="2" t="s">
        <v>365</v>
      </c>
      <c r="R244" s="2" t="s">
        <v>365</v>
      </c>
      <c r="S244" s="2" t="s">
        <v>365</v>
      </c>
    </row>
    <row r="245">
      <c r="A245" s="2" t="s">
        <v>0</v>
      </c>
      <c r="B245" s="2" t="s">
        <v>385</v>
      </c>
      <c r="C245" s="2" t="s">
        <v>365</v>
      </c>
      <c r="D245" s="2" t="s">
        <v>365</v>
      </c>
      <c r="E245" s="2" t="s">
        <v>385</v>
      </c>
      <c r="F245" s="2" t="s">
        <v>365</v>
      </c>
      <c r="G245" s="2" t="s">
        <v>365</v>
      </c>
      <c r="H245" s="2" t="s">
        <v>385</v>
      </c>
      <c r="I245" s="2" t="s">
        <v>365</v>
      </c>
      <c r="J245" s="2" t="s">
        <v>365</v>
      </c>
      <c r="K245" s="2" t="s">
        <v>365</v>
      </c>
      <c r="L245" s="2" t="s">
        <v>365</v>
      </c>
      <c r="M245" s="2" t="s">
        <v>365</v>
      </c>
      <c r="N245" s="2" t="s">
        <v>365</v>
      </c>
      <c r="O245" s="2" t="s">
        <v>365</v>
      </c>
      <c r="P245" s="2" t="s">
        <v>365</v>
      </c>
      <c r="Q245" s="2" t="s">
        <v>365</v>
      </c>
      <c r="R245" s="2" t="s">
        <v>365</v>
      </c>
      <c r="S245" s="2" t="s">
        <v>365</v>
      </c>
    </row>
    <row r="246">
      <c r="A246" s="2" t="s">
        <v>209</v>
      </c>
      <c r="B246" s="2" t="s">
        <v>365</v>
      </c>
      <c r="C246" s="2" t="s">
        <v>365</v>
      </c>
      <c r="D246" s="2" t="s">
        <v>365</v>
      </c>
      <c r="E246" s="2" t="s">
        <v>365</v>
      </c>
      <c r="F246" s="2" t="s">
        <v>365</v>
      </c>
      <c r="G246" s="2" t="s">
        <v>365</v>
      </c>
      <c r="H246" s="2" t="s">
        <v>365</v>
      </c>
      <c r="I246" s="2" t="s">
        <v>365</v>
      </c>
      <c r="J246" s="2" t="s">
        <v>365</v>
      </c>
      <c r="K246" s="2" t="s">
        <v>365</v>
      </c>
      <c r="L246" s="2" t="s">
        <v>365</v>
      </c>
      <c r="M246" s="2" t="s">
        <v>365</v>
      </c>
      <c r="N246" s="2" t="s">
        <v>365</v>
      </c>
      <c r="O246" s="2" t="s">
        <v>365</v>
      </c>
      <c r="P246" s="2" t="s">
        <v>365</v>
      </c>
      <c r="Q246" s="2" t="s">
        <v>365</v>
      </c>
      <c r="R246" s="2" t="s">
        <v>365</v>
      </c>
      <c r="S246" s="2" t="s">
        <v>365</v>
      </c>
    </row>
    <row r="247">
      <c r="A247" s="2" t="s">
        <v>179</v>
      </c>
      <c r="B247" s="2" t="s">
        <v>366</v>
      </c>
      <c r="C247" s="2" t="s">
        <v>366</v>
      </c>
      <c r="D247" s="2" t="s">
        <v>366</v>
      </c>
      <c r="E247" s="2" t="s">
        <v>364</v>
      </c>
      <c r="F247" s="2" t="s">
        <v>364</v>
      </c>
      <c r="G247" s="2" t="s">
        <v>364</v>
      </c>
      <c r="H247" s="2" t="s">
        <v>0</v>
      </c>
      <c r="I247" s="2" t="s">
        <v>0</v>
      </c>
      <c r="J247" s="2" t="s">
        <v>0</v>
      </c>
      <c r="K247" s="2" t="s">
        <v>365</v>
      </c>
      <c r="L247" s="2" t="s">
        <v>365</v>
      </c>
      <c r="M247" s="2" t="s">
        <v>365</v>
      </c>
      <c r="N247" s="2" t="s">
        <v>365</v>
      </c>
      <c r="O247" s="2" t="s">
        <v>365</v>
      </c>
      <c r="P247" s="2" t="s">
        <v>365</v>
      </c>
      <c r="Q247" s="2" t="s">
        <v>365</v>
      </c>
      <c r="R247" s="2" t="s">
        <v>365</v>
      </c>
      <c r="S247" s="2" t="s">
        <v>365</v>
      </c>
    </row>
    <row r="248">
      <c r="A248" s="2" t="s">
        <v>365</v>
      </c>
      <c r="B248" s="2" t="s">
        <v>16</v>
      </c>
      <c r="C248" s="2" t="s">
        <v>13</v>
      </c>
      <c r="D248" s="2" t="s">
        <v>14</v>
      </c>
      <c r="E248" s="2" t="s">
        <v>16</v>
      </c>
      <c r="F248" s="2" t="s">
        <v>13</v>
      </c>
      <c r="G248" s="2" t="s">
        <v>14</v>
      </c>
      <c r="H248" s="2" t="s">
        <v>16</v>
      </c>
      <c r="I248" s="2" t="s">
        <v>13</v>
      </c>
      <c r="J248" s="2" t="s">
        <v>14</v>
      </c>
      <c r="K248" s="2" t="s">
        <v>365</v>
      </c>
      <c r="L248" s="2" t="s">
        <v>365</v>
      </c>
      <c r="M248" s="2" t="s">
        <v>365</v>
      </c>
      <c r="N248" s="2" t="s">
        <v>365</v>
      </c>
      <c r="O248" s="2" t="s">
        <v>365</v>
      </c>
      <c r="P248" s="2" t="s">
        <v>365</v>
      </c>
      <c r="Q248" s="2" t="s">
        <v>365</v>
      </c>
      <c r="R248" s="2" t="s">
        <v>365</v>
      </c>
      <c r="S248" s="2" t="s">
        <v>365</v>
      </c>
    </row>
    <row r="249">
      <c r="A249" s="2" t="s">
        <v>180</v>
      </c>
      <c r="B249" s="2" t="s">
        <v>767</v>
      </c>
      <c r="C249" s="2" t="s">
        <v>820</v>
      </c>
      <c r="D249" s="2" t="s">
        <v>777</v>
      </c>
      <c r="E249" s="2" t="s">
        <v>1190</v>
      </c>
      <c r="F249" s="2" t="s">
        <v>842</v>
      </c>
      <c r="G249" s="2" t="s">
        <v>930</v>
      </c>
      <c r="H249" s="2" t="s">
        <v>897</v>
      </c>
      <c r="I249" s="2" t="s">
        <v>859</v>
      </c>
      <c r="J249" s="2" t="s">
        <v>507</v>
      </c>
      <c r="K249" s="2" t="s">
        <v>365</v>
      </c>
      <c r="L249" s="2" t="s">
        <v>365</v>
      </c>
      <c r="M249" s="2" t="s">
        <v>365</v>
      </c>
      <c r="N249" s="2" t="s">
        <v>365</v>
      </c>
      <c r="O249" s="2" t="s">
        <v>365</v>
      </c>
      <c r="P249" s="2" t="s">
        <v>365</v>
      </c>
      <c r="Q249" s="2" t="s">
        <v>365</v>
      </c>
      <c r="R249" s="2" t="s">
        <v>365</v>
      </c>
      <c r="S249" s="2" t="s">
        <v>365</v>
      </c>
    </row>
    <row r="250">
      <c r="A250" s="2" t="s">
        <v>181</v>
      </c>
      <c r="B250" s="2" t="s">
        <v>768</v>
      </c>
      <c r="C250" s="2" t="s">
        <v>821</v>
      </c>
      <c r="D250" s="2" t="s">
        <v>864</v>
      </c>
      <c r="E250" s="2" t="s">
        <v>431</v>
      </c>
      <c r="F250" s="2" t="s">
        <v>1087</v>
      </c>
      <c r="G250" s="2" t="s">
        <v>448</v>
      </c>
      <c r="H250" s="2" t="s">
        <v>1185</v>
      </c>
      <c r="I250" s="2" t="s">
        <v>821</v>
      </c>
      <c r="J250" s="2" t="s">
        <v>496</v>
      </c>
      <c r="K250" s="2" t="s">
        <v>365</v>
      </c>
      <c r="L250" s="2" t="s">
        <v>365</v>
      </c>
      <c r="M250" s="2" t="s">
        <v>365</v>
      </c>
      <c r="N250" s="2" t="s">
        <v>365</v>
      </c>
      <c r="O250" s="2" t="s">
        <v>365</v>
      </c>
      <c r="P250" s="2" t="s">
        <v>365</v>
      </c>
      <c r="Q250" s="2" t="s">
        <v>365</v>
      </c>
      <c r="R250" s="2" t="s">
        <v>365</v>
      </c>
      <c r="S250" s="2" t="s">
        <v>365</v>
      </c>
    </row>
    <row r="251">
      <c r="A251" s="2" t="s">
        <v>182</v>
      </c>
      <c r="B251" s="2" t="s">
        <v>769</v>
      </c>
      <c r="C251" s="2" t="s">
        <v>815</v>
      </c>
      <c r="D251" s="2" t="s">
        <v>817</v>
      </c>
      <c r="E251" s="2" t="s">
        <v>434</v>
      </c>
      <c r="F251" s="2" t="s">
        <v>870</v>
      </c>
      <c r="G251" s="2" t="s">
        <v>748</v>
      </c>
      <c r="H251" s="2" t="s">
        <v>397</v>
      </c>
      <c r="I251" s="2" t="s">
        <v>953</v>
      </c>
      <c r="J251" s="2" t="s">
        <v>417</v>
      </c>
      <c r="K251" s="2" t="s">
        <v>365</v>
      </c>
      <c r="L251" s="2" t="s">
        <v>365</v>
      </c>
      <c r="M251" s="2" t="s">
        <v>365</v>
      </c>
      <c r="N251" s="2" t="s">
        <v>365</v>
      </c>
      <c r="O251" s="2" t="s">
        <v>365</v>
      </c>
      <c r="P251" s="2" t="s">
        <v>365</v>
      </c>
      <c r="Q251" s="2" t="s">
        <v>365</v>
      </c>
      <c r="R251" s="2" t="s">
        <v>365</v>
      </c>
      <c r="S251" s="2" t="s">
        <v>365</v>
      </c>
    </row>
    <row r="252">
      <c r="A252" s="2" t="s">
        <v>183</v>
      </c>
      <c r="B252" s="2" t="s">
        <v>770</v>
      </c>
      <c r="C252" s="2" t="s">
        <v>753</v>
      </c>
      <c r="D252" s="2" t="s">
        <v>855</v>
      </c>
      <c r="E252" s="2" t="s">
        <v>880</v>
      </c>
      <c r="F252" s="2" t="s">
        <v>815</v>
      </c>
      <c r="G252" s="2" t="s">
        <v>926</v>
      </c>
      <c r="H252" s="2" t="s">
        <v>515</v>
      </c>
      <c r="I252" s="2" t="s">
        <v>396</v>
      </c>
      <c r="J252" s="2" t="s">
        <v>725</v>
      </c>
      <c r="K252" s="2" t="s">
        <v>365</v>
      </c>
      <c r="L252" s="2" t="s">
        <v>365</v>
      </c>
      <c r="M252" s="2" t="s">
        <v>365</v>
      </c>
      <c r="N252" s="2" t="s">
        <v>365</v>
      </c>
      <c r="O252" s="2" t="s">
        <v>365</v>
      </c>
      <c r="P252" s="2" t="s">
        <v>365</v>
      </c>
      <c r="Q252" s="2" t="s">
        <v>365</v>
      </c>
      <c r="R252" s="2" t="s">
        <v>365</v>
      </c>
      <c r="S252" s="2" t="s">
        <v>365</v>
      </c>
    </row>
    <row r="253">
      <c r="A253" s="2" t="s">
        <v>0</v>
      </c>
      <c r="B253" s="2" t="s">
        <v>385</v>
      </c>
      <c r="C253" s="2" t="s">
        <v>365</v>
      </c>
      <c r="D253" s="2" t="s">
        <v>365</v>
      </c>
      <c r="E253" s="2" t="s">
        <v>385</v>
      </c>
      <c r="F253" s="2" t="s">
        <v>365</v>
      </c>
      <c r="G253" s="2" t="s">
        <v>365</v>
      </c>
      <c r="H253" s="2" t="s">
        <v>385</v>
      </c>
      <c r="I253" s="2" t="s">
        <v>365</v>
      </c>
      <c r="J253" s="2" t="s">
        <v>365</v>
      </c>
      <c r="K253" s="2" t="s">
        <v>365</v>
      </c>
      <c r="L253" s="2" t="s">
        <v>365</v>
      </c>
      <c r="M253" s="2" t="s">
        <v>365</v>
      </c>
      <c r="N253" s="2" t="s">
        <v>365</v>
      </c>
      <c r="O253" s="2" t="s">
        <v>365</v>
      </c>
      <c r="P253" s="2" t="s">
        <v>365</v>
      </c>
      <c r="Q253" s="2" t="s">
        <v>365</v>
      </c>
      <c r="R253" s="2" t="s">
        <v>365</v>
      </c>
      <c r="S253" s="2" t="s">
        <v>365</v>
      </c>
    </row>
    <row r="254">
      <c r="A254" s="2" t="s">
        <v>210</v>
      </c>
      <c r="B254" s="2" t="s">
        <v>365</v>
      </c>
      <c r="C254" s="2" t="s">
        <v>365</v>
      </c>
      <c r="D254" s="2" t="s">
        <v>365</v>
      </c>
      <c r="E254" s="2" t="s">
        <v>365</v>
      </c>
      <c r="F254" s="2" t="s">
        <v>365</v>
      </c>
      <c r="G254" s="2" t="s">
        <v>365</v>
      </c>
      <c r="H254" s="2" t="s">
        <v>365</v>
      </c>
      <c r="I254" s="2" t="s">
        <v>365</v>
      </c>
      <c r="J254" s="2" t="s">
        <v>365</v>
      </c>
      <c r="K254" s="2" t="s">
        <v>365</v>
      </c>
      <c r="L254" s="2" t="s">
        <v>365</v>
      </c>
      <c r="M254" s="2" t="s">
        <v>365</v>
      </c>
      <c r="N254" s="2" t="s">
        <v>365</v>
      </c>
      <c r="O254" s="2" t="s">
        <v>365</v>
      </c>
      <c r="P254" s="2" t="s">
        <v>365</v>
      </c>
      <c r="Q254" s="2" t="s">
        <v>365</v>
      </c>
      <c r="R254" s="2" t="s">
        <v>365</v>
      </c>
      <c r="S254" s="2" t="s">
        <v>365</v>
      </c>
    </row>
    <row r="255">
      <c r="A255" s="2" t="s">
        <v>179</v>
      </c>
      <c r="B255" s="2" t="s">
        <v>354</v>
      </c>
      <c r="C255" s="2" t="s">
        <v>354</v>
      </c>
      <c r="D255" s="2" t="s">
        <v>354</v>
      </c>
      <c r="E255" s="2" t="s">
        <v>355</v>
      </c>
      <c r="F255" s="2" t="s">
        <v>355</v>
      </c>
      <c r="G255" s="2" t="s">
        <v>355</v>
      </c>
      <c r="H255" s="2" t="s">
        <v>356</v>
      </c>
      <c r="I255" s="2" t="s">
        <v>356</v>
      </c>
      <c r="J255" s="2" t="s">
        <v>356</v>
      </c>
      <c r="K255" s="2" t="s">
        <v>357</v>
      </c>
      <c r="L255" s="2" t="s">
        <v>357</v>
      </c>
      <c r="M255" s="2" t="s">
        <v>357</v>
      </c>
      <c r="N255" s="2" t="s">
        <v>358</v>
      </c>
      <c r="O255" s="2" t="s">
        <v>358</v>
      </c>
      <c r="P255" s="2" t="s">
        <v>358</v>
      </c>
      <c r="Q255" s="2" t="s">
        <v>0</v>
      </c>
      <c r="R255" s="2" t="s">
        <v>0</v>
      </c>
      <c r="S255" s="2" t="s">
        <v>0</v>
      </c>
    </row>
    <row r="256">
      <c r="A256" s="2" t="s">
        <v>365</v>
      </c>
      <c r="B256" s="2" t="s">
        <v>16</v>
      </c>
      <c r="C256" s="2" t="s">
        <v>13</v>
      </c>
      <c r="D256" s="2" t="s">
        <v>14</v>
      </c>
      <c r="E256" s="2" t="s">
        <v>16</v>
      </c>
      <c r="F256" s="2" t="s">
        <v>13</v>
      </c>
      <c r="G256" s="2" t="s">
        <v>14</v>
      </c>
      <c r="H256" s="2" t="s">
        <v>16</v>
      </c>
      <c r="I256" s="2" t="s">
        <v>13</v>
      </c>
      <c r="J256" s="2" t="s">
        <v>14</v>
      </c>
      <c r="K256" s="2" t="s">
        <v>16</v>
      </c>
      <c r="L256" s="2" t="s">
        <v>13</v>
      </c>
      <c r="M256" s="2" t="s">
        <v>14</v>
      </c>
      <c r="N256" s="2" t="s">
        <v>16</v>
      </c>
      <c r="O256" s="2" t="s">
        <v>13</v>
      </c>
      <c r="P256" s="2" t="s">
        <v>14</v>
      </c>
      <c r="Q256" s="2" t="s">
        <v>16</v>
      </c>
      <c r="R256" s="2" t="s">
        <v>13</v>
      </c>
      <c r="S256" s="2" t="s">
        <v>14</v>
      </c>
    </row>
    <row r="257">
      <c r="A257" s="2" t="s">
        <v>180</v>
      </c>
      <c r="B257" s="2" t="s">
        <v>960</v>
      </c>
      <c r="C257" s="2" t="s">
        <v>942</v>
      </c>
      <c r="D257" s="2" t="s">
        <v>2207</v>
      </c>
      <c r="E257" s="2" t="s">
        <v>920</v>
      </c>
      <c r="F257" s="2" t="s">
        <v>966</v>
      </c>
      <c r="G257" s="2" t="s">
        <v>1003</v>
      </c>
      <c r="H257" s="2" t="s">
        <v>952</v>
      </c>
      <c r="I257" s="2" t="s">
        <v>729</v>
      </c>
      <c r="J257" s="2" t="s">
        <v>1595</v>
      </c>
      <c r="K257" s="2" t="s">
        <v>787</v>
      </c>
      <c r="L257" s="2" t="s">
        <v>371</v>
      </c>
      <c r="M257" s="2" t="s">
        <v>2670</v>
      </c>
      <c r="N257" s="2" t="s">
        <v>826</v>
      </c>
      <c r="O257" s="2" t="s">
        <v>964</v>
      </c>
      <c r="P257" s="2" t="s">
        <v>1015</v>
      </c>
      <c r="Q257" s="2" t="s">
        <v>922</v>
      </c>
      <c r="R257" s="2" t="s">
        <v>955</v>
      </c>
      <c r="S257" s="2" t="s">
        <v>969</v>
      </c>
    </row>
    <row r="258">
      <c r="A258" s="2" t="s">
        <v>181</v>
      </c>
      <c r="B258" s="2" t="s">
        <v>890</v>
      </c>
      <c r="C258" s="2" t="s">
        <v>878</v>
      </c>
      <c r="D258" s="2" t="s">
        <v>1737</v>
      </c>
      <c r="E258" s="2" t="s">
        <v>2562</v>
      </c>
      <c r="F258" s="2" t="s">
        <v>1185</v>
      </c>
      <c r="G258" s="2" t="s">
        <v>2606</v>
      </c>
      <c r="H258" s="2" t="s">
        <v>1180</v>
      </c>
      <c r="I258" s="2" t="s">
        <v>902</v>
      </c>
      <c r="J258" s="2" t="s">
        <v>2607</v>
      </c>
      <c r="K258" s="2" t="s">
        <v>1737</v>
      </c>
      <c r="L258" s="2" t="s">
        <v>2667</v>
      </c>
      <c r="M258" s="2" t="s">
        <v>1055</v>
      </c>
      <c r="N258" s="2" t="s">
        <v>968</v>
      </c>
      <c r="O258" s="2" t="s">
        <v>375</v>
      </c>
      <c r="P258" s="2" t="s">
        <v>992</v>
      </c>
      <c r="Q258" s="2" t="s">
        <v>433</v>
      </c>
      <c r="R258" s="2" t="s">
        <v>1187</v>
      </c>
      <c r="S258" s="2" t="s">
        <v>450</v>
      </c>
    </row>
    <row r="259">
      <c r="A259" s="2" t="s">
        <v>182</v>
      </c>
      <c r="B259" s="2" t="s">
        <v>372</v>
      </c>
      <c r="C259" s="2" t="s">
        <v>749</v>
      </c>
      <c r="D259" s="2" t="s">
        <v>976</v>
      </c>
      <c r="E259" s="2" t="s">
        <v>484</v>
      </c>
      <c r="F259" s="2" t="s">
        <v>426</v>
      </c>
      <c r="G259" s="2" t="s">
        <v>518</v>
      </c>
      <c r="H259" s="2" t="s">
        <v>876</v>
      </c>
      <c r="I259" s="2" t="s">
        <v>809</v>
      </c>
      <c r="J259" s="2" t="s">
        <v>966</v>
      </c>
      <c r="K259" s="2" t="s">
        <v>443</v>
      </c>
      <c r="L259" s="2" t="s">
        <v>405</v>
      </c>
      <c r="M259" s="2" t="s">
        <v>651</v>
      </c>
      <c r="N259" s="2" t="s">
        <v>409</v>
      </c>
      <c r="O259" s="2" t="s">
        <v>605</v>
      </c>
      <c r="P259" s="2" t="s">
        <v>878</v>
      </c>
      <c r="Q259" s="2" t="s">
        <v>434</v>
      </c>
      <c r="R259" s="2" t="s">
        <v>870</v>
      </c>
      <c r="S259" s="2" t="s">
        <v>748</v>
      </c>
    </row>
    <row r="260">
      <c r="A260" s="2" t="s">
        <v>183</v>
      </c>
      <c r="B260" s="2" t="s">
        <v>529</v>
      </c>
      <c r="C260" s="2" t="s">
        <v>457</v>
      </c>
      <c r="D260" s="2" t="s">
        <v>441</v>
      </c>
      <c r="E260" s="2" t="s">
        <v>793</v>
      </c>
      <c r="F260" s="2" t="s">
        <v>420</v>
      </c>
      <c r="G260" s="2" t="s">
        <v>851</v>
      </c>
      <c r="H260" s="2" t="s">
        <v>991</v>
      </c>
      <c r="I260" s="2" t="s">
        <v>870</v>
      </c>
      <c r="J260" s="2" t="s">
        <v>744</v>
      </c>
      <c r="K260" s="2" t="s">
        <v>901</v>
      </c>
      <c r="L260" s="2" t="s">
        <v>398</v>
      </c>
      <c r="M260" s="2" t="s">
        <v>743</v>
      </c>
      <c r="N260" s="2" t="s">
        <v>434</v>
      </c>
      <c r="O260" s="2" t="s">
        <v>420</v>
      </c>
      <c r="P260" s="2" t="s">
        <v>811</v>
      </c>
      <c r="Q260" s="2" t="s">
        <v>769</v>
      </c>
      <c r="R260" s="2" t="s">
        <v>815</v>
      </c>
      <c r="S260" s="2" t="s">
        <v>926</v>
      </c>
    </row>
    <row r="261">
      <c r="A261" s="2" t="s">
        <v>0</v>
      </c>
      <c r="B261" s="2" t="s">
        <v>385</v>
      </c>
      <c r="C261" s="2" t="s">
        <v>365</v>
      </c>
      <c r="D261" s="2" t="s">
        <v>365</v>
      </c>
      <c r="E261" s="2" t="s">
        <v>385</v>
      </c>
      <c r="F261" s="2" t="s">
        <v>365</v>
      </c>
      <c r="G261" s="2" t="s">
        <v>365</v>
      </c>
      <c r="H261" s="2" t="s">
        <v>385</v>
      </c>
      <c r="I261" s="2" t="s">
        <v>365</v>
      </c>
      <c r="J261" s="2" t="s">
        <v>365</v>
      </c>
      <c r="K261" s="2" t="s">
        <v>385</v>
      </c>
      <c r="L261" s="2" t="s">
        <v>365</v>
      </c>
      <c r="M261" s="2" t="s">
        <v>365</v>
      </c>
      <c r="N261" s="2" t="s">
        <v>385</v>
      </c>
      <c r="O261" s="2" t="s">
        <v>365</v>
      </c>
      <c r="P261" s="2" t="s">
        <v>365</v>
      </c>
      <c r="Q261" s="2" t="s">
        <v>385</v>
      </c>
      <c r="R261" s="2" t="s">
        <v>365</v>
      </c>
      <c r="S261" s="2" t="s">
        <v>365</v>
      </c>
    </row>
    <row r="262">
      <c r="A262" s="2" t="s">
        <v>211</v>
      </c>
      <c r="B262" s="2" t="s">
        <v>365</v>
      </c>
      <c r="C262" s="2" t="s">
        <v>365</v>
      </c>
      <c r="D262" s="2" t="s">
        <v>365</v>
      </c>
      <c r="E262" s="2" t="s">
        <v>365</v>
      </c>
      <c r="F262" s="2" t="s">
        <v>365</v>
      </c>
      <c r="G262" s="2" t="s">
        <v>365</v>
      </c>
      <c r="H262" s="2" t="s">
        <v>365</v>
      </c>
      <c r="I262" s="2" t="s">
        <v>365</v>
      </c>
      <c r="J262" s="2" t="s">
        <v>365</v>
      </c>
      <c r="K262" s="2" t="s">
        <v>365</v>
      </c>
      <c r="L262" s="2" t="s">
        <v>365</v>
      </c>
      <c r="M262" s="2" t="s">
        <v>365</v>
      </c>
      <c r="N262" s="2" t="s">
        <v>365</v>
      </c>
      <c r="O262" s="2" t="s">
        <v>365</v>
      </c>
      <c r="P262" s="2" t="s">
        <v>365</v>
      </c>
      <c r="Q262" s="2" t="s">
        <v>365</v>
      </c>
      <c r="R262" s="2" t="s">
        <v>365</v>
      </c>
      <c r="S262" s="2" t="s">
        <v>365</v>
      </c>
    </row>
    <row r="263">
      <c r="A263" s="2" t="s">
        <v>179</v>
      </c>
      <c r="B263" s="2" t="s">
        <v>354</v>
      </c>
      <c r="C263" s="2" t="s">
        <v>354</v>
      </c>
      <c r="D263" s="2" t="s">
        <v>354</v>
      </c>
      <c r="E263" s="2" t="s">
        <v>355</v>
      </c>
      <c r="F263" s="2" t="s">
        <v>355</v>
      </c>
      <c r="G263" s="2" t="s">
        <v>355</v>
      </c>
      <c r="H263" s="2" t="s">
        <v>356</v>
      </c>
      <c r="I263" s="2" t="s">
        <v>356</v>
      </c>
      <c r="J263" s="2" t="s">
        <v>356</v>
      </c>
      <c r="K263" s="2" t="s">
        <v>357</v>
      </c>
      <c r="L263" s="2" t="s">
        <v>357</v>
      </c>
      <c r="M263" s="2" t="s">
        <v>357</v>
      </c>
      <c r="N263" s="2" t="s">
        <v>358</v>
      </c>
      <c r="O263" s="2" t="s">
        <v>358</v>
      </c>
      <c r="P263" s="2" t="s">
        <v>358</v>
      </c>
      <c r="Q263" s="2" t="s">
        <v>0</v>
      </c>
      <c r="R263" s="2" t="s">
        <v>0</v>
      </c>
      <c r="S263" s="2" t="s">
        <v>0</v>
      </c>
    </row>
    <row r="264">
      <c r="A264" s="2" t="s">
        <v>365</v>
      </c>
      <c r="B264" s="2" t="s">
        <v>16</v>
      </c>
      <c r="C264" s="2" t="s">
        <v>13</v>
      </c>
      <c r="D264" s="2" t="s">
        <v>14</v>
      </c>
      <c r="E264" s="2" t="s">
        <v>16</v>
      </c>
      <c r="F264" s="2" t="s">
        <v>13</v>
      </c>
      <c r="G264" s="2" t="s">
        <v>14</v>
      </c>
      <c r="H264" s="2" t="s">
        <v>16</v>
      </c>
      <c r="I264" s="2" t="s">
        <v>13</v>
      </c>
      <c r="J264" s="2" t="s">
        <v>14</v>
      </c>
      <c r="K264" s="2" t="s">
        <v>16</v>
      </c>
      <c r="L264" s="2" t="s">
        <v>13</v>
      </c>
      <c r="M264" s="2" t="s">
        <v>14</v>
      </c>
      <c r="N264" s="2" t="s">
        <v>16</v>
      </c>
      <c r="O264" s="2" t="s">
        <v>13</v>
      </c>
      <c r="P264" s="2" t="s">
        <v>14</v>
      </c>
      <c r="Q264" s="2" t="s">
        <v>16</v>
      </c>
      <c r="R264" s="2" t="s">
        <v>13</v>
      </c>
      <c r="S264" s="2" t="s">
        <v>14</v>
      </c>
    </row>
    <row r="265">
      <c r="A265" s="2" t="s">
        <v>180</v>
      </c>
      <c r="B265" s="2" t="s">
        <v>401</v>
      </c>
      <c r="C265" s="2" t="s">
        <v>822</v>
      </c>
      <c r="D265" s="2" t="s">
        <v>477</v>
      </c>
      <c r="E265" s="2" t="s">
        <v>511</v>
      </c>
      <c r="F265" s="2" t="s">
        <v>840</v>
      </c>
      <c r="G265" s="2" t="s">
        <v>932</v>
      </c>
      <c r="H265" s="2" t="s">
        <v>847</v>
      </c>
      <c r="I265" s="2" t="s">
        <v>867</v>
      </c>
      <c r="J265" s="2" t="s">
        <v>947</v>
      </c>
      <c r="K265" s="2" t="s">
        <v>497</v>
      </c>
      <c r="L265" s="2" t="s">
        <v>817</v>
      </c>
      <c r="M265" s="2" t="s">
        <v>986</v>
      </c>
      <c r="N265" s="2" t="s">
        <v>882</v>
      </c>
      <c r="O265" s="2" t="s">
        <v>483</v>
      </c>
      <c r="P265" s="2" t="s">
        <v>1000</v>
      </c>
      <c r="Q265" s="2" t="s">
        <v>761</v>
      </c>
      <c r="R265" s="2" t="s">
        <v>923</v>
      </c>
      <c r="S265" s="2" t="s">
        <v>948</v>
      </c>
    </row>
    <row r="266">
      <c r="A266" s="2" t="s">
        <v>181</v>
      </c>
      <c r="B266" s="2" t="s">
        <v>1181</v>
      </c>
      <c r="C266" s="2" t="s">
        <v>823</v>
      </c>
      <c r="D266" s="2" t="s">
        <v>1712</v>
      </c>
      <c r="E266" s="2" t="s">
        <v>478</v>
      </c>
      <c r="F266" s="2" t="s">
        <v>1190</v>
      </c>
      <c r="G266" s="2" t="s">
        <v>782</v>
      </c>
      <c r="H266" s="2" t="s">
        <v>946</v>
      </c>
      <c r="I266" s="2" t="s">
        <v>368</v>
      </c>
      <c r="J266" s="2" t="s">
        <v>1719</v>
      </c>
      <c r="K266" s="2" t="s">
        <v>977</v>
      </c>
      <c r="L266" s="2" t="s">
        <v>1595</v>
      </c>
      <c r="M266" s="2" t="s">
        <v>1749</v>
      </c>
      <c r="N266" s="2" t="s">
        <v>992</v>
      </c>
      <c r="O266" s="2" t="s">
        <v>982</v>
      </c>
      <c r="P266" s="2" t="s">
        <v>1001</v>
      </c>
      <c r="Q266" s="2" t="s">
        <v>913</v>
      </c>
      <c r="R266" s="2" t="s">
        <v>1711</v>
      </c>
      <c r="S266" s="2" t="s">
        <v>1725</v>
      </c>
    </row>
    <row r="267">
      <c r="A267" s="2" t="s">
        <v>182</v>
      </c>
      <c r="B267" s="2" t="s">
        <v>605</v>
      </c>
      <c r="C267" s="2" t="s">
        <v>389</v>
      </c>
      <c r="D267" s="2" t="s">
        <v>754</v>
      </c>
      <c r="E267" s="2" t="s">
        <v>398</v>
      </c>
      <c r="F267" s="2" t="s">
        <v>457</v>
      </c>
      <c r="G267" s="2" t="s">
        <v>607</v>
      </c>
      <c r="H267" s="2" t="s">
        <v>510</v>
      </c>
      <c r="I267" s="2" t="s">
        <v>419</v>
      </c>
      <c r="J267" s="2" t="s">
        <v>869</v>
      </c>
      <c r="K267" s="2" t="s">
        <v>901</v>
      </c>
      <c r="L267" s="2" t="s">
        <v>458</v>
      </c>
      <c r="M267" s="2" t="s">
        <v>651</v>
      </c>
      <c r="N267" s="2" t="s">
        <v>784</v>
      </c>
      <c r="O267" s="2" t="s">
        <v>458</v>
      </c>
      <c r="P267" s="2" t="s">
        <v>879</v>
      </c>
      <c r="Q267" s="2" t="s">
        <v>769</v>
      </c>
      <c r="R267" s="2" t="s">
        <v>815</v>
      </c>
      <c r="S267" s="2" t="s">
        <v>817</v>
      </c>
    </row>
    <row r="268">
      <c r="A268" s="2" t="s">
        <v>183</v>
      </c>
      <c r="B268" s="2" t="s">
        <v>747</v>
      </c>
      <c r="C268" s="2" t="s">
        <v>809</v>
      </c>
      <c r="D268" s="2" t="s">
        <v>519</v>
      </c>
      <c r="E268" s="2" t="s">
        <v>891</v>
      </c>
      <c r="F268" s="2" t="s">
        <v>395</v>
      </c>
      <c r="G268" s="2" t="s">
        <v>928</v>
      </c>
      <c r="H268" s="2" t="s">
        <v>642</v>
      </c>
      <c r="I268" s="2" t="s">
        <v>880</v>
      </c>
      <c r="J268" s="2" t="s">
        <v>814</v>
      </c>
      <c r="K268" s="2" t="s">
        <v>434</v>
      </c>
      <c r="L268" s="2" t="s">
        <v>405</v>
      </c>
      <c r="M268" s="2" t="s">
        <v>652</v>
      </c>
      <c r="N268" s="2" t="s">
        <v>804</v>
      </c>
      <c r="O268" s="2" t="s">
        <v>953</v>
      </c>
      <c r="P268" s="2" t="s">
        <v>428</v>
      </c>
      <c r="Q268" s="2" t="s">
        <v>770</v>
      </c>
      <c r="R268" s="2" t="s">
        <v>409</v>
      </c>
      <c r="S268" s="2" t="s">
        <v>855</v>
      </c>
    </row>
    <row r="269">
      <c r="A269" s="2" t="s">
        <v>0</v>
      </c>
      <c r="B269" s="2" t="s">
        <v>385</v>
      </c>
      <c r="C269" s="2" t="s">
        <v>365</v>
      </c>
      <c r="D269" s="2" t="s">
        <v>365</v>
      </c>
      <c r="E269" s="2" t="s">
        <v>385</v>
      </c>
      <c r="F269" s="2" t="s">
        <v>365</v>
      </c>
      <c r="G269" s="2" t="s">
        <v>365</v>
      </c>
      <c r="H269" s="2" t="s">
        <v>385</v>
      </c>
      <c r="I269" s="2" t="s">
        <v>365</v>
      </c>
      <c r="J269" s="2" t="s">
        <v>365</v>
      </c>
      <c r="K269" s="2" t="s">
        <v>385</v>
      </c>
      <c r="L269" s="2" t="s">
        <v>365</v>
      </c>
      <c r="M269" s="2" t="s">
        <v>365</v>
      </c>
      <c r="N269" s="2" t="s">
        <v>385</v>
      </c>
      <c r="O269" s="2" t="s">
        <v>365</v>
      </c>
      <c r="P269" s="2" t="s">
        <v>365</v>
      </c>
      <c r="Q269" s="2" t="s">
        <v>385</v>
      </c>
      <c r="R269" s="2" t="s">
        <v>365</v>
      </c>
      <c r="S269" s="2" t="s">
        <v>365</v>
      </c>
    </row>
    <row r="270">
      <c r="A270" s="2" t="s">
        <v>210</v>
      </c>
      <c r="B270" s="2" t="s">
        <v>365</v>
      </c>
      <c r="C270" s="2" t="s">
        <v>365</v>
      </c>
      <c r="D270" s="2" t="s">
        <v>365</v>
      </c>
      <c r="E270" s="2" t="s">
        <v>365</v>
      </c>
      <c r="F270" s="2" t="s">
        <v>365</v>
      </c>
      <c r="G270" s="2" t="s">
        <v>365</v>
      </c>
      <c r="H270" s="2" t="s">
        <v>365</v>
      </c>
      <c r="I270" s="2" t="s">
        <v>365</v>
      </c>
      <c r="J270" s="2" t="s">
        <v>365</v>
      </c>
      <c r="K270" s="2" t="s">
        <v>365</v>
      </c>
      <c r="L270" s="2" t="s">
        <v>365</v>
      </c>
      <c r="M270" s="2" t="s">
        <v>365</v>
      </c>
      <c r="N270" s="2" t="s">
        <v>365</v>
      </c>
      <c r="O270" s="2" t="s">
        <v>365</v>
      </c>
      <c r="P270" s="2" t="s">
        <v>365</v>
      </c>
      <c r="Q270" s="2" t="s">
        <v>365</v>
      </c>
      <c r="R270" s="2" t="s">
        <v>365</v>
      </c>
      <c r="S270" s="2" t="s">
        <v>365</v>
      </c>
    </row>
    <row r="271">
      <c r="A271" s="2" t="s">
        <v>179</v>
      </c>
      <c r="B271" s="2" t="s">
        <v>3</v>
      </c>
      <c r="C271" s="2" t="s">
        <v>3</v>
      </c>
      <c r="D271" s="2" t="s">
        <v>3</v>
      </c>
      <c r="E271" s="2" t="s">
        <v>2</v>
      </c>
      <c r="F271" s="2" t="s">
        <v>2</v>
      </c>
      <c r="G271" s="2" t="s">
        <v>2</v>
      </c>
      <c r="H271" s="2" t="s">
        <v>0</v>
      </c>
      <c r="I271" s="2" t="s">
        <v>0</v>
      </c>
      <c r="J271" s="2" t="s">
        <v>0</v>
      </c>
      <c r="K271" s="2" t="s">
        <v>365</v>
      </c>
      <c r="L271" s="2" t="s">
        <v>365</v>
      </c>
      <c r="M271" s="2" t="s">
        <v>365</v>
      </c>
      <c r="N271" s="2" t="s">
        <v>365</v>
      </c>
      <c r="O271" s="2" t="s">
        <v>365</v>
      </c>
      <c r="P271" s="2" t="s">
        <v>365</v>
      </c>
      <c r="Q271" s="2" t="s">
        <v>365</v>
      </c>
      <c r="R271" s="2" t="s">
        <v>365</v>
      </c>
      <c r="S271" s="2" t="s">
        <v>365</v>
      </c>
    </row>
    <row r="272">
      <c r="A272" s="2" t="s">
        <v>365</v>
      </c>
      <c r="B272" s="2" t="s">
        <v>16</v>
      </c>
      <c r="C272" s="2" t="s">
        <v>13</v>
      </c>
      <c r="D272" s="2" t="s">
        <v>14</v>
      </c>
      <c r="E272" s="2" t="s">
        <v>16</v>
      </c>
      <c r="F272" s="2" t="s">
        <v>13</v>
      </c>
      <c r="G272" s="2" t="s">
        <v>14</v>
      </c>
      <c r="H272" s="2" t="s">
        <v>16</v>
      </c>
      <c r="I272" s="2" t="s">
        <v>13</v>
      </c>
      <c r="J272" s="2" t="s">
        <v>14</v>
      </c>
      <c r="K272" s="2" t="s">
        <v>365</v>
      </c>
      <c r="L272" s="2" t="s">
        <v>365</v>
      </c>
      <c r="M272" s="2" t="s">
        <v>365</v>
      </c>
      <c r="N272" s="2" t="s">
        <v>365</v>
      </c>
      <c r="O272" s="2" t="s">
        <v>365</v>
      </c>
      <c r="P272" s="2" t="s">
        <v>365</v>
      </c>
      <c r="Q272" s="2" t="s">
        <v>365</v>
      </c>
      <c r="R272" s="2" t="s">
        <v>365</v>
      </c>
      <c r="S272" s="2" t="s">
        <v>365</v>
      </c>
    </row>
    <row r="273">
      <c r="A273" s="2" t="s">
        <v>180</v>
      </c>
      <c r="B273" s="2" t="s">
        <v>394</v>
      </c>
      <c r="C273" s="2" t="s">
        <v>869</v>
      </c>
      <c r="D273" s="2" t="s">
        <v>1185</v>
      </c>
      <c r="E273" s="2" t="s">
        <v>995</v>
      </c>
      <c r="F273" s="2" t="s">
        <v>430</v>
      </c>
      <c r="G273" s="2" t="s">
        <v>2503</v>
      </c>
      <c r="H273" s="2" t="s">
        <v>922</v>
      </c>
      <c r="I273" s="2" t="s">
        <v>955</v>
      </c>
      <c r="J273" s="2" t="s">
        <v>969</v>
      </c>
      <c r="K273" s="2" t="s">
        <v>365</v>
      </c>
      <c r="L273" s="2" t="s">
        <v>365</v>
      </c>
      <c r="M273" s="2" t="s">
        <v>365</v>
      </c>
      <c r="N273" s="2" t="s">
        <v>365</v>
      </c>
      <c r="O273" s="2" t="s">
        <v>365</v>
      </c>
      <c r="P273" s="2" t="s">
        <v>365</v>
      </c>
      <c r="Q273" s="2" t="s">
        <v>365</v>
      </c>
      <c r="R273" s="2" t="s">
        <v>365</v>
      </c>
      <c r="S273" s="2" t="s">
        <v>365</v>
      </c>
    </row>
    <row r="274">
      <c r="A274" s="2" t="s">
        <v>181</v>
      </c>
      <c r="B274" s="2" t="s">
        <v>394</v>
      </c>
      <c r="C274" s="2" t="s">
        <v>646</v>
      </c>
      <c r="D274" s="2" t="s">
        <v>1017</v>
      </c>
      <c r="E274" s="2" t="s">
        <v>906</v>
      </c>
      <c r="F274" s="2" t="s">
        <v>995</v>
      </c>
      <c r="G274" s="2" t="s">
        <v>912</v>
      </c>
      <c r="H274" s="2" t="s">
        <v>433</v>
      </c>
      <c r="I274" s="2" t="s">
        <v>1187</v>
      </c>
      <c r="J274" s="2" t="s">
        <v>450</v>
      </c>
      <c r="K274" s="2" t="s">
        <v>365</v>
      </c>
      <c r="L274" s="2" t="s">
        <v>365</v>
      </c>
      <c r="M274" s="2" t="s">
        <v>365</v>
      </c>
      <c r="N274" s="2" t="s">
        <v>365</v>
      </c>
      <c r="O274" s="2" t="s">
        <v>365</v>
      </c>
      <c r="P274" s="2" t="s">
        <v>365</v>
      </c>
      <c r="Q274" s="2" t="s">
        <v>365</v>
      </c>
      <c r="R274" s="2" t="s">
        <v>365</v>
      </c>
      <c r="S274" s="2" t="s">
        <v>365</v>
      </c>
    </row>
    <row r="275">
      <c r="A275" s="2" t="s">
        <v>182</v>
      </c>
      <c r="B275" s="2" t="s">
        <v>534</v>
      </c>
      <c r="C275" s="2" t="s">
        <v>809</v>
      </c>
      <c r="D275" s="2" t="s">
        <v>818</v>
      </c>
      <c r="E275" s="2" t="s">
        <v>485</v>
      </c>
      <c r="F275" s="2" t="s">
        <v>406</v>
      </c>
      <c r="G275" s="2" t="s">
        <v>512</v>
      </c>
      <c r="H275" s="2" t="s">
        <v>434</v>
      </c>
      <c r="I275" s="2" t="s">
        <v>870</v>
      </c>
      <c r="J275" s="2" t="s">
        <v>748</v>
      </c>
      <c r="K275" s="2" t="s">
        <v>365</v>
      </c>
      <c r="L275" s="2" t="s">
        <v>365</v>
      </c>
      <c r="M275" s="2" t="s">
        <v>365</v>
      </c>
      <c r="N275" s="2" t="s">
        <v>365</v>
      </c>
      <c r="O275" s="2" t="s">
        <v>365</v>
      </c>
      <c r="P275" s="2" t="s">
        <v>365</v>
      </c>
      <c r="Q275" s="2" t="s">
        <v>365</v>
      </c>
      <c r="R275" s="2" t="s">
        <v>365</v>
      </c>
      <c r="S275" s="2" t="s">
        <v>365</v>
      </c>
    </row>
    <row r="276">
      <c r="A276" s="2" t="s">
        <v>183</v>
      </c>
      <c r="B276" s="2" t="s">
        <v>534</v>
      </c>
      <c r="C276" s="2" t="s">
        <v>724</v>
      </c>
      <c r="D276" s="2" t="s">
        <v>877</v>
      </c>
      <c r="E276" s="2" t="s">
        <v>735</v>
      </c>
      <c r="F276" s="2" t="s">
        <v>562</v>
      </c>
      <c r="G276" s="2" t="s">
        <v>878</v>
      </c>
      <c r="H276" s="2" t="s">
        <v>769</v>
      </c>
      <c r="I276" s="2" t="s">
        <v>815</v>
      </c>
      <c r="J276" s="2" t="s">
        <v>926</v>
      </c>
      <c r="K276" s="2" t="s">
        <v>365</v>
      </c>
      <c r="L276" s="2" t="s">
        <v>365</v>
      </c>
      <c r="M276" s="2" t="s">
        <v>365</v>
      </c>
      <c r="N276" s="2" t="s">
        <v>365</v>
      </c>
      <c r="O276" s="2" t="s">
        <v>365</v>
      </c>
      <c r="P276" s="2" t="s">
        <v>365</v>
      </c>
      <c r="Q276" s="2" t="s">
        <v>365</v>
      </c>
      <c r="R276" s="2" t="s">
        <v>365</v>
      </c>
      <c r="S276" s="2" t="s">
        <v>365</v>
      </c>
    </row>
    <row r="277">
      <c r="A277" s="2" t="s">
        <v>0</v>
      </c>
      <c r="B277" s="2" t="s">
        <v>385</v>
      </c>
      <c r="C277" s="2" t="s">
        <v>365</v>
      </c>
      <c r="D277" s="2" t="s">
        <v>365</v>
      </c>
      <c r="E277" s="2" t="s">
        <v>385</v>
      </c>
      <c r="F277" s="2" t="s">
        <v>365</v>
      </c>
      <c r="G277" s="2" t="s">
        <v>365</v>
      </c>
      <c r="H277" s="2" t="s">
        <v>385</v>
      </c>
      <c r="I277" s="2" t="s">
        <v>365</v>
      </c>
      <c r="J277" s="2" t="s">
        <v>365</v>
      </c>
      <c r="K277" s="2" t="s">
        <v>365</v>
      </c>
      <c r="L277" s="2" t="s">
        <v>365</v>
      </c>
      <c r="M277" s="2" t="s">
        <v>365</v>
      </c>
      <c r="N277" s="2" t="s">
        <v>365</v>
      </c>
      <c r="O277" s="2" t="s">
        <v>365</v>
      </c>
      <c r="P277" s="2" t="s">
        <v>365</v>
      </c>
      <c r="Q277" s="2" t="s">
        <v>365</v>
      </c>
      <c r="R277" s="2" t="s">
        <v>365</v>
      </c>
      <c r="S277" s="2" t="s">
        <v>365</v>
      </c>
    </row>
    <row r="278">
      <c r="A278" s="2" t="s">
        <v>211</v>
      </c>
      <c r="B278" s="2" t="s">
        <v>365</v>
      </c>
      <c r="C278" s="2" t="s">
        <v>365</v>
      </c>
      <c r="D278" s="2" t="s">
        <v>365</v>
      </c>
      <c r="E278" s="2" t="s">
        <v>365</v>
      </c>
      <c r="F278" s="2" t="s">
        <v>365</v>
      </c>
      <c r="G278" s="2" t="s">
        <v>365</v>
      </c>
      <c r="H278" s="2" t="s">
        <v>365</v>
      </c>
      <c r="I278" s="2" t="s">
        <v>365</v>
      </c>
      <c r="J278" s="2" t="s">
        <v>365</v>
      </c>
      <c r="K278" s="2" t="s">
        <v>365</v>
      </c>
      <c r="L278" s="2" t="s">
        <v>365</v>
      </c>
      <c r="M278" s="2" t="s">
        <v>365</v>
      </c>
      <c r="N278" s="2" t="s">
        <v>365</v>
      </c>
      <c r="O278" s="2" t="s">
        <v>365</v>
      </c>
      <c r="P278" s="2" t="s">
        <v>365</v>
      </c>
      <c r="Q278" s="2" t="s">
        <v>365</v>
      </c>
      <c r="R278" s="2" t="s">
        <v>365</v>
      </c>
      <c r="S278" s="2" t="s">
        <v>365</v>
      </c>
    </row>
    <row r="279">
      <c r="A279" s="2" t="s">
        <v>179</v>
      </c>
      <c r="B279" s="2" t="s">
        <v>3</v>
      </c>
      <c r="C279" s="2" t="s">
        <v>3</v>
      </c>
      <c r="D279" s="2" t="s">
        <v>3</v>
      </c>
      <c r="E279" s="2" t="s">
        <v>2</v>
      </c>
      <c r="F279" s="2" t="s">
        <v>2</v>
      </c>
      <c r="G279" s="2" t="s">
        <v>2</v>
      </c>
      <c r="H279" s="2" t="s">
        <v>0</v>
      </c>
      <c r="I279" s="2" t="s">
        <v>0</v>
      </c>
      <c r="J279" s="2" t="s">
        <v>0</v>
      </c>
      <c r="K279" s="2" t="s">
        <v>365</v>
      </c>
      <c r="L279" s="2" t="s">
        <v>365</v>
      </c>
      <c r="M279" s="2" t="s">
        <v>365</v>
      </c>
      <c r="N279" s="2" t="s">
        <v>365</v>
      </c>
      <c r="O279" s="2" t="s">
        <v>365</v>
      </c>
      <c r="P279" s="2" t="s">
        <v>365</v>
      </c>
      <c r="Q279" s="2" t="s">
        <v>365</v>
      </c>
      <c r="R279" s="2" t="s">
        <v>365</v>
      </c>
      <c r="S279" s="2" t="s">
        <v>365</v>
      </c>
    </row>
    <row r="280">
      <c r="A280" s="2" t="s">
        <v>365</v>
      </c>
      <c r="B280" s="2" t="s">
        <v>16</v>
      </c>
      <c r="C280" s="2" t="s">
        <v>13</v>
      </c>
      <c r="D280" s="2" t="s">
        <v>14</v>
      </c>
      <c r="E280" s="2" t="s">
        <v>16</v>
      </c>
      <c r="F280" s="2" t="s">
        <v>13</v>
      </c>
      <c r="G280" s="2" t="s">
        <v>14</v>
      </c>
      <c r="H280" s="2" t="s">
        <v>16</v>
      </c>
      <c r="I280" s="2" t="s">
        <v>13</v>
      </c>
      <c r="J280" s="2" t="s">
        <v>14</v>
      </c>
      <c r="K280" s="2" t="s">
        <v>365</v>
      </c>
      <c r="L280" s="2" t="s">
        <v>365</v>
      </c>
      <c r="M280" s="2" t="s">
        <v>365</v>
      </c>
      <c r="N280" s="2" t="s">
        <v>365</v>
      </c>
      <c r="O280" s="2" t="s">
        <v>365</v>
      </c>
      <c r="P280" s="2" t="s">
        <v>365</v>
      </c>
      <c r="Q280" s="2" t="s">
        <v>365</v>
      </c>
      <c r="R280" s="2" t="s">
        <v>365</v>
      </c>
      <c r="S280" s="2" t="s">
        <v>365</v>
      </c>
    </row>
    <row r="281">
      <c r="A281" s="2" t="s">
        <v>180</v>
      </c>
      <c r="B281" s="2" t="s">
        <v>430</v>
      </c>
      <c r="C281" s="2" t="s">
        <v>825</v>
      </c>
      <c r="D281" s="2" t="s">
        <v>860</v>
      </c>
      <c r="E281" s="2" t="s">
        <v>731</v>
      </c>
      <c r="F281" s="2" t="s">
        <v>855</v>
      </c>
      <c r="G281" s="2" t="s">
        <v>933</v>
      </c>
      <c r="H281" s="2" t="s">
        <v>761</v>
      </c>
      <c r="I281" s="2" t="s">
        <v>923</v>
      </c>
      <c r="J281" s="2" t="s">
        <v>948</v>
      </c>
      <c r="K281" s="2" t="s">
        <v>365</v>
      </c>
      <c r="L281" s="2" t="s">
        <v>365</v>
      </c>
      <c r="M281" s="2" t="s">
        <v>365</v>
      </c>
      <c r="N281" s="2" t="s">
        <v>365</v>
      </c>
      <c r="O281" s="2" t="s">
        <v>365</v>
      </c>
      <c r="P281" s="2" t="s">
        <v>365</v>
      </c>
      <c r="Q281" s="2" t="s">
        <v>365</v>
      </c>
      <c r="R281" s="2" t="s">
        <v>365</v>
      </c>
      <c r="S281" s="2" t="s">
        <v>365</v>
      </c>
    </row>
    <row r="282">
      <c r="A282" s="2" t="s">
        <v>181</v>
      </c>
      <c r="B282" s="2" t="s">
        <v>775</v>
      </c>
      <c r="C282" s="2" t="s">
        <v>826</v>
      </c>
      <c r="D282" s="2" t="s">
        <v>1188</v>
      </c>
      <c r="E282" s="2" t="s">
        <v>1079</v>
      </c>
      <c r="F282" s="2" t="s">
        <v>849</v>
      </c>
      <c r="G282" s="2" t="s">
        <v>1724</v>
      </c>
      <c r="H282" s="2" t="s">
        <v>913</v>
      </c>
      <c r="I282" s="2" t="s">
        <v>1711</v>
      </c>
      <c r="J282" s="2" t="s">
        <v>1725</v>
      </c>
      <c r="K282" s="2" t="s">
        <v>365</v>
      </c>
      <c r="L282" s="2" t="s">
        <v>365</v>
      </c>
      <c r="M282" s="2" t="s">
        <v>365</v>
      </c>
      <c r="N282" s="2" t="s">
        <v>365</v>
      </c>
      <c r="O282" s="2" t="s">
        <v>365</v>
      </c>
      <c r="P282" s="2" t="s">
        <v>365</v>
      </c>
      <c r="Q282" s="2" t="s">
        <v>365</v>
      </c>
      <c r="R282" s="2" t="s">
        <v>365</v>
      </c>
      <c r="S282" s="2" t="s">
        <v>365</v>
      </c>
    </row>
    <row r="283">
      <c r="A283" s="2" t="s">
        <v>182</v>
      </c>
      <c r="B283" s="2" t="s">
        <v>776</v>
      </c>
      <c r="C283" s="2" t="s">
        <v>827</v>
      </c>
      <c r="D283" s="2" t="s">
        <v>867</v>
      </c>
      <c r="E283" s="2" t="s">
        <v>724</v>
      </c>
      <c r="F283" s="2" t="s">
        <v>412</v>
      </c>
      <c r="G283" s="2" t="s">
        <v>756</v>
      </c>
      <c r="H283" s="2" t="s">
        <v>769</v>
      </c>
      <c r="I283" s="2" t="s">
        <v>815</v>
      </c>
      <c r="J283" s="2" t="s">
        <v>817</v>
      </c>
      <c r="K283" s="2" t="s">
        <v>365</v>
      </c>
      <c r="L283" s="2" t="s">
        <v>365</v>
      </c>
      <c r="M283" s="2" t="s">
        <v>365</v>
      </c>
      <c r="N283" s="2" t="s">
        <v>365</v>
      </c>
      <c r="O283" s="2" t="s">
        <v>365</v>
      </c>
      <c r="P283" s="2" t="s">
        <v>365</v>
      </c>
      <c r="Q283" s="2" t="s">
        <v>365</v>
      </c>
      <c r="R283" s="2" t="s">
        <v>365</v>
      </c>
      <c r="S283" s="2" t="s">
        <v>365</v>
      </c>
    </row>
    <row r="284">
      <c r="A284" s="2" t="s">
        <v>183</v>
      </c>
      <c r="B284" s="2" t="s">
        <v>776</v>
      </c>
      <c r="C284" s="2" t="s">
        <v>559</v>
      </c>
      <c r="D284" s="2" t="s">
        <v>606</v>
      </c>
      <c r="E284" s="2" t="s">
        <v>818</v>
      </c>
      <c r="F284" s="2" t="s">
        <v>485</v>
      </c>
      <c r="G284" s="2" t="s">
        <v>934</v>
      </c>
      <c r="H284" s="2" t="s">
        <v>770</v>
      </c>
      <c r="I284" s="2" t="s">
        <v>409</v>
      </c>
      <c r="J284" s="2" t="s">
        <v>855</v>
      </c>
      <c r="K284" s="2" t="s">
        <v>365</v>
      </c>
      <c r="L284" s="2" t="s">
        <v>365</v>
      </c>
      <c r="M284" s="2" t="s">
        <v>365</v>
      </c>
      <c r="N284" s="2" t="s">
        <v>365</v>
      </c>
      <c r="O284" s="2" t="s">
        <v>365</v>
      </c>
      <c r="P284" s="2" t="s">
        <v>365</v>
      </c>
      <c r="Q284" s="2" t="s">
        <v>365</v>
      </c>
      <c r="R284" s="2" t="s">
        <v>365</v>
      </c>
      <c r="S284" s="2" t="s">
        <v>365</v>
      </c>
    </row>
    <row r="285">
      <c r="A285" s="2" t="s">
        <v>0</v>
      </c>
      <c r="B285" s="2" t="s">
        <v>385</v>
      </c>
      <c r="C285" s="2" t="s">
        <v>365</v>
      </c>
      <c r="D285" s="2" t="s">
        <v>365</v>
      </c>
      <c r="E285" s="2" t="s">
        <v>385</v>
      </c>
      <c r="F285" s="2" t="s">
        <v>365</v>
      </c>
      <c r="G285" s="2" t="s">
        <v>365</v>
      </c>
      <c r="H285" s="2" t="s">
        <v>385</v>
      </c>
      <c r="I285" s="2" t="s">
        <v>365</v>
      </c>
      <c r="J285" s="2" t="s">
        <v>365</v>
      </c>
      <c r="K285" s="2" t="s">
        <v>365</v>
      </c>
      <c r="L285" s="2" t="s">
        <v>365</v>
      </c>
      <c r="M285" s="2" t="s">
        <v>365</v>
      </c>
      <c r="N285" s="2" t="s">
        <v>365</v>
      </c>
      <c r="O285" s="2" t="s">
        <v>365</v>
      </c>
      <c r="P285" s="2" t="s">
        <v>365</v>
      </c>
      <c r="Q285" s="2" t="s">
        <v>365</v>
      </c>
      <c r="R285" s="2" t="s">
        <v>365</v>
      </c>
      <c r="S285" s="2" t="s">
        <v>365</v>
      </c>
    </row>
    <row r="286">
      <c r="A286" s="2" t="s">
        <v>212</v>
      </c>
      <c r="B286" s="2" t="s">
        <v>365</v>
      </c>
      <c r="C286" s="2" t="s">
        <v>365</v>
      </c>
      <c r="D286" s="2" t="s">
        <v>365</v>
      </c>
      <c r="E286" s="2" t="s">
        <v>365</v>
      </c>
      <c r="F286" s="2" t="s">
        <v>365</v>
      </c>
      <c r="G286" s="2" t="s">
        <v>365</v>
      </c>
      <c r="H286" s="2" t="s">
        <v>365</v>
      </c>
      <c r="I286" s="2" t="s">
        <v>365</v>
      </c>
      <c r="J286" s="2" t="s">
        <v>365</v>
      </c>
      <c r="K286" s="2" t="s">
        <v>365</v>
      </c>
      <c r="L286" s="2" t="s">
        <v>365</v>
      </c>
      <c r="M286" s="2" t="s">
        <v>365</v>
      </c>
      <c r="N286" s="2" t="s">
        <v>365</v>
      </c>
      <c r="O286" s="2" t="s">
        <v>365</v>
      </c>
      <c r="P286" s="2" t="s">
        <v>365</v>
      </c>
      <c r="Q286" s="2" t="s">
        <v>365</v>
      </c>
      <c r="R286" s="2" t="s">
        <v>365</v>
      </c>
      <c r="S286" s="2" t="s">
        <v>365</v>
      </c>
    </row>
    <row r="287">
      <c r="A287" s="2" t="s">
        <v>213</v>
      </c>
      <c r="B287" s="2" t="s">
        <v>366</v>
      </c>
      <c r="C287" s="2" t="s">
        <v>366</v>
      </c>
      <c r="D287" s="2" t="s">
        <v>366</v>
      </c>
      <c r="E287" s="2" t="s">
        <v>364</v>
      </c>
      <c r="F287" s="2" t="s">
        <v>364</v>
      </c>
      <c r="G287" s="2" t="s">
        <v>364</v>
      </c>
      <c r="H287" s="2" t="s">
        <v>0</v>
      </c>
      <c r="I287" s="2" t="s">
        <v>0</v>
      </c>
      <c r="J287" s="2" t="s">
        <v>0</v>
      </c>
      <c r="K287" s="2" t="s">
        <v>365</v>
      </c>
      <c r="L287" s="2" t="s">
        <v>365</v>
      </c>
      <c r="M287" s="2" t="s">
        <v>365</v>
      </c>
      <c r="N287" s="2" t="s">
        <v>365</v>
      </c>
      <c r="O287" s="2" t="s">
        <v>365</v>
      </c>
      <c r="P287" s="2" t="s">
        <v>365</v>
      </c>
      <c r="Q287" s="2" t="s">
        <v>365</v>
      </c>
      <c r="R287" s="2" t="s">
        <v>365</v>
      </c>
      <c r="S287" s="2" t="s">
        <v>365</v>
      </c>
    </row>
    <row r="288">
      <c r="A288" s="2" t="s">
        <v>365</v>
      </c>
      <c r="B288" s="2" t="s">
        <v>16</v>
      </c>
      <c r="C288" s="2" t="s">
        <v>13</v>
      </c>
      <c r="D288" s="2" t="s">
        <v>14</v>
      </c>
      <c r="E288" s="2" t="s">
        <v>16</v>
      </c>
      <c r="F288" s="2" t="s">
        <v>13</v>
      </c>
      <c r="G288" s="2" t="s">
        <v>14</v>
      </c>
      <c r="H288" s="2" t="s">
        <v>16</v>
      </c>
      <c r="I288" s="2" t="s">
        <v>13</v>
      </c>
      <c r="J288" s="2" t="s">
        <v>14</v>
      </c>
      <c r="K288" s="2" t="s">
        <v>365</v>
      </c>
      <c r="L288" s="2" t="s">
        <v>365</v>
      </c>
      <c r="M288" s="2" t="s">
        <v>365</v>
      </c>
      <c r="N288" s="2" t="s">
        <v>365</v>
      </c>
      <c r="O288" s="2" t="s">
        <v>365</v>
      </c>
      <c r="P288" s="2" t="s">
        <v>365</v>
      </c>
      <c r="Q288" s="2" t="s">
        <v>365</v>
      </c>
      <c r="R288" s="2" t="s">
        <v>365</v>
      </c>
      <c r="S288" s="2" t="s">
        <v>365</v>
      </c>
    </row>
    <row r="289">
      <c r="A289" s="2" t="s">
        <v>147</v>
      </c>
      <c r="B289" s="2" t="s">
        <v>1634</v>
      </c>
      <c r="C289" s="2" t="s">
        <v>828</v>
      </c>
      <c r="D289" s="2" t="s">
        <v>868</v>
      </c>
      <c r="E289" s="2" t="s">
        <v>893</v>
      </c>
      <c r="F289" s="2" t="s">
        <v>910</v>
      </c>
      <c r="G289" s="2" t="s">
        <v>871</v>
      </c>
      <c r="H289" s="2" t="s">
        <v>1729</v>
      </c>
      <c r="I289" s="2" t="s">
        <v>1195</v>
      </c>
      <c r="J289" s="2" t="s">
        <v>957</v>
      </c>
      <c r="K289" s="2" t="s">
        <v>365</v>
      </c>
      <c r="L289" s="2" t="s">
        <v>365</v>
      </c>
      <c r="M289" s="2" t="s">
        <v>365</v>
      </c>
      <c r="N289" s="2" t="s">
        <v>365</v>
      </c>
      <c r="O289" s="2" t="s">
        <v>365</v>
      </c>
      <c r="P289" s="2" t="s">
        <v>365</v>
      </c>
      <c r="Q289" s="2" t="s">
        <v>365</v>
      </c>
      <c r="R289" s="2" t="s">
        <v>365</v>
      </c>
      <c r="S289" s="2" t="s">
        <v>365</v>
      </c>
    </row>
    <row r="290">
      <c r="A290" s="2" t="s">
        <v>148</v>
      </c>
      <c r="B290" s="2" t="s">
        <v>424</v>
      </c>
      <c r="C290" s="2" t="s">
        <v>423</v>
      </c>
      <c r="D290" s="2" t="s">
        <v>525</v>
      </c>
      <c r="E290" s="2" t="s">
        <v>424</v>
      </c>
      <c r="F290" s="2" t="s">
        <v>423</v>
      </c>
      <c r="G290" s="2" t="s">
        <v>525</v>
      </c>
      <c r="H290" s="2" t="s">
        <v>424</v>
      </c>
      <c r="I290" s="2" t="s">
        <v>422</v>
      </c>
      <c r="J290" s="2" t="s">
        <v>382</v>
      </c>
      <c r="K290" s="2" t="s">
        <v>365</v>
      </c>
      <c r="L290" s="2" t="s">
        <v>365</v>
      </c>
      <c r="M290" s="2" t="s">
        <v>365</v>
      </c>
      <c r="N290" s="2" t="s">
        <v>365</v>
      </c>
      <c r="O290" s="2" t="s">
        <v>365</v>
      </c>
      <c r="P290" s="2" t="s">
        <v>365</v>
      </c>
      <c r="Q290" s="2" t="s">
        <v>365</v>
      </c>
      <c r="R290" s="2" t="s">
        <v>365</v>
      </c>
      <c r="S290" s="2" t="s">
        <v>365</v>
      </c>
    </row>
    <row r="291">
      <c r="A291" s="2" t="s">
        <v>149</v>
      </c>
      <c r="B291" s="2" t="s">
        <v>777</v>
      </c>
      <c r="C291" s="2" t="s">
        <v>829</v>
      </c>
      <c r="D291" s="2" t="s">
        <v>869</v>
      </c>
      <c r="E291" s="2" t="s">
        <v>496</v>
      </c>
      <c r="F291" s="2" t="s">
        <v>911</v>
      </c>
      <c r="G291" s="2" t="s">
        <v>1725</v>
      </c>
      <c r="H291" s="2" t="s">
        <v>907</v>
      </c>
      <c r="I291" s="2" t="s">
        <v>1706</v>
      </c>
      <c r="J291" s="2" t="s">
        <v>970</v>
      </c>
      <c r="K291" s="2" t="s">
        <v>365</v>
      </c>
      <c r="L291" s="2" t="s">
        <v>365</v>
      </c>
      <c r="M291" s="2" t="s">
        <v>365</v>
      </c>
      <c r="N291" s="2" t="s">
        <v>365</v>
      </c>
      <c r="O291" s="2" t="s">
        <v>365</v>
      </c>
      <c r="P291" s="2" t="s">
        <v>365</v>
      </c>
      <c r="Q291" s="2" t="s">
        <v>365</v>
      </c>
      <c r="R291" s="2" t="s">
        <v>365</v>
      </c>
      <c r="S291" s="2" t="s">
        <v>365</v>
      </c>
    </row>
    <row r="292">
      <c r="A292" s="2" t="s">
        <v>150</v>
      </c>
      <c r="B292" s="2" t="s">
        <v>778</v>
      </c>
      <c r="C292" s="2" t="s">
        <v>830</v>
      </c>
      <c r="D292" s="2" t="s">
        <v>781</v>
      </c>
      <c r="E292" s="2" t="s">
        <v>424</v>
      </c>
      <c r="F292" s="2" t="s">
        <v>423</v>
      </c>
      <c r="G292" s="2" t="s">
        <v>462</v>
      </c>
      <c r="H292" s="2" t="s">
        <v>491</v>
      </c>
      <c r="I292" s="2" t="s">
        <v>446</v>
      </c>
      <c r="J292" s="2" t="s">
        <v>419</v>
      </c>
      <c r="K292" s="2" t="s">
        <v>365</v>
      </c>
      <c r="L292" s="2" t="s">
        <v>365</v>
      </c>
      <c r="M292" s="2" t="s">
        <v>365</v>
      </c>
      <c r="N292" s="2" t="s">
        <v>365</v>
      </c>
      <c r="O292" s="2" t="s">
        <v>365</v>
      </c>
      <c r="P292" s="2" t="s">
        <v>365</v>
      </c>
      <c r="Q292" s="2" t="s">
        <v>365</v>
      </c>
      <c r="R292" s="2" t="s">
        <v>365</v>
      </c>
      <c r="S292" s="2" t="s">
        <v>365</v>
      </c>
    </row>
    <row r="293">
      <c r="A293" s="2" t="s">
        <v>151</v>
      </c>
      <c r="B293" s="2" t="s">
        <v>503</v>
      </c>
      <c r="C293" s="2" t="s">
        <v>365</v>
      </c>
      <c r="D293" s="2" t="s">
        <v>365</v>
      </c>
      <c r="E293" s="2" t="s">
        <v>439</v>
      </c>
      <c r="F293" s="2" t="s">
        <v>444</v>
      </c>
      <c r="G293" s="2" t="s">
        <v>419</v>
      </c>
      <c r="H293" s="2" t="s">
        <v>423</v>
      </c>
      <c r="I293" s="2" t="s">
        <v>481</v>
      </c>
      <c r="J293" s="2" t="s">
        <v>759</v>
      </c>
      <c r="K293" s="2" t="s">
        <v>365</v>
      </c>
      <c r="L293" s="2" t="s">
        <v>365</v>
      </c>
      <c r="M293" s="2" t="s">
        <v>365</v>
      </c>
      <c r="N293" s="2" t="s">
        <v>365</v>
      </c>
      <c r="O293" s="2" t="s">
        <v>365</v>
      </c>
      <c r="P293" s="2" t="s">
        <v>365</v>
      </c>
      <c r="Q293" s="2" t="s">
        <v>365</v>
      </c>
      <c r="R293" s="2" t="s">
        <v>365</v>
      </c>
      <c r="S293" s="2" t="s">
        <v>365</v>
      </c>
    </row>
    <row r="294">
      <c r="A294" s="2" t="s">
        <v>0</v>
      </c>
      <c r="B294" s="2" t="s">
        <v>385</v>
      </c>
      <c r="C294" s="2" t="s">
        <v>365</v>
      </c>
      <c r="D294" s="2" t="s">
        <v>365</v>
      </c>
      <c r="E294" s="2" t="s">
        <v>385</v>
      </c>
      <c r="F294" s="2" t="s">
        <v>365</v>
      </c>
      <c r="G294" s="2" t="s">
        <v>365</v>
      </c>
      <c r="H294" s="2" t="s">
        <v>385</v>
      </c>
      <c r="I294" s="2" t="s">
        <v>365</v>
      </c>
      <c r="J294" s="2" t="s">
        <v>365</v>
      </c>
      <c r="K294" s="2" t="s">
        <v>365</v>
      </c>
      <c r="L294" s="2" t="s">
        <v>365</v>
      </c>
      <c r="M294" s="2" t="s">
        <v>365</v>
      </c>
      <c r="N294" s="2" t="s">
        <v>365</v>
      </c>
      <c r="O294" s="2" t="s">
        <v>365</v>
      </c>
      <c r="P294" s="2" t="s">
        <v>365</v>
      </c>
      <c r="Q294" s="2" t="s">
        <v>365</v>
      </c>
      <c r="R294" s="2" t="s">
        <v>365</v>
      </c>
      <c r="S294" s="2" t="s">
        <v>365</v>
      </c>
    </row>
    <row r="295">
      <c r="A295" s="2" t="s">
        <v>214</v>
      </c>
      <c r="B295" s="2" t="s">
        <v>365</v>
      </c>
      <c r="C295" s="2" t="s">
        <v>365</v>
      </c>
      <c r="D295" s="2" t="s">
        <v>365</v>
      </c>
      <c r="E295" s="2" t="s">
        <v>365</v>
      </c>
      <c r="F295" s="2" t="s">
        <v>365</v>
      </c>
      <c r="G295" s="2" t="s">
        <v>365</v>
      </c>
      <c r="H295" s="2" t="s">
        <v>365</v>
      </c>
      <c r="I295" s="2" t="s">
        <v>365</v>
      </c>
      <c r="J295" s="2" t="s">
        <v>365</v>
      </c>
      <c r="K295" s="2" t="s">
        <v>365</v>
      </c>
      <c r="L295" s="2" t="s">
        <v>365</v>
      </c>
      <c r="M295" s="2" t="s">
        <v>365</v>
      </c>
      <c r="N295" s="2" t="s">
        <v>365</v>
      </c>
      <c r="O295" s="2" t="s">
        <v>365</v>
      </c>
      <c r="P295" s="2" t="s">
        <v>365</v>
      </c>
      <c r="Q295" s="2" t="s">
        <v>365</v>
      </c>
      <c r="R295" s="2" t="s">
        <v>365</v>
      </c>
      <c r="S295" s="2" t="s">
        <v>365</v>
      </c>
    </row>
    <row r="296">
      <c r="A296" s="2" t="s">
        <v>213</v>
      </c>
      <c r="B296" s="2" t="s">
        <v>354</v>
      </c>
      <c r="C296" s="2" t="s">
        <v>354</v>
      </c>
      <c r="D296" s="2" t="s">
        <v>354</v>
      </c>
      <c r="E296" s="2" t="s">
        <v>355</v>
      </c>
      <c r="F296" s="2" t="s">
        <v>355</v>
      </c>
      <c r="G296" s="2" t="s">
        <v>355</v>
      </c>
      <c r="H296" s="2" t="s">
        <v>356</v>
      </c>
      <c r="I296" s="2" t="s">
        <v>356</v>
      </c>
      <c r="J296" s="2" t="s">
        <v>356</v>
      </c>
      <c r="K296" s="2" t="s">
        <v>357</v>
      </c>
      <c r="L296" s="2" t="s">
        <v>357</v>
      </c>
      <c r="M296" s="2" t="s">
        <v>357</v>
      </c>
      <c r="N296" s="2" t="s">
        <v>358</v>
      </c>
      <c r="O296" s="2" t="s">
        <v>358</v>
      </c>
      <c r="P296" s="2" t="s">
        <v>358</v>
      </c>
      <c r="Q296" s="2" t="s">
        <v>0</v>
      </c>
      <c r="R296" s="2" t="s">
        <v>0</v>
      </c>
      <c r="S296" s="2" t="s">
        <v>0</v>
      </c>
    </row>
    <row r="297">
      <c r="A297" s="2" t="s">
        <v>365</v>
      </c>
      <c r="B297" s="2" t="s">
        <v>16</v>
      </c>
      <c r="C297" s="2" t="s">
        <v>13</v>
      </c>
      <c r="D297" s="2" t="s">
        <v>14</v>
      </c>
      <c r="E297" s="2" t="s">
        <v>16</v>
      </c>
      <c r="F297" s="2" t="s">
        <v>13</v>
      </c>
      <c r="G297" s="2" t="s">
        <v>14</v>
      </c>
      <c r="H297" s="2" t="s">
        <v>16</v>
      </c>
      <c r="I297" s="2" t="s">
        <v>13</v>
      </c>
      <c r="J297" s="2" t="s">
        <v>14</v>
      </c>
      <c r="K297" s="2" t="s">
        <v>16</v>
      </c>
      <c r="L297" s="2" t="s">
        <v>13</v>
      </c>
      <c r="M297" s="2" t="s">
        <v>14</v>
      </c>
      <c r="N297" s="2" t="s">
        <v>16</v>
      </c>
      <c r="O297" s="2" t="s">
        <v>13</v>
      </c>
      <c r="P297" s="2" t="s">
        <v>14</v>
      </c>
      <c r="Q297" s="2" t="s">
        <v>16</v>
      </c>
      <c r="R297" s="2" t="s">
        <v>13</v>
      </c>
      <c r="S297" s="2" t="s">
        <v>14</v>
      </c>
    </row>
    <row r="298">
      <c r="A298" s="2" t="s">
        <v>147</v>
      </c>
      <c r="B298" s="2" t="s">
        <v>988</v>
      </c>
      <c r="C298" s="2" t="s">
        <v>2243</v>
      </c>
      <c r="D298" s="2" t="s">
        <v>1759</v>
      </c>
      <c r="E298" s="2" t="s">
        <v>1057</v>
      </c>
      <c r="F298" s="2" t="s">
        <v>848</v>
      </c>
      <c r="G298" s="2" t="s">
        <v>1396</v>
      </c>
      <c r="H298" s="2" t="s">
        <v>826</v>
      </c>
      <c r="I298" s="2" t="s">
        <v>375</v>
      </c>
      <c r="J298" s="2" t="s">
        <v>961</v>
      </c>
      <c r="K298" s="2" t="s">
        <v>2669</v>
      </c>
      <c r="L298" s="2" t="s">
        <v>532</v>
      </c>
      <c r="M298" s="2" t="s">
        <v>1764</v>
      </c>
      <c r="N298" s="2" t="s">
        <v>1015</v>
      </c>
      <c r="O298" s="2" t="s">
        <v>437</v>
      </c>
      <c r="P298" s="2" t="s">
        <v>2392</v>
      </c>
      <c r="Q298" s="2" t="s">
        <v>931</v>
      </c>
      <c r="R298" s="2" t="s">
        <v>404</v>
      </c>
      <c r="S298" s="2" t="s">
        <v>971</v>
      </c>
    </row>
    <row r="299">
      <c r="A299" s="2" t="s">
        <v>148</v>
      </c>
      <c r="B299" s="2" t="s">
        <v>495</v>
      </c>
      <c r="C299" s="2" t="s">
        <v>444</v>
      </c>
      <c r="D299" s="2" t="s">
        <v>870</v>
      </c>
      <c r="E299" s="2" t="s">
        <v>388</v>
      </c>
      <c r="F299" s="2" t="s">
        <v>481</v>
      </c>
      <c r="G299" s="2" t="s">
        <v>647</v>
      </c>
      <c r="H299" s="2" t="s">
        <v>446</v>
      </c>
      <c r="I299" s="2" t="s">
        <v>426</v>
      </c>
      <c r="J299" s="2" t="s">
        <v>502</v>
      </c>
      <c r="K299" s="2" t="s">
        <v>503</v>
      </c>
      <c r="L299" s="2" t="s">
        <v>365</v>
      </c>
      <c r="M299" s="2" t="s">
        <v>365</v>
      </c>
      <c r="N299" s="2" t="s">
        <v>759</v>
      </c>
      <c r="O299" s="2" t="s">
        <v>423</v>
      </c>
      <c r="P299" s="2" t="s">
        <v>719</v>
      </c>
      <c r="Q299" s="2" t="s">
        <v>424</v>
      </c>
      <c r="R299" s="2" t="s">
        <v>423</v>
      </c>
      <c r="S299" s="2" t="s">
        <v>525</v>
      </c>
    </row>
    <row r="300">
      <c r="A300" s="2" t="s">
        <v>149</v>
      </c>
      <c r="B300" s="2" t="s">
        <v>900</v>
      </c>
      <c r="C300" s="2" t="s">
        <v>2535</v>
      </c>
      <c r="D300" s="2" t="s">
        <v>2539</v>
      </c>
      <c r="E300" s="2" t="s">
        <v>1014</v>
      </c>
      <c r="F300" s="2" t="s">
        <v>504</v>
      </c>
      <c r="G300" s="2" t="s">
        <v>2560</v>
      </c>
      <c r="H300" s="2" t="s">
        <v>898</v>
      </c>
      <c r="I300" s="2" t="s">
        <v>949</v>
      </c>
      <c r="J300" s="2" t="s">
        <v>2666</v>
      </c>
      <c r="K300" s="2" t="s">
        <v>1733</v>
      </c>
      <c r="L300" s="2" t="s">
        <v>1722</v>
      </c>
      <c r="M300" s="2" t="s">
        <v>2563</v>
      </c>
      <c r="N300" s="2" t="s">
        <v>2670</v>
      </c>
      <c r="O300" s="2" t="s">
        <v>1743</v>
      </c>
      <c r="P300" s="2" t="s">
        <v>2673</v>
      </c>
      <c r="Q300" s="2" t="s">
        <v>775</v>
      </c>
      <c r="R300" s="2" t="s">
        <v>442</v>
      </c>
      <c r="S300" s="2" t="s">
        <v>972</v>
      </c>
    </row>
    <row r="301">
      <c r="A301" s="2" t="s">
        <v>150</v>
      </c>
      <c r="B301" s="2" t="s">
        <v>422</v>
      </c>
      <c r="C301" s="2" t="s">
        <v>481</v>
      </c>
      <c r="D301" s="2" t="s">
        <v>413</v>
      </c>
      <c r="E301" s="2" t="s">
        <v>422</v>
      </c>
      <c r="F301" s="2" t="s">
        <v>481</v>
      </c>
      <c r="G301" s="2" t="s">
        <v>456</v>
      </c>
      <c r="H301" s="2" t="s">
        <v>422</v>
      </c>
      <c r="I301" s="2" t="s">
        <v>481</v>
      </c>
      <c r="J301" s="2" t="s">
        <v>749</v>
      </c>
      <c r="K301" s="2" t="s">
        <v>424</v>
      </c>
      <c r="L301" s="2" t="s">
        <v>445</v>
      </c>
      <c r="M301" s="2" t="s">
        <v>790</v>
      </c>
      <c r="N301" s="2" t="s">
        <v>830</v>
      </c>
      <c r="O301" s="2" t="s">
        <v>423</v>
      </c>
      <c r="P301" s="2" t="s">
        <v>764</v>
      </c>
      <c r="Q301" s="2" t="s">
        <v>424</v>
      </c>
      <c r="R301" s="2" t="s">
        <v>423</v>
      </c>
      <c r="S301" s="2" t="s">
        <v>462</v>
      </c>
    </row>
    <row r="302">
      <c r="A302" s="2" t="s">
        <v>151</v>
      </c>
      <c r="B302" s="2" t="s">
        <v>390</v>
      </c>
      <c r="C302" s="2" t="s">
        <v>481</v>
      </c>
      <c r="D302" s="2" t="s">
        <v>870</v>
      </c>
      <c r="E302" s="2" t="s">
        <v>506</v>
      </c>
      <c r="F302" s="2" t="s">
        <v>390</v>
      </c>
      <c r="G302" s="2" t="s">
        <v>497</v>
      </c>
      <c r="H302" s="2" t="s">
        <v>503</v>
      </c>
      <c r="I302" s="2" t="s">
        <v>365</v>
      </c>
      <c r="J302" s="2" t="s">
        <v>365</v>
      </c>
      <c r="K302" s="2" t="s">
        <v>503</v>
      </c>
      <c r="L302" s="2" t="s">
        <v>365</v>
      </c>
      <c r="M302" s="2" t="s">
        <v>365</v>
      </c>
      <c r="N302" s="2" t="s">
        <v>422</v>
      </c>
      <c r="O302" s="2" t="s">
        <v>481</v>
      </c>
      <c r="P302" s="2" t="s">
        <v>530</v>
      </c>
      <c r="Q302" s="2" t="s">
        <v>439</v>
      </c>
      <c r="R302" s="2" t="s">
        <v>444</v>
      </c>
      <c r="S302" s="2" t="s">
        <v>419</v>
      </c>
    </row>
    <row r="303">
      <c r="A303" s="2" t="s">
        <v>0</v>
      </c>
      <c r="B303" s="2" t="s">
        <v>385</v>
      </c>
      <c r="C303" s="2" t="s">
        <v>365</v>
      </c>
      <c r="D303" s="2" t="s">
        <v>365</v>
      </c>
      <c r="E303" s="2" t="s">
        <v>385</v>
      </c>
      <c r="F303" s="2" t="s">
        <v>365</v>
      </c>
      <c r="G303" s="2" t="s">
        <v>365</v>
      </c>
      <c r="H303" s="2" t="s">
        <v>385</v>
      </c>
      <c r="I303" s="2" t="s">
        <v>365</v>
      </c>
      <c r="J303" s="2" t="s">
        <v>365</v>
      </c>
      <c r="K303" s="2" t="s">
        <v>385</v>
      </c>
      <c r="L303" s="2" t="s">
        <v>365</v>
      </c>
      <c r="M303" s="2" t="s">
        <v>365</v>
      </c>
      <c r="N303" s="2" t="s">
        <v>385</v>
      </c>
      <c r="O303" s="2" t="s">
        <v>365</v>
      </c>
      <c r="P303" s="2" t="s">
        <v>365</v>
      </c>
      <c r="Q303" s="2" t="s">
        <v>385</v>
      </c>
      <c r="R303" s="2" t="s">
        <v>365</v>
      </c>
      <c r="S303" s="2" t="s">
        <v>365</v>
      </c>
    </row>
    <row r="304">
      <c r="A304" s="2" t="s">
        <v>215</v>
      </c>
      <c r="B304" s="2" t="s">
        <v>365</v>
      </c>
      <c r="C304" s="2" t="s">
        <v>365</v>
      </c>
      <c r="D304" s="2" t="s">
        <v>365</v>
      </c>
      <c r="E304" s="2" t="s">
        <v>365</v>
      </c>
      <c r="F304" s="2" t="s">
        <v>365</v>
      </c>
      <c r="G304" s="2" t="s">
        <v>365</v>
      </c>
      <c r="H304" s="2" t="s">
        <v>365</v>
      </c>
      <c r="I304" s="2" t="s">
        <v>365</v>
      </c>
      <c r="J304" s="2" t="s">
        <v>365</v>
      </c>
      <c r="K304" s="2" t="s">
        <v>365</v>
      </c>
      <c r="L304" s="2" t="s">
        <v>365</v>
      </c>
      <c r="M304" s="2" t="s">
        <v>365</v>
      </c>
      <c r="N304" s="2" t="s">
        <v>365</v>
      </c>
      <c r="O304" s="2" t="s">
        <v>365</v>
      </c>
      <c r="P304" s="2" t="s">
        <v>365</v>
      </c>
      <c r="Q304" s="2" t="s">
        <v>365</v>
      </c>
      <c r="R304" s="2" t="s">
        <v>365</v>
      </c>
      <c r="S304" s="2" t="s">
        <v>365</v>
      </c>
    </row>
    <row r="305">
      <c r="A305" s="2" t="s">
        <v>213</v>
      </c>
      <c r="B305" s="2" t="s">
        <v>354</v>
      </c>
      <c r="C305" s="2" t="s">
        <v>354</v>
      </c>
      <c r="D305" s="2" t="s">
        <v>354</v>
      </c>
      <c r="E305" s="2" t="s">
        <v>355</v>
      </c>
      <c r="F305" s="2" t="s">
        <v>355</v>
      </c>
      <c r="G305" s="2" t="s">
        <v>355</v>
      </c>
      <c r="H305" s="2" t="s">
        <v>356</v>
      </c>
      <c r="I305" s="2" t="s">
        <v>356</v>
      </c>
      <c r="J305" s="2" t="s">
        <v>356</v>
      </c>
      <c r="K305" s="2" t="s">
        <v>357</v>
      </c>
      <c r="L305" s="2" t="s">
        <v>357</v>
      </c>
      <c r="M305" s="2" t="s">
        <v>357</v>
      </c>
      <c r="N305" s="2" t="s">
        <v>358</v>
      </c>
      <c r="O305" s="2" t="s">
        <v>358</v>
      </c>
      <c r="P305" s="2" t="s">
        <v>358</v>
      </c>
      <c r="Q305" s="2" t="s">
        <v>0</v>
      </c>
      <c r="R305" s="2" t="s">
        <v>0</v>
      </c>
      <c r="S305" s="2" t="s">
        <v>0</v>
      </c>
    </row>
    <row r="306">
      <c r="A306" s="2" t="s">
        <v>365</v>
      </c>
      <c r="B306" s="2" t="s">
        <v>16</v>
      </c>
      <c r="C306" s="2" t="s">
        <v>13</v>
      </c>
      <c r="D306" s="2" t="s">
        <v>14</v>
      </c>
      <c r="E306" s="2" t="s">
        <v>16</v>
      </c>
      <c r="F306" s="2" t="s">
        <v>13</v>
      </c>
      <c r="G306" s="2" t="s">
        <v>14</v>
      </c>
      <c r="H306" s="2" t="s">
        <v>16</v>
      </c>
      <c r="I306" s="2" t="s">
        <v>13</v>
      </c>
      <c r="J306" s="2" t="s">
        <v>14</v>
      </c>
      <c r="K306" s="2" t="s">
        <v>16</v>
      </c>
      <c r="L306" s="2" t="s">
        <v>13</v>
      </c>
      <c r="M306" s="2" t="s">
        <v>14</v>
      </c>
      <c r="N306" s="2" t="s">
        <v>16</v>
      </c>
      <c r="O306" s="2" t="s">
        <v>13</v>
      </c>
      <c r="P306" s="2" t="s">
        <v>14</v>
      </c>
      <c r="Q306" s="2" t="s">
        <v>16</v>
      </c>
      <c r="R306" s="2" t="s">
        <v>13</v>
      </c>
      <c r="S306" s="2" t="s">
        <v>14</v>
      </c>
    </row>
    <row r="307">
      <c r="A307" s="2" t="s">
        <v>147</v>
      </c>
      <c r="B307" s="2" t="s">
        <v>1635</v>
      </c>
      <c r="C307" s="2" t="s">
        <v>833</v>
      </c>
      <c r="D307" s="2" t="s">
        <v>1713</v>
      </c>
      <c r="E307" s="2" t="s">
        <v>894</v>
      </c>
      <c r="F307" s="2" t="s">
        <v>912</v>
      </c>
      <c r="G307" s="2" t="s">
        <v>1727</v>
      </c>
      <c r="H307" s="2" t="s">
        <v>900</v>
      </c>
      <c r="I307" s="2" t="s">
        <v>1388</v>
      </c>
      <c r="J307" s="2" t="s">
        <v>1747</v>
      </c>
      <c r="K307" s="2" t="s">
        <v>1748</v>
      </c>
      <c r="L307" s="2" t="s">
        <v>978</v>
      </c>
      <c r="M307" s="2" t="s">
        <v>1086</v>
      </c>
      <c r="N307" s="2" t="s">
        <v>1751</v>
      </c>
      <c r="O307" s="2" t="s">
        <v>1752</v>
      </c>
      <c r="P307" s="2" t="s">
        <v>1753</v>
      </c>
      <c r="Q307" s="2" t="s">
        <v>1734</v>
      </c>
      <c r="R307" s="2" t="s">
        <v>957</v>
      </c>
      <c r="S307" s="2" t="s">
        <v>973</v>
      </c>
    </row>
    <row r="308">
      <c r="A308" s="2" t="s">
        <v>148</v>
      </c>
      <c r="B308" s="2" t="s">
        <v>484</v>
      </c>
      <c r="C308" s="2" t="s">
        <v>426</v>
      </c>
      <c r="D308" s="2" t="s">
        <v>723</v>
      </c>
      <c r="E308" s="2" t="s">
        <v>503</v>
      </c>
      <c r="F308" s="2" t="s">
        <v>365</v>
      </c>
      <c r="G308" s="2" t="s">
        <v>365</v>
      </c>
      <c r="H308" s="2" t="s">
        <v>439</v>
      </c>
      <c r="I308" s="2" t="s">
        <v>444</v>
      </c>
      <c r="J308" s="2" t="s">
        <v>524</v>
      </c>
      <c r="K308" s="2" t="s">
        <v>388</v>
      </c>
      <c r="L308" s="2" t="s">
        <v>481</v>
      </c>
      <c r="M308" s="2" t="s">
        <v>413</v>
      </c>
      <c r="N308" s="2" t="s">
        <v>492</v>
      </c>
      <c r="O308" s="2" t="s">
        <v>422</v>
      </c>
      <c r="P308" s="2" t="s">
        <v>518</v>
      </c>
      <c r="Q308" s="2" t="s">
        <v>424</v>
      </c>
      <c r="R308" s="2" t="s">
        <v>423</v>
      </c>
      <c r="S308" s="2" t="s">
        <v>525</v>
      </c>
    </row>
    <row r="309">
      <c r="A309" s="2" t="s">
        <v>149</v>
      </c>
      <c r="B309" s="2" t="s">
        <v>1636</v>
      </c>
      <c r="C309" s="2" t="s">
        <v>378</v>
      </c>
      <c r="D309" s="2" t="s">
        <v>871</v>
      </c>
      <c r="E309" s="2" t="s">
        <v>368</v>
      </c>
      <c r="F309" s="2" t="s">
        <v>373</v>
      </c>
      <c r="G309" s="2" t="s">
        <v>1711</v>
      </c>
      <c r="H309" s="2" t="s">
        <v>1179</v>
      </c>
      <c r="I309" s="2" t="s">
        <v>948</v>
      </c>
      <c r="J309" s="2" t="s">
        <v>448</v>
      </c>
      <c r="K309" s="2" t="s">
        <v>820</v>
      </c>
      <c r="L309" s="2" t="s">
        <v>533</v>
      </c>
      <c r="M309" s="2" t="s">
        <v>808</v>
      </c>
      <c r="N309" s="2" t="s">
        <v>994</v>
      </c>
      <c r="O309" s="2" t="s">
        <v>770</v>
      </c>
      <c r="P309" s="2" t="s">
        <v>429</v>
      </c>
      <c r="Q309" s="2" t="s">
        <v>948</v>
      </c>
      <c r="R309" s="2" t="s">
        <v>958</v>
      </c>
      <c r="S309" s="2" t="s">
        <v>869</v>
      </c>
    </row>
    <row r="310">
      <c r="A310" s="2" t="s">
        <v>150</v>
      </c>
      <c r="B310" s="2" t="s">
        <v>419</v>
      </c>
      <c r="C310" s="2" t="s">
        <v>427</v>
      </c>
      <c r="D310" s="2" t="s">
        <v>531</v>
      </c>
      <c r="E310" s="2" t="s">
        <v>384</v>
      </c>
      <c r="F310" s="2" t="s">
        <v>390</v>
      </c>
      <c r="G310" s="2" t="s">
        <v>515</v>
      </c>
      <c r="H310" s="2" t="s">
        <v>456</v>
      </c>
      <c r="I310" s="2" t="s">
        <v>838</v>
      </c>
      <c r="J310" s="2" t="s">
        <v>853</v>
      </c>
      <c r="K310" s="2" t="s">
        <v>749</v>
      </c>
      <c r="L310" s="2" t="s">
        <v>440</v>
      </c>
      <c r="M310" s="2" t="s">
        <v>417</v>
      </c>
      <c r="N310" s="2" t="s">
        <v>405</v>
      </c>
      <c r="O310" s="2" t="s">
        <v>440</v>
      </c>
      <c r="P310" s="2" t="s">
        <v>482</v>
      </c>
      <c r="Q310" s="2" t="s">
        <v>778</v>
      </c>
      <c r="R310" s="2" t="s">
        <v>830</v>
      </c>
      <c r="S310" s="2" t="s">
        <v>781</v>
      </c>
    </row>
    <row r="311">
      <c r="A311" s="2" t="s">
        <v>151</v>
      </c>
      <c r="B311" s="2" t="s">
        <v>503</v>
      </c>
      <c r="C311" s="2" t="s">
        <v>365</v>
      </c>
      <c r="D311" s="2" t="s">
        <v>365</v>
      </c>
      <c r="E311" s="2" t="s">
        <v>503</v>
      </c>
      <c r="F311" s="2" t="s">
        <v>365</v>
      </c>
      <c r="G311" s="2" t="s">
        <v>365</v>
      </c>
      <c r="H311" s="2" t="s">
        <v>503</v>
      </c>
      <c r="I311" s="2" t="s">
        <v>365</v>
      </c>
      <c r="J311" s="2" t="s">
        <v>365</v>
      </c>
      <c r="K311" s="2" t="s">
        <v>503</v>
      </c>
      <c r="L311" s="2" t="s">
        <v>365</v>
      </c>
      <c r="M311" s="2" t="s">
        <v>365</v>
      </c>
      <c r="N311" s="2" t="s">
        <v>503</v>
      </c>
      <c r="O311" s="2" t="s">
        <v>365</v>
      </c>
      <c r="P311" s="2" t="s">
        <v>365</v>
      </c>
      <c r="Q311" s="2" t="s">
        <v>503</v>
      </c>
      <c r="R311" s="2" t="s">
        <v>365</v>
      </c>
      <c r="S311" s="2" t="s">
        <v>365</v>
      </c>
    </row>
    <row r="312">
      <c r="A312" s="2" t="s">
        <v>0</v>
      </c>
      <c r="B312" s="2" t="s">
        <v>385</v>
      </c>
      <c r="C312" s="2" t="s">
        <v>365</v>
      </c>
      <c r="D312" s="2" t="s">
        <v>365</v>
      </c>
      <c r="E312" s="2" t="s">
        <v>385</v>
      </c>
      <c r="F312" s="2" t="s">
        <v>365</v>
      </c>
      <c r="G312" s="2" t="s">
        <v>365</v>
      </c>
      <c r="H312" s="2" t="s">
        <v>385</v>
      </c>
      <c r="I312" s="2" t="s">
        <v>365</v>
      </c>
      <c r="J312" s="2" t="s">
        <v>365</v>
      </c>
      <c r="K312" s="2" t="s">
        <v>385</v>
      </c>
      <c r="L312" s="2" t="s">
        <v>365</v>
      </c>
      <c r="M312" s="2" t="s">
        <v>365</v>
      </c>
      <c r="N312" s="2" t="s">
        <v>385</v>
      </c>
      <c r="O312" s="2" t="s">
        <v>365</v>
      </c>
      <c r="P312" s="2" t="s">
        <v>365</v>
      </c>
      <c r="Q312" s="2" t="s">
        <v>385</v>
      </c>
      <c r="R312" s="2" t="s">
        <v>365</v>
      </c>
      <c r="S312" s="2" t="s">
        <v>365</v>
      </c>
    </row>
    <row r="313">
      <c r="A313" s="2" t="s">
        <v>214</v>
      </c>
      <c r="B313" s="2" t="s">
        <v>365</v>
      </c>
      <c r="C313" s="2" t="s">
        <v>365</v>
      </c>
      <c r="D313" s="2" t="s">
        <v>365</v>
      </c>
      <c r="E313" s="2" t="s">
        <v>365</v>
      </c>
      <c r="F313" s="2" t="s">
        <v>365</v>
      </c>
      <c r="G313" s="2" t="s">
        <v>365</v>
      </c>
      <c r="H313" s="2" t="s">
        <v>365</v>
      </c>
      <c r="I313" s="2" t="s">
        <v>365</v>
      </c>
      <c r="J313" s="2" t="s">
        <v>365</v>
      </c>
      <c r="K313" s="2" t="s">
        <v>365</v>
      </c>
      <c r="L313" s="2" t="s">
        <v>365</v>
      </c>
      <c r="M313" s="2" t="s">
        <v>365</v>
      </c>
      <c r="N313" s="2" t="s">
        <v>365</v>
      </c>
      <c r="O313" s="2" t="s">
        <v>365</v>
      </c>
      <c r="P313" s="2" t="s">
        <v>365</v>
      </c>
      <c r="Q313" s="2" t="s">
        <v>365</v>
      </c>
      <c r="R313" s="2" t="s">
        <v>365</v>
      </c>
      <c r="S313" s="2" t="s">
        <v>365</v>
      </c>
    </row>
    <row r="314">
      <c r="A314" s="2" t="s">
        <v>213</v>
      </c>
      <c r="B314" s="2" t="s">
        <v>3</v>
      </c>
      <c r="C314" s="2" t="s">
        <v>3</v>
      </c>
      <c r="D314" s="2" t="s">
        <v>3</v>
      </c>
      <c r="E314" s="2" t="s">
        <v>2</v>
      </c>
      <c r="F314" s="2" t="s">
        <v>2</v>
      </c>
      <c r="G314" s="2" t="s">
        <v>2</v>
      </c>
      <c r="H314" s="2" t="s">
        <v>0</v>
      </c>
      <c r="I314" s="2" t="s">
        <v>0</v>
      </c>
      <c r="J314" s="2" t="s">
        <v>0</v>
      </c>
      <c r="K314" s="2" t="s">
        <v>365</v>
      </c>
      <c r="L314" s="2" t="s">
        <v>365</v>
      </c>
      <c r="M314" s="2" t="s">
        <v>365</v>
      </c>
      <c r="N314" s="2" t="s">
        <v>365</v>
      </c>
      <c r="O314" s="2" t="s">
        <v>365</v>
      </c>
      <c r="P314" s="2" t="s">
        <v>365</v>
      </c>
      <c r="Q314" s="2" t="s">
        <v>365</v>
      </c>
      <c r="R314" s="2" t="s">
        <v>365</v>
      </c>
      <c r="S314" s="2" t="s">
        <v>365</v>
      </c>
    </row>
    <row r="315">
      <c r="A315" s="2" t="s">
        <v>365</v>
      </c>
      <c r="B315" s="2" t="s">
        <v>16</v>
      </c>
      <c r="C315" s="2" t="s">
        <v>13</v>
      </c>
      <c r="D315" s="2" t="s">
        <v>14</v>
      </c>
      <c r="E315" s="2" t="s">
        <v>16</v>
      </c>
      <c r="F315" s="2" t="s">
        <v>13</v>
      </c>
      <c r="G315" s="2" t="s">
        <v>14</v>
      </c>
      <c r="H315" s="2" t="s">
        <v>16</v>
      </c>
      <c r="I315" s="2" t="s">
        <v>13</v>
      </c>
      <c r="J315" s="2" t="s">
        <v>14</v>
      </c>
      <c r="K315" s="2" t="s">
        <v>365</v>
      </c>
      <c r="L315" s="2" t="s">
        <v>365</v>
      </c>
      <c r="M315" s="2" t="s">
        <v>365</v>
      </c>
      <c r="N315" s="2" t="s">
        <v>365</v>
      </c>
      <c r="O315" s="2" t="s">
        <v>365</v>
      </c>
      <c r="P315" s="2" t="s">
        <v>365</v>
      </c>
      <c r="Q315" s="2" t="s">
        <v>365</v>
      </c>
      <c r="R315" s="2" t="s">
        <v>365</v>
      </c>
      <c r="S315" s="2" t="s">
        <v>365</v>
      </c>
    </row>
    <row r="316">
      <c r="A316" s="2" t="s">
        <v>147</v>
      </c>
      <c r="B316" s="2" t="s">
        <v>1074</v>
      </c>
      <c r="C316" s="2" t="s">
        <v>1088</v>
      </c>
      <c r="D316" s="2" t="s">
        <v>2226</v>
      </c>
      <c r="E316" s="2" t="s">
        <v>833</v>
      </c>
      <c r="F316" s="2" t="s">
        <v>370</v>
      </c>
      <c r="G316" s="2" t="s">
        <v>779</v>
      </c>
      <c r="H316" s="2" t="s">
        <v>931</v>
      </c>
      <c r="I316" s="2" t="s">
        <v>404</v>
      </c>
      <c r="J316" s="2" t="s">
        <v>971</v>
      </c>
      <c r="K316" s="2" t="s">
        <v>365</v>
      </c>
      <c r="L316" s="2" t="s">
        <v>365</v>
      </c>
      <c r="M316" s="2" t="s">
        <v>365</v>
      </c>
      <c r="N316" s="2" t="s">
        <v>365</v>
      </c>
      <c r="O316" s="2" t="s">
        <v>365</v>
      </c>
      <c r="P316" s="2" t="s">
        <v>365</v>
      </c>
      <c r="Q316" s="2" t="s">
        <v>365</v>
      </c>
      <c r="R316" s="2" t="s">
        <v>365</v>
      </c>
      <c r="S316" s="2" t="s">
        <v>365</v>
      </c>
    </row>
    <row r="317">
      <c r="A317" s="2" t="s">
        <v>148</v>
      </c>
      <c r="B317" s="2" t="s">
        <v>440</v>
      </c>
      <c r="C317" s="2" t="s">
        <v>444</v>
      </c>
      <c r="D317" s="2" t="s">
        <v>518</v>
      </c>
      <c r="E317" s="2" t="s">
        <v>383</v>
      </c>
      <c r="F317" s="2" t="s">
        <v>426</v>
      </c>
      <c r="G317" s="2" t="s">
        <v>521</v>
      </c>
      <c r="H317" s="2" t="s">
        <v>424</v>
      </c>
      <c r="I317" s="2" t="s">
        <v>423</v>
      </c>
      <c r="J317" s="2" t="s">
        <v>525</v>
      </c>
      <c r="K317" s="2" t="s">
        <v>365</v>
      </c>
      <c r="L317" s="2" t="s">
        <v>365</v>
      </c>
      <c r="M317" s="2" t="s">
        <v>365</v>
      </c>
      <c r="N317" s="2" t="s">
        <v>365</v>
      </c>
      <c r="O317" s="2" t="s">
        <v>365</v>
      </c>
      <c r="P317" s="2" t="s">
        <v>365</v>
      </c>
      <c r="Q317" s="2" t="s">
        <v>365</v>
      </c>
      <c r="R317" s="2" t="s">
        <v>365</v>
      </c>
      <c r="S317" s="2" t="s">
        <v>365</v>
      </c>
    </row>
    <row r="318">
      <c r="A318" s="2" t="s">
        <v>149</v>
      </c>
      <c r="B318" s="2" t="s">
        <v>1073</v>
      </c>
      <c r="C318" s="2" t="s">
        <v>1087</v>
      </c>
      <c r="D318" s="2" t="s">
        <v>2512</v>
      </c>
      <c r="E318" s="2" t="s">
        <v>993</v>
      </c>
      <c r="F318" s="2" t="s">
        <v>807</v>
      </c>
      <c r="G318" s="2" t="s">
        <v>2511</v>
      </c>
      <c r="H318" s="2" t="s">
        <v>775</v>
      </c>
      <c r="I318" s="2" t="s">
        <v>442</v>
      </c>
      <c r="J318" s="2" t="s">
        <v>972</v>
      </c>
      <c r="K318" s="2" t="s">
        <v>365</v>
      </c>
      <c r="L318" s="2" t="s">
        <v>365</v>
      </c>
      <c r="M318" s="2" t="s">
        <v>365</v>
      </c>
      <c r="N318" s="2" t="s">
        <v>365</v>
      </c>
      <c r="O318" s="2" t="s">
        <v>365</v>
      </c>
      <c r="P318" s="2" t="s">
        <v>365</v>
      </c>
      <c r="Q318" s="2" t="s">
        <v>365</v>
      </c>
      <c r="R318" s="2" t="s">
        <v>365</v>
      </c>
      <c r="S318" s="2" t="s">
        <v>365</v>
      </c>
    </row>
    <row r="319">
      <c r="A319" s="2" t="s">
        <v>150</v>
      </c>
      <c r="B319" s="2" t="s">
        <v>484</v>
      </c>
      <c r="C319" s="2" t="s">
        <v>426</v>
      </c>
      <c r="D319" s="2" t="s">
        <v>953</v>
      </c>
      <c r="E319" s="2" t="s">
        <v>427</v>
      </c>
      <c r="F319" s="2" t="s">
        <v>444</v>
      </c>
      <c r="G319" s="2" t="s">
        <v>391</v>
      </c>
      <c r="H319" s="2" t="s">
        <v>424</v>
      </c>
      <c r="I319" s="2" t="s">
        <v>423</v>
      </c>
      <c r="J319" s="2" t="s">
        <v>462</v>
      </c>
      <c r="K319" s="2" t="s">
        <v>365</v>
      </c>
      <c r="L319" s="2" t="s">
        <v>365</v>
      </c>
      <c r="M319" s="2" t="s">
        <v>365</v>
      </c>
      <c r="N319" s="2" t="s">
        <v>365</v>
      </c>
      <c r="O319" s="2" t="s">
        <v>365</v>
      </c>
      <c r="P319" s="2" t="s">
        <v>365</v>
      </c>
      <c r="Q319" s="2" t="s">
        <v>365</v>
      </c>
      <c r="R319" s="2" t="s">
        <v>365</v>
      </c>
      <c r="S319" s="2" t="s">
        <v>365</v>
      </c>
    </row>
    <row r="320">
      <c r="A320" s="2" t="s">
        <v>151</v>
      </c>
      <c r="B320" s="2" t="s">
        <v>426</v>
      </c>
      <c r="C320" s="2" t="s">
        <v>481</v>
      </c>
      <c r="D320" s="2" t="s">
        <v>462</v>
      </c>
      <c r="E320" s="2" t="s">
        <v>495</v>
      </c>
      <c r="F320" s="2" t="s">
        <v>444</v>
      </c>
      <c r="G320" s="2" t="s">
        <v>502</v>
      </c>
      <c r="H320" s="2" t="s">
        <v>439</v>
      </c>
      <c r="I320" s="2" t="s">
        <v>444</v>
      </c>
      <c r="J320" s="2" t="s">
        <v>419</v>
      </c>
      <c r="K320" s="2" t="s">
        <v>365</v>
      </c>
      <c r="L320" s="2" t="s">
        <v>365</v>
      </c>
      <c r="M320" s="2" t="s">
        <v>365</v>
      </c>
      <c r="N320" s="2" t="s">
        <v>365</v>
      </c>
      <c r="O320" s="2" t="s">
        <v>365</v>
      </c>
      <c r="P320" s="2" t="s">
        <v>365</v>
      </c>
      <c r="Q320" s="2" t="s">
        <v>365</v>
      </c>
      <c r="R320" s="2" t="s">
        <v>365</v>
      </c>
      <c r="S320" s="2" t="s">
        <v>365</v>
      </c>
    </row>
    <row r="321">
      <c r="A321" s="2" t="s">
        <v>0</v>
      </c>
      <c r="B321" s="2" t="s">
        <v>385</v>
      </c>
      <c r="C321" s="2" t="s">
        <v>365</v>
      </c>
      <c r="D321" s="2" t="s">
        <v>365</v>
      </c>
      <c r="E321" s="2" t="s">
        <v>385</v>
      </c>
      <c r="F321" s="2" t="s">
        <v>365</v>
      </c>
      <c r="G321" s="2" t="s">
        <v>365</v>
      </c>
      <c r="H321" s="2" t="s">
        <v>385</v>
      </c>
      <c r="I321" s="2" t="s">
        <v>365</v>
      </c>
      <c r="J321" s="2" t="s">
        <v>365</v>
      </c>
      <c r="K321" s="2" t="s">
        <v>365</v>
      </c>
      <c r="L321" s="2" t="s">
        <v>365</v>
      </c>
      <c r="M321" s="2" t="s">
        <v>365</v>
      </c>
      <c r="N321" s="2" t="s">
        <v>365</v>
      </c>
      <c r="O321" s="2" t="s">
        <v>365</v>
      </c>
      <c r="P321" s="2" t="s">
        <v>365</v>
      </c>
      <c r="Q321" s="2" t="s">
        <v>365</v>
      </c>
      <c r="R321" s="2" t="s">
        <v>365</v>
      </c>
      <c r="S321" s="2" t="s">
        <v>365</v>
      </c>
    </row>
    <row r="322">
      <c r="A322" s="2" t="s">
        <v>215</v>
      </c>
      <c r="B322" s="2" t="s">
        <v>365</v>
      </c>
      <c r="C322" s="2" t="s">
        <v>365</v>
      </c>
      <c r="D322" s="2" t="s">
        <v>365</v>
      </c>
      <c r="E322" s="2" t="s">
        <v>365</v>
      </c>
      <c r="F322" s="2" t="s">
        <v>365</v>
      </c>
      <c r="G322" s="2" t="s">
        <v>365</v>
      </c>
      <c r="H322" s="2" t="s">
        <v>365</v>
      </c>
      <c r="I322" s="2" t="s">
        <v>365</v>
      </c>
      <c r="J322" s="2" t="s">
        <v>365</v>
      </c>
      <c r="K322" s="2" t="s">
        <v>365</v>
      </c>
      <c r="L322" s="2" t="s">
        <v>365</v>
      </c>
      <c r="M322" s="2" t="s">
        <v>365</v>
      </c>
      <c r="N322" s="2" t="s">
        <v>365</v>
      </c>
      <c r="O322" s="2" t="s">
        <v>365</v>
      </c>
      <c r="P322" s="2" t="s">
        <v>365</v>
      </c>
      <c r="Q322" s="2" t="s">
        <v>365</v>
      </c>
      <c r="R322" s="2" t="s">
        <v>365</v>
      </c>
      <c r="S322" s="2" t="s">
        <v>365</v>
      </c>
    </row>
    <row r="323">
      <c r="A323" s="2" t="s">
        <v>213</v>
      </c>
      <c r="B323" s="2" t="s">
        <v>3</v>
      </c>
      <c r="C323" s="2" t="s">
        <v>3</v>
      </c>
      <c r="D323" s="2" t="s">
        <v>3</v>
      </c>
      <c r="E323" s="2" t="s">
        <v>2</v>
      </c>
      <c r="F323" s="2" t="s">
        <v>2</v>
      </c>
      <c r="G323" s="2" t="s">
        <v>2</v>
      </c>
      <c r="H323" s="2" t="s">
        <v>0</v>
      </c>
      <c r="I323" s="2" t="s">
        <v>0</v>
      </c>
      <c r="J323" s="2" t="s">
        <v>0</v>
      </c>
      <c r="K323" s="2" t="s">
        <v>365</v>
      </c>
      <c r="L323" s="2" t="s">
        <v>365</v>
      </c>
      <c r="M323" s="2" t="s">
        <v>365</v>
      </c>
      <c r="N323" s="2" t="s">
        <v>365</v>
      </c>
      <c r="O323" s="2" t="s">
        <v>365</v>
      </c>
      <c r="P323" s="2" t="s">
        <v>365</v>
      </c>
      <c r="Q323" s="2" t="s">
        <v>365</v>
      </c>
      <c r="R323" s="2" t="s">
        <v>365</v>
      </c>
      <c r="S323" s="2" t="s">
        <v>365</v>
      </c>
    </row>
    <row r="324">
      <c r="A324" s="2" t="s">
        <v>365</v>
      </c>
      <c r="B324" s="2" t="s">
        <v>16</v>
      </c>
      <c r="C324" s="2" t="s">
        <v>13</v>
      </c>
      <c r="D324" s="2" t="s">
        <v>14</v>
      </c>
      <c r="E324" s="2" t="s">
        <v>16</v>
      </c>
      <c r="F324" s="2" t="s">
        <v>13</v>
      </c>
      <c r="G324" s="2" t="s">
        <v>14</v>
      </c>
      <c r="H324" s="2" t="s">
        <v>16</v>
      </c>
      <c r="I324" s="2" t="s">
        <v>13</v>
      </c>
      <c r="J324" s="2" t="s">
        <v>14</v>
      </c>
      <c r="K324" s="2" t="s">
        <v>365</v>
      </c>
      <c r="L324" s="2" t="s">
        <v>365</v>
      </c>
      <c r="M324" s="2" t="s">
        <v>365</v>
      </c>
      <c r="N324" s="2" t="s">
        <v>365</v>
      </c>
      <c r="O324" s="2" t="s">
        <v>365</v>
      </c>
      <c r="P324" s="2" t="s">
        <v>365</v>
      </c>
      <c r="Q324" s="2" t="s">
        <v>365</v>
      </c>
      <c r="R324" s="2" t="s">
        <v>365</v>
      </c>
      <c r="S324" s="2" t="s">
        <v>365</v>
      </c>
    </row>
    <row r="325">
      <c r="A325" s="2" t="s">
        <v>147</v>
      </c>
      <c r="B325" s="2" t="s">
        <v>1637</v>
      </c>
      <c r="C325" s="2" t="s">
        <v>835</v>
      </c>
      <c r="D325" s="2" t="s">
        <v>1714</v>
      </c>
      <c r="E325" s="2" t="s">
        <v>828</v>
      </c>
      <c r="F325" s="2" t="s">
        <v>454</v>
      </c>
      <c r="G325" s="2" t="s">
        <v>1728</v>
      </c>
      <c r="H325" s="2" t="s">
        <v>1734</v>
      </c>
      <c r="I325" s="2" t="s">
        <v>957</v>
      </c>
      <c r="J325" s="2" t="s">
        <v>973</v>
      </c>
      <c r="K325" s="2" t="s">
        <v>365</v>
      </c>
      <c r="L325" s="2" t="s">
        <v>365</v>
      </c>
      <c r="M325" s="2" t="s">
        <v>365</v>
      </c>
      <c r="N325" s="2" t="s">
        <v>365</v>
      </c>
      <c r="O325" s="2" t="s">
        <v>365</v>
      </c>
      <c r="P325" s="2" t="s">
        <v>365</v>
      </c>
      <c r="Q325" s="2" t="s">
        <v>365</v>
      </c>
      <c r="R325" s="2" t="s">
        <v>365</v>
      </c>
      <c r="S325" s="2" t="s">
        <v>365</v>
      </c>
    </row>
    <row r="326">
      <c r="A326" s="2" t="s">
        <v>148</v>
      </c>
      <c r="B326" s="2" t="s">
        <v>381</v>
      </c>
      <c r="C326" s="2" t="s">
        <v>423</v>
      </c>
      <c r="D326" s="2" t="s">
        <v>435</v>
      </c>
      <c r="E326" s="2" t="s">
        <v>439</v>
      </c>
      <c r="F326" s="2" t="s">
        <v>426</v>
      </c>
      <c r="G326" s="2" t="s">
        <v>412</v>
      </c>
      <c r="H326" s="2" t="s">
        <v>424</v>
      </c>
      <c r="I326" s="2" t="s">
        <v>423</v>
      </c>
      <c r="J326" s="2" t="s">
        <v>525</v>
      </c>
      <c r="K326" s="2" t="s">
        <v>365</v>
      </c>
      <c r="L326" s="2" t="s">
        <v>365</v>
      </c>
      <c r="M326" s="2" t="s">
        <v>365</v>
      </c>
      <c r="N326" s="2" t="s">
        <v>365</v>
      </c>
      <c r="O326" s="2" t="s">
        <v>365</v>
      </c>
      <c r="P326" s="2" t="s">
        <v>365</v>
      </c>
      <c r="Q326" s="2" t="s">
        <v>365</v>
      </c>
      <c r="R326" s="2" t="s">
        <v>365</v>
      </c>
      <c r="S326" s="2" t="s">
        <v>365</v>
      </c>
    </row>
    <row r="327">
      <c r="A327" s="2" t="s">
        <v>149</v>
      </c>
      <c r="B327" s="2" t="s">
        <v>560</v>
      </c>
      <c r="C327" s="2" t="s">
        <v>758</v>
      </c>
      <c r="D327" s="2" t="s">
        <v>452</v>
      </c>
      <c r="E327" s="2" t="s">
        <v>881</v>
      </c>
      <c r="F327" s="2" t="s">
        <v>368</v>
      </c>
      <c r="G327" s="2" t="s">
        <v>807</v>
      </c>
      <c r="H327" s="2" t="s">
        <v>948</v>
      </c>
      <c r="I327" s="2" t="s">
        <v>958</v>
      </c>
      <c r="J327" s="2" t="s">
        <v>869</v>
      </c>
      <c r="K327" s="2" t="s">
        <v>365</v>
      </c>
      <c r="L327" s="2" t="s">
        <v>365</v>
      </c>
      <c r="M327" s="2" t="s">
        <v>365</v>
      </c>
      <c r="N327" s="2" t="s">
        <v>365</v>
      </c>
      <c r="O327" s="2" t="s">
        <v>365</v>
      </c>
      <c r="P327" s="2" t="s">
        <v>365</v>
      </c>
      <c r="Q327" s="2" t="s">
        <v>365</v>
      </c>
      <c r="R327" s="2" t="s">
        <v>365</v>
      </c>
      <c r="S327" s="2" t="s">
        <v>365</v>
      </c>
    </row>
    <row r="328">
      <c r="A328" s="2" t="s">
        <v>150</v>
      </c>
      <c r="B328" s="2" t="s">
        <v>530</v>
      </c>
      <c r="C328" s="2" t="s">
        <v>389</v>
      </c>
      <c r="D328" s="2" t="s">
        <v>562</v>
      </c>
      <c r="E328" s="2" t="s">
        <v>786</v>
      </c>
      <c r="F328" s="2" t="s">
        <v>440</v>
      </c>
      <c r="G328" s="2" t="s">
        <v>764</v>
      </c>
      <c r="H328" s="2" t="s">
        <v>778</v>
      </c>
      <c r="I328" s="2" t="s">
        <v>830</v>
      </c>
      <c r="J328" s="2" t="s">
        <v>781</v>
      </c>
      <c r="K328" s="2" t="s">
        <v>365</v>
      </c>
      <c r="L328" s="2" t="s">
        <v>365</v>
      </c>
      <c r="M328" s="2" t="s">
        <v>365</v>
      </c>
      <c r="N328" s="2" t="s">
        <v>365</v>
      </c>
      <c r="O328" s="2" t="s">
        <v>365</v>
      </c>
      <c r="P328" s="2" t="s">
        <v>365</v>
      </c>
      <c r="Q328" s="2" t="s">
        <v>365</v>
      </c>
      <c r="R328" s="2" t="s">
        <v>365</v>
      </c>
      <c r="S328" s="2" t="s">
        <v>365</v>
      </c>
    </row>
    <row r="329">
      <c r="A329" s="2" t="s">
        <v>151</v>
      </c>
      <c r="B329" s="2" t="s">
        <v>503</v>
      </c>
      <c r="C329" s="2" t="s">
        <v>365</v>
      </c>
      <c r="D329" s="2" t="s">
        <v>365</v>
      </c>
      <c r="E329" s="2" t="s">
        <v>503</v>
      </c>
      <c r="F329" s="2" t="s">
        <v>365</v>
      </c>
      <c r="G329" s="2" t="s">
        <v>365</v>
      </c>
      <c r="H329" s="2" t="s">
        <v>503</v>
      </c>
      <c r="I329" s="2" t="s">
        <v>365</v>
      </c>
      <c r="J329" s="2" t="s">
        <v>365</v>
      </c>
      <c r="K329" s="2" t="s">
        <v>365</v>
      </c>
      <c r="L329" s="2" t="s">
        <v>365</v>
      </c>
      <c r="M329" s="2" t="s">
        <v>365</v>
      </c>
      <c r="N329" s="2" t="s">
        <v>365</v>
      </c>
      <c r="O329" s="2" t="s">
        <v>365</v>
      </c>
      <c r="P329" s="2" t="s">
        <v>365</v>
      </c>
      <c r="Q329" s="2" t="s">
        <v>365</v>
      </c>
      <c r="R329" s="2" t="s">
        <v>365</v>
      </c>
      <c r="S329" s="2" t="s">
        <v>365</v>
      </c>
    </row>
    <row r="330">
      <c r="A330" s="2" t="s">
        <v>0</v>
      </c>
      <c r="B330" s="2" t="s">
        <v>385</v>
      </c>
      <c r="C330" s="2" t="s">
        <v>365</v>
      </c>
      <c r="D330" s="2" t="s">
        <v>365</v>
      </c>
      <c r="E330" s="2" t="s">
        <v>385</v>
      </c>
      <c r="F330" s="2" t="s">
        <v>365</v>
      </c>
      <c r="G330" s="2" t="s">
        <v>365</v>
      </c>
      <c r="H330" s="2" t="s">
        <v>385</v>
      </c>
      <c r="I330" s="2" t="s">
        <v>365</v>
      </c>
      <c r="J330" s="2" t="s">
        <v>365</v>
      </c>
      <c r="K330" s="2" t="s">
        <v>365</v>
      </c>
      <c r="L330" s="2" t="s">
        <v>365</v>
      </c>
      <c r="M330" s="2" t="s">
        <v>365</v>
      </c>
      <c r="N330" s="2" t="s">
        <v>365</v>
      </c>
      <c r="O330" s="2" t="s">
        <v>365</v>
      </c>
      <c r="P330" s="2" t="s">
        <v>365</v>
      </c>
      <c r="Q330" s="2" t="s">
        <v>365</v>
      </c>
      <c r="R330" s="2" t="s">
        <v>365</v>
      </c>
      <c r="S330" s="2" t="s">
        <v>365</v>
      </c>
    </row>
    <row r="331">
      <c r="A331" s="2" t="s">
        <v>216</v>
      </c>
      <c r="B331" s="2" t="s">
        <v>365</v>
      </c>
      <c r="C331" s="2" t="s">
        <v>365</v>
      </c>
      <c r="D331" s="2" t="s">
        <v>365</v>
      </c>
      <c r="E331" s="2" t="s">
        <v>365</v>
      </c>
      <c r="F331" s="2" t="s">
        <v>365</v>
      </c>
      <c r="G331" s="2" t="s">
        <v>365</v>
      </c>
      <c r="H331" s="2" t="s">
        <v>365</v>
      </c>
      <c r="I331" s="2" t="s">
        <v>365</v>
      </c>
      <c r="J331" s="2" t="s">
        <v>365</v>
      </c>
      <c r="K331" s="2" t="s">
        <v>365</v>
      </c>
      <c r="L331" s="2" t="s">
        <v>365</v>
      </c>
      <c r="M331" s="2" t="s">
        <v>365</v>
      </c>
      <c r="N331" s="2" t="s">
        <v>365</v>
      </c>
      <c r="O331" s="2" t="s">
        <v>365</v>
      </c>
      <c r="P331" s="2" t="s">
        <v>365</v>
      </c>
      <c r="Q331" s="2" t="s">
        <v>365</v>
      </c>
      <c r="R331" s="2" t="s">
        <v>365</v>
      </c>
      <c r="S331" s="2" t="s">
        <v>365</v>
      </c>
    </row>
    <row r="332">
      <c r="A332" s="2" t="s">
        <v>184</v>
      </c>
      <c r="B332" s="2" t="s">
        <v>366</v>
      </c>
      <c r="C332" s="2" t="s">
        <v>366</v>
      </c>
      <c r="D332" s="2" t="s">
        <v>366</v>
      </c>
      <c r="E332" s="2" t="s">
        <v>364</v>
      </c>
      <c r="F332" s="2" t="s">
        <v>364</v>
      </c>
      <c r="G332" s="2" t="s">
        <v>364</v>
      </c>
      <c r="H332" s="2" t="s">
        <v>0</v>
      </c>
      <c r="I332" s="2" t="s">
        <v>0</v>
      </c>
      <c r="J332" s="2" t="s">
        <v>0</v>
      </c>
      <c r="K332" s="2" t="s">
        <v>365</v>
      </c>
      <c r="L332" s="2" t="s">
        <v>365</v>
      </c>
      <c r="M332" s="2" t="s">
        <v>365</v>
      </c>
      <c r="N332" s="2" t="s">
        <v>365</v>
      </c>
      <c r="O332" s="2" t="s">
        <v>365</v>
      </c>
      <c r="P332" s="2" t="s">
        <v>365</v>
      </c>
      <c r="Q332" s="2" t="s">
        <v>365</v>
      </c>
      <c r="R332" s="2" t="s">
        <v>365</v>
      </c>
      <c r="S332" s="2" t="s">
        <v>365</v>
      </c>
    </row>
    <row r="333">
      <c r="A333" s="2" t="s">
        <v>365</v>
      </c>
      <c r="B333" s="2" t="s">
        <v>16</v>
      </c>
      <c r="C333" s="2" t="s">
        <v>13</v>
      </c>
      <c r="D333" s="2" t="s">
        <v>14</v>
      </c>
      <c r="E333" s="2" t="s">
        <v>16</v>
      </c>
      <c r="F333" s="2" t="s">
        <v>13</v>
      </c>
      <c r="G333" s="2" t="s">
        <v>14</v>
      </c>
      <c r="H333" s="2" t="s">
        <v>16</v>
      </c>
      <c r="I333" s="2" t="s">
        <v>13</v>
      </c>
      <c r="J333" s="2" t="s">
        <v>14</v>
      </c>
      <c r="K333" s="2" t="s">
        <v>365</v>
      </c>
      <c r="L333" s="2" t="s">
        <v>365</v>
      </c>
      <c r="M333" s="2" t="s">
        <v>365</v>
      </c>
      <c r="N333" s="2" t="s">
        <v>365</v>
      </c>
      <c r="O333" s="2" t="s">
        <v>365</v>
      </c>
      <c r="P333" s="2" t="s">
        <v>365</v>
      </c>
      <c r="Q333" s="2" t="s">
        <v>365</v>
      </c>
      <c r="R333" s="2" t="s">
        <v>365</v>
      </c>
      <c r="S333" s="2" t="s">
        <v>365</v>
      </c>
    </row>
    <row r="334">
      <c r="A334" s="2" t="s">
        <v>185</v>
      </c>
      <c r="B334" s="2" t="s">
        <v>780</v>
      </c>
      <c r="C334" s="2" t="s">
        <v>516</v>
      </c>
      <c r="D334" s="2" t="s">
        <v>873</v>
      </c>
      <c r="E334" s="2" t="s">
        <v>895</v>
      </c>
      <c r="F334" s="2" t="s">
        <v>866</v>
      </c>
      <c r="G334" s="2" t="s">
        <v>935</v>
      </c>
      <c r="H334" s="2" t="s">
        <v>1710</v>
      </c>
      <c r="I334" s="2" t="s">
        <v>1709</v>
      </c>
      <c r="J334" s="2" t="s">
        <v>1080</v>
      </c>
      <c r="K334" s="2" t="s">
        <v>365</v>
      </c>
      <c r="L334" s="2" t="s">
        <v>365</v>
      </c>
      <c r="M334" s="2" t="s">
        <v>365</v>
      </c>
      <c r="N334" s="2" t="s">
        <v>365</v>
      </c>
      <c r="O334" s="2" t="s">
        <v>365</v>
      </c>
      <c r="P334" s="2" t="s">
        <v>365</v>
      </c>
      <c r="Q334" s="2" t="s">
        <v>365</v>
      </c>
      <c r="R334" s="2" t="s">
        <v>365</v>
      </c>
      <c r="S334" s="2" t="s">
        <v>365</v>
      </c>
    </row>
    <row r="335">
      <c r="A335" s="2" t="s">
        <v>186</v>
      </c>
      <c r="B335" s="2" t="s">
        <v>761</v>
      </c>
      <c r="C335" s="2" t="s">
        <v>742</v>
      </c>
      <c r="D335" s="2" t="s">
        <v>824</v>
      </c>
      <c r="E335" s="2" t="s">
        <v>896</v>
      </c>
      <c r="F335" s="2" t="s">
        <v>607</v>
      </c>
      <c r="G335" s="2" t="s">
        <v>794</v>
      </c>
      <c r="H335" s="2" t="s">
        <v>441</v>
      </c>
      <c r="I335" s="2" t="s">
        <v>855</v>
      </c>
      <c r="J335" s="2" t="s">
        <v>974</v>
      </c>
      <c r="K335" s="2" t="s">
        <v>365</v>
      </c>
      <c r="L335" s="2" t="s">
        <v>365</v>
      </c>
      <c r="M335" s="2" t="s">
        <v>365</v>
      </c>
      <c r="N335" s="2" t="s">
        <v>365</v>
      </c>
      <c r="O335" s="2" t="s">
        <v>365</v>
      </c>
      <c r="P335" s="2" t="s">
        <v>365</v>
      </c>
      <c r="Q335" s="2" t="s">
        <v>365</v>
      </c>
      <c r="R335" s="2" t="s">
        <v>365</v>
      </c>
      <c r="S335" s="2" t="s">
        <v>365</v>
      </c>
    </row>
    <row r="336">
      <c r="A336" s="2" t="s">
        <v>187</v>
      </c>
      <c r="B336" s="2" t="s">
        <v>781</v>
      </c>
      <c r="C336" s="2" t="s">
        <v>461</v>
      </c>
      <c r="D336" s="2" t="s">
        <v>603</v>
      </c>
      <c r="E336" s="2" t="s">
        <v>506</v>
      </c>
      <c r="F336" s="2" t="s">
        <v>525</v>
      </c>
      <c r="G336" s="2" t="s">
        <v>458</v>
      </c>
      <c r="H336" s="2" t="s">
        <v>648</v>
      </c>
      <c r="I336" s="2" t="s">
        <v>530</v>
      </c>
      <c r="J336" s="2" t="s">
        <v>791</v>
      </c>
      <c r="K336" s="2" t="s">
        <v>365</v>
      </c>
      <c r="L336" s="2" t="s">
        <v>365</v>
      </c>
      <c r="M336" s="2" t="s">
        <v>365</v>
      </c>
      <c r="N336" s="2" t="s">
        <v>365</v>
      </c>
      <c r="O336" s="2" t="s">
        <v>365</v>
      </c>
      <c r="P336" s="2" t="s">
        <v>365</v>
      </c>
      <c r="Q336" s="2" t="s">
        <v>365</v>
      </c>
      <c r="R336" s="2" t="s">
        <v>365</v>
      </c>
      <c r="S336" s="2" t="s">
        <v>365</v>
      </c>
    </row>
    <row r="337">
      <c r="A337" s="2" t="s">
        <v>188</v>
      </c>
      <c r="B337" s="2" t="s">
        <v>416</v>
      </c>
      <c r="C337" s="2" t="s">
        <v>411</v>
      </c>
      <c r="D337" s="2" t="s">
        <v>811</v>
      </c>
      <c r="E337" s="2" t="s">
        <v>719</v>
      </c>
      <c r="F337" s="2" t="s">
        <v>605</v>
      </c>
      <c r="G337" s="2" t="s">
        <v>804</v>
      </c>
      <c r="H337" s="2" t="s">
        <v>410</v>
      </c>
      <c r="I337" s="2" t="s">
        <v>432</v>
      </c>
      <c r="J337" s="2" t="s">
        <v>510</v>
      </c>
      <c r="K337" s="2" t="s">
        <v>365</v>
      </c>
      <c r="L337" s="2" t="s">
        <v>365</v>
      </c>
      <c r="M337" s="2" t="s">
        <v>365</v>
      </c>
      <c r="N337" s="2" t="s">
        <v>365</v>
      </c>
      <c r="O337" s="2" t="s">
        <v>365</v>
      </c>
      <c r="P337" s="2" t="s">
        <v>365</v>
      </c>
      <c r="Q337" s="2" t="s">
        <v>365</v>
      </c>
      <c r="R337" s="2" t="s">
        <v>365</v>
      </c>
      <c r="S337" s="2" t="s">
        <v>365</v>
      </c>
    </row>
    <row r="338">
      <c r="A338" s="2" t="s">
        <v>189</v>
      </c>
      <c r="B338" s="2" t="s">
        <v>406</v>
      </c>
      <c r="C338" s="2" t="s">
        <v>490</v>
      </c>
      <c r="D338" s="2" t="s">
        <v>791</v>
      </c>
      <c r="E338" s="2" t="s">
        <v>412</v>
      </c>
      <c r="F338" s="2" t="s">
        <v>460</v>
      </c>
      <c r="G338" s="2" t="s">
        <v>421</v>
      </c>
      <c r="H338" s="2" t="s">
        <v>530</v>
      </c>
      <c r="I338" s="2" t="s">
        <v>462</v>
      </c>
      <c r="J338" s="2" t="s">
        <v>809</v>
      </c>
      <c r="K338" s="2" t="s">
        <v>365</v>
      </c>
      <c r="L338" s="2" t="s">
        <v>365</v>
      </c>
      <c r="M338" s="2" t="s">
        <v>365</v>
      </c>
      <c r="N338" s="2" t="s">
        <v>365</v>
      </c>
      <c r="O338" s="2" t="s">
        <v>365</v>
      </c>
      <c r="P338" s="2" t="s">
        <v>365</v>
      </c>
      <c r="Q338" s="2" t="s">
        <v>365</v>
      </c>
      <c r="R338" s="2" t="s">
        <v>365</v>
      </c>
      <c r="S338" s="2" t="s">
        <v>365</v>
      </c>
    </row>
    <row r="339">
      <c r="A339" s="2" t="s">
        <v>190</v>
      </c>
      <c r="B339" s="2" t="s">
        <v>608</v>
      </c>
      <c r="C339" s="2" t="s">
        <v>418</v>
      </c>
      <c r="D339" s="2" t="s">
        <v>741</v>
      </c>
      <c r="E339" s="2" t="s">
        <v>395</v>
      </c>
      <c r="F339" s="2" t="s">
        <v>413</v>
      </c>
      <c r="G339" s="2" t="s">
        <v>784</v>
      </c>
      <c r="H339" s="2" t="s">
        <v>559</v>
      </c>
      <c r="I339" s="2" t="s">
        <v>781</v>
      </c>
      <c r="J339" s="2" t="s">
        <v>372</v>
      </c>
      <c r="K339" s="2" t="s">
        <v>365</v>
      </c>
      <c r="L339" s="2" t="s">
        <v>365</v>
      </c>
      <c r="M339" s="2" t="s">
        <v>365</v>
      </c>
      <c r="N339" s="2" t="s">
        <v>365</v>
      </c>
      <c r="O339" s="2" t="s">
        <v>365</v>
      </c>
      <c r="P339" s="2" t="s">
        <v>365</v>
      </c>
      <c r="Q339" s="2" t="s">
        <v>365</v>
      </c>
      <c r="R339" s="2" t="s">
        <v>365</v>
      </c>
      <c r="S339" s="2" t="s">
        <v>365</v>
      </c>
    </row>
    <row r="340">
      <c r="A340" s="2" t="s">
        <v>191</v>
      </c>
      <c r="B340" s="2" t="s">
        <v>462</v>
      </c>
      <c r="C340" s="2" t="s">
        <v>446</v>
      </c>
      <c r="D340" s="2" t="s">
        <v>809</v>
      </c>
      <c r="E340" s="2" t="s">
        <v>484</v>
      </c>
      <c r="F340" s="2" t="s">
        <v>390</v>
      </c>
      <c r="G340" s="2" t="s">
        <v>425</v>
      </c>
      <c r="H340" s="2" t="s">
        <v>830</v>
      </c>
      <c r="I340" s="2" t="s">
        <v>446</v>
      </c>
      <c r="J340" s="2" t="s">
        <v>490</v>
      </c>
      <c r="K340" s="2" t="s">
        <v>365</v>
      </c>
      <c r="L340" s="2" t="s">
        <v>365</v>
      </c>
      <c r="M340" s="2" t="s">
        <v>365</v>
      </c>
      <c r="N340" s="2" t="s">
        <v>365</v>
      </c>
      <c r="O340" s="2" t="s">
        <v>365</v>
      </c>
      <c r="P340" s="2" t="s">
        <v>365</v>
      </c>
      <c r="Q340" s="2" t="s">
        <v>365</v>
      </c>
      <c r="R340" s="2" t="s">
        <v>365</v>
      </c>
      <c r="S340" s="2" t="s">
        <v>365</v>
      </c>
    </row>
    <row r="341">
      <c r="A341" s="2" t="s">
        <v>0</v>
      </c>
      <c r="B341" s="2" t="s">
        <v>385</v>
      </c>
      <c r="C341" s="2" t="s">
        <v>365</v>
      </c>
      <c r="D341" s="2" t="s">
        <v>365</v>
      </c>
      <c r="E341" s="2" t="s">
        <v>385</v>
      </c>
      <c r="F341" s="2" t="s">
        <v>365</v>
      </c>
      <c r="G341" s="2" t="s">
        <v>365</v>
      </c>
      <c r="H341" s="2" t="s">
        <v>385</v>
      </c>
      <c r="I341" s="2" t="s">
        <v>365</v>
      </c>
      <c r="J341" s="2" t="s">
        <v>365</v>
      </c>
      <c r="K341" s="2" t="s">
        <v>365</v>
      </c>
      <c r="L341" s="2" t="s">
        <v>365</v>
      </c>
      <c r="M341" s="2" t="s">
        <v>365</v>
      </c>
      <c r="N341" s="2" t="s">
        <v>365</v>
      </c>
      <c r="O341" s="2" t="s">
        <v>365</v>
      </c>
      <c r="P341" s="2" t="s">
        <v>365</v>
      </c>
      <c r="Q341" s="2" t="s">
        <v>365</v>
      </c>
      <c r="R341" s="2" t="s">
        <v>365</v>
      </c>
      <c r="S341" s="2" t="s">
        <v>365</v>
      </c>
    </row>
    <row r="342">
      <c r="A342" s="2" t="s">
        <v>217</v>
      </c>
      <c r="B342" s="2" t="s">
        <v>365</v>
      </c>
      <c r="C342" s="2" t="s">
        <v>365</v>
      </c>
      <c r="D342" s="2" t="s">
        <v>365</v>
      </c>
      <c r="E342" s="2" t="s">
        <v>365</v>
      </c>
      <c r="F342" s="2" t="s">
        <v>365</v>
      </c>
      <c r="G342" s="2" t="s">
        <v>365</v>
      </c>
      <c r="H342" s="2" t="s">
        <v>365</v>
      </c>
      <c r="I342" s="2" t="s">
        <v>365</v>
      </c>
      <c r="J342" s="2" t="s">
        <v>365</v>
      </c>
      <c r="K342" s="2" t="s">
        <v>365</v>
      </c>
      <c r="L342" s="2" t="s">
        <v>365</v>
      </c>
      <c r="M342" s="2" t="s">
        <v>365</v>
      </c>
      <c r="N342" s="2" t="s">
        <v>365</v>
      </c>
      <c r="O342" s="2" t="s">
        <v>365</v>
      </c>
      <c r="P342" s="2" t="s">
        <v>365</v>
      </c>
      <c r="Q342" s="2" t="s">
        <v>365</v>
      </c>
      <c r="R342" s="2" t="s">
        <v>365</v>
      </c>
      <c r="S342" s="2" t="s">
        <v>365</v>
      </c>
    </row>
    <row r="343">
      <c r="A343" s="2" t="s">
        <v>184</v>
      </c>
      <c r="B343" s="2" t="s">
        <v>354</v>
      </c>
      <c r="C343" s="2" t="s">
        <v>354</v>
      </c>
      <c r="D343" s="2" t="s">
        <v>354</v>
      </c>
      <c r="E343" s="2" t="s">
        <v>355</v>
      </c>
      <c r="F343" s="2" t="s">
        <v>355</v>
      </c>
      <c r="G343" s="2" t="s">
        <v>355</v>
      </c>
      <c r="H343" s="2" t="s">
        <v>356</v>
      </c>
      <c r="I343" s="2" t="s">
        <v>356</v>
      </c>
      <c r="J343" s="2" t="s">
        <v>356</v>
      </c>
      <c r="K343" s="2" t="s">
        <v>357</v>
      </c>
      <c r="L343" s="2" t="s">
        <v>357</v>
      </c>
      <c r="M343" s="2" t="s">
        <v>357</v>
      </c>
      <c r="N343" s="2" t="s">
        <v>358</v>
      </c>
      <c r="O343" s="2" t="s">
        <v>358</v>
      </c>
      <c r="P343" s="2" t="s">
        <v>358</v>
      </c>
      <c r="Q343" s="2" t="s">
        <v>0</v>
      </c>
      <c r="R343" s="2" t="s">
        <v>0</v>
      </c>
      <c r="S343" s="2" t="s">
        <v>0</v>
      </c>
    </row>
    <row r="344">
      <c r="A344" s="2" t="s">
        <v>365</v>
      </c>
      <c r="B344" s="2" t="s">
        <v>16</v>
      </c>
      <c r="C344" s="2" t="s">
        <v>13</v>
      </c>
      <c r="D344" s="2" t="s">
        <v>14</v>
      </c>
      <c r="E344" s="2" t="s">
        <v>16</v>
      </c>
      <c r="F344" s="2" t="s">
        <v>13</v>
      </c>
      <c r="G344" s="2" t="s">
        <v>14</v>
      </c>
      <c r="H344" s="2" t="s">
        <v>16</v>
      </c>
      <c r="I344" s="2" t="s">
        <v>13</v>
      </c>
      <c r="J344" s="2" t="s">
        <v>14</v>
      </c>
      <c r="K344" s="2" t="s">
        <v>16</v>
      </c>
      <c r="L344" s="2" t="s">
        <v>13</v>
      </c>
      <c r="M344" s="2" t="s">
        <v>14</v>
      </c>
      <c r="N344" s="2" t="s">
        <v>16</v>
      </c>
      <c r="O344" s="2" t="s">
        <v>13</v>
      </c>
      <c r="P344" s="2" t="s">
        <v>14</v>
      </c>
      <c r="Q344" s="2" t="s">
        <v>16</v>
      </c>
      <c r="R344" s="2" t="s">
        <v>13</v>
      </c>
      <c r="S344" s="2" t="s">
        <v>14</v>
      </c>
    </row>
    <row r="345">
      <c r="A345" s="2" t="s">
        <v>185</v>
      </c>
      <c r="B345" s="2" t="s">
        <v>998</v>
      </c>
      <c r="C345" s="2" t="s">
        <v>1180</v>
      </c>
      <c r="D345" s="2" t="s">
        <v>1386</v>
      </c>
      <c r="E345" s="2" t="s">
        <v>2392</v>
      </c>
      <c r="F345" s="2" t="s">
        <v>893</v>
      </c>
      <c r="G345" s="2" t="s">
        <v>1283</v>
      </c>
      <c r="H345" s="2" t="s">
        <v>900</v>
      </c>
      <c r="I345" s="2" t="s">
        <v>1180</v>
      </c>
      <c r="J345" s="2" t="s">
        <v>1752</v>
      </c>
      <c r="K345" s="2" t="s">
        <v>2251</v>
      </c>
      <c r="L345" s="2" t="s">
        <v>910</v>
      </c>
      <c r="M345" s="2" t="s">
        <v>1708</v>
      </c>
      <c r="N345" s="2" t="s">
        <v>2251</v>
      </c>
      <c r="O345" s="2" t="s">
        <v>1047</v>
      </c>
      <c r="P345" s="2" t="s">
        <v>935</v>
      </c>
      <c r="Q345" s="2" t="s">
        <v>950</v>
      </c>
      <c r="R345" s="2" t="s">
        <v>836</v>
      </c>
      <c r="S345" s="2" t="s">
        <v>1672</v>
      </c>
    </row>
    <row r="346">
      <c r="A346" s="2" t="s">
        <v>186</v>
      </c>
      <c r="B346" s="2" t="s">
        <v>505</v>
      </c>
      <c r="C346" s="2" t="s">
        <v>502</v>
      </c>
      <c r="D346" s="2" t="s">
        <v>2242</v>
      </c>
      <c r="E346" s="2" t="s">
        <v>517</v>
      </c>
      <c r="F346" s="2" t="s">
        <v>647</v>
      </c>
      <c r="G346" s="2" t="s">
        <v>799</v>
      </c>
      <c r="H346" s="2" t="s">
        <v>882</v>
      </c>
      <c r="I346" s="2" t="s">
        <v>839</v>
      </c>
      <c r="J346" s="2" t="s">
        <v>2416</v>
      </c>
      <c r="K346" s="2" t="s">
        <v>845</v>
      </c>
      <c r="L346" s="2" t="s">
        <v>377</v>
      </c>
      <c r="M346" s="2" t="s">
        <v>2667</v>
      </c>
      <c r="N346" s="2" t="s">
        <v>820</v>
      </c>
      <c r="O346" s="2" t="s">
        <v>730</v>
      </c>
      <c r="P346" s="2" t="s">
        <v>959</v>
      </c>
      <c r="Q346" s="2" t="s">
        <v>896</v>
      </c>
      <c r="R346" s="2" t="s">
        <v>607</v>
      </c>
      <c r="S346" s="2" t="s">
        <v>761</v>
      </c>
    </row>
    <row r="347">
      <c r="A347" s="2" t="s">
        <v>187</v>
      </c>
      <c r="B347" s="2" t="s">
        <v>525</v>
      </c>
      <c r="C347" s="2" t="s">
        <v>427</v>
      </c>
      <c r="D347" s="2" t="s">
        <v>529</v>
      </c>
      <c r="E347" s="2" t="s">
        <v>407</v>
      </c>
      <c r="F347" s="2" t="s">
        <v>759</v>
      </c>
      <c r="G347" s="2" t="s">
        <v>760</v>
      </c>
      <c r="H347" s="2" t="s">
        <v>456</v>
      </c>
      <c r="I347" s="2" t="s">
        <v>440</v>
      </c>
      <c r="J347" s="2" t="s">
        <v>557</v>
      </c>
      <c r="K347" s="2" t="s">
        <v>800</v>
      </c>
      <c r="L347" s="2" t="s">
        <v>382</v>
      </c>
      <c r="M347" s="2" t="s">
        <v>396</v>
      </c>
      <c r="N347" s="2" t="s">
        <v>490</v>
      </c>
      <c r="O347" s="2" t="s">
        <v>440</v>
      </c>
      <c r="P347" s="2" t="s">
        <v>395</v>
      </c>
      <c r="Q347" s="2" t="s">
        <v>506</v>
      </c>
      <c r="R347" s="2" t="s">
        <v>525</v>
      </c>
      <c r="S347" s="2" t="s">
        <v>458</v>
      </c>
    </row>
    <row r="348">
      <c r="A348" s="2" t="s">
        <v>188</v>
      </c>
      <c r="B348" s="2" t="s">
        <v>760</v>
      </c>
      <c r="C348" s="2" t="s">
        <v>522</v>
      </c>
      <c r="D348" s="2" t="s">
        <v>370</v>
      </c>
      <c r="E348" s="2" t="s">
        <v>436</v>
      </c>
      <c r="F348" s="2" t="s">
        <v>411</v>
      </c>
      <c r="G348" s="2" t="s">
        <v>477</v>
      </c>
      <c r="H348" s="2" t="s">
        <v>419</v>
      </c>
      <c r="I348" s="2" t="s">
        <v>484</v>
      </c>
      <c r="J348" s="2" t="s">
        <v>769</v>
      </c>
      <c r="K348" s="2" t="s">
        <v>395</v>
      </c>
      <c r="L348" s="2" t="s">
        <v>749</v>
      </c>
      <c r="M348" s="2" t="s">
        <v>436</v>
      </c>
      <c r="N348" s="2" t="s">
        <v>605</v>
      </c>
      <c r="O348" s="2" t="s">
        <v>412</v>
      </c>
      <c r="P348" s="2" t="s">
        <v>517</v>
      </c>
      <c r="Q348" s="2" t="s">
        <v>399</v>
      </c>
      <c r="R348" s="2" t="s">
        <v>605</v>
      </c>
      <c r="S348" s="2" t="s">
        <v>804</v>
      </c>
    </row>
    <row r="349">
      <c r="A349" s="2" t="s">
        <v>189</v>
      </c>
      <c r="B349" s="2" t="s">
        <v>490</v>
      </c>
      <c r="C349" s="2" t="s">
        <v>427</v>
      </c>
      <c r="D349" s="2" t="s">
        <v>387</v>
      </c>
      <c r="E349" s="2" t="s">
        <v>383</v>
      </c>
      <c r="F349" s="2" t="s">
        <v>481</v>
      </c>
      <c r="G349" s="2" t="s">
        <v>398</v>
      </c>
      <c r="H349" s="2" t="s">
        <v>495</v>
      </c>
      <c r="I349" s="2" t="s">
        <v>444</v>
      </c>
      <c r="J349" s="2" t="s">
        <v>411</v>
      </c>
      <c r="K349" s="2" t="s">
        <v>462</v>
      </c>
      <c r="L349" s="2" t="s">
        <v>381</v>
      </c>
      <c r="M349" s="2" t="s">
        <v>781</v>
      </c>
      <c r="N349" s="2" t="s">
        <v>809</v>
      </c>
      <c r="O349" s="2" t="s">
        <v>389</v>
      </c>
      <c r="P349" s="2" t="s">
        <v>645</v>
      </c>
      <c r="Q349" s="2" t="s">
        <v>412</v>
      </c>
      <c r="R349" s="2" t="s">
        <v>460</v>
      </c>
      <c r="S349" s="2" t="s">
        <v>421</v>
      </c>
    </row>
    <row r="350">
      <c r="A350" s="2" t="s">
        <v>190</v>
      </c>
      <c r="B350" s="2" t="s">
        <v>506</v>
      </c>
      <c r="C350" s="2" t="s">
        <v>390</v>
      </c>
      <c r="D350" s="2" t="s">
        <v>644</v>
      </c>
      <c r="E350" s="2" t="s">
        <v>827</v>
      </c>
      <c r="F350" s="2" t="s">
        <v>490</v>
      </c>
      <c r="G350" s="2" t="s">
        <v>796</v>
      </c>
      <c r="H350" s="2" t="s">
        <v>421</v>
      </c>
      <c r="I350" s="2" t="s">
        <v>427</v>
      </c>
      <c r="J350" s="2" t="s">
        <v>376</v>
      </c>
      <c r="K350" s="2" t="s">
        <v>529</v>
      </c>
      <c r="L350" s="2" t="s">
        <v>461</v>
      </c>
      <c r="M350" s="2" t="s">
        <v>747</v>
      </c>
      <c r="N350" s="2" t="s">
        <v>991</v>
      </c>
      <c r="O350" s="2" t="s">
        <v>407</v>
      </c>
      <c r="P350" s="2" t="s">
        <v>428</v>
      </c>
      <c r="Q350" s="2" t="s">
        <v>395</v>
      </c>
      <c r="R350" s="2" t="s">
        <v>413</v>
      </c>
      <c r="S350" s="2" t="s">
        <v>408</v>
      </c>
    </row>
    <row r="351">
      <c r="A351" s="2" t="s">
        <v>191</v>
      </c>
      <c r="B351" s="2" t="s">
        <v>427</v>
      </c>
      <c r="C351" s="2" t="s">
        <v>481</v>
      </c>
      <c r="D351" s="2" t="s">
        <v>781</v>
      </c>
      <c r="E351" s="2" t="s">
        <v>838</v>
      </c>
      <c r="F351" s="2" t="s">
        <v>426</v>
      </c>
      <c r="G351" s="2" t="s">
        <v>724</v>
      </c>
      <c r="H351" s="2" t="s">
        <v>427</v>
      </c>
      <c r="I351" s="2" t="s">
        <v>481</v>
      </c>
      <c r="J351" s="2" t="s">
        <v>407</v>
      </c>
      <c r="K351" s="2" t="s">
        <v>759</v>
      </c>
      <c r="L351" s="2" t="s">
        <v>444</v>
      </c>
      <c r="M351" s="2" t="s">
        <v>926</v>
      </c>
      <c r="N351" s="2" t="s">
        <v>830</v>
      </c>
      <c r="O351" s="2" t="s">
        <v>390</v>
      </c>
      <c r="P351" s="2" t="s">
        <v>518</v>
      </c>
      <c r="Q351" s="2" t="s">
        <v>484</v>
      </c>
      <c r="R351" s="2" t="s">
        <v>390</v>
      </c>
      <c r="S351" s="2" t="s">
        <v>425</v>
      </c>
    </row>
    <row r="352">
      <c r="A352" s="2" t="s">
        <v>0</v>
      </c>
      <c r="B352" s="2" t="s">
        <v>385</v>
      </c>
      <c r="C352" s="2" t="s">
        <v>365</v>
      </c>
      <c r="D352" s="2" t="s">
        <v>365</v>
      </c>
      <c r="E352" s="2" t="s">
        <v>385</v>
      </c>
      <c r="F352" s="2" t="s">
        <v>365</v>
      </c>
      <c r="G352" s="2" t="s">
        <v>365</v>
      </c>
      <c r="H352" s="2" t="s">
        <v>385</v>
      </c>
      <c r="I352" s="2" t="s">
        <v>365</v>
      </c>
      <c r="J352" s="2" t="s">
        <v>365</v>
      </c>
      <c r="K352" s="2" t="s">
        <v>385</v>
      </c>
      <c r="L352" s="2" t="s">
        <v>365</v>
      </c>
      <c r="M352" s="2" t="s">
        <v>365</v>
      </c>
      <c r="N352" s="2" t="s">
        <v>385</v>
      </c>
      <c r="O352" s="2" t="s">
        <v>365</v>
      </c>
      <c r="P352" s="2" t="s">
        <v>365</v>
      </c>
      <c r="Q352" s="2" t="s">
        <v>385</v>
      </c>
      <c r="R352" s="2" t="s">
        <v>365</v>
      </c>
      <c r="S352" s="2" t="s">
        <v>365</v>
      </c>
    </row>
    <row r="353">
      <c r="A353" s="2" t="s">
        <v>218</v>
      </c>
      <c r="B353" s="2" t="s">
        <v>365</v>
      </c>
      <c r="C353" s="2" t="s">
        <v>365</v>
      </c>
      <c r="D353" s="2" t="s">
        <v>365</v>
      </c>
      <c r="E353" s="2" t="s">
        <v>365</v>
      </c>
      <c r="F353" s="2" t="s">
        <v>365</v>
      </c>
      <c r="G353" s="2" t="s">
        <v>365</v>
      </c>
      <c r="H353" s="2" t="s">
        <v>365</v>
      </c>
      <c r="I353" s="2" t="s">
        <v>365</v>
      </c>
      <c r="J353" s="2" t="s">
        <v>365</v>
      </c>
      <c r="K353" s="2" t="s">
        <v>365</v>
      </c>
      <c r="L353" s="2" t="s">
        <v>365</v>
      </c>
      <c r="M353" s="2" t="s">
        <v>365</v>
      </c>
      <c r="N353" s="2" t="s">
        <v>365</v>
      </c>
      <c r="O353" s="2" t="s">
        <v>365</v>
      </c>
      <c r="P353" s="2" t="s">
        <v>365</v>
      </c>
      <c r="Q353" s="2" t="s">
        <v>365</v>
      </c>
      <c r="R353" s="2" t="s">
        <v>365</v>
      </c>
      <c r="S353" s="2" t="s">
        <v>365</v>
      </c>
    </row>
    <row r="354">
      <c r="A354" s="2" t="s">
        <v>184</v>
      </c>
      <c r="B354" s="2" t="s">
        <v>354</v>
      </c>
      <c r="C354" s="2" t="s">
        <v>354</v>
      </c>
      <c r="D354" s="2" t="s">
        <v>354</v>
      </c>
      <c r="E354" s="2" t="s">
        <v>355</v>
      </c>
      <c r="F354" s="2" t="s">
        <v>355</v>
      </c>
      <c r="G354" s="2" t="s">
        <v>355</v>
      </c>
      <c r="H354" s="2" t="s">
        <v>356</v>
      </c>
      <c r="I354" s="2" t="s">
        <v>356</v>
      </c>
      <c r="J354" s="2" t="s">
        <v>356</v>
      </c>
      <c r="K354" s="2" t="s">
        <v>357</v>
      </c>
      <c r="L354" s="2" t="s">
        <v>357</v>
      </c>
      <c r="M354" s="2" t="s">
        <v>357</v>
      </c>
      <c r="N354" s="2" t="s">
        <v>358</v>
      </c>
      <c r="O354" s="2" t="s">
        <v>358</v>
      </c>
      <c r="P354" s="2" t="s">
        <v>358</v>
      </c>
      <c r="Q354" s="2" t="s">
        <v>0</v>
      </c>
      <c r="R354" s="2" t="s">
        <v>0</v>
      </c>
      <c r="S354" s="2" t="s">
        <v>0</v>
      </c>
    </row>
    <row r="355">
      <c r="A355" s="2" t="s">
        <v>365</v>
      </c>
      <c r="B355" s="2" t="s">
        <v>16</v>
      </c>
      <c r="C355" s="2" t="s">
        <v>13</v>
      </c>
      <c r="D355" s="2" t="s">
        <v>14</v>
      </c>
      <c r="E355" s="2" t="s">
        <v>16</v>
      </c>
      <c r="F355" s="2" t="s">
        <v>13</v>
      </c>
      <c r="G355" s="2" t="s">
        <v>14</v>
      </c>
      <c r="H355" s="2" t="s">
        <v>16</v>
      </c>
      <c r="I355" s="2" t="s">
        <v>13</v>
      </c>
      <c r="J355" s="2" t="s">
        <v>14</v>
      </c>
      <c r="K355" s="2" t="s">
        <v>16</v>
      </c>
      <c r="L355" s="2" t="s">
        <v>13</v>
      </c>
      <c r="M355" s="2" t="s">
        <v>14</v>
      </c>
      <c r="N355" s="2" t="s">
        <v>16</v>
      </c>
      <c r="O355" s="2" t="s">
        <v>13</v>
      </c>
      <c r="P355" s="2" t="s">
        <v>14</v>
      </c>
      <c r="Q355" s="2" t="s">
        <v>16</v>
      </c>
      <c r="R355" s="2" t="s">
        <v>13</v>
      </c>
      <c r="S355" s="2" t="s">
        <v>14</v>
      </c>
    </row>
    <row r="356">
      <c r="A356" s="2" t="s">
        <v>185</v>
      </c>
      <c r="B356" s="2" t="s">
        <v>783</v>
      </c>
      <c r="C356" s="2" t="s">
        <v>837</v>
      </c>
      <c r="D356" s="2" t="s">
        <v>1715</v>
      </c>
      <c r="E356" s="2" t="s">
        <v>892</v>
      </c>
      <c r="F356" s="2" t="s">
        <v>848</v>
      </c>
      <c r="G356" s="2" t="s">
        <v>1729</v>
      </c>
      <c r="H356" s="2" t="s">
        <v>949</v>
      </c>
      <c r="I356" s="2" t="s">
        <v>787</v>
      </c>
      <c r="J356" s="2" t="s">
        <v>975</v>
      </c>
      <c r="K356" s="2" t="s">
        <v>850</v>
      </c>
      <c r="L356" s="2" t="s">
        <v>875</v>
      </c>
      <c r="M356" s="2" t="s">
        <v>836</v>
      </c>
      <c r="N356" s="2" t="s">
        <v>498</v>
      </c>
      <c r="O356" s="2" t="s">
        <v>963</v>
      </c>
      <c r="P356" s="2" t="s">
        <v>1002</v>
      </c>
      <c r="Q356" s="2" t="s">
        <v>1636</v>
      </c>
      <c r="R356" s="2" t="s">
        <v>852</v>
      </c>
      <c r="S356" s="2" t="s">
        <v>873</v>
      </c>
    </row>
    <row r="357">
      <c r="A357" s="2" t="s">
        <v>186</v>
      </c>
      <c r="B357" s="2" t="s">
        <v>376</v>
      </c>
      <c r="C357" s="2" t="s">
        <v>753</v>
      </c>
      <c r="D357" s="2" t="s">
        <v>821</v>
      </c>
      <c r="E357" s="2" t="s">
        <v>897</v>
      </c>
      <c r="F357" s="2" t="s">
        <v>805</v>
      </c>
      <c r="G357" s="2" t="s">
        <v>936</v>
      </c>
      <c r="H357" s="2" t="s">
        <v>899</v>
      </c>
      <c r="I357" s="2" t="s">
        <v>806</v>
      </c>
      <c r="J357" s="2" t="s">
        <v>739</v>
      </c>
      <c r="K357" s="2" t="s">
        <v>896</v>
      </c>
      <c r="L357" s="2" t="s">
        <v>939</v>
      </c>
      <c r="M357" s="2" t="s">
        <v>987</v>
      </c>
      <c r="N357" s="2" t="s">
        <v>874</v>
      </c>
      <c r="O357" s="2" t="s">
        <v>879</v>
      </c>
      <c r="P357" s="2" t="s">
        <v>447</v>
      </c>
      <c r="Q357" s="2" t="s">
        <v>792</v>
      </c>
      <c r="R357" s="2" t="s">
        <v>644</v>
      </c>
      <c r="S357" s="2" t="s">
        <v>976</v>
      </c>
    </row>
    <row r="358">
      <c r="A358" s="2" t="s">
        <v>187</v>
      </c>
      <c r="B358" s="2" t="s">
        <v>781</v>
      </c>
      <c r="C358" s="2" t="s">
        <v>521</v>
      </c>
      <c r="D358" s="2" t="s">
        <v>607</v>
      </c>
      <c r="E358" s="2" t="s">
        <v>412</v>
      </c>
      <c r="F358" s="2" t="s">
        <v>390</v>
      </c>
      <c r="G358" s="2" t="s">
        <v>480</v>
      </c>
      <c r="H358" s="2" t="s">
        <v>421</v>
      </c>
      <c r="I358" s="2" t="s">
        <v>492</v>
      </c>
      <c r="J358" s="2" t="s">
        <v>520</v>
      </c>
      <c r="K358" s="2" t="s">
        <v>719</v>
      </c>
      <c r="L358" s="2" t="s">
        <v>800</v>
      </c>
      <c r="M358" s="2" t="s">
        <v>806</v>
      </c>
      <c r="N358" s="2" t="s">
        <v>410</v>
      </c>
      <c r="O358" s="2" t="s">
        <v>513</v>
      </c>
      <c r="P358" s="2" t="s">
        <v>740</v>
      </c>
      <c r="Q358" s="2" t="s">
        <v>781</v>
      </c>
      <c r="R358" s="2" t="s">
        <v>461</v>
      </c>
      <c r="S358" s="2" t="s">
        <v>603</v>
      </c>
    </row>
    <row r="359">
      <c r="A359" s="2" t="s">
        <v>188</v>
      </c>
      <c r="B359" s="2" t="s">
        <v>784</v>
      </c>
      <c r="C359" s="2" t="s">
        <v>458</v>
      </c>
      <c r="D359" s="2" t="s">
        <v>483</v>
      </c>
      <c r="E359" s="2" t="s">
        <v>397</v>
      </c>
      <c r="F359" s="2" t="s">
        <v>905</v>
      </c>
      <c r="G359" s="2" t="s">
        <v>376</v>
      </c>
      <c r="H359" s="2" t="s">
        <v>380</v>
      </c>
      <c r="I359" s="2" t="s">
        <v>432</v>
      </c>
      <c r="J359" s="2" t="s">
        <v>883</v>
      </c>
      <c r="K359" s="2" t="s">
        <v>520</v>
      </c>
      <c r="L359" s="2" t="s">
        <v>407</v>
      </c>
      <c r="M359" s="2" t="s">
        <v>825</v>
      </c>
      <c r="N359" s="2" t="s">
        <v>405</v>
      </c>
      <c r="O359" s="2" t="s">
        <v>495</v>
      </c>
      <c r="P359" s="2" t="s">
        <v>485</v>
      </c>
      <c r="Q359" s="2" t="s">
        <v>416</v>
      </c>
      <c r="R359" s="2" t="s">
        <v>411</v>
      </c>
      <c r="S359" s="2" t="s">
        <v>811</v>
      </c>
    </row>
    <row r="360">
      <c r="A360" s="2" t="s">
        <v>189</v>
      </c>
      <c r="B360" s="2" t="s">
        <v>422</v>
      </c>
      <c r="C360" s="2" t="s">
        <v>481</v>
      </c>
      <c r="D360" s="2" t="s">
        <v>461</v>
      </c>
      <c r="E360" s="2" t="s">
        <v>389</v>
      </c>
      <c r="F360" s="2" t="s">
        <v>423</v>
      </c>
      <c r="G360" s="2" t="s">
        <v>769</v>
      </c>
      <c r="H360" s="2" t="s">
        <v>435</v>
      </c>
      <c r="I360" s="2" t="s">
        <v>439</v>
      </c>
      <c r="J360" s="2" t="s">
        <v>753</v>
      </c>
      <c r="K360" s="2" t="s">
        <v>781</v>
      </c>
      <c r="L360" s="2" t="s">
        <v>425</v>
      </c>
      <c r="M360" s="2" t="s">
        <v>510</v>
      </c>
      <c r="N360" s="2" t="s">
        <v>534</v>
      </c>
      <c r="O360" s="2" t="s">
        <v>870</v>
      </c>
      <c r="P360" s="2" t="s">
        <v>721</v>
      </c>
      <c r="Q360" s="2" t="s">
        <v>406</v>
      </c>
      <c r="R360" s="2" t="s">
        <v>490</v>
      </c>
      <c r="S360" s="2" t="s">
        <v>953</v>
      </c>
    </row>
    <row r="361">
      <c r="A361" s="2" t="s">
        <v>190</v>
      </c>
      <c r="B361" s="2" t="s">
        <v>724</v>
      </c>
      <c r="C361" s="2" t="s">
        <v>838</v>
      </c>
      <c r="D361" s="2" t="s">
        <v>875</v>
      </c>
      <c r="E361" s="2" t="s">
        <v>719</v>
      </c>
      <c r="F361" s="2" t="s">
        <v>405</v>
      </c>
      <c r="G361" s="2" t="s">
        <v>644</v>
      </c>
      <c r="H361" s="2" t="s">
        <v>509</v>
      </c>
      <c r="I361" s="2" t="s">
        <v>446</v>
      </c>
      <c r="J361" s="2" t="s">
        <v>795</v>
      </c>
      <c r="K361" s="2" t="s">
        <v>903</v>
      </c>
      <c r="L361" s="2" t="s">
        <v>719</v>
      </c>
      <c r="M361" s="2" t="s">
        <v>368</v>
      </c>
      <c r="N361" s="2" t="s">
        <v>770</v>
      </c>
      <c r="O361" s="2" t="s">
        <v>789</v>
      </c>
      <c r="P361" s="2" t="s">
        <v>942</v>
      </c>
      <c r="Q361" s="2" t="s">
        <v>793</v>
      </c>
      <c r="R361" s="2" t="s">
        <v>418</v>
      </c>
      <c r="S361" s="2" t="s">
        <v>741</v>
      </c>
    </row>
    <row r="362">
      <c r="A362" s="2" t="s">
        <v>191</v>
      </c>
      <c r="B362" s="2" t="s">
        <v>439</v>
      </c>
      <c r="C362" s="2" t="s">
        <v>445</v>
      </c>
      <c r="D362" s="2" t="s">
        <v>418</v>
      </c>
      <c r="E362" s="2" t="s">
        <v>390</v>
      </c>
      <c r="F362" s="2" t="s">
        <v>481</v>
      </c>
      <c r="G362" s="2" t="s">
        <v>407</v>
      </c>
      <c r="H362" s="2" t="s">
        <v>759</v>
      </c>
      <c r="I362" s="2" t="s">
        <v>422</v>
      </c>
      <c r="J362" s="2" t="s">
        <v>791</v>
      </c>
      <c r="K362" s="2" t="s">
        <v>424</v>
      </c>
      <c r="L362" s="2" t="s">
        <v>444</v>
      </c>
      <c r="M362" s="2" t="s">
        <v>406</v>
      </c>
      <c r="N362" s="2" t="s">
        <v>953</v>
      </c>
      <c r="O362" s="2" t="s">
        <v>462</v>
      </c>
      <c r="P362" s="2" t="s">
        <v>377</v>
      </c>
      <c r="Q362" s="2" t="s">
        <v>462</v>
      </c>
      <c r="R362" s="2" t="s">
        <v>446</v>
      </c>
      <c r="S362" s="2" t="s">
        <v>522</v>
      </c>
    </row>
    <row r="363">
      <c r="A363" s="2" t="s">
        <v>0</v>
      </c>
      <c r="B363" s="2" t="s">
        <v>385</v>
      </c>
      <c r="C363" s="2" t="s">
        <v>365</v>
      </c>
      <c r="D363" s="2" t="s">
        <v>365</v>
      </c>
      <c r="E363" s="2" t="s">
        <v>385</v>
      </c>
      <c r="F363" s="2" t="s">
        <v>365</v>
      </c>
      <c r="G363" s="2" t="s">
        <v>365</v>
      </c>
      <c r="H363" s="2" t="s">
        <v>385</v>
      </c>
      <c r="I363" s="2" t="s">
        <v>365</v>
      </c>
      <c r="J363" s="2" t="s">
        <v>365</v>
      </c>
      <c r="K363" s="2" t="s">
        <v>385</v>
      </c>
      <c r="L363" s="2" t="s">
        <v>365</v>
      </c>
      <c r="M363" s="2" t="s">
        <v>365</v>
      </c>
      <c r="N363" s="2" t="s">
        <v>385</v>
      </c>
      <c r="O363" s="2" t="s">
        <v>365</v>
      </c>
      <c r="P363" s="2" t="s">
        <v>365</v>
      </c>
      <c r="Q363" s="2" t="s">
        <v>385</v>
      </c>
      <c r="R363" s="2" t="s">
        <v>365</v>
      </c>
      <c r="S363" s="2" t="s">
        <v>365</v>
      </c>
    </row>
    <row r="364">
      <c r="A364" s="2" t="s">
        <v>217</v>
      </c>
      <c r="B364" s="2" t="s">
        <v>365</v>
      </c>
      <c r="C364" s="2" t="s">
        <v>365</v>
      </c>
      <c r="D364" s="2" t="s">
        <v>365</v>
      </c>
      <c r="E364" s="2" t="s">
        <v>365</v>
      </c>
      <c r="F364" s="2" t="s">
        <v>365</v>
      </c>
      <c r="G364" s="2" t="s">
        <v>365</v>
      </c>
      <c r="H364" s="2" t="s">
        <v>365</v>
      </c>
      <c r="I364" s="2" t="s">
        <v>365</v>
      </c>
      <c r="J364" s="2" t="s">
        <v>365</v>
      </c>
      <c r="K364" s="2" t="s">
        <v>365</v>
      </c>
      <c r="L364" s="2" t="s">
        <v>365</v>
      </c>
      <c r="M364" s="2" t="s">
        <v>365</v>
      </c>
      <c r="N364" s="2" t="s">
        <v>365</v>
      </c>
      <c r="O364" s="2" t="s">
        <v>365</v>
      </c>
      <c r="P364" s="2" t="s">
        <v>365</v>
      </c>
      <c r="Q364" s="2" t="s">
        <v>365</v>
      </c>
      <c r="R364" s="2" t="s">
        <v>365</v>
      </c>
      <c r="S364" s="2" t="s">
        <v>365</v>
      </c>
    </row>
    <row r="365">
      <c r="A365" s="2" t="s">
        <v>184</v>
      </c>
      <c r="B365" s="2" t="s">
        <v>3</v>
      </c>
      <c r="C365" s="2" t="s">
        <v>3</v>
      </c>
      <c r="D365" s="2" t="s">
        <v>3</v>
      </c>
      <c r="E365" s="2" t="s">
        <v>2</v>
      </c>
      <c r="F365" s="2" t="s">
        <v>2</v>
      </c>
      <c r="G365" s="2" t="s">
        <v>2</v>
      </c>
      <c r="H365" s="2" t="s">
        <v>0</v>
      </c>
      <c r="I365" s="2" t="s">
        <v>0</v>
      </c>
      <c r="J365" s="2" t="s">
        <v>0</v>
      </c>
      <c r="K365" s="2" t="s">
        <v>365</v>
      </c>
      <c r="L365" s="2" t="s">
        <v>365</v>
      </c>
      <c r="M365" s="2" t="s">
        <v>365</v>
      </c>
      <c r="N365" s="2" t="s">
        <v>365</v>
      </c>
      <c r="O365" s="2" t="s">
        <v>365</v>
      </c>
      <c r="P365" s="2" t="s">
        <v>365</v>
      </c>
      <c r="Q365" s="2" t="s">
        <v>365</v>
      </c>
      <c r="R365" s="2" t="s">
        <v>365</v>
      </c>
      <c r="S365" s="2" t="s">
        <v>365</v>
      </c>
    </row>
    <row r="366">
      <c r="A366" s="2" t="s">
        <v>365</v>
      </c>
      <c r="B366" s="2" t="s">
        <v>16</v>
      </c>
      <c r="C366" s="2" t="s">
        <v>13</v>
      </c>
      <c r="D366" s="2" t="s">
        <v>14</v>
      </c>
      <c r="E366" s="2" t="s">
        <v>16</v>
      </c>
      <c r="F366" s="2" t="s">
        <v>13</v>
      </c>
      <c r="G366" s="2" t="s">
        <v>14</v>
      </c>
      <c r="H366" s="2" t="s">
        <v>16</v>
      </c>
      <c r="I366" s="2" t="s">
        <v>13</v>
      </c>
      <c r="J366" s="2" t="s">
        <v>14</v>
      </c>
      <c r="K366" s="2" t="s">
        <v>365</v>
      </c>
      <c r="L366" s="2" t="s">
        <v>365</v>
      </c>
      <c r="M366" s="2" t="s">
        <v>365</v>
      </c>
      <c r="N366" s="2" t="s">
        <v>365</v>
      </c>
      <c r="O366" s="2" t="s">
        <v>365</v>
      </c>
      <c r="P366" s="2" t="s">
        <v>365</v>
      </c>
      <c r="Q366" s="2" t="s">
        <v>365</v>
      </c>
      <c r="R366" s="2" t="s">
        <v>365</v>
      </c>
      <c r="S366" s="2" t="s">
        <v>365</v>
      </c>
    </row>
    <row r="367">
      <c r="A367" s="2" t="s">
        <v>185</v>
      </c>
      <c r="B367" s="2" t="s">
        <v>1008</v>
      </c>
      <c r="C367" s="2" t="s">
        <v>832</v>
      </c>
      <c r="D367" s="2" t="s">
        <v>2540</v>
      </c>
      <c r="E367" s="2" t="s">
        <v>2563</v>
      </c>
      <c r="F367" s="2" t="s">
        <v>493</v>
      </c>
      <c r="G367" s="2" t="s">
        <v>2607</v>
      </c>
      <c r="H367" s="2" t="s">
        <v>950</v>
      </c>
      <c r="I367" s="2" t="s">
        <v>836</v>
      </c>
      <c r="J367" s="2" t="s">
        <v>1672</v>
      </c>
      <c r="K367" s="2" t="s">
        <v>365</v>
      </c>
      <c r="L367" s="2" t="s">
        <v>365</v>
      </c>
      <c r="M367" s="2" t="s">
        <v>365</v>
      </c>
      <c r="N367" s="2" t="s">
        <v>365</v>
      </c>
      <c r="O367" s="2" t="s">
        <v>365</v>
      </c>
      <c r="P367" s="2" t="s">
        <v>365</v>
      </c>
      <c r="Q367" s="2" t="s">
        <v>365</v>
      </c>
      <c r="R367" s="2" t="s">
        <v>365</v>
      </c>
      <c r="S367" s="2" t="s">
        <v>365</v>
      </c>
    </row>
    <row r="368">
      <c r="A368" s="2" t="s">
        <v>186</v>
      </c>
      <c r="B368" s="2" t="s">
        <v>799</v>
      </c>
      <c r="C368" s="2" t="s">
        <v>401</v>
      </c>
      <c r="D368" s="2" t="s">
        <v>386</v>
      </c>
      <c r="E368" s="2" t="s">
        <v>758</v>
      </c>
      <c r="F368" s="2" t="s">
        <v>756</v>
      </c>
      <c r="G368" s="2" t="s">
        <v>794</v>
      </c>
      <c r="H368" s="2" t="s">
        <v>896</v>
      </c>
      <c r="I368" s="2" t="s">
        <v>607</v>
      </c>
      <c r="J368" s="2" t="s">
        <v>761</v>
      </c>
      <c r="K368" s="2" t="s">
        <v>365</v>
      </c>
      <c r="L368" s="2" t="s">
        <v>365</v>
      </c>
      <c r="M368" s="2" t="s">
        <v>365</v>
      </c>
      <c r="N368" s="2" t="s">
        <v>365</v>
      </c>
      <c r="O368" s="2" t="s">
        <v>365</v>
      </c>
      <c r="P368" s="2" t="s">
        <v>365</v>
      </c>
      <c r="Q368" s="2" t="s">
        <v>365</v>
      </c>
      <c r="R368" s="2" t="s">
        <v>365</v>
      </c>
      <c r="S368" s="2" t="s">
        <v>365</v>
      </c>
    </row>
    <row r="369">
      <c r="A369" s="2" t="s">
        <v>187</v>
      </c>
      <c r="B369" s="2" t="s">
        <v>530</v>
      </c>
      <c r="C369" s="2" t="s">
        <v>460</v>
      </c>
      <c r="D369" s="2" t="s">
        <v>529</v>
      </c>
      <c r="E369" s="2" t="s">
        <v>749</v>
      </c>
      <c r="F369" s="2" t="s">
        <v>491</v>
      </c>
      <c r="G369" s="2" t="s">
        <v>791</v>
      </c>
      <c r="H369" s="2" t="s">
        <v>506</v>
      </c>
      <c r="I369" s="2" t="s">
        <v>525</v>
      </c>
      <c r="J369" s="2" t="s">
        <v>458</v>
      </c>
      <c r="K369" s="2" t="s">
        <v>365</v>
      </c>
      <c r="L369" s="2" t="s">
        <v>365</v>
      </c>
      <c r="M369" s="2" t="s">
        <v>365</v>
      </c>
      <c r="N369" s="2" t="s">
        <v>365</v>
      </c>
      <c r="O369" s="2" t="s">
        <v>365</v>
      </c>
      <c r="P369" s="2" t="s">
        <v>365</v>
      </c>
      <c r="Q369" s="2" t="s">
        <v>365</v>
      </c>
      <c r="R369" s="2" t="s">
        <v>365</v>
      </c>
      <c r="S369" s="2" t="s">
        <v>365</v>
      </c>
    </row>
    <row r="370">
      <c r="A370" s="2" t="s">
        <v>188</v>
      </c>
      <c r="B370" s="2" t="s">
        <v>518</v>
      </c>
      <c r="C370" s="2" t="s">
        <v>530</v>
      </c>
      <c r="D370" s="2" t="s">
        <v>746</v>
      </c>
      <c r="E370" s="2" t="s">
        <v>409</v>
      </c>
      <c r="F370" s="2" t="s">
        <v>872</v>
      </c>
      <c r="G370" s="2" t="s">
        <v>505</v>
      </c>
      <c r="H370" s="2" t="s">
        <v>399</v>
      </c>
      <c r="I370" s="2" t="s">
        <v>605</v>
      </c>
      <c r="J370" s="2" t="s">
        <v>804</v>
      </c>
      <c r="K370" s="2" t="s">
        <v>365</v>
      </c>
      <c r="L370" s="2" t="s">
        <v>365</v>
      </c>
      <c r="M370" s="2" t="s">
        <v>365</v>
      </c>
      <c r="N370" s="2" t="s">
        <v>365</v>
      </c>
      <c r="O370" s="2" t="s">
        <v>365</v>
      </c>
      <c r="P370" s="2" t="s">
        <v>365</v>
      </c>
      <c r="Q370" s="2" t="s">
        <v>365</v>
      </c>
      <c r="R370" s="2" t="s">
        <v>365</v>
      </c>
      <c r="S370" s="2" t="s">
        <v>365</v>
      </c>
    </row>
    <row r="371">
      <c r="A371" s="2" t="s">
        <v>189</v>
      </c>
      <c r="B371" s="2" t="s">
        <v>420</v>
      </c>
      <c r="C371" s="2" t="s">
        <v>457</v>
      </c>
      <c r="D371" s="2" t="s">
        <v>753</v>
      </c>
      <c r="E371" s="2" t="s">
        <v>838</v>
      </c>
      <c r="F371" s="2" t="s">
        <v>427</v>
      </c>
      <c r="G371" s="2" t="s">
        <v>524</v>
      </c>
      <c r="H371" s="2" t="s">
        <v>412</v>
      </c>
      <c r="I371" s="2" t="s">
        <v>460</v>
      </c>
      <c r="J371" s="2" t="s">
        <v>421</v>
      </c>
      <c r="K371" s="2" t="s">
        <v>365</v>
      </c>
      <c r="L371" s="2" t="s">
        <v>365</v>
      </c>
      <c r="M371" s="2" t="s">
        <v>365</v>
      </c>
      <c r="N371" s="2" t="s">
        <v>365</v>
      </c>
      <c r="O371" s="2" t="s">
        <v>365</v>
      </c>
      <c r="P371" s="2" t="s">
        <v>365</v>
      </c>
      <c r="Q371" s="2" t="s">
        <v>365</v>
      </c>
      <c r="R371" s="2" t="s">
        <v>365</v>
      </c>
      <c r="S371" s="2" t="s">
        <v>365</v>
      </c>
    </row>
    <row r="372">
      <c r="A372" s="2" t="s">
        <v>190</v>
      </c>
      <c r="B372" s="2" t="s">
        <v>480</v>
      </c>
      <c r="C372" s="2" t="s">
        <v>432</v>
      </c>
      <c r="D372" s="2" t="s">
        <v>604</v>
      </c>
      <c r="E372" s="2" t="s">
        <v>605</v>
      </c>
      <c r="F372" s="2" t="s">
        <v>391</v>
      </c>
      <c r="G372" s="2" t="s">
        <v>728</v>
      </c>
      <c r="H372" s="2" t="s">
        <v>395</v>
      </c>
      <c r="I372" s="2" t="s">
        <v>413</v>
      </c>
      <c r="J372" s="2" t="s">
        <v>408</v>
      </c>
      <c r="K372" s="2" t="s">
        <v>365</v>
      </c>
      <c r="L372" s="2" t="s">
        <v>365</v>
      </c>
      <c r="M372" s="2" t="s">
        <v>365</v>
      </c>
      <c r="N372" s="2" t="s">
        <v>365</v>
      </c>
      <c r="O372" s="2" t="s">
        <v>365</v>
      </c>
      <c r="P372" s="2" t="s">
        <v>365</v>
      </c>
      <c r="Q372" s="2" t="s">
        <v>365</v>
      </c>
      <c r="R372" s="2" t="s">
        <v>365</v>
      </c>
      <c r="S372" s="2" t="s">
        <v>365</v>
      </c>
    </row>
    <row r="373">
      <c r="A373" s="2" t="s">
        <v>191</v>
      </c>
      <c r="B373" s="2" t="s">
        <v>484</v>
      </c>
      <c r="C373" s="2" t="s">
        <v>422</v>
      </c>
      <c r="D373" s="2" t="s">
        <v>421</v>
      </c>
      <c r="E373" s="2" t="s">
        <v>484</v>
      </c>
      <c r="F373" s="2" t="s">
        <v>422</v>
      </c>
      <c r="G373" s="2" t="s">
        <v>749</v>
      </c>
      <c r="H373" s="2" t="s">
        <v>484</v>
      </c>
      <c r="I373" s="2" t="s">
        <v>390</v>
      </c>
      <c r="J373" s="2" t="s">
        <v>425</v>
      </c>
      <c r="K373" s="2" t="s">
        <v>365</v>
      </c>
      <c r="L373" s="2" t="s">
        <v>365</v>
      </c>
      <c r="M373" s="2" t="s">
        <v>365</v>
      </c>
      <c r="N373" s="2" t="s">
        <v>365</v>
      </c>
      <c r="O373" s="2" t="s">
        <v>365</v>
      </c>
      <c r="P373" s="2" t="s">
        <v>365</v>
      </c>
      <c r="Q373" s="2" t="s">
        <v>365</v>
      </c>
      <c r="R373" s="2" t="s">
        <v>365</v>
      </c>
      <c r="S373" s="2" t="s">
        <v>365</v>
      </c>
    </row>
    <row r="374">
      <c r="A374" s="2" t="s">
        <v>0</v>
      </c>
      <c r="B374" s="2" t="s">
        <v>385</v>
      </c>
      <c r="C374" s="2" t="s">
        <v>365</v>
      </c>
      <c r="D374" s="2" t="s">
        <v>365</v>
      </c>
      <c r="E374" s="2" t="s">
        <v>385</v>
      </c>
      <c r="F374" s="2" t="s">
        <v>365</v>
      </c>
      <c r="G374" s="2" t="s">
        <v>365</v>
      </c>
      <c r="H374" s="2" t="s">
        <v>385</v>
      </c>
      <c r="I374" s="2" t="s">
        <v>365</v>
      </c>
      <c r="J374" s="2" t="s">
        <v>365</v>
      </c>
      <c r="K374" s="2" t="s">
        <v>365</v>
      </c>
      <c r="L374" s="2" t="s">
        <v>365</v>
      </c>
      <c r="M374" s="2" t="s">
        <v>365</v>
      </c>
      <c r="N374" s="2" t="s">
        <v>365</v>
      </c>
      <c r="O374" s="2" t="s">
        <v>365</v>
      </c>
      <c r="P374" s="2" t="s">
        <v>365</v>
      </c>
      <c r="Q374" s="2" t="s">
        <v>365</v>
      </c>
      <c r="R374" s="2" t="s">
        <v>365</v>
      </c>
      <c r="S374" s="2" t="s">
        <v>365</v>
      </c>
    </row>
    <row r="375">
      <c r="A375" s="2" t="s">
        <v>218</v>
      </c>
      <c r="B375" s="2" t="s">
        <v>365</v>
      </c>
      <c r="C375" s="2" t="s">
        <v>365</v>
      </c>
      <c r="D375" s="2" t="s">
        <v>365</v>
      </c>
      <c r="E375" s="2" t="s">
        <v>365</v>
      </c>
      <c r="F375" s="2" t="s">
        <v>365</v>
      </c>
      <c r="G375" s="2" t="s">
        <v>365</v>
      </c>
      <c r="H375" s="2" t="s">
        <v>365</v>
      </c>
      <c r="I375" s="2" t="s">
        <v>365</v>
      </c>
      <c r="J375" s="2" t="s">
        <v>365</v>
      </c>
      <c r="K375" s="2" t="s">
        <v>365</v>
      </c>
      <c r="L375" s="2" t="s">
        <v>365</v>
      </c>
      <c r="M375" s="2" t="s">
        <v>365</v>
      </c>
      <c r="N375" s="2" t="s">
        <v>365</v>
      </c>
      <c r="O375" s="2" t="s">
        <v>365</v>
      </c>
      <c r="P375" s="2" t="s">
        <v>365</v>
      </c>
      <c r="Q375" s="2" t="s">
        <v>365</v>
      </c>
      <c r="R375" s="2" t="s">
        <v>365</v>
      </c>
      <c r="S375" s="2" t="s">
        <v>365</v>
      </c>
    </row>
    <row r="376">
      <c r="A376" s="2" t="s">
        <v>184</v>
      </c>
      <c r="B376" s="2" t="s">
        <v>3</v>
      </c>
      <c r="C376" s="2" t="s">
        <v>3</v>
      </c>
      <c r="D376" s="2" t="s">
        <v>3</v>
      </c>
      <c r="E376" s="2" t="s">
        <v>2</v>
      </c>
      <c r="F376" s="2" t="s">
        <v>2</v>
      </c>
      <c r="G376" s="2" t="s">
        <v>2</v>
      </c>
      <c r="H376" s="2" t="s">
        <v>0</v>
      </c>
      <c r="I376" s="2" t="s">
        <v>0</v>
      </c>
      <c r="J376" s="2" t="s">
        <v>0</v>
      </c>
      <c r="K376" s="2" t="s">
        <v>365</v>
      </c>
      <c r="L376" s="2" t="s">
        <v>365</v>
      </c>
      <c r="M376" s="2" t="s">
        <v>365</v>
      </c>
      <c r="N376" s="2" t="s">
        <v>365</v>
      </c>
      <c r="O376" s="2" t="s">
        <v>365</v>
      </c>
      <c r="P376" s="2" t="s">
        <v>365</v>
      </c>
      <c r="Q376" s="2" t="s">
        <v>365</v>
      </c>
      <c r="R376" s="2" t="s">
        <v>365</v>
      </c>
      <c r="S376" s="2" t="s">
        <v>365</v>
      </c>
    </row>
    <row r="377">
      <c r="A377" s="2" t="s">
        <v>365</v>
      </c>
      <c r="B377" s="2" t="s">
        <v>16</v>
      </c>
      <c r="C377" s="2" t="s">
        <v>13</v>
      </c>
      <c r="D377" s="2" t="s">
        <v>14</v>
      </c>
      <c r="E377" s="2" t="s">
        <v>16</v>
      </c>
      <c r="F377" s="2" t="s">
        <v>13</v>
      </c>
      <c r="G377" s="2" t="s">
        <v>14</v>
      </c>
      <c r="H377" s="2" t="s">
        <v>16</v>
      </c>
      <c r="I377" s="2" t="s">
        <v>13</v>
      </c>
      <c r="J377" s="2" t="s">
        <v>14</v>
      </c>
      <c r="K377" s="2" t="s">
        <v>365</v>
      </c>
      <c r="L377" s="2" t="s">
        <v>365</v>
      </c>
      <c r="M377" s="2" t="s">
        <v>365</v>
      </c>
      <c r="N377" s="2" t="s">
        <v>365</v>
      </c>
      <c r="O377" s="2" t="s">
        <v>365</v>
      </c>
      <c r="P377" s="2" t="s">
        <v>365</v>
      </c>
      <c r="Q377" s="2" t="s">
        <v>365</v>
      </c>
      <c r="R377" s="2" t="s">
        <v>365</v>
      </c>
      <c r="S377" s="2" t="s">
        <v>365</v>
      </c>
    </row>
    <row r="378">
      <c r="A378" s="2" t="s">
        <v>185</v>
      </c>
      <c r="B378" s="2" t="s">
        <v>787</v>
      </c>
      <c r="C378" s="2" t="s">
        <v>477</v>
      </c>
      <c r="D378" s="2" t="s">
        <v>1716</v>
      </c>
      <c r="E378" s="2" t="s">
        <v>1595</v>
      </c>
      <c r="F378" s="2" t="s">
        <v>914</v>
      </c>
      <c r="G378" s="2" t="s">
        <v>935</v>
      </c>
      <c r="H378" s="2" t="s">
        <v>1636</v>
      </c>
      <c r="I378" s="2" t="s">
        <v>852</v>
      </c>
      <c r="J378" s="2" t="s">
        <v>873</v>
      </c>
      <c r="K378" s="2" t="s">
        <v>365</v>
      </c>
      <c r="L378" s="2" t="s">
        <v>365</v>
      </c>
      <c r="M378" s="2" t="s">
        <v>365</v>
      </c>
      <c r="N378" s="2" t="s">
        <v>365</v>
      </c>
      <c r="O378" s="2" t="s">
        <v>365</v>
      </c>
      <c r="P378" s="2" t="s">
        <v>365</v>
      </c>
      <c r="Q378" s="2" t="s">
        <v>365</v>
      </c>
      <c r="R378" s="2" t="s">
        <v>365</v>
      </c>
      <c r="S378" s="2" t="s">
        <v>365</v>
      </c>
    </row>
    <row r="379">
      <c r="A379" s="2" t="s">
        <v>186</v>
      </c>
      <c r="B379" s="2" t="s">
        <v>788</v>
      </c>
      <c r="C379" s="2" t="s">
        <v>839</v>
      </c>
      <c r="D379" s="2" t="s">
        <v>824</v>
      </c>
      <c r="E379" s="2" t="s">
        <v>899</v>
      </c>
      <c r="F379" s="2" t="s">
        <v>741</v>
      </c>
      <c r="G379" s="2" t="s">
        <v>734</v>
      </c>
      <c r="H379" s="2" t="s">
        <v>792</v>
      </c>
      <c r="I379" s="2" t="s">
        <v>644</v>
      </c>
      <c r="J379" s="2" t="s">
        <v>976</v>
      </c>
      <c r="K379" s="2" t="s">
        <v>365</v>
      </c>
      <c r="L379" s="2" t="s">
        <v>365</v>
      </c>
      <c r="M379" s="2" t="s">
        <v>365</v>
      </c>
      <c r="N379" s="2" t="s">
        <v>365</v>
      </c>
      <c r="O379" s="2" t="s">
        <v>365</v>
      </c>
      <c r="P379" s="2" t="s">
        <v>365</v>
      </c>
      <c r="Q379" s="2" t="s">
        <v>365</v>
      </c>
      <c r="R379" s="2" t="s">
        <v>365</v>
      </c>
      <c r="S379" s="2" t="s">
        <v>365</v>
      </c>
    </row>
    <row r="380">
      <c r="A380" s="2" t="s">
        <v>187</v>
      </c>
      <c r="B380" s="2" t="s">
        <v>789</v>
      </c>
      <c r="C380" s="2" t="s">
        <v>406</v>
      </c>
      <c r="D380" s="2" t="s">
        <v>877</v>
      </c>
      <c r="E380" s="2" t="s">
        <v>800</v>
      </c>
      <c r="F380" s="2" t="s">
        <v>382</v>
      </c>
      <c r="G380" s="2" t="s">
        <v>396</v>
      </c>
      <c r="H380" s="2" t="s">
        <v>781</v>
      </c>
      <c r="I380" s="2" t="s">
        <v>461</v>
      </c>
      <c r="J380" s="2" t="s">
        <v>603</v>
      </c>
      <c r="K380" s="2" t="s">
        <v>365</v>
      </c>
      <c r="L380" s="2" t="s">
        <v>365</v>
      </c>
      <c r="M380" s="2" t="s">
        <v>365</v>
      </c>
      <c r="N380" s="2" t="s">
        <v>365</v>
      </c>
      <c r="O380" s="2" t="s">
        <v>365</v>
      </c>
      <c r="P380" s="2" t="s">
        <v>365</v>
      </c>
      <c r="Q380" s="2" t="s">
        <v>365</v>
      </c>
      <c r="R380" s="2" t="s">
        <v>365</v>
      </c>
      <c r="S380" s="2" t="s">
        <v>365</v>
      </c>
    </row>
    <row r="381">
      <c r="A381" s="2" t="s">
        <v>188</v>
      </c>
      <c r="B381" s="2" t="s">
        <v>790</v>
      </c>
      <c r="C381" s="2" t="s">
        <v>461</v>
      </c>
      <c r="D381" s="2" t="s">
        <v>748</v>
      </c>
      <c r="E381" s="2" t="s">
        <v>784</v>
      </c>
      <c r="F381" s="2" t="s">
        <v>407</v>
      </c>
      <c r="G381" s="2" t="s">
        <v>813</v>
      </c>
      <c r="H381" s="2" t="s">
        <v>416</v>
      </c>
      <c r="I381" s="2" t="s">
        <v>411</v>
      </c>
      <c r="J381" s="2" t="s">
        <v>811</v>
      </c>
      <c r="K381" s="2" t="s">
        <v>365</v>
      </c>
      <c r="L381" s="2" t="s">
        <v>365</v>
      </c>
      <c r="M381" s="2" t="s">
        <v>365</v>
      </c>
      <c r="N381" s="2" t="s">
        <v>365</v>
      </c>
      <c r="O381" s="2" t="s">
        <v>365</v>
      </c>
      <c r="P381" s="2" t="s">
        <v>365</v>
      </c>
      <c r="Q381" s="2" t="s">
        <v>365</v>
      </c>
      <c r="R381" s="2" t="s">
        <v>365</v>
      </c>
      <c r="S381" s="2" t="s">
        <v>365</v>
      </c>
    </row>
    <row r="382">
      <c r="A382" s="2" t="s">
        <v>189</v>
      </c>
      <c r="B382" s="2" t="s">
        <v>791</v>
      </c>
      <c r="C382" s="2" t="s">
        <v>647</v>
      </c>
      <c r="D382" s="2" t="s">
        <v>603</v>
      </c>
      <c r="E382" s="2" t="s">
        <v>382</v>
      </c>
      <c r="F382" s="2" t="s">
        <v>390</v>
      </c>
      <c r="G382" s="2" t="s">
        <v>605</v>
      </c>
      <c r="H382" s="2" t="s">
        <v>406</v>
      </c>
      <c r="I382" s="2" t="s">
        <v>490</v>
      </c>
      <c r="J382" s="2" t="s">
        <v>953</v>
      </c>
      <c r="K382" s="2" t="s">
        <v>365</v>
      </c>
      <c r="L382" s="2" t="s">
        <v>365</v>
      </c>
      <c r="M382" s="2" t="s">
        <v>365</v>
      </c>
      <c r="N382" s="2" t="s">
        <v>365</v>
      </c>
      <c r="O382" s="2" t="s">
        <v>365</v>
      </c>
      <c r="P382" s="2" t="s">
        <v>365</v>
      </c>
      <c r="Q382" s="2" t="s">
        <v>365</v>
      </c>
      <c r="R382" s="2" t="s">
        <v>365</v>
      </c>
      <c r="S382" s="2" t="s">
        <v>365</v>
      </c>
    </row>
    <row r="383">
      <c r="A383" s="2" t="s">
        <v>190</v>
      </c>
      <c r="B383" s="2" t="s">
        <v>387</v>
      </c>
      <c r="C383" s="2" t="s">
        <v>416</v>
      </c>
      <c r="D383" s="2" t="s">
        <v>607</v>
      </c>
      <c r="E383" s="2" t="s">
        <v>789</v>
      </c>
      <c r="F383" s="2" t="s">
        <v>778</v>
      </c>
      <c r="G383" s="2" t="s">
        <v>740</v>
      </c>
      <c r="H383" s="2" t="s">
        <v>793</v>
      </c>
      <c r="I383" s="2" t="s">
        <v>418</v>
      </c>
      <c r="J383" s="2" t="s">
        <v>741</v>
      </c>
      <c r="K383" s="2" t="s">
        <v>365</v>
      </c>
      <c r="L383" s="2" t="s">
        <v>365</v>
      </c>
      <c r="M383" s="2" t="s">
        <v>365</v>
      </c>
      <c r="N383" s="2" t="s">
        <v>365</v>
      </c>
      <c r="O383" s="2" t="s">
        <v>365</v>
      </c>
      <c r="P383" s="2" t="s">
        <v>365</v>
      </c>
      <c r="Q383" s="2" t="s">
        <v>365</v>
      </c>
      <c r="R383" s="2" t="s">
        <v>365</v>
      </c>
      <c r="S383" s="2" t="s">
        <v>365</v>
      </c>
    </row>
    <row r="384">
      <c r="A384" s="2" t="s">
        <v>191</v>
      </c>
      <c r="B384" s="2" t="s">
        <v>461</v>
      </c>
      <c r="C384" s="2" t="s">
        <v>382</v>
      </c>
      <c r="D384" s="2" t="s">
        <v>443</v>
      </c>
      <c r="E384" s="2" t="s">
        <v>439</v>
      </c>
      <c r="F384" s="2" t="s">
        <v>444</v>
      </c>
      <c r="G384" s="2" t="s">
        <v>405</v>
      </c>
      <c r="H384" s="2" t="s">
        <v>462</v>
      </c>
      <c r="I384" s="2" t="s">
        <v>446</v>
      </c>
      <c r="J384" s="2" t="s">
        <v>522</v>
      </c>
      <c r="K384" s="2" t="s">
        <v>365</v>
      </c>
      <c r="L384" s="2" t="s">
        <v>365</v>
      </c>
      <c r="M384" s="2" t="s">
        <v>365</v>
      </c>
      <c r="N384" s="2" t="s">
        <v>365</v>
      </c>
      <c r="O384" s="2" t="s">
        <v>365</v>
      </c>
      <c r="P384" s="2" t="s">
        <v>365</v>
      </c>
      <c r="Q384" s="2" t="s">
        <v>365</v>
      </c>
      <c r="R384" s="2" t="s">
        <v>365</v>
      </c>
      <c r="S384" s="2" t="s">
        <v>365</v>
      </c>
    </row>
    <row r="385">
      <c r="A385" s="2" t="s">
        <v>0</v>
      </c>
      <c r="B385" s="2" t="s">
        <v>385</v>
      </c>
      <c r="C385" s="2" t="s">
        <v>365</v>
      </c>
      <c r="D385" s="2" t="s">
        <v>365</v>
      </c>
      <c r="E385" s="2" t="s">
        <v>385</v>
      </c>
      <c r="F385" s="2" t="s">
        <v>365</v>
      </c>
      <c r="G385" s="2" t="s">
        <v>365</v>
      </c>
      <c r="H385" s="2" t="s">
        <v>385</v>
      </c>
      <c r="I385" s="2" t="s">
        <v>365</v>
      </c>
      <c r="J385" s="2" t="s">
        <v>365</v>
      </c>
      <c r="K385" s="2" t="s">
        <v>365</v>
      </c>
      <c r="L385" s="2" t="s">
        <v>365</v>
      </c>
      <c r="M385" s="2" t="s">
        <v>365</v>
      </c>
      <c r="N385" s="2" t="s">
        <v>365</v>
      </c>
      <c r="O385" s="2" t="s">
        <v>365</v>
      </c>
      <c r="P385" s="2" t="s">
        <v>365</v>
      </c>
      <c r="Q385" s="2" t="s">
        <v>365</v>
      </c>
      <c r="R385" s="2" t="s">
        <v>365</v>
      </c>
      <c r="S385" s="2" t="s">
        <v>365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AD98"/>
  <sheetViews>
    <sheetView zoomScale="55" zoomScaleNormal="55" workbookViewId="0">
      <selection activeCell="Q74" sqref="Q74"/>
    </sheetView>
  </sheetViews>
  <sheetFormatPr defaultColWidth="8.90625" defaultRowHeight="14.5"/>
  <cols>
    <col min="1" max="16384" width="8.90625" style="2"/>
  </cols>
  <sheetData>
    <row r="2" ht="15" thickBot="true">
      <c r="B2" s="2" t="s">
        <v>219</v>
      </c>
    </row>
    <row r="3">
      <c r="B3" s="13"/>
      <c r="C3" s="4" t="s">
        <v>220</v>
      </c>
      <c r="D3" s="4" t="s">
        <v>221</v>
      </c>
      <c r="E3" s="4" t="s">
        <v>222</v>
      </c>
      <c r="F3" s="4" t="s">
        <v>223</v>
      </c>
      <c r="G3" s="4" t="s">
        <v>224</v>
      </c>
      <c r="H3" s="4" t="s">
        <v>225</v>
      </c>
      <c r="I3" s="4" t="s">
        <v>226</v>
      </c>
      <c r="J3" s="4" t="s">
        <v>227</v>
      </c>
      <c r="K3" s="4" t="s">
        <v>228</v>
      </c>
      <c r="L3" s="4" t="s">
        <v>229</v>
      </c>
      <c r="M3" s="4" t="s">
        <v>230</v>
      </c>
      <c r="N3" s="6" t="s">
        <v>231</v>
      </c>
    </row>
    <row r="4">
      <c r="B4" s="14" t="s">
        <v>232</v>
      </c>
      <c r="C4" s="1">
        <f>VALUE('Raw-data 4'!C11)</f>
        <v>0.51700000000000002</v>
      </c>
      <c r="D4" s="1">
        <f>VALUE('Raw-data 4'!C65)</f>
        <v>0.33800000000000002</v>
      </c>
      <c r="E4" s="1">
        <f>VALUE('Raw-data 4'!C53)</f>
        <v>0.32900000000000001</v>
      </c>
      <c r="F4" s="1">
        <f>VALUE('Raw-data 4'!C59)</f>
        <v>0.28299999999999997</v>
      </c>
      <c r="G4" s="1">
        <f>VALUE('Raw-data 4'!C71)</f>
        <v>0.22600000000000001</v>
      </c>
      <c r="H4" s="1">
        <f>VALUE('Raw-data 4'!C5)</f>
        <v>0.27600000000000002</v>
      </c>
      <c r="I4" s="1">
        <f>VALUE('Raw-data 4'!C23)</f>
        <v>0.126</v>
      </c>
      <c r="J4" s="1">
        <f>VALUE('Raw-data 4'!C35)</f>
        <v>0.224</v>
      </c>
      <c r="K4" s="1">
        <f>VALUE('Raw-data 4'!C41)</f>
        <v>9.1999999999999998E-2</v>
      </c>
      <c r="L4" s="1">
        <f>VALUE('Raw-data 4'!C47)</f>
        <v>0.05</v>
      </c>
      <c r="M4" s="1">
        <f>VALUE('Raw-data 4'!C29)</f>
        <v>0.157</v>
      </c>
      <c r="N4" s="8">
        <f>VALUE('Raw-data 4'!C17)</f>
        <v>6.3E-2</v>
      </c>
    </row>
    <row r="5">
      <c r="B5" s="14" t="s">
        <v>233</v>
      </c>
      <c r="C5" s="1">
        <f>VALUE('Raw-data 4'!C12)</f>
        <v>0.29899999999999999</v>
      </c>
      <c r="D5" s="1">
        <f>VALUE('Raw-data 4'!C66)</f>
        <v>0.40400000000000003</v>
      </c>
      <c r="E5" s="1">
        <f>VALUE('Raw-data 4'!C54)</f>
        <v>0.36899999999999999</v>
      </c>
      <c r="F5" s="1">
        <f>VALUE('Raw-data 4'!C60)</f>
        <v>0.376</v>
      </c>
      <c r="G5" s="1">
        <f>VALUE('Raw-data 4'!C72)</f>
        <v>0.39</v>
      </c>
      <c r="H5" s="1">
        <f>VALUE('Raw-data 4'!C6)</f>
        <v>0.311</v>
      </c>
      <c r="I5" s="1">
        <f>VALUE('Raw-data 4'!C24)</f>
        <v>0.34</v>
      </c>
      <c r="J5" s="1">
        <f>VALUE('Raw-data 4'!C36)</f>
        <v>0.27100000000000002</v>
      </c>
      <c r="K5" s="1">
        <f>VALUE('Raw-data 4'!C42)</f>
        <v>0.34399999999999997</v>
      </c>
      <c r="L5" s="1">
        <f>VALUE('Raw-data 4'!C48)</f>
        <v>0.33800000000000002</v>
      </c>
      <c r="M5" s="1">
        <f>VALUE('Raw-data 4'!C30)</f>
        <v>0.19600000000000001</v>
      </c>
      <c r="N5" s="8">
        <f>VALUE('Raw-data 4'!C18)</f>
        <v>0.217</v>
      </c>
    </row>
    <row r="6">
      <c r="B6" s="14" t="s">
        <v>234</v>
      </c>
      <c r="C6" s="1">
        <f>VALUE('Raw-data 4'!C13)</f>
        <v>9.0999999999999998E-2</v>
      </c>
      <c r="D6" s="1">
        <f>VALUE('Raw-data 4'!C67)</f>
        <v>0.14299999999999999</v>
      </c>
      <c r="E6" s="1">
        <f>VALUE('Raw-data 4'!C55)</f>
        <v>0.153</v>
      </c>
      <c r="F6" s="1">
        <f>VALUE('Raw-data 4'!C61)</f>
        <v>0.189</v>
      </c>
      <c r="G6" s="1">
        <f>VALUE('Raw-data 4'!C73)</f>
        <v>0.19800000000000001</v>
      </c>
      <c r="H6" s="1">
        <f>VALUE('Raw-data 4'!C7)</f>
        <v>0.16</v>
      </c>
      <c r="I6" s="1">
        <f>VALUE('Raw-data 4'!C25)</f>
        <v>0.253</v>
      </c>
      <c r="J6" s="1">
        <f>VALUE('Raw-data 4'!C37)</f>
        <v>0.182</v>
      </c>
      <c r="K6" s="1">
        <f>VALUE('Raw-data 4'!C43)</f>
        <v>0.23599999999999999</v>
      </c>
      <c r="L6" s="1">
        <f>VALUE('Raw-data 4'!C49)</f>
        <v>0.186</v>
      </c>
      <c r="M6" s="1">
        <f>VALUE('Raw-data 4'!C31)</f>
        <v>0.16700000000000001</v>
      </c>
      <c r="N6" s="8">
        <f>VALUE('Raw-data 4'!C19)</f>
        <v>0.23899999999999999</v>
      </c>
    </row>
    <row r="7" ht="15" thickBot="true">
      <c r="B7" s="15" t="s">
        <v>235</v>
      </c>
      <c r="C7" s="3">
        <f>VALUE('Raw-data 4'!C14)</f>
        <v>9.2999999999999999E-2</v>
      </c>
      <c r="D7" s="3">
        <f>VALUE('Raw-data 4'!C68)</f>
        <v>0.114</v>
      </c>
      <c r="E7" s="3">
        <f>VALUE('Raw-data 4'!C56)</f>
        <v>0.15</v>
      </c>
      <c r="F7" s="3">
        <f>VALUE('Raw-data 4'!C62)</f>
        <v>0.151</v>
      </c>
      <c r="G7" s="3">
        <f>VALUE('Raw-data 4'!C74)</f>
        <v>0.186</v>
      </c>
      <c r="H7" s="3">
        <f>VALUE('Raw-data 4'!C8)</f>
        <v>0.253</v>
      </c>
      <c r="I7" s="3">
        <f>VALUE('Raw-data 4'!C26)</f>
        <v>0.28100000000000003</v>
      </c>
      <c r="J7" s="3">
        <f>VALUE('Raw-data 4'!C38)</f>
        <v>0.32200000000000001</v>
      </c>
      <c r="K7" s="3">
        <f>VALUE('Raw-data 4'!C44)</f>
        <v>0.32800000000000001</v>
      </c>
      <c r="L7" s="3">
        <f>VALUE('Raw-data 4'!C50)</f>
        <v>0.42499999999999999</v>
      </c>
      <c r="M7" s="3">
        <f>VALUE('Raw-data 4'!C32)</f>
        <v>0.48</v>
      </c>
      <c r="N7" s="10">
        <f>VALUE('Raw-data 4'!C20)</f>
        <v>0.48099999999999998</v>
      </c>
    </row>
    <row r="26" ht="15" thickBot="true">
      <c r="B26" s="2" t="s">
        <v>236</v>
      </c>
    </row>
    <row r="27">
      <c r="B27" s="13"/>
      <c r="C27" s="4" t="s">
        <v>221</v>
      </c>
      <c r="D27" s="4" t="s">
        <v>220</v>
      </c>
      <c r="E27" s="4" t="s">
        <v>222</v>
      </c>
      <c r="F27" s="4" t="s">
        <v>223</v>
      </c>
      <c r="G27" s="4" t="s">
        <v>225</v>
      </c>
      <c r="H27" s="4" t="s">
        <v>226</v>
      </c>
      <c r="I27" s="4" t="s">
        <v>228</v>
      </c>
      <c r="J27" s="4" t="s">
        <v>224</v>
      </c>
      <c r="K27" s="4" t="s">
        <v>227</v>
      </c>
      <c r="L27" s="4" t="s">
        <v>230</v>
      </c>
      <c r="M27" s="4" t="s">
        <v>231</v>
      </c>
      <c r="N27" s="6" t="s">
        <v>229</v>
      </c>
    </row>
    <row r="28">
      <c r="B28" s="14" t="s">
        <v>232</v>
      </c>
      <c r="C28" s="1">
        <f>VALUE('Raw-data 4'!B65)</f>
        <v>0.41899999999999998</v>
      </c>
      <c r="D28" s="1">
        <f>VALUE('Raw-data 4'!B11)</f>
        <v>0.52500000000000002</v>
      </c>
      <c r="E28" s="1">
        <f>VALUE('Raw-data 4'!B53)</f>
        <v>0.316</v>
      </c>
      <c r="F28" s="1">
        <f>VALUE('Raw-data 4'!B59)</f>
        <v>0.28899999999999998</v>
      </c>
      <c r="G28" s="1">
        <f>VALUE('Raw-data 4'!B5)</f>
        <v>0.27700000000000002</v>
      </c>
      <c r="H28" s="1">
        <f>VALUE('Raw-data 4'!B23)</f>
        <v>0.17299999999999999</v>
      </c>
      <c r="I28" s="1">
        <f>VALUE('Raw-data 4'!B41)</f>
        <v>0.14599999999999999</v>
      </c>
      <c r="J28" s="1">
        <f>VALUE('Raw-data 4'!C71)</f>
        <v>0.22600000000000001</v>
      </c>
      <c r="K28" s="1">
        <f>VALUE('Raw-data 4'!B35)</f>
        <v>0.22700000000000001</v>
      </c>
      <c r="L28" s="1">
        <f>VALUE('Raw-data 4'!B29)</f>
        <v>0.25800000000000001</v>
      </c>
      <c r="M28" s="1">
        <f>VALUE('Raw-data 4'!B17)</f>
        <v>0.16700000000000001</v>
      </c>
      <c r="N28" s="8">
        <f>VALUE('Raw-data 4'!B47)</f>
        <v>0.13500000000000001</v>
      </c>
    </row>
    <row r="29">
      <c r="B29" s="14" t="s">
        <v>233</v>
      </c>
      <c r="C29" s="1">
        <f>VALUE('Raw-data 4'!B66)</f>
        <v>0.39500000000000002</v>
      </c>
      <c r="D29" s="1">
        <f>VALUE('Raw-data 4'!B12)</f>
        <v>0.318</v>
      </c>
      <c r="E29" s="1">
        <f>VALUE('Raw-data 4'!B54)</f>
        <v>0.44</v>
      </c>
      <c r="F29" s="1">
        <f>VALUE('Raw-data 4'!B60)</f>
        <v>0.46600000000000003</v>
      </c>
      <c r="G29" s="1">
        <f>VALUE('Raw-data 4'!B6)</f>
        <v>0.443</v>
      </c>
      <c r="H29" s="1">
        <f>VALUE('Raw-data 4'!B24)</f>
        <v>0.496</v>
      </c>
      <c r="I29" s="1">
        <f>VALUE('Raw-data 4'!B42)</f>
        <v>0.53200000000000003</v>
      </c>
      <c r="J29" s="1">
        <f>VALUE('Raw-data 4'!C72)</f>
        <v>0.39</v>
      </c>
      <c r="K29" s="1">
        <f>VALUE('Raw-data 4'!B36)</f>
        <v>0.39900000000000002</v>
      </c>
      <c r="L29" s="1">
        <f>VALUE('Raw-data 4'!B30)</f>
        <v>0.33200000000000002</v>
      </c>
      <c r="M29" s="1">
        <f>VALUE('Raw-data 4'!B18)</f>
        <v>0.32900000000000001</v>
      </c>
      <c r="N29" s="8">
        <f>VALUE('Raw-data 4'!B48)</f>
        <v>0.36499999999999999</v>
      </c>
    </row>
    <row r="30">
      <c r="B30" s="14" t="s">
        <v>234</v>
      </c>
      <c r="C30" s="1">
        <f>VALUE('Raw-data 4'!B67)</f>
        <v>0.13600000000000001</v>
      </c>
      <c r="D30" s="1">
        <f>VALUE('Raw-data 4'!B13)</f>
        <v>9.8000000000000004E-2</v>
      </c>
      <c r="E30" s="1">
        <f>VALUE('Raw-data 4'!B55)</f>
        <v>0.14899999999999999</v>
      </c>
      <c r="F30" s="1">
        <f>VALUE('Raw-data 4'!B61)</f>
        <v>0.129</v>
      </c>
      <c r="G30" s="1">
        <f>VALUE('Raw-data 4'!B7)</f>
        <v>0.16</v>
      </c>
      <c r="H30" s="1">
        <f>VALUE('Raw-data 4'!B25)</f>
        <v>0.19700000000000001</v>
      </c>
      <c r="I30" s="1">
        <f>VALUE('Raw-data 4'!B43)</f>
        <v>0.16200000000000001</v>
      </c>
      <c r="J30" s="1">
        <f>VALUE('Raw-data 4'!C73)</f>
        <v>0.19800000000000001</v>
      </c>
      <c r="K30" s="1">
        <f>VALUE('Raw-data 4'!B37)</f>
        <v>0.186</v>
      </c>
      <c r="L30" s="1">
        <f>VALUE('Raw-data 4'!B31)</f>
        <v>0.20200000000000001</v>
      </c>
      <c r="M30" s="1">
        <f>VALUE('Raw-data 4'!B19)</f>
        <v>0.219</v>
      </c>
      <c r="N30" s="8">
        <f>VALUE('Raw-data 4'!B49)</f>
        <v>0.16500000000000001</v>
      </c>
    </row>
    <row r="31" ht="15" thickBot="true">
      <c r="B31" s="15" t="s">
        <v>235</v>
      </c>
      <c r="C31" s="3">
        <f>VALUE('Raw-data 4'!B68)</f>
        <v>5.0999999999999997E-2</v>
      </c>
      <c r="D31" s="3">
        <f>VALUE('Raw-data 4'!B14)</f>
        <v>5.8999999999999997E-2</v>
      </c>
      <c r="E31" s="3">
        <f>VALUE('Raw-data 4'!B56)</f>
        <v>9.6000000000000002E-2</v>
      </c>
      <c r="F31" s="3">
        <f>VALUE('Raw-data 4'!B62)</f>
        <v>0.11600000000000001</v>
      </c>
      <c r="G31" s="3">
        <f>VALUE('Raw-data 4'!B8)</f>
        <v>0.121</v>
      </c>
      <c r="H31" s="3">
        <f>VALUE('Raw-data 4'!B26)</f>
        <v>0.13400000000000001</v>
      </c>
      <c r="I31" s="3">
        <f>VALUE('Raw-data 4'!B44)</f>
        <v>0.16</v>
      </c>
      <c r="J31" s="3">
        <f>VALUE('Raw-data 4'!C74)</f>
        <v>0.186</v>
      </c>
      <c r="K31" s="3">
        <f>VALUE('Raw-data 4'!B38)</f>
        <v>0.189</v>
      </c>
      <c r="L31" s="3">
        <f>VALUE('Raw-data 4'!B32)</f>
        <v>0.20799999999999999</v>
      </c>
      <c r="M31" s="3">
        <f>VALUE('Raw-data 4'!B20)</f>
        <v>0.28499999999999998</v>
      </c>
      <c r="N31" s="10">
        <f>VALUE('Raw-data 4'!B50)</f>
        <v>0.33500000000000002</v>
      </c>
    </row>
    <row r="51" ht="15" thickBot="true">
      <c r="B51" s="2" t="s">
        <v>22</v>
      </c>
    </row>
    <row r="52">
      <c r="A52" s="13"/>
      <c r="B52" s="4" t="s">
        <v>237</v>
      </c>
      <c r="C52" s="4"/>
      <c r="D52" s="4" t="s">
        <v>1</v>
      </c>
      <c r="E52" s="4" t="s">
        <v>238</v>
      </c>
      <c r="F52" s="4"/>
      <c r="G52" s="4" t="s">
        <v>239</v>
      </c>
      <c r="H52" s="4"/>
      <c r="I52" s="4" t="s">
        <v>240</v>
      </c>
      <c r="J52" s="4"/>
      <c r="K52" s="4" t="s">
        <v>242</v>
      </c>
      <c r="L52" s="4"/>
      <c r="M52" s="4" t="s">
        <v>247</v>
      </c>
      <c r="N52" s="4"/>
      <c r="O52" s="4" t="s">
        <v>243</v>
      </c>
      <c r="P52" s="4"/>
      <c r="Q52" s="4" t="s">
        <v>244</v>
      </c>
      <c r="R52" s="4"/>
      <c r="S52" s="4" t="s">
        <v>241</v>
      </c>
      <c r="T52" s="4"/>
      <c r="U52" s="4" t="s">
        <v>245</v>
      </c>
      <c r="V52" s="4"/>
      <c r="W52" s="4" t="s">
        <v>246</v>
      </c>
      <c r="X52" s="4"/>
      <c r="Y52" s="4" t="s">
        <v>248</v>
      </c>
      <c r="Z52" s="4"/>
      <c r="AA52" s="4" t="s">
        <v>249</v>
      </c>
      <c r="AB52" s="4"/>
      <c r="AC52" s="4" t="s">
        <v>250</v>
      </c>
      <c r="AD52" s="6"/>
    </row>
    <row r="53">
      <c r="A53" s="14"/>
      <c r="B53" s="1">
        <v>2015</v>
      </c>
      <c r="C53" s="1">
        <v>2016</v>
      </c>
      <c r="D53" s="1"/>
      <c r="E53" s="1">
        <v>2015</v>
      </c>
      <c r="F53" s="1">
        <v>2016</v>
      </c>
      <c r="G53" s="1">
        <v>2015</v>
      </c>
      <c r="H53" s="1">
        <v>2016</v>
      </c>
      <c r="I53" s="1">
        <v>2015</v>
      </c>
      <c r="J53" s="1">
        <v>2016</v>
      </c>
      <c r="K53" s="1">
        <v>2015</v>
      </c>
      <c r="L53" s="1">
        <v>2016</v>
      </c>
      <c r="M53" s="1">
        <v>2015</v>
      </c>
      <c r="N53" s="1">
        <v>2016</v>
      </c>
      <c r="O53" s="1">
        <v>2015</v>
      </c>
      <c r="P53" s="1">
        <v>2016</v>
      </c>
      <c r="Q53" s="1">
        <v>2015</v>
      </c>
      <c r="R53" s="1">
        <v>2016</v>
      </c>
      <c r="S53" s="1">
        <v>2015</v>
      </c>
      <c r="T53" s="1">
        <v>2016</v>
      </c>
      <c r="U53" s="1">
        <v>2015</v>
      </c>
      <c r="V53" s="1">
        <v>2016</v>
      </c>
      <c r="W53" s="1">
        <v>2015</v>
      </c>
      <c r="X53" s="1">
        <v>2016</v>
      </c>
      <c r="Y53" s="1">
        <v>2015</v>
      </c>
      <c r="Z53" s="1">
        <v>2016</v>
      </c>
      <c r="AA53" s="1">
        <v>2015</v>
      </c>
      <c r="AB53" s="1">
        <v>2016</v>
      </c>
      <c r="AC53" s="1">
        <v>2015</v>
      </c>
      <c r="AD53" s="8">
        <v>2016</v>
      </c>
    </row>
    <row r="54">
      <c r="A54" s="14" t="s">
        <v>251</v>
      </c>
      <c r="B54" s="1">
        <f>VALUE('Raw-data 4'!B146)</f>
        <v>0.35199999999999998</v>
      </c>
      <c r="C54" s="1">
        <f>VALUE('Raw-data 4'!C146)</f>
        <v>0.56100000000000005</v>
      </c>
      <c r="D54" s="1"/>
      <c r="E54" s="1">
        <f>VALUE('Raw-data 4'!B80)</f>
        <v>0.621</v>
      </c>
      <c r="F54" s="1">
        <f>VALUE('Raw-data 4'!C80)</f>
        <v>0.71299999999999997</v>
      </c>
      <c r="G54" s="1">
        <f>VALUE('Raw-data 4'!B86)</f>
        <v>0.63200000000000001</v>
      </c>
      <c r="H54" s="1">
        <f>VALUE('Raw-data 4'!C86)</f>
        <v>0.73699999999999999</v>
      </c>
      <c r="I54" s="1">
        <f>VALUE('Raw-data 4'!B92)</f>
        <v>0.66500000000000004</v>
      </c>
      <c r="J54" s="1">
        <f>VALUE('Raw-data 4'!C92)</f>
        <v>0.77300000000000002</v>
      </c>
      <c r="K54" s="1">
        <f>VALUE('Raw-data 4'!B104)</f>
        <v>0.76400000000000001</v>
      </c>
      <c r="L54" s="1">
        <f>VALUE('Raw-data 4'!C104)</f>
        <v>0.83399999999999996</v>
      </c>
      <c r="M54" s="1">
        <f>VALUE('Raw-data 4'!B134)</f>
        <v>0.63500000000000001</v>
      </c>
      <c r="N54" s="1">
        <f>VALUE('Raw-data 4'!C134)</f>
        <v>0.75900000000000001</v>
      </c>
      <c r="O54" s="1">
        <f>VALUE('Raw-data 4'!B110)</f>
        <v>0.68400000000000005</v>
      </c>
      <c r="P54" s="1">
        <f>VALUE('Raw-data 4'!C110)</f>
        <v>0.69199999999999995</v>
      </c>
      <c r="Q54" s="1">
        <f>VALUE('Raw-data 4'!B116)</f>
        <v>0.435</v>
      </c>
      <c r="R54" s="1">
        <f>VALUE('Raw-data 4'!C116)</f>
        <v>0.53300000000000003</v>
      </c>
      <c r="S54" s="1">
        <f>VALUE('Raw-data 4'!B98)</f>
        <v>0.57399999999999995</v>
      </c>
      <c r="T54" s="1">
        <f>VALUE('Raw-data 4'!C98)</f>
        <v>0.64800000000000002</v>
      </c>
      <c r="U54" s="1">
        <f>VALUE('Raw-data 4'!B122)</f>
        <v>0.19400000000000001</v>
      </c>
      <c r="V54" s="1">
        <f>VALUE('Raw-data 4'!C122)</f>
        <v>0.32700000000000001</v>
      </c>
      <c r="W54" s="1">
        <f>VALUE('Raw-data 4'!B128)</f>
        <v>0.26</v>
      </c>
      <c r="X54" s="1">
        <f>VALUE('Raw-data 4'!C128)</f>
        <v>0.36</v>
      </c>
      <c r="Y54" s="1">
        <f>VALUE('Raw-data 4'!B140)</f>
        <v>0.26600000000000001</v>
      </c>
      <c r="Z54" s="1">
        <f>VALUE('Raw-data 4'!C140)</f>
        <v>0.39200000000000002</v>
      </c>
      <c r="AA54" s="1">
        <f>VALUE('Raw-data 4'!B152)</f>
        <v>0.42499999999999999</v>
      </c>
      <c r="AB54" s="1">
        <f>VALUE('Raw-data 4'!C152)</f>
        <v>0.56599999999999995</v>
      </c>
      <c r="AC54" s="1"/>
      <c r="AD54" s="8">
        <f>VALUE('Raw-data 4'!C158)</f>
        <v>0.51600000000000001</v>
      </c>
    </row>
    <row r="55">
      <c r="A55" s="14" t="s">
        <v>252</v>
      </c>
      <c r="B55" s="1">
        <f>VALUE('Raw-data 4'!B147)</f>
        <v>0.3</v>
      </c>
      <c r="C55" s="1">
        <f>VALUE('Raw-data 4'!C147)</f>
        <v>0.25</v>
      </c>
      <c r="D55" s="1"/>
      <c r="E55" s="1">
        <f>VALUE('Raw-data 4'!B81)</f>
        <v>0.224</v>
      </c>
      <c r="F55" s="1">
        <f>VALUE('Raw-data 4'!C81)</f>
        <v>0.14000000000000001</v>
      </c>
      <c r="G55" s="1">
        <f>VALUE('Raw-data 4'!B87)</f>
        <v>0.189</v>
      </c>
      <c r="H55" s="1">
        <f>VALUE('Raw-data 4'!C87)</f>
        <v>0.14199999999999999</v>
      </c>
      <c r="I55" s="1">
        <f>VALUE('Raw-data 4'!B93)</f>
        <v>0.19600000000000001</v>
      </c>
      <c r="J55" s="1">
        <f>VALUE('Raw-data 4'!C93)</f>
        <v>0.13</v>
      </c>
      <c r="K55" s="1">
        <f>VALUE('Raw-data 4'!B105)</f>
        <v>0.125</v>
      </c>
      <c r="L55" s="1">
        <f>VALUE('Raw-data 4'!C105)</f>
        <v>7.1999999999999995E-2</v>
      </c>
      <c r="M55" s="1">
        <f>VALUE('Raw-data 4'!B135)</f>
        <v>0.184</v>
      </c>
      <c r="N55" s="1">
        <f>VALUE('Raw-data 4'!C135)</f>
        <v>0.157</v>
      </c>
      <c r="O55" s="1">
        <f>VALUE('Raw-data 4'!B111)</f>
        <v>0.16400000000000001</v>
      </c>
      <c r="P55" s="1">
        <f>VALUE('Raw-data 4'!C111)</f>
        <v>0.18</v>
      </c>
      <c r="Q55" s="1">
        <f>VALUE('Raw-data 4'!B117)</f>
        <v>0.26100000000000001</v>
      </c>
      <c r="R55" s="1">
        <f>VALUE('Raw-data 4'!C117)</f>
        <v>0.25</v>
      </c>
      <c r="S55" s="1">
        <f>VALUE('Raw-data 4'!B99)</f>
        <v>0.19800000000000001</v>
      </c>
      <c r="T55" s="1">
        <f>VALUE('Raw-data 4'!C99)</f>
        <v>0.20300000000000001</v>
      </c>
      <c r="U55" s="1">
        <f>VALUE('Raw-data 4'!B123)</f>
        <v>0.23699999999999999</v>
      </c>
      <c r="V55" s="1">
        <f>VALUE('Raw-data 4'!C123)</f>
        <v>0.28499999999999998</v>
      </c>
      <c r="W55" s="1">
        <f>VALUE('Raw-data 4'!B129)</f>
        <v>0.23799999999999999</v>
      </c>
      <c r="X55" s="1">
        <f>VALUE('Raw-data 4'!C129)</f>
        <v>0.217</v>
      </c>
      <c r="Y55" s="1">
        <f>VALUE('Raw-data 4'!B141)</f>
        <v>0.28199999999999997</v>
      </c>
      <c r="Z55" s="1">
        <f>VALUE('Raw-data 4'!C141)</f>
        <v>0.26300000000000001</v>
      </c>
      <c r="AA55" s="1">
        <f>VALUE('Raw-data 4'!B153)</f>
        <v>0.17899999999999999</v>
      </c>
      <c r="AB55" s="1">
        <f>VALUE('Raw-data 4'!C153)</f>
        <v>0.183</v>
      </c>
      <c r="AC55" s="1"/>
      <c r="AD55" s="8">
        <f>VALUE('Raw-data 4'!C159)</f>
        <v>0.23</v>
      </c>
    </row>
    <row r="56">
      <c r="A56" s="14" t="s">
        <v>253</v>
      </c>
      <c r="B56" s="1">
        <f>VALUE('Raw-data 4'!B148)</f>
        <v>0.28100000000000003</v>
      </c>
      <c r="C56" s="1">
        <f>VALUE('Raw-data 4'!C148)</f>
        <v>0.129</v>
      </c>
      <c r="D56" s="1"/>
      <c r="E56" s="1">
        <f>VALUE('Raw-data 4'!B82)</f>
        <v>0.114</v>
      </c>
      <c r="F56" s="1">
        <f>VALUE('Raw-data 4'!C82)</f>
        <v>0.08</v>
      </c>
      <c r="G56" s="1">
        <f>VALUE('Raw-data 4'!B88)</f>
        <v>0.10100000000000001</v>
      </c>
      <c r="H56" s="1">
        <f>VALUE('Raw-data 4'!C88)</f>
        <v>6.2E-2</v>
      </c>
      <c r="I56" s="1">
        <f>VALUE('Raw-data 4'!B94)</f>
        <v>0.108</v>
      </c>
      <c r="J56" s="1">
        <f>VALUE('Raw-data 4'!C94)</f>
        <v>5.7000000000000002E-2</v>
      </c>
      <c r="K56" s="1">
        <f>VALUE('Raw-data 4'!B106)</f>
        <v>6.4000000000000001E-2</v>
      </c>
      <c r="L56" s="1">
        <f>VALUE('Raw-data 4'!C106)</f>
        <v>5.6000000000000001E-2</v>
      </c>
      <c r="M56" s="1">
        <f>VALUE('Raw-data 4'!B136)</f>
        <v>9.6000000000000002E-2</v>
      </c>
      <c r="N56" s="1">
        <f>VALUE('Raw-data 4'!C136)</f>
        <v>5.6000000000000001E-2</v>
      </c>
      <c r="O56" s="1">
        <f>VALUE('Raw-data 4'!B112)</f>
        <v>7.5999999999999998E-2</v>
      </c>
      <c r="P56" s="1">
        <f>VALUE('Raw-data 4'!C112)</f>
        <v>7.6999999999999999E-2</v>
      </c>
      <c r="Q56" s="1">
        <f>VALUE('Raw-data 4'!B118)</f>
        <v>0.223</v>
      </c>
      <c r="R56" s="1">
        <f>VALUE('Raw-data 4'!C118)</f>
        <v>0.16300000000000001</v>
      </c>
      <c r="S56" s="1">
        <f>VALUE('Raw-data 4'!B100)</f>
        <v>0.13700000000000001</v>
      </c>
      <c r="T56" s="1">
        <f>VALUE('Raw-data 4'!C100)</f>
        <v>9.7000000000000003E-2</v>
      </c>
      <c r="U56" s="1">
        <f>VALUE('Raw-data 4'!B124)</f>
        <v>0.314</v>
      </c>
      <c r="V56" s="1">
        <f>VALUE('Raw-data 4'!C124)</f>
        <v>0.22700000000000001</v>
      </c>
      <c r="W56" s="1">
        <f>VALUE('Raw-data 4'!B130)</f>
        <v>0.42399999999999999</v>
      </c>
      <c r="X56" s="1">
        <f>VALUE('Raw-data 4'!C130)</f>
        <v>0.33200000000000002</v>
      </c>
      <c r="Y56" s="1">
        <f>VALUE('Raw-data 4'!B142)</f>
        <v>0.34699999999999998</v>
      </c>
      <c r="Z56" s="1">
        <f>VALUE('Raw-data 4'!C142)</f>
        <v>0.26</v>
      </c>
      <c r="AA56" s="1">
        <f>VALUE('Raw-data 4'!B154)</f>
        <v>0.255</v>
      </c>
      <c r="AB56" s="1">
        <f>VALUE('Raw-data 4'!C154)</f>
        <v>0.16200000000000001</v>
      </c>
      <c r="AC56" s="1"/>
      <c r="AD56" s="8">
        <f>VALUE('Raw-data 4'!C160)</f>
        <v>0.16800000000000001</v>
      </c>
    </row>
    <row r="57" ht="15" thickBot="true">
      <c r="A57" s="15" t="s">
        <v>254</v>
      </c>
      <c r="B57" s="3">
        <f>VALUE('Raw-data 4'!B149)</f>
        <v>6.7000000000000004E-2</v>
      </c>
      <c r="C57" s="3">
        <f>VALUE('Raw-data 4'!C149)</f>
        <v>0.06</v>
      </c>
      <c r="D57" s="3"/>
      <c r="E57" s="3">
        <f>VALUE('Raw-data 4'!B83)</f>
        <v>0.04</v>
      </c>
      <c r="F57" s="3">
        <f>VALUE('Raw-data 4'!C83)</f>
        <v>6.6000000000000003E-2</v>
      </c>
      <c r="G57" s="3">
        <f>VALUE('Raw-data 4'!B89)</f>
        <v>7.8E-2</v>
      </c>
      <c r="H57" s="3">
        <f>VALUE('Raw-data 4'!C89)</f>
        <v>5.8999999999999997E-2</v>
      </c>
      <c r="I57" s="3">
        <f>VALUE('Raw-data 4'!B95)</f>
        <v>3.2000000000000001E-2</v>
      </c>
      <c r="J57" s="3">
        <f>VALUE('Raw-data 4'!C95)</f>
        <v>3.9E-2</v>
      </c>
      <c r="K57" s="3">
        <f>VALUE('Raw-data 4'!B107)</f>
        <v>4.7E-2</v>
      </c>
      <c r="L57" s="3">
        <f>VALUE('Raw-data 4'!C107)</f>
        <v>3.7999999999999999E-2</v>
      </c>
      <c r="M57" s="3">
        <f>VALUE('Raw-data 4'!B137)</f>
        <v>8.5999999999999993E-2</v>
      </c>
      <c r="N57" s="3">
        <f>VALUE('Raw-data 4'!C137)</f>
        <v>2.8000000000000001E-2</v>
      </c>
      <c r="O57" s="3">
        <f>VALUE('Raw-data 4'!B113)</f>
        <v>7.5999999999999998E-2</v>
      </c>
      <c r="P57" s="3">
        <f>VALUE('Raw-data 4'!C113)</f>
        <v>5.0999999999999997E-2</v>
      </c>
      <c r="Q57" s="3">
        <f>VALUE('Raw-data 4'!B119)</f>
        <v>8.1000000000000003E-2</v>
      </c>
      <c r="R57" s="3">
        <f>VALUE('Raw-data 4'!C119)</f>
        <v>5.3999999999999999E-2</v>
      </c>
      <c r="S57" s="3">
        <f>VALUE('Raw-data 4'!B101)</f>
        <v>9.0999999999999998E-2</v>
      </c>
      <c r="T57" s="3">
        <f>VALUE('Raw-data 4'!C101)</f>
        <v>5.1999999999999998E-2</v>
      </c>
      <c r="U57" s="3">
        <f>VALUE('Raw-data 4'!B125)</f>
        <v>0.255</v>
      </c>
      <c r="V57" s="3">
        <f>VALUE('Raw-data 4'!C125)</f>
        <v>0.16200000000000001</v>
      </c>
      <c r="W57" s="3">
        <f>VALUE('Raw-data 4'!B131)</f>
        <v>7.8E-2</v>
      </c>
      <c r="X57" s="3">
        <f>VALUE('Raw-data 4'!C131)</f>
        <v>0.09</v>
      </c>
      <c r="Y57" s="3">
        <f>VALUE('Raw-data 4'!B143)</f>
        <v>0.105</v>
      </c>
      <c r="Z57" s="3">
        <f>VALUE('Raw-data 4'!C143)</f>
        <v>8.5999999999999993E-2</v>
      </c>
      <c r="AA57" s="3">
        <f>VALUE('Raw-data 4'!B155)</f>
        <v>0.14099999999999999</v>
      </c>
      <c r="AB57" s="3">
        <f>VALUE('Raw-data 4'!C155)</f>
        <v>8.8999999999999996E-2</v>
      </c>
      <c r="AC57" s="3"/>
      <c r="AD57" s="10">
        <f>VALUE('Raw-data 4'!C161)</f>
        <v>8.5999999999999993E-2</v>
      </c>
    </row>
    <row r="76">
      <c r="B76" s="2" t="s">
        <v>255</v>
      </c>
    </row>
    <row r="77" ht="15" thickBot="true"/>
    <row r="78" ht="15" thickBot="true">
      <c r="B78" s="13">
        <v>2012</v>
      </c>
      <c r="C78" s="18" t="s">
        <v>256</v>
      </c>
      <c r="D78" s="18" t="s">
        <v>257</v>
      </c>
      <c r="E78" s="56" t="s">
        <v>258</v>
      </c>
      <c r="F78" s="18" t="s">
        <v>259</v>
      </c>
      <c r="G78" s="18" t="s">
        <v>260</v>
      </c>
      <c r="H78" s="18" t="s">
        <v>261</v>
      </c>
      <c r="I78" s="19" t="s">
        <v>262</v>
      </c>
    </row>
    <row r="79" ht="15" thickTop="true">
      <c r="B79" s="14" t="s">
        <v>251</v>
      </c>
      <c r="C79" s="1">
        <v>56.7</v>
      </c>
      <c r="D79" s="1">
        <v>48.7</v>
      </c>
      <c r="E79" s="1">
        <v>60</v>
      </c>
      <c r="F79" s="1">
        <v>53.8</v>
      </c>
      <c r="G79" s="1">
        <v>49.3</v>
      </c>
      <c r="H79" s="1">
        <v>30.9</v>
      </c>
      <c r="I79" s="8">
        <v>50.1</v>
      </c>
    </row>
    <row r="80">
      <c r="B80" s="14" t="s">
        <v>252</v>
      </c>
      <c r="C80" s="1">
        <v>20.6</v>
      </c>
      <c r="D80" s="1">
        <v>26.8</v>
      </c>
      <c r="E80" s="1">
        <v>26.8</v>
      </c>
      <c r="F80" s="1">
        <v>21.7</v>
      </c>
      <c r="G80" s="1">
        <v>31.3</v>
      </c>
      <c r="H80" s="1">
        <v>32.1</v>
      </c>
      <c r="I80" s="8">
        <v>19.7</v>
      </c>
    </row>
    <row r="81">
      <c r="B81" s="14" t="s">
        <v>253</v>
      </c>
      <c r="C81" s="1">
        <v>21.1</v>
      </c>
      <c r="D81" s="1">
        <v>22.3</v>
      </c>
      <c r="E81" s="1">
        <v>10.8</v>
      </c>
      <c r="F81" s="1">
        <v>16.399999999999999</v>
      </c>
      <c r="G81" s="1">
        <v>18.2</v>
      </c>
      <c r="H81" s="1">
        <v>28.1</v>
      </c>
      <c r="I81" s="8">
        <v>24.3</v>
      </c>
    </row>
    <row r="82" ht="15" thickBot="true">
      <c r="B82" s="15" t="s">
        <v>254</v>
      </c>
      <c r="C82" s="3">
        <v>1.7</v>
      </c>
      <c r="D82" s="3">
        <v>2.2000000000000002</v>
      </c>
      <c r="E82" s="3">
        <v>2.4</v>
      </c>
      <c r="F82" s="3">
        <v>8.1</v>
      </c>
      <c r="G82" s="3">
        <v>1.1000000000000001</v>
      </c>
      <c r="H82" s="3">
        <v>8.9</v>
      </c>
      <c r="I82" s="10">
        <v>5.9</v>
      </c>
    </row>
    <row r="83" ht="15" thickBot="true"/>
    <row r="84">
      <c r="B84" s="13">
        <v>2013</v>
      </c>
      <c r="C84" s="4" t="s">
        <v>256</v>
      </c>
      <c r="D84" s="4" t="s">
        <v>257</v>
      </c>
      <c r="E84" s="4" t="s">
        <v>258</v>
      </c>
      <c r="F84" s="4" t="s">
        <v>259</v>
      </c>
      <c r="G84" s="4" t="s">
        <v>260</v>
      </c>
      <c r="H84" s="4" t="s">
        <v>261</v>
      </c>
      <c r="I84" s="6" t="s">
        <v>262</v>
      </c>
    </row>
    <row r="85">
      <c r="B85" s="14" t="s">
        <v>251</v>
      </c>
      <c r="C85" s="1">
        <v>59</v>
      </c>
      <c r="D85" s="1">
        <v>73.599999999999994</v>
      </c>
      <c r="E85" s="1">
        <v>87.8</v>
      </c>
      <c r="F85" s="1">
        <v>80.599999999999994</v>
      </c>
      <c r="G85" s="1">
        <v>63.1</v>
      </c>
      <c r="H85" s="1">
        <v>60</v>
      </c>
      <c r="I85" s="8">
        <v>65.2</v>
      </c>
    </row>
    <row r="86">
      <c r="B86" s="14" t="s">
        <v>252</v>
      </c>
      <c r="C86" s="1">
        <v>24.3</v>
      </c>
      <c r="D86" s="1">
        <v>23.3</v>
      </c>
      <c r="E86" s="1">
        <v>9.3000000000000007</v>
      </c>
      <c r="F86" s="1">
        <v>14.9</v>
      </c>
      <c r="G86" s="1">
        <v>30</v>
      </c>
      <c r="H86" s="1">
        <v>30.1</v>
      </c>
      <c r="I86" s="8">
        <v>25.3</v>
      </c>
    </row>
    <row r="87">
      <c r="B87" s="14" t="s">
        <v>253</v>
      </c>
      <c r="C87" s="1">
        <v>16.3</v>
      </c>
      <c r="D87" s="1">
        <v>3</v>
      </c>
      <c r="E87" s="1">
        <v>2.8</v>
      </c>
      <c r="F87" s="1">
        <v>3.8</v>
      </c>
      <c r="G87" s="1">
        <v>6.7</v>
      </c>
      <c r="H87" s="1">
        <v>9.6</v>
      </c>
      <c r="I87" s="8">
        <v>8.8000000000000007</v>
      </c>
    </row>
    <row r="88" ht="15" thickBot="true">
      <c r="B88" s="15" t="s">
        <v>254</v>
      </c>
      <c r="C88" s="3">
        <v>0.5</v>
      </c>
      <c r="D88" s="3">
        <v>0.1</v>
      </c>
      <c r="E88" s="3">
        <v>0.1</v>
      </c>
      <c r="F88" s="3">
        <v>0.7</v>
      </c>
      <c r="G88" s="3">
        <v>0.1</v>
      </c>
      <c r="H88" s="3">
        <v>0.3</v>
      </c>
      <c r="I88" s="10">
        <v>0.8</v>
      </c>
    </row>
    <row r="89" ht="15" thickBot="true"/>
    <row r="90">
      <c r="B90" s="13">
        <v>2014</v>
      </c>
      <c r="C90" s="4" t="s">
        <v>256</v>
      </c>
      <c r="D90" s="4" t="s">
        <v>257</v>
      </c>
      <c r="E90" s="4" t="s">
        <v>258</v>
      </c>
      <c r="F90" s="4" t="s">
        <v>259</v>
      </c>
      <c r="G90" s="4" t="s">
        <v>260</v>
      </c>
      <c r="H90" s="4" t="s">
        <v>261</v>
      </c>
      <c r="I90" s="6" t="s">
        <v>262</v>
      </c>
    </row>
    <row r="91">
      <c r="B91" s="14" t="s">
        <v>251</v>
      </c>
      <c r="C91" s="1">
        <v>66.400000000000006</v>
      </c>
      <c r="D91" s="1">
        <v>79.7</v>
      </c>
      <c r="E91" s="1">
        <v>85.1</v>
      </c>
      <c r="F91" s="1">
        <v>75.099999999999994</v>
      </c>
      <c r="G91" s="1">
        <v>72.8</v>
      </c>
      <c r="H91" s="1">
        <v>72.400000000000006</v>
      </c>
      <c r="I91" s="8">
        <v>63.6</v>
      </c>
    </row>
    <row r="92">
      <c r="B92" s="14" t="s">
        <v>252</v>
      </c>
      <c r="C92" s="1">
        <v>31.4</v>
      </c>
      <c r="D92" s="1">
        <v>18.399999999999999</v>
      </c>
      <c r="E92" s="1">
        <v>11.9</v>
      </c>
      <c r="F92" s="1">
        <v>23.5</v>
      </c>
      <c r="G92" s="1">
        <v>25.5</v>
      </c>
      <c r="H92" s="1">
        <v>25.1</v>
      </c>
      <c r="I92" s="8">
        <v>23.9</v>
      </c>
    </row>
    <row r="93">
      <c r="B93" s="14" t="s">
        <v>253</v>
      </c>
      <c r="C93" s="1">
        <v>2.2000000000000002</v>
      </c>
      <c r="D93" s="1">
        <v>1.9</v>
      </c>
      <c r="E93" s="1">
        <v>3</v>
      </c>
      <c r="F93" s="1">
        <v>0.7</v>
      </c>
      <c r="G93" s="1">
        <v>1.7</v>
      </c>
      <c r="H93" s="1">
        <v>2.5</v>
      </c>
      <c r="I93" s="8">
        <v>11.7</v>
      </c>
    </row>
    <row r="94" ht="15" thickBot="true">
      <c r="B94" s="15" t="s">
        <v>254</v>
      </c>
      <c r="C94" s="3">
        <v>0</v>
      </c>
      <c r="D94" s="3">
        <v>0</v>
      </c>
      <c r="E94" s="3">
        <v>0</v>
      </c>
      <c r="F94" s="3">
        <v>0.7</v>
      </c>
      <c r="G94" s="3">
        <v>0</v>
      </c>
      <c r="H94" s="3">
        <v>0</v>
      </c>
      <c r="I94" s="10">
        <v>0.9</v>
      </c>
    </row>
    <row r="98">
      <c r="A98" s="46" t="s">
        <v>353</v>
      </c>
    </row>
  </sheetData>
  <hyperlinks>
    <hyperlink ref="A98" location="Index!A1" display="Index"/>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dimension ref="A1:D162"/>
  <sheetViews>
    <sheetView workbookViewId="0">
      <selection activeCell="O8" sqref="O8"/>
    </sheetView>
  </sheetViews>
  <sheetFormatPr defaultColWidth="8.90625" defaultRowHeight="14.5"/>
  <cols>
    <col min="1" max="16384" width="8.90625" style="2"/>
  </cols>
  <sheetData>
    <row r="1">
      <c r="A1" s="2" t="s">
        <v>365</v>
      </c>
      <c r="B1" s="2" t="s">
        <v>11</v>
      </c>
      <c r="C1" s="2" t="s">
        <v>365</v>
      </c>
      <c r="D1" s="2" t="s">
        <v>365</v>
      </c>
    </row>
    <row r="2">
      <c r="A2" s="2" t="s">
        <v>365</v>
      </c>
      <c r="B2" s="2" t="s">
        <v>366</v>
      </c>
      <c r="C2" s="2" t="s">
        <v>364</v>
      </c>
      <c r="D2" s="2" t="s">
        <v>0</v>
      </c>
    </row>
    <row r="3">
      <c r="A3" s="2" t="s">
        <v>365</v>
      </c>
      <c r="B3" s="2" t="s">
        <v>16</v>
      </c>
      <c r="C3" s="2" t="s">
        <v>16</v>
      </c>
      <c r="D3" s="2" t="s">
        <v>16</v>
      </c>
    </row>
    <row r="4">
      <c r="A4" s="2" t="s">
        <v>263</v>
      </c>
      <c r="B4" s="2" t="s">
        <v>365</v>
      </c>
      <c r="C4" s="2" t="s">
        <v>365</v>
      </c>
      <c r="D4" s="2" t="s">
        <v>365</v>
      </c>
    </row>
    <row r="5">
      <c r="A5" s="2" t="s">
        <v>232</v>
      </c>
      <c r="B5" s="2" t="s">
        <v>996</v>
      </c>
      <c r="C5" s="2" t="s">
        <v>511</v>
      </c>
      <c r="D5" s="2" t="s">
        <v>511</v>
      </c>
    </row>
    <row r="6">
      <c r="A6" s="2" t="s">
        <v>233</v>
      </c>
      <c r="B6" s="2" t="s">
        <v>1003</v>
      </c>
      <c r="C6" s="2" t="s">
        <v>1006</v>
      </c>
      <c r="D6" s="2" t="s">
        <v>1009</v>
      </c>
    </row>
    <row r="7">
      <c r="A7" s="2" t="s">
        <v>234</v>
      </c>
      <c r="B7" s="2" t="s">
        <v>878</v>
      </c>
      <c r="C7" s="2" t="s">
        <v>878</v>
      </c>
      <c r="D7" s="2" t="s">
        <v>878</v>
      </c>
    </row>
    <row r="8">
      <c r="A8" s="2" t="s">
        <v>235</v>
      </c>
      <c r="B8" s="2" t="s">
        <v>474</v>
      </c>
      <c r="C8" s="2" t="s">
        <v>761</v>
      </c>
      <c r="D8" s="2" t="s">
        <v>459</v>
      </c>
    </row>
    <row r="9">
      <c r="A9" s="2" t="s">
        <v>0</v>
      </c>
      <c r="B9" s="2" t="s">
        <v>385</v>
      </c>
      <c r="C9" s="2" t="s">
        <v>385</v>
      </c>
      <c r="D9" s="2" t="s">
        <v>385</v>
      </c>
    </row>
    <row r="10">
      <c r="A10" s="2" t="s">
        <v>264</v>
      </c>
      <c r="B10" s="2" t="s">
        <v>365</v>
      </c>
      <c r="C10" s="2" t="s">
        <v>365</v>
      </c>
      <c r="D10" s="2" t="s">
        <v>365</v>
      </c>
    </row>
    <row r="11">
      <c r="A11" s="2" t="s">
        <v>232</v>
      </c>
      <c r="B11" s="2" t="s">
        <v>1192</v>
      </c>
      <c r="C11" s="2" t="s">
        <v>1195</v>
      </c>
      <c r="D11" s="2" t="s">
        <v>1720</v>
      </c>
    </row>
    <row r="12">
      <c r="A12" s="2" t="s">
        <v>233</v>
      </c>
      <c r="B12" s="2" t="s">
        <v>888</v>
      </c>
      <c r="C12" s="2" t="s">
        <v>987</v>
      </c>
      <c r="D12" s="2" t="s">
        <v>795</v>
      </c>
    </row>
    <row r="13">
      <c r="A13" s="2" t="s">
        <v>234</v>
      </c>
      <c r="B13" s="2" t="s">
        <v>764</v>
      </c>
      <c r="C13" s="2" t="s">
        <v>410</v>
      </c>
      <c r="D13" s="2" t="s">
        <v>559</v>
      </c>
    </row>
    <row r="14">
      <c r="A14" s="2" t="s">
        <v>235</v>
      </c>
      <c r="B14" s="2" t="s">
        <v>407</v>
      </c>
      <c r="C14" s="2" t="s">
        <v>396</v>
      </c>
      <c r="D14" s="2" t="s">
        <v>815</v>
      </c>
    </row>
    <row r="15">
      <c r="A15" s="2" t="s">
        <v>0</v>
      </c>
      <c r="B15" s="2" t="s">
        <v>385</v>
      </c>
      <c r="C15" s="2" t="s">
        <v>385</v>
      </c>
      <c r="D15" s="2" t="s">
        <v>385</v>
      </c>
    </row>
    <row r="16">
      <c r="A16" s="2" t="s">
        <v>265</v>
      </c>
      <c r="B16" s="2" t="s">
        <v>365</v>
      </c>
      <c r="C16" s="2" t="s">
        <v>365</v>
      </c>
      <c r="D16" s="2" t="s">
        <v>365</v>
      </c>
    </row>
    <row r="17">
      <c r="A17" s="2" t="s">
        <v>232</v>
      </c>
      <c r="B17" s="2" t="s">
        <v>884</v>
      </c>
      <c r="C17" s="2" t="s">
        <v>870</v>
      </c>
      <c r="D17" s="2" t="s">
        <v>520</v>
      </c>
    </row>
    <row r="18">
      <c r="A18" s="2" t="s">
        <v>233</v>
      </c>
      <c r="B18" s="2" t="s">
        <v>852</v>
      </c>
      <c r="C18" s="2" t="s">
        <v>729</v>
      </c>
      <c r="D18" s="2" t="s">
        <v>883</v>
      </c>
    </row>
    <row r="19">
      <c r="A19" s="2" t="s">
        <v>234</v>
      </c>
      <c r="B19" s="2" t="s">
        <v>940</v>
      </c>
      <c r="C19" s="2" t="s">
        <v>371</v>
      </c>
      <c r="D19" s="2" t="s">
        <v>501</v>
      </c>
    </row>
    <row r="20">
      <c r="A20" s="2" t="s">
        <v>235</v>
      </c>
      <c r="B20" s="2" t="s">
        <v>643</v>
      </c>
      <c r="C20" s="2" t="s">
        <v>771</v>
      </c>
      <c r="D20" s="2" t="s">
        <v>1179</v>
      </c>
    </row>
    <row r="21">
      <c r="A21" s="2" t="s">
        <v>0</v>
      </c>
      <c r="B21" s="2" t="s">
        <v>385</v>
      </c>
      <c r="C21" s="2" t="s">
        <v>385</v>
      </c>
      <c r="D21" s="2" t="s">
        <v>385</v>
      </c>
    </row>
    <row r="22">
      <c r="A22" s="2" t="s">
        <v>266</v>
      </c>
      <c r="B22" s="2" t="s">
        <v>365</v>
      </c>
      <c r="C22" s="2" t="s">
        <v>365</v>
      </c>
      <c r="D22" s="2" t="s">
        <v>365</v>
      </c>
    </row>
    <row r="23">
      <c r="A23" s="2" t="s">
        <v>232</v>
      </c>
      <c r="B23" s="2" t="s">
        <v>862</v>
      </c>
      <c r="C23" s="2" t="s">
        <v>728</v>
      </c>
      <c r="D23" s="2" t="s">
        <v>811</v>
      </c>
    </row>
    <row r="24">
      <c r="A24" s="2" t="s">
        <v>233</v>
      </c>
      <c r="B24" s="2" t="s">
        <v>1198</v>
      </c>
      <c r="C24" s="2" t="s">
        <v>1007</v>
      </c>
      <c r="D24" s="2" t="s">
        <v>1709</v>
      </c>
    </row>
    <row r="25">
      <c r="A25" s="2" t="s">
        <v>234</v>
      </c>
      <c r="B25" s="2" t="s">
        <v>758</v>
      </c>
      <c r="C25" s="2" t="s">
        <v>761</v>
      </c>
      <c r="D25" s="2" t="s">
        <v>919</v>
      </c>
    </row>
    <row r="26">
      <c r="A26" s="2" t="s">
        <v>235</v>
      </c>
      <c r="B26" s="2" t="s">
        <v>436</v>
      </c>
      <c r="C26" s="2" t="s">
        <v>477</v>
      </c>
      <c r="D26" s="2" t="s">
        <v>879</v>
      </c>
    </row>
    <row r="27">
      <c r="A27" s="2" t="s">
        <v>0</v>
      </c>
      <c r="B27" s="2" t="s">
        <v>385</v>
      </c>
      <c r="C27" s="2" t="s">
        <v>385</v>
      </c>
      <c r="D27" s="2" t="s">
        <v>385</v>
      </c>
    </row>
    <row r="28">
      <c r="A28" s="2" t="s">
        <v>267</v>
      </c>
      <c r="B28" s="2" t="s">
        <v>365</v>
      </c>
      <c r="C28" s="2" t="s">
        <v>365</v>
      </c>
      <c r="D28" s="2" t="s">
        <v>365</v>
      </c>
    </row>
    <row r="29">
      <c r="A29" s="2" t="s">
        <v>232</v>
      </c>
      <c r="B29" s="2" t="s">
        <v>1004</v>
      </c>
      <c r="C29" s="2" t="s">
        <v>903</v>
      </c>
      <c r="D29" s="2" t="s">
        <v>483</v>
      </c>
    </row>
    <row r="30">
      <c r="A30" s="2" t="s">
        <v>233</v>
      </c>
      <c r="B30" s="2" t="s">
        <v>952</v>
      </c>
      <c r="C30" s="2" t="s">
        <v>644</v>
      </c>
      <c r="D30" s="2" t="s">
        <v>745</v>
      </c>
    </row>
    <row r="31">
      <c r="A31" s="2" t="s">
        <v>234</v>
      </c>
      <c r="B31" s="2" t="s">
        <v>651</v>
      </c>
      <c r="C31" s="2" t="s">
        <v>884</v>
      </c>
      <c r="D31" s="2" t="s">
        <v>459</v>
      </c>
    </row>
    <row r="32">
      <c r="A32" s="2" t="s">
        <v>235</v>
      </c>
      <c r="B32" s="2" t="s">
        <v>483</v>
      </c>
      <c r="C32" s="2" t="s">
        <v>1008</v>
      </c>
      <c r="D32" s="2" t="s">
        <v>869</v>
      </c>
    </row>
    <row r="33">
      <c r="A33" s="2" t="s">
        <v>0</v>
      </c>
      <c r="B33" s="2" t="s">
        <v>385</v>
      </c>
      <c r="C33" s="2" t="s">
        <v>385</v>
      </c>
      <c r="D33" s="2" t="s">
        <v>385</v>
      </c>
    </row>
    <row r="34">
      <c r="A34" s="2" t="s">
        <v>268</v>
      </c>
      <c r="B34" s="2" t="s">
        <v>365</v>
      </c>
      <c r="C34" s="2" t="s">
        <v>365</v>
      </c>
      <c r="D34" s="2" t="s">
        <v>365</v>
      </c>
    </row>
    <row r="35">
      <c r="A35" s="2" t="s">
        <v>232</v>
      </c>
      <c r="B35" s="2" t="s">
        <v>558</v>
      </c>
      <c r="C35" s="2" t="s">
        <v>919</v>
      </c>
      <c r="D35" s="2" t="s">
        <v>819</v>
      </c>
    </row>
    <row r="36">
      <c r="A36" s="2" t="s">
        <v>233</v>
      </c>
      <c r="B36" s="2" t="s">
        <v>932</v>
      </c>
      <c r="C36" s="2" t="s">
        <v>844</v>
      </c>
      <c r="D36" s="2" t="s">
        <v>945</v>
      </c>
    </row>
    <row r="37">
      <c r="A37" s="2" t="s">
        <v>234</v>
      </c>
      <c r="B37" s="2" t="s">
        <v>401</v>
      </c>
      <c r="C37" s="2" t="s">
        <v>846</v>
      </c>
      <c r="D37" s="2" t="s">
        <v>765</v>
      </c>
    </row>
    <row r="38">
      <c r="A38" s="2" t="s">
        <v>235</v>
      </c>
      <c r="B38" s="2" t="s">
        <v>743</v>
      </c>
      <c r="C38" s="2" t="s">
        <v>824</v>
      </c>
      <c r="D38" s="2" t="s">
        <v>767</v>
      </c>
    </row>
    <row r="39">
      <c r="A39" s="2" t="s">
        <v>0</v>
      </c>
      <c r="B39" s="2" t="s">
        <v>385</v>
      </c>
      <c r="C39" s="2" t="s">
        <v>385</v>
      </c>
      <c r="D39" s="2" t="s">
        <v>385</v>
      </c>
    </row>
    <row r="40">
      <c r="A40" s="2" t="s">
        <v>269</v>
      </c>
      <c r="B40" s="2" t="s">
        <v>365</v>
      </c>
      <c r="C40" s="2" t="s">
        <v>365</v>
      </c>
      <c r="D40" s="2" t="s">
        <v>365</v>
      </c>
    </row>
    <row r="41">
      <c r="A41" s="2" t="s">
        <v>232</v>
      </c>
      <c r="B41" s="2" t="s">
        <v>754</v>
      </c>
      <c r="C41" s="2" t="s">
        <v>885</v>
      </c>
      <c r="D41" s="2" t="s">
        <v>408</v>
      </c>
    </row>
    <row r="42">
      <c r="A42" s="2" t="s">
        <v>233</v>
      </c>
      <c r="B42" s="2" t="s">
        <v>950</v>
      </c>
      <c r="C42" s="2" t="s">
        <v>954</v>
      </c>
      <c r="D42" s="2" t="s">
        <v>752</v>
      </c>
    </row>
    <row r="43">
      <c r="A43" s="2" t="s">
        <v>234</v>
      </c>
      <c r="B43" s="2" t="s">
        <v>818</v>
      </c>
      <c r="C43" s="2" t="s">
        <v>799</v>
      </c>
      <c r="D43" s="2" t="s">
        <v>855</v>
      </c>
    </row>
    <row r="44">
      <c r="A44" s="2" t="s">
        <v>235</v>
      </c>
      <c r="B44" s="2" t="s">
        <v>878</v>
      </c>
      <c r="C44" s="2" t="s">
        <v>1750</v>
      </c>
      <c r="D44" s="2" t="s">
        <v>829</v>
      </c>
    </row>
    <row r="45">
      <c r="A45" s="2" t="s">
        <v>0</v>
      </c>
      <c r="B45" s="2" t="s">
        <v>385</v>
      </c>
      <c r="C45" s="2" t="s">
        <v>385</v>
      </c>
      <c r="D45" s="2" t="s">
        <v>385</v>
      </c>
    </row>
    <row r="46">
      <c r="A46" s="2" t="s">
        <v>270</v>
      </c>
      <c r="B46" s="2" t="s">
        <v>365</v>
      </c>
      <c r="C46" s="2" t="s">
        <v>365</v>
      </c>
      <c r="D46" s="2" t="s">
        <v>365</v>
      </c>
    </row>
    <row r="47">
      <c r="A47" s="2" t="s">
        <v>232</v>
      </c>
      <c r="B47" s="2" t="s">
        <v>877</v>
      </c>
      <c r="C47" s="2" t="s">
        <v>413</v>
      </c>
      <c r="D47" s="2" t="s">
        <v>559</v>
      </c>
    </row>
    <row r="48">
      <c r="A48" s="2" t="s">
        <v>233</v>
      </c>
      <c r="B48" s="2" t="s">
        <v>1000</v>
      </c>
      <c r="C48" s="2" t="s">
        <v>917</v>
      </c>
      <c r="D48" s="2" t="s">
        <v>1390</v>
      </c>
    </row>
    <row r="49">
      <c r="A49" s="2" t="s">
        <v>234</v>
      </c>
      <c r="B49" s="2" t="s">
        <v>736</v>
      </c>
      <c r="C49" s="2" t="s">
        <v>401</v>
      </c>
      <c r="D49" s="2" t="s">
        <v>607</v>
      </c>
    </row>
    <row r="50">
      <c r="A50" s="2" t="s">
        <v>235</v>
      </c>
      <c r="B50" s="2" t="s">
        <v>861</v>
      </c>
      <c r="C50" s="2" t="s">
        <v>442</v>
      </c>
      <c r="D50" s="2" t="s">
        <v>922</v>
      </c>
    </row>
    <row r="51">
      <c r="A51" s="2" t="s">
        <v>0</v>
      </c>
      <c r="B51" s="2" t="s">
        <v>385</v>
      </c>
      <c r="C51" s="2" t="s">
        <v>385</v>
      </c>
      <c r="D51" s="2" t="s">
        <v>385</v>
      </c>
    </row>
    <row r="52">
      <c r="A52" s="2" t="s">
        <v>271</v>
      </c>
      <c r="B52" s="2" t="s">
        <v>365</v>
      </c>
      <c r="C52" s="2" t="s">
        <v>365</v>
      </c>
      <c r="D52" s="2" t="s">
        <v>365</v>
      </c>
    </row>
    <row r="53">
      <c r="A53" s="2" t="s">
        <v>232</v>
      </c>
      <c r="B53" s="2" t="s">
        <v>986</v>
      </c>
      <c r="C53" s="2" t="s">
        <v>852</v>
      </c>
      <c r="D53" s="2" t="s">
        <v>824</v>
      </c>
    </row>
    <row r="54">
      <c r="A54" s="2" t="s">
        <v>233</v>
      </c>
      <c r="B54" s="2" t="s">
        <v>752</v>
      </c>
      <c r="C54" s="2" t="s">
        <v>508</v>
      </c>
      <c r="D54" s="2" t="s">
        <v>910</v>
      </c>
    </row>
    <row r="55">
      <c r="A55" s="2" t="s">
        <v>234</v>
      </c>
      <c r="B55" s="2" t="s">
        <v>741</v>
      </c>
      <c r="C55" s="2" t="s">
        <v>505</v>
      </c>
      <c r="D55" s="2" t="s">
        <v>756</v>
      </c>
    </row>
    <row r="56">
      <c r="A56" s="2" t="s">
        <v>235</v>
      </c>
      <c r="B56" s="2" t="s">
        <v>397</v>
      </c>
      <c r="C56" s="2" t="s">
        <v>811</v>
      </c>
      <c r="D56" s="2" t="s">
        <v>645</v>
      </c>
    </row>
    <row r="57">
      <c r="A57" s="2" t="s">
        <v>0</v>
      </c>
      <c r="B57" s="2" t="s">
        <v>385</v>
      </c>
      <c r="C57" s="2" t="s">
        <v>385</v>
      </c>
      <c r="D57" s="2" t="s">
        <v>385</v>
      </c>
    </row>
    <row r="58">
      <c r="A58" s="2" t="s">
        <v>272</v>
      </c>
      <c r="B58" s="2" t="s">
        <v>365</v>
      </c>
      <c r="C58" s="2" t="s">
        <v>365</v>
      </c>
      <c r="D58" s="2" t="s">
        <v>365</v>
      </c>
    </row>
    <row r="59">
      <c r="A59" s="2" t="s">
        <v>232</v>
      </c>
      <c r="B59" s="2" t="s">
        <v>858</v>
      </c>
      <c r="C59" s="2" t="s">
        <v>934</v>
      </c>
      <c r="D59" s="2" t="s">
        <v>429</v>
      </c>
    </row>
    <row r="60">
      <c r="A60" s="2" t="s">
        <v>233</v>
      </c>
      <c r="B60" s="2" t="s">
        <v>1185</v>
      </c>
      <c r="C60" s="2" t="s">
        <v>1087</v>
      </c>
      <c r="D60" s="2" t="s">
        <v>1010</v>
      </c>
    </row>
    <row r="61">
      <c r="A61" s="2" t="s">
        <v>234</v>
      </c>
      <c r="B61" s="2" t="s">
        <v>372</v>
      </c>
      <c r="C61" s="2" t="s">
        <v>743</v>
      </c>
      <c r="D61" s="2" t="s">
        <v>725</v>
      </c>
    </row>
    <row r="62">
      <c r="A62" s="2" t="s">
        <v>235</v>
      </c>
      <c r="B62" s="2" t="s">
        <v>517</v>
      </c>
      <c r="C62" s="2" t="s">
        <v>756</v>
      </c>
      <c r="D62" s="2" t="s">
        <v>436</v>
      </c>
    </row>
    <row r="63">
      <c r="A63" s="2" t="s">
        <v>0</v>
      </c>
      <c r="B63" s="2" t="s">
        <v>385</v>
      </c>
      <c r="C63" s="2" t="s">
        <v>385</v>
      </c>
      <c r="D63" s="2" t="s">
        <v>385</v>
      </c>
    </row>
    <row r="64">
      <c r="A64" s="2" t="s">
        <v>273</v>
      </c>
      <c r="B64" s="2" t="s">
        <v>365</v>
      </c>
      <c r="C64" s="2" t="s">
        <v>365</v>
      </c>
      <c r="D64" s="2" t="s">
        <v>365</v>
      </c>
    </row>
    <row r="65">
      <c r="A65" s="2" t="s">
        <v>232</v>
      </c>
      <c r="B65" s="2" t="s">
        <v>532</v>
      </c>
      <c r="C65" s="2" t="s">
        <v>917</v>
      </c>
      <c r="D65" s="2" t="s">
        <v>734</v>
      </c>
    </row>
    <row r="66">
      <c r="A66" s="2" t="s">
        <v>233</v>
      </c>
      <c r="B66" s="2" t="s">
        <v>907</v>
      </c>
      <c r="C66" s="2" t="s">
        <v>910</v>
      </c>
      <c r="D66" s="2" t="s">
        <v>932</v>
      </c>
    </row>
    <row r="67">
      <c r="A67" s="2" t="s">
        <v>234</v>
      </c>
      <c r="B67" s="2" t="s">
        <v>380</v>
      </c>
      <c r="C67" s="2" t="s">
        <v>939</v>
      </c>
      <c r="D67" s="2" t="s">
        <v>557</v>
      </c>
    </row>
    <row r="68">
      <c r="A68" s="2" t="s">
        <v>235</v>
      </c>
      <c r="B68" s="2" t="s">
        <v>406</v>
      </c>
      <c r="C68" s="2" t="s">
        <v>853</v>
      </c>
      <c r="D68" s="2" t="s">
        <v>418</v>
      </c>
    </row>
    <row r="69">
      <c r="A69" s="2" t="s">
        <v>0</v>
      </c>
      <c r="B69" s="2" t="s">
        <v>385</v>
      </c>
      <c r="C69" s="2" t="s">
        <v>385</v>
      </c>
      <c r="D69" s="2" t="s">
        <v>385</v>
      </c>
    </row>
    <row r="70">
      <c r="A70" s="2" t="s">
        <v>274</v>
      </c>
      <c r="B70" s="2" t="s">
        <v>365</v>
      </c>
      <c r="C70" s="2" t="s">
        <v>365</v>
      </c>
      <c r="D70" s="2" t="s">
        <v>365</v>
      </c>
    </row>
    <row r="71">
      <c r="A71" s="2" t="s">
        <v>232</v>
      </c>
      <c r="B71" s="2" t="s">
        <v>897</v>
      </c>
      <c r="C71" s="2" t="s">
        <v>376</v>
      </c>
      <c r="D71" s="2" t="s">
        <v>844</v>
      </c>
    </row>
    <row r="72">
      <c r="A72" s="2" t="s">
        <v>233</v>
      </c>
      <c r="B72" s="2" t="s">
        <v>437</v>
      </c>
      <c r="C72" s="2" t="s">
        <v>946</v>
      </c>
      <c r="D72" s="2" t="s">
        <v>1742</v>
      </c>
    </row>
    <row r="73">
      <c r="A73" s="2" t="s">
        <v>234</v>
      </c>
      <c r="B73" s="2" t="s">
        <v>725</v>
      </c>
      <c r="C73" s="2" t="s">
        <v>855</v>
      </c>
      <c r="D73" s="2" t="s">
        <v>604</v>
      </c>
    </row>
    <row r="74">
      <c r="A74" s="2" t="s">
        <v>235</v>
      </c>
      <c r="B74" s="2" t="s">
        <v>534</v>
      </c>
      <c r="C74" s="2" t="s">
        <v>401</v>
      </c>
      <c r="D74" s="2" t="s">
        <v>770</v>
      </c>
    </row>
    <row r="75">
      <c r="A75" s="2" t="s">
        <v>0</v>
      </c>
      <c r="B75" s="2" t="s">
        <v>385</v>
      </c>
      <c r="C75" s="2" t="s">
        <v>385</v>
      </c>
      <c r="D75" s="2" t="s">
        <v>385</v>
      </c>
    </row>
    <row r="76">
      <c r="A76" s="2" t="s">
        <v>365</v>
      </c>
      <c r="B76" s="2" t="s">
        <v>11</v>
      </c>
      <c r="C76" s="2" t="s">
        <v>365</v>
      </c>
      <c r="D76" s="2" t="s">
        <v>365</v>
      </c>
    </row>
    <row r="77">
      <c r="A77" s="2" t="s">
        <v>365</v>
      </c>
      <c r="B77" s="2" t="s">
        <v>366</v>
      </c>
      <c r="C77" s="2" t="s">
        <v>364</v>
      </c>
      <c r="D77" s="2" t="s">
        <v>0</v>
      </c>
    </row>
    <row r="78">
      <c r="A78" s="2" t="s">
        <v>365</v>
      </c>
      <c r="B78" s="2" t="s">
        <v>16</v>
      </c>
      <c r="C78" s="2" t="s">
        <v>16</v>
      </c>
      <c r="D78" s="2" t="s">
        <v>16</v>
      </c>
    </row>
    <row r="79">
      <c r="A79" s="2" t="s">
        <v>275</v>
      </c>
      <c r="B79" s="2" t="s">
        <v>365</v>
      </c>
      <c r="C79" s="2" t="s">
        <v>365</v>
      </c>
      <c r="D79" s="2" t="s">
        <v>365</v>
      </c>
    </row>
    <row r="80">
      <c r="A80" s="2" t="s">
        <v>251</v>
      </c>
      <c r="B80" s="2" t="s">
        <v>1065</v>
      </c>
      <c r="C80" s="2" t="s">
        <v>1723</v>
      </c>
      <c r="D80" s="2" t="s">
        <v>1011</v>
      </c>
    </row>
    <row r="81">
      <c r="A81" s="2" t="s">
        <v>252</v>
      </c>
      <c r="B81" s="2" t="s">
        <v>919</v>
      </c>
      <c r="C81" s="2" t="s">
        <v>512</v>
      </c>
      <c r="D81" s="2" t="s">
        <v>887</v>
      </c>
    </row>
    <row r="82">
      <c r="A82" s="2" t="s">
        <v>253</v>
      </c>
      <c r="B82" s="2" t="s">
        <v>853</v>
      </c>
      <c r="C82" s="2" t="s">
        <v>400</v>
      </c>
      <c r="D82" s="2" t="s">
        <v>534</v>
      </c>
    </row>
    <row r="83">
      <c r="A83" s="2" t="s">
        <v>254</v>
      </c>
      <c r="B83" s="2" t="s">
        <v>778</v>
      </c>
      <c r="C83" s="2" t="s">
        <v>502</v>
      </c>
      <c r="D83" s="2" t="s">
        <v>420</v>
      </c>
    </row>
    <row r="84">
      <c r="A84" s="2" t="s">
        <v>0</v>
      </c>
      <c r="B84" s="2" t="s">
        <v>385</v>
      </c>
      <c r="C84" s="2" t="s">
        <v>385</v>
      </c>
      <c r="D84" s="2" t="s">
        <v>385</v>
      </c>
    </row>
    <row r="85">
      <c r="A85" s="2" t="s">
        <v>276</v>
      </c>
      <c r="B85" s="2" t="s">
        <v>365</v>
      </c>
      <c r="C85" s="2" t="s">
        <v>365</v>
      </c>
      <c r="D85" s="2" t="s">
        <v>365</v>
      </c>
    </row>
    <row r="86">
      <c r="A86" s="2" t="s">
        <v>251</v>
      </c>
      <c r="B86" s="2" t="s">
        <v>1199</v>
      </c>
      <c r="C86" s="2" t="s">
        <v>1755</v>
      </c>
      <c r="D86" s="2" t="s">
        <v>1760</v>
      </c>
    </row>
    <row r="87">
      <c r="A87" s="2" t="s">
        <v>252</v>
      </c>
      <c r="B87" s="2" t="s">
        <v>743</v>
      </c>
      <c r="C87" s="2" t="s">
        <v>770</v>
      </c>
      <c r="D87" s="2" t="s">
        <v>740</v>
      </c>
    </row>
    <row r="88">
      <c r="A88" s="2" t="s">
        <v>253</v>
      </c>
      <c r="B88" s="2" t="s">
        <v>603</v>
      </c>
      <c r="C88" s="2" t="s">
        <v>432</v>
      </c>
      <c r="D88" s="2" t="s">
        <v>418</v>
      </c>
    </row>
    <row r="89">
      <c r="A89" s="2" t="s">
        <v>254</v>
      </c>
      <c r="B89" s="2" t="s">
        <v>395</v>
      </c>
      <c r="C89" s="2" t="s">
        <v>407</v>
      </c>
      <c r="D89" s="2" t="s">
        <v>781</v>
      </c>
    </row>
    <row r="90">
      <c r="A90" s="2" t="s">
        <v>0</v>
      </c>
      <c r="B90" s="2" t="s">
        <v>385</v>
      </c>
      <c r="C90" s="2" t="s">
        <v>385</v>
      </c>
      <c r="D90" s="2" t="s">
        <v>385</v>
      </c>
    </row>
    <row r="91">
      <c r="A91" s="2" t="s">
        <v>277</v>
      </c>
      <c r="B91" s="2" t="s">
        <v>365</v>
      </c>
      <c r="C91" s="2" t="s">
        <v>365</v>
      </c>
      <c r="D91" s="2" t="s">
        <v>365</v>
      </c>
    </row>
    <row r="92">
      <c r="A92" s="2" t="s">
        <v>251</v>
      </c>
      <c r="B92" s="2" t="s">
        <v>750</v>
      </c>
      <c r="C92" s="2" t="s">
        <v>1756</v>
      </c>
      <c r="D92" s="2" t="s">
        <v>1266</v>
      </c>
    </row>
    <row r="93">
      <c r="A93" s="2" t="s">
        <v>252</v>
      </c>
      <c r="B93" s="2" t="s">
        <v>644</v>
      </c>
      <c r="C93" s="2" t="s">
        <v>387</v>
      </c>
      <c r="D93" s="2" t="s">
        <v>891</v>
      </c>
    </row>
    <row r="94">
      <c r="A94" s="2" t="s">
        <v>253</v>
      </c>
      <c r="B94" s="2" t="s">
        <v>908</v>
      </c>
      <c r="C94" s="2" t="s">
        <v>522</v>
      </c>
      <c r="D94" s="2" t="s">
        <v>482</v>
      </c>
    </row>
    <row r="95">
      <c r="A95" s="2" t="s">
        <v>254</v>
      </c>
      <c r="B95" s="2" t="s">
        <v>384</v>
      </c>
      <c r="C95" s="2" t="s">
        <v>786</v>
      </c>
      <c r="D95" s="2" t="s">
        <v>405</v>
      </c>
    </row>
    <row r="96">
      <c r="A96" s="2" t="s">
        <v>0</v>
      </c>
      <c r="B96" s="2" t="s">
        <v>385</v>
      </c>
      <c r="C96" s="2" t="s">
        <v>385</v>
      </c>
      <c r="D96" s="2" t="s">
        <v>385</v>
      </c>
    </row>
    <row r="97">
      <c r="A97" s="2" t="s">
        <v>278</v>
      </c>
      <c r="B97" s="2" t="s">
        <v>365</v>
      </c>
      <c r="C97" s="2" t="s">
        <v>365</v>
      </c>
      <c r="D97" s="2" t="s">
        <v>365</v>
      </c>
    </row>
    <row r="98">
      <c r="A98" s="2" t="s">
        <v>251</v>
      </c>
      <c r="B98" s="2" t="s">
        <v>1191</v>
      </c>
      <c r="C98" s="2" t="s">
        <v>1359</v>
      </c>
      <c r="D98" s="2" t="s">
        <v>937</v>
      </c>
    </row>
    <row r="99">
      <c r="A99" s="2" t="s">
        <v>252</v>
      </c>
      <c r="B99" s="2" t="s">
        <v>855</v>
      </c>
      <c r="C99" s="2" t="s">
        <v>766</v>
      </c>
      <c r="D99" s="2" t="s">
        <v>798</v>
      </c>
    </row>
    <row r="100">
      <c r="A100" s="2" t="s">
        <v>253</v>
      </c>
      <c r="B100" s="2" t="s">
        <v>926</v>
      </c>
      <c r="C100" s="2" t="s">
        <v>534</v>
      </c>
      <c r="D100" s="2" t="s">
        <v>901</v>
      </c>
    </row>
    <row r="101">
      <c r="A101" s="2" t="s">
        <v>254</v>
      </c>
      <c r="B101" s="2" t="s">
        <v>410</v>
      </c>
      <c r="C101" s="2" t="s">
        <v>647</v>
      </c>
      <c r="D101" s="2" t="s">
        <v>414</v>
      </c>
    </row>
    <row r="102">
      <c r="A102" s="2" t="s">
        <v>0</v>
      </c>
      <c r="B102" s="2" t="s">
        <v>385</v>
      </c>
      <c r="C102" s="2" t="s">
        <v>385</v>
      </c>
      <c r="D102" s="2" t="s">
        <v>385</v>
      </c>
    </row>
    <row r="103">
      <c r="A103" s="2" t="s">
        <v>279</v>
      </c>
      <c r="B103" s="2" t="s">
        <v>365</v>
      </c>
      <c r="C103" s="2" t="s">
        <v>365</v>
      </c>
      <c r="D103" s="2" t="s">
        <v>365</v>
      </c>
    </row>
    <row r="104">
      <c r="A104" s="2" t="s">
        <v>251</v>
      </c>
      <c r="B104" s="2" t="s">
        <v>1754</v>
      </c>
      <c r="C104" s="2" t="s">
        <v>1757</v>
      </c>
      <c r="D104" s="2" t="s">
        <v>1761</v>
      </c>
    </row>
    <row r="105">
      <c r="A105" s="2" t="s">
        <v>252</v>
      </c>
      <c r="B105" s="2" t="s">
        <v>417</v>
      </c>
      <c r="C105" s="2" t="s">
        <v>414</v>
      </c>
      <c r="D105" s="2" t="s">
        <v>764</v>
      </c>
    </row>
    <row r="106">
      <c r="A106" s="2" t="s">
        <v>253</v>
      </c>
      <c r="B106" s="2" t="s">
        <v>872</v>
      </c>
      <c r="C106" s="2" t="s">
        <v>809</v>
      </c>
      <c r="D106" s="2" t="s">
        <v>904</v>
      </c>
    </row>
    <row r="107">
      <c r="A107" s="2" t="s">
        <v>254</v>
      </c>
      <c r="B107" s="2" t="s">
        <v>456</v>
      </c>
      <c r="C107" s="2" t="s">
        <v>524</v>
      </c>
      <c r="D107" s="2" t="s">
        <v>419</v>
      </c>
    </row>
    <row r="108">
      <c r="A108" s="2" t="s">
        <v>0</v>
      </c>
      <c r="B108" s="2" t="s">
        <v>385</v>
      </c>
      <c r="C108" s="2" t="s">
        <v>385</v>
      </c>
      <c r="D108" s="2" t="s">
        <v>385</v>
      </c>
    </row>
    <row r="109">
      <c r="A109" s="2" t="s">
        <v>280</v>
      </c>
      <c r="B109" s="2" t="s">
        <v>365</v>
      </c>
      <c r="C109" s="2" t="s">
        <v>365</v>
      </c>
      <c r="D109" s="2" t="s">
        <v>365</v>
      </c>
    </row>
    <row r="110">
      <c r="A110" s="2" t="s">
        <v>251</v>
      </c>
      <c r="B110" s="2" t="s">
        <v>1726</v>
      </c>
      <c r="C110" s="2" t="s">
        <v>1200</v>
      </c>
      <c r="D110" s="2" t="s">
        <v>1283</v>
      </c>
    </row>
    <row r="111">
      <c r="A111" s="2" t="s">
        <v>252</v>
      </c>
      <c r="B111" s="2" t="s">
        <v>514</v>
      </c>
      <c r="C111" s="2" t="s">
        <v>840</v>
      </c>
      <c r="D111" s="2" t="s">
        <v>606</v>
      </c>
    </row>
    <row r="112">
      <c r="A112" s="2" t="s">
        <v>253</v>
      </c>
      <c r="B112" s="2" t="s">
        <v>815</v>
      </c>
      <c r="C112" s="2" t="s">
        <v>790</v>
      </c>
      <c r="D112" s="2" t="s">
        <v>790</v>
      </c>
    </row>
    <row r="113">
      <c r="A113" s="2" t="s">
        <v>254</v>
      </c>
      <c r="B113" s="2" t="s">
        <v>815</v>
      </c>
      <c r="C113" s="2" t="s">
        <v>406</v>
      </c>
      <c r="D113" s="2" t="s">
        <v>870</v>
      </c>
    </row>
    <row r="114">
      <c r="A114" s="2" t="s">
        <v>0</v>
      </c>
      <c r="B114" s="2" t="s">
        <v>385</v>
      </c>
      <c r="C114" s="2" t="s">
        <v>385</v>
      </c>
      <c r="D114" s="2" t="s">
        <v>385</v>
      </c>
    </row>
    <row r="115">
      <c r="A115" s="2" t="s">
        <v>281</v>
      </c>
      <c r="B115" s="2" t="s">
        <v>365</v>
      </c>
      <c r="C115" s="2" t="s">
        <v>365</v>
      </c>
      <c r="D115" s="2" t="s">
        <v>365</v>
      </c>
    </row>
    <row r="116">
      <c r="A116" s="2" t="s">
        <v>251</v>
      </c>
      <c r="B116" s="2" t="s">
        <v>821</v>
      </c>
      <c r="C116" s="2" t="s">
        <v>912</v>
      </c>
      <c r="D116" s="2" t="s">
        <v>449</v>
      </c>
    </row>
    <row r="117">
      <c r="A117" s="2" t="s">
        <v>252</v>
      </c>
      <c r="B117" s="2" t="s">
        <v>941</v>
      </c>
      <c r="C117" s="2" t="s">
        <v>430</v>
      </c>
      <c r="D117" s="2" t="s">
        <v>1012</v>
      </c>
    </row>
    <row r="118">
      <c r="A118" s="2" t="s">
        <v>253</v>
      </c>
      <c r="B118" s="2" t="s">
        <v>820</v>
      </c>
      <c r="C118" s="2" t="s">
        <v>891</v>
      </c>
      <c r="D118" s="2" t="s">
        <v>867</v>
      </c>
    </row>
    <row r="119">
      <c r="A119" s="2" t="s">
        <v>254</v>
      </c>
      <c r="B119" s="2" t="s">
        <v>418</v>
      </c>
      <c r="C119" s="2" t="s">
        <v>463</v>
      </c>
      <c r="D119" s="2" t="s">
        <v>781</v>
      </c>
    </row>
    <row r="120">
      <c r="A120" s="2" t="s">
        <v>0</v>
      </c>
      <c r="B120" s="2" t="s">
        <v>385</v>
      </c>
      <c r="C120" s="2" t="s">
        <v>385</v>
      </c>
      <c r="D120" s="2" t="s">
        <v>385</v>
      </c>
    </row>
    <row r="121">
      <c r="A121" s="2" t="s">
        <v>282</v>
      </c>
      <c r="B121" s="2" t="s">
        <v>365</v>
      </c>
      <c r="C121" s="2" t="s">
        <v>365</v>
      </c>
      <c r="D121" s="2" t="s">
        <v>365</v>
      </c>
    </row>
    <row r="122">
      <c r="A122" s="2" t="s">
        <v>251</v>
      </c>
      <c r="B122" s="2" t="s">
        <v>867</v>
      </c>
      <c r="C122" s="2" t="s">
        <v>933</v>
      </c>
      <c r="D122" s="2" t="s">
        <v>1012</v>
      </c>
    </row>
    <row r="123">
      <c r="A123" s="2" t="s">
        <v>252</v>
      </c>
      <c r="B123" s="2" t="s">
        <v>561</v>
      </c>
      <c r="C123" s="2" t="s">
        <v>643</v>
      </c>
      <c r="D123" s="2" t="s">
        <v>854</v>
      </c>
    </row>
    <row r="124">
      <c r="A124" s="2" t="s">
        <v>253</v>
      </c>
      <c r="B124" s="2" t="s">
        <v>720</v>
      </c>
      <c r="C124" s="2" t="s">
        <v>558</v>
      </c>
      <c r="D124" s="2" t="s">
        <v>438</v>
      </c>
    </row>
    <row r="125">
      <c r="A125" s="2" t="s">
        <v>254</v>
      </c>
      <c r="B125" s="2" t="s">
        <v>767</v>
      </c>
      <c r="C125" s="2" t="s">
        <v>818</v>
      </c>
      <c r="D125" s="2" t="s">
        <v>896</v>
      </c>
    </row>
    <row r="126">
      <c r="A126" s="2" t="s">
        <v>0</v>
      </c>
      <c r="B126" s="2" t="s">
        <v>385</v>
      </c>
      <c r="C126" s="2" t="s">
        <v>385</v>
      </c>
      <c r="D126" s="2" t="s">
        <v>385</v>
      </c>
    </row>
    <row r="127">
      <c r="A127" s="2" t="s">
        <v>283</v>
      </c>
      <c r="B127" s="2" t="s">
        <v>365</v>
      </c>
      <c r="C127" s="2" t="s">
        <v>365</v>
      </c>
      <c r="D127" s="2" t="s">
        <v>365</v>
      </c>
    </row>
    <row r="128">
      <c r="A128" s="2" t="s">
        <v>251</v>
      </c>
      <c r="B128" s="2" t="s">
        <v>854</v>
      </c>
      <c r="C128" s="2" t="s">
        <v>1002</v>
      </c>
      <c r="D128" s="2" t="s">
        <v>795</v>
      </c>
    </row>
    <row r="129">
      <c r="A129" s="2" t="s">
        <v>252</v>
      </c>
      <c r="B129" s="2" t="s">
        <v>875</v>
      </c>
      <c r="C129" s="2" t="s">
        <v>729</v>
      </c>
      <c r="D129" s="2" t="s">
        <v>813</v>
      </c>
    </row>
    <row r="130">
      <c r="A130" s="2" t="s">
        <v>253</v>
      </c>
      <c r="B130" s="2" t="s">
        <v>1005</v>
      </c>
      <c r="C130" s="2" t="s">
        <v>952</v>
      </c>
      <c r="D130" s="2" t="s">
        <v>1009</v>
      </c>
    </row>
    <row r="131">
      <c r="A131" s="2" t="s">
        <v>254</v>
      </c>
      <c r="B131" s="2" t="s">
        <v>395</v>
      </c>
      <c r="C131" s="2" t="s">
        <v>434</v>
      </c>
      <c r="D131" s="2" t="s">
        <v>789</v>
      </c>
    </row>
    <row r="132">
      <c r="A132" s="2" t="s">
        <v>0</v>
      </c>
      <c r="B132" s="2" t="s">
        <v>385</v>
      </c>
      <c r="C132" s="2" t="s">
        <v>385</v>
      </c>
      <c r="D132" s="2" t="s">
        <v>385</v>
      </c>
    </row>
    <row r="133">
      <c r="A133" s="2" t="s">
        <v>284</v>
      </c>
      <c r="B133" s="2" t="s">
        <v>365</v>
      </c>
      <c r="C133" s="2" t="s">
        <v>365</v>
      </c>
      <c r="D133" s="2" t="s">
        <v>365</v>
      </c>
    </row>
    <row r="134">
      <c r="A134" s="2" t="s">
        <v>251</v>
      </c>
      <c r="B134" s="2" t="s">
        <v>978</v>
      </c>
      <c r="C134" s="2" t="s">
        <v>1758</v>
      </c>
      <c r="D134" s="2" t="s">
        <v>1201</v>
      </c>
    </row>
    <row r="135">
      <c r="A135" s="2" t="s">
        <v>252</v>
      </c>
      <c r="B135" s="2" t="s">
        <v>765</v>
      </c>
      <c r="C135" s="2" t="s">
        <v>903</v>
      </c>
      <c r="D135" s="2" t="s">
        <v>730</v>
      </c>
    </row>
    <row r="136">
      <c r="A136" s="2" t="s">
        <v>253</v>
      </c>
      <c r="B136" s="2" t="s">
        <v>397</v>
      </c>
      <c r="C136" s="2" t="s">
        <v>809</v>
      </c>
      <c r="D136" s="2" t="s">
        <v>815</v>
      </c>
    </row>
    <row r="137">
      <c r="A137" s="2" t="s">
        <v>254</v>
      </c>
      <c r="B137" s="2" t="s">
        <v>485</v>
      </c>
      <c r="C137" s="2" t="s">
        <v>525</v>
      </c>
      <c r="D137" s="2" t="s">
        <v>522</v>
      </c>
    </row>
    <row r="138">
      <c r="A138" s="2" t="s">
        <v>0</v>
      </c>
      <c r="B138" s="2" t="s">
        <v>385</v>
      </c>
      <c r="C138" s="2" t="s">
        <v>385</v>
      </c>
      <c r="D138" s="2" t="s">
        <v>385</v>
      </c>
    </row>
    <row r="139">
      <c r="A139" s="2" t="s">
        <v>285</v>
      </c>
      <c r="B139" s="2" t="s">
        <v>365</v>
      </c>
      <c r="C139" s="2" t="s">
        <v>365</v>
      </c>
      <c r="D139" s="2" t="s">
        <v>365</v>
      </c>
    </row>
    <row r="140">
      <c r="A140" s="2" t="s">
        <v>251</v>
      </c>
      <c r="B140" s="2" t="s">
        <v>951</v>
      </c>
      <c r="C140" s="2" t="s">
        <v>816</v>
      </c>
      <c r="D140" s="2" t="s">
        <v>831</v>
      </c>
    </row>
    <row r="141">
      <c r="A141" s="2" t="s">
        <v>252</v>
      </c>
      <c r="B141" s="2" t="s">
        <v>921</v>
      </c>
      <c r="C141" s="2" t="s">
        <v>378</v>
      </c>
      <c r="D141" s="2" t="s">
        <v>438</v>
      </c>
    </row>
    <row r="142">
      <c r="A142" s="2" t="s">
        <v>253</v>
      </c>
      <c r="B142" s="2" t="s">
        <v>989</v>
      </c>
      <c r="C142" s="2" t="s">
        <v>854</v>
      </c>
      <c r="D142" s="2" t="s">
        <v>374</v>
      </c>
    </row>
    <row r="143">
      <c r="A143" s="2" t="s">
        <v>254</v>
      </c>
      <c r="B143" s="2" t="s">
        <v>876</v>
      </c>
      <c r="C143" s="2" t="s">
        <v>485</v>
      </c>
      <c r="D143" s="2" t="s">
        <v>397</v>
      </c>
    </row>
    <row r="144">
      <c r="A144" s="2" t="s">
        <v>0</v>
      </c>
      <c r="B144" s="2" t="s">
        <v>385</v>
      </c>
      <c r="C144" s="2" t="s">
        <v>385</v>
      </c>
      <c r="D144" s="2" t="s">
        <v>385</v>
      </c>
    </row>
    <row r="145">
      <c r="A145" s="2" t="s">
        <v>286</v>
      </c>
      <c r="B145" s="2" t="s">
        <v>365</v>
      </c>
      <c r="C145" s="2" t="s">
        <v>365</v>
      </c>
      <c r="D145" s="2" t="s">
        <v>365</v>
      </c>
    </row>
    <row r="146">
      <c r="A146" s="2" t="s">
        <v>251</v>
      </c>
      <c r="B146" s="2" t="s">
        <v>1390</v>
      </c>
      <c r="C146" s="2" t="s">
        <v>1759</v>
      </c>
      <c r="D146" s="2" t="s">
        <v>1088</v>
      </c>
    </row>
    <row r="147">
      <c r="A147" s="2" t="s">
        <v>252</v>
      </c>
      <c r="B147" s="2" t="s">
        <v>842</v>
      </c>
      <c r="C147" s="2" t="s">
        <v>430</v>
      </c>
      <c r="D147" s="2" t="s">
        <v>859</v>
      </c>
    </row>
    <row r="148">
      <c r="A148" s="2" t="s">
        <v>253</v>
      </c>
      <c r="B148" s="2" t="s">
        <v>477</v>
      </c>
      <c r="C148" s="2" t="s">
        <v>372</v>
      </c>
      <c r="D148" s="2" t="s">
        <v>879</v>
      </c>
    </row>
    <row r="149">
      <c r="A149" s="2" t="s">
        <v>254</v>
      </c>
      <c r="B149" s="2" t="s">
        <v>518</v>
      </c>
      <c r="C149" s="2" t="s">
        <v>904</v>
      </c>
      <c r="D149" s="2" t="s">
        <v>870</v>
      </c>
    </row>
    <row r="150">
      <c r="A150" s="2" t="s">
        <v>0</v>
      </c>
      <c r="B150" s="2" t="s">
        <v>385</v>
      </c>
      <c r="C150" s="2" t="s">
        <v>385</v>
      </c>
      <c r="D150" s="2" t="s">
        <v>385</v>
      </c>
    </row>
    <row r="151">
      <c r="A151" s="2" t="s">
        <v>287</v>
      </c>
      <c r="B151" s="2" t="s">
        <v>365</v>
      </c>
      <c r="C151" s="2" t="s">
        <v>365</v>
      </c>
      <c r="D151" s="2" t="s">
        <v>365</v>
      </c>
    </row>
    <row r="152">
      <c r="A152" s="2" t="s">
        <v>251</v>
      </c>
      <c r="B152" s="2" t="s">
        <v>442</v>
      </c>
      <c r="C152" s="2" t="s">
        <v>864</v>
      </c>
      <c r="D152" s="2" t="s">
        <v>775</v>
      </c>
    </row>
    <row r="153">
      <c r="A153" s="2" t="s">
        <v>252</v>
      </c>
      <c r="B153" s="2" t="s">
        <v>797</v>
      </c>
      <c r="C153" s="2" t="s">
        <v>887</v>
      </c>
      <c r="D153" s="2" t="s">
        <v>649</v>
      </c>
    </row>
    <row r="154">
      <c r="A154" s="2" t="s">
        <v>253</v>
      </c>
      <c r="B154" s="2" t="s">
        <v>767</v>
      </c>
      <c r="C154" s="2" t="s">
        <v>818</v>
      </c>
      <c r="D154" s="2" t="s">
        <v>999</v>
      </c>
    </row>
    <row r="155">
      <c r="A155" s="2" t="s">
        <v>254</v>
      </c>
      <c r="B155" s="2" t="s">
        <v>803</v>
      </c>
      <c r="C155" s="2" t="s">
        <v>443</v>
      </c>
      <c r="D155" s="2" t="s">
        <v>520</v>
      </c>
    </row>
    <row r="156">
      <c r="A156" s="2" t="s">
        <v>0</v>
      </c>
      <c r="B156" s="2" t="s">
        <v>385</v>
      </c>
      <c r="C156" s="2" t="s">
        <v>385</v>
      </c>
      <c r="D156" s="2" t="s">
        <v>385</v>
      </c>
    </row>
    <row r="157">
      <c r="A157" s="2" t="s">
        <v>288</v>
      </c>
      <c r="B157" s="2" t="s">
        <v>365</v>
      </c>
      <c r="C157" s="2" t="s">
        <v>365</v>
      </c>
      <c r="D157" s="2" t="s">
        <v>365</v>
      </c>
    </row>
    <row r="158">
      <c r="A158" s="2" t="s">
        <v>251</v>
      </c>
      <c r="B158" s="2" t="s">
        <v>454</v>
      </c>
      <c r="C158" s="2" t="s">
        <v>454</v>
      </c>
      <c r="D158" s="2" t="s">
        <v>365</v>
      </c>
    </row>
    <row r="159">
      <c r="A159" s="2" t="s">
        <v>252</v>
      </c>
      <c r="B159" s="2" t="s">
        <v>751</v>
      </c>
      <c r="C159" s="2" t="s">
        <v>751</v>
      </c>
      <c r="D159" s="2" t="s">
        <v>365</v>
      </c>
    </row>
    <row r="160">
      <c r="A160" s="2" t="s">
        <v>253</v>
      </c>
      <c r="B160" s="2" t="s">
        <v>738</v>
      </c>
      <c r="C160" s="2" t="s">
        <v>738</v>
      </c>
      <c r="D160" s="2" t="s">
        <v>365</v>
      </c>
    </row>
    <row r="161">
      <c r="A161" s="2" t="s">
        <v>254</v>
      </c>
      <c r="B161" s="2" t="s">
        <v>485</v>
      </c>
      <c r="C161" s="2" t="s">
        <v>485</v>
      </c>
      <c r="D161" s="2" t="s">
        <v>365</v>
      </c>
    </row>
    <row r="162">
      <c r="A162" s="2" t="s">
        <v>0</v>
      </c>
      <c r="B162" s="2" t="s">
        <v>385</v>
      </c>
      <c r="C162" s="2" t="s">
        <v>385</v>
      </c>
      <c r="D162" s="2" t="s">
        <v>365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AD178"/>
  <sheetViews>
    <sheetView zoomScale="85" zoomScaleNormal="85" workbookViewId="0">
      <selection activeCell="N113" sqref="N113"/>
    </sheetView>
  </sheetViews>
  <sheetFormatPr defaultColWidth="8.90625" defaultRowHeight="14.5"/>
  <cols>
    <col min="1" max="1" width="33.6328125" style="1" customWidth="true"/>
    <col min="2" max="2" width="10.6328125" style="1" bestFit="true" customWidth="true"/>
    <col min="3" max="3" width="13.54296875" style="1" bestFit="true" customWidth="true"/>
    <col min="4" max="4" width="10.6328125" style="1" bestFit="true" customWidth="true"/>
    <col min="5" max="5" width="13.54296875" style="1" bestFit="true" customWidth="true"/>
    <col min="6" max="6" width="10.36328125" style="1" bestFit="true" customWidth="true"/>
    <col min="7" max="7" width="15.453125" style="1" bestFit="true" customWidth="true"/>
    <col min="8" max="8" width="10.36328125" style="1" bestFit="true" customWidth="true"/>
    <col min="9" max="9" width="8.90625" style="1"/>
    <col min="10" max="10" width="9.90625" style="1" customWidth="true"/>
    <col min="11" max="11" width="10.36328125" style="1" customWidth="true"/>
    <col min="12" max="12" width="10.1796875" style="1" customWidth="true"/>
    <col min="13" max="13" width="10.36328125" style="1" customWidth="true"/>
    <col min="14" max="15" width="8.90625" style="1"/>
    <col min="16" max="16" width="9.36328125" style="1" customWidth="true"/>
    <col min="17" max="17" width="9.90625" style="1" customWidth="true"/>
    <col min="18" max="36" width="8.90625" style="1"/>
    <col min="37" max="37" width="31" style="1" bestFit="true" customWidth="true"/>
    <col min="38" max="16384" width="8.90625" style="1"/>
  </cols>
  <sheetData>
    <row r="1">
      <c r="A1" s="57" t="s">
        <v>2222</v>
      </c>
      <c r="B1" s="57"/>
      <c r="C1" s="57"/>
      <c r="D1" s="57"/>
      <c r="E1" s="57"/>
      <c r="F1" s="57"/>
      <c r="G1" s="57"/>
      <c r="H1" s="57"/>
      <c r="I1" s="57"/>
      <c r="J1" s="57"/>
      <c r="K1" s="57"/>
      <c r="L1" s="57"/>
      <c r="M1" s="57"/>
      <c r="N1" s="57"/>
      <c r="O1" s="57"/>
      <c r="P1" s="57"/>
      <c r="Q1" s="57" t="s">
        <v>2221</v>
      </c>
    </row>
    <row r="2" ht="15" thickBot="true">
      <c r="A2" s="1" t="s">
        <v>289</v>
      </c>
      <c r="Q2" s="1" t="s">
        <v>289</v>
      </c>
    </row>
    <row r="3">
      <c r="A3" s="13"/>
      <c r="B3" s="4" t="s">
        <v>0</v>
      </c>
      <c r="C3" s="4"/>
      <c r="D3" s="4" t="s">
        <v>290</v>
      </c>
      <c r="E3" s="4" t="s">
        <v>291</v>
      </c>
      <c r="F3" s="4"/>
      <c r="G3" s="16" t="s">
        <v>7</v>
      </c>
      <c r="H3" s="4" t="s">
        <v>4</v>
      </c>
      <c r="I3" s="4" t="s">
        <v>5</v>
      </c>
      <c r="J3" s="4" t="s">
        <v>6</v>
      </c>
      <c r="K3" s="16" t="s">
        <v>8</v>
      </c>
      <c r="L3" s="4"/>
      <c r="M3" s="4" t="s">
        <v>294</v>
      </c>
      <c r="N3" s="6" t="s">
        <v>2</v>
      </c>
      <c r="Q3" s="13"/>
      <c r="R3" s="4" t="s">
        <v>0</v>
      </c>
      <c r="S3" s="4"/>
      <c r="T3" s="4" t="s">
        <v>290</v>
      </c>
      <c r="U3" s="4" t="s">
        <v>291</v>
      </c>
      <c r="V3" s="4"/>
      <c r="W3" s="16" t="s">
        <v>7</v>
      </c>
      <c r="X3" s="4" t="s">
        <v>4</v>
      </c>
      <c r="Y3" s="4" t="s">
        <v>5</v>
      </c>
      <c r="Z3" s="4" t="s">
        <v>6</v>
      </c>
      <c r="AA3" s="16" t="s">
        <v>8</v>
      </c>
      <c r="AB3" s="4"/>
      <c r="AC3" s="4" t="s">
        <v>294</v>
      </c>
      <c r="AD3" s="6" t="s">
        <v>2</v>
      </c>
    </row>
    <row r="4">
      <c r="A4" s="14" t="s">
        <v>295</v>
      </c>
      <c r="B4" s="1">
        <f>VALUE('Raw-Data 5'!E4)</f>
        <v>0.6472</v>
      </c>
      <c r="D4" s="1">
        <f>VALUE('Raw-Data 5'!B10)</f>
        <v>0.63800000000000001</v>
      </c>
      <c r="E4" s="1">
        <f>VALUE('Raw-Data 5'!C10)</f>
        <v>0.65500000000000003</v>
      </c>
      <c r="G4" s="1">
        <f>VALUE('Raw-Data 5'!B34)</f>
        <v>0.78400000000000003</v>
      </c>
      <c r="H4" s="1">
        <f>VALUE('Raw-Data 5'!C34)</f>
        <v>0.67100000000000004</v>
      </c>
      <c r="I4" s="1">
        <f>VALUE('Raw-Data 5'!D34)</f>
        <v>0.62</v>
      </c>
      <c r="J4" s="1">
        <f>VALUE('Raw-Data 5'!E34)</f>
        <v>0.59899999999999998</v>
      </c>
      <c r="K4" s="1">
        <f>VALUE('Raw-Data 5'!F34)</f>
        <v>0.58199999999999996</v>
      </c>
      <c r="M4" s="1">
        <f>VALUE('Raw-Data 5'!B22)</f>
        <v>0.59099999999999997</v>
      </c>
      <c r="N4" s="8">
        <f>VALUE('Raw-Data 5'!C22)</f>
        <v>0.67500000000000004</v>
      </c>
      <c r="Q4" s="14" t="s">
        <v>295</v>
      </c>
      <c r="R4" s="1">
        <f>VALUE('Raw-Data 5'!E228)</f>
        <v>0.45900000000000002</v>
      </c>
      <c r="T4" s="1">
        <f>VALUE('Raw-Data 5'!B234)</f>
        <v>0.47799999999999998</v>
      </c>
      <c r="U4" s="1">
        <f>VALUE('Raw-Data 5'!C234)</f>
        <v>0.442</v>
      </c>
      <c r="W4" s="1">
        <f>VALUE('Raw-Data 5'!B258)</f>
        <v>0.503</v>
      </c>
      <c r="X4" s="1">
        <f>VALUE('Raw-Data 5'!C258)</f>
        <v>0.57599999999999996</v>
      </c>
      <c r="Y4" s="1">
        <f>VALUE('Raw-Data 5'!D258)</f>
        <v>0.437</v>
      </c>
      <c r="Z4" s="1">
        <f>VALUE('Raw-Data 5'!E258)</f>
        <v>0.435</v>
      </c>
      <c r="AA4" s="1">
        <f>VALUE('Raw-Data 5'!F258)</f>
        <v>0.36899999999999999</v>
      </c>
      <c r="AC4" s="1">
        <f>VALUE('Raw-Data 5'!B246)</f>
        <v>0.38300000000000001</v>
      </c>
      <c r="AD4" s="1">
        <f>VALUE('Raw-Data 5'!C246)</f>
        <v>0.497</v>
      </c>
    </row>
    <row r="5" ht="15" thickBot="true">
      <c r="A5" s="15" t="s">
        <v>296</v>
      </c>
      <c r="B5" s="3">
        <f>VALUE('Raw-Data 5'!E5)</f>
        <v>0.3528</v>
      </c>
      <c r="C5" s="3"/>
      <c r="D5" s="3">
        <f>VALUE('Raw-Data 5'!B11)</f>
        <v>0.36199999999999999</v>
      </c>
      <c r="E5" s="3">
        <f>VALUE('Raw-Data 5'!C11)</f>
        <v>0.34499999999999997</v>
      </c>
      <c r="F5" s="3"/>
      <c r="G5" s="3">
        <f>VALUE('Raw-Data 5'!B35)</f>
        <v>0.216</v>
      </c>
      <c r="H5" s="3">
        <f>VALUE('Raw-Data 5'!C35)</f>
        <v>0.32900000000000001</v>
      </c>
      <c r="I5" s="3">
        <f>VALUE('Raw-Data 5'!D35)</f>
        <v>0.38</v>
      </c>
      <c r="J5" s="3">
        <f>VALUE('Raw-Data 5'!E35)</f>
        <v>0.40100000000000002</v>
      </c>
      <c r="K5" s="3">
        <f>VALUE('Raw-Data 5'!F35)</f>
        <v>0.41799999999999998</v>
      </c>
      <c r="L5" s="3"/>
      <c r="M5" s="3">
        <f>VALUE('Raw-Data 5'!B23)</f>
        <v>0.40899999999999997</v>
      </c>
      <c r="N5" s="10">
        <f>VALUE('Raw-Data 5'!C23)</f>
        <v>0.32500000000000001</v>
      </c>
      <c r="Q5" s="15" t="s">
        <v>296</v>
      </c>
      <c r="R5" s="1">
        <f>VALUE('Raw-Data 5'!E229)</f>
        <v>0.54100000000000004</v>
      </c>
      <c r="T5" s="1">
        <f>VALUE('Raw-Data 5'!B235)</f>
        <v>0.52200000000000002</v>
      </c>
      <c r="U5" s="1">
        <f>VALUE('Raw-Data 5'!C235)</f>
        <v>0.55800000000000005</v>
      </c>
      <c r="W5" s="1">
        <f>VALUE('Raw-Data 5'!B259)</f>
        <v>0.497</v>
      </c>
      <c r="X5" s="1">
        <f>VALUE('Raw-Data 5'!C259)</f>
        <v>0.42399999999999999</v>
      </c>
      <c r="Y5" s="1">
        <f>VALUE('Raw-Data 5'!D259)</f>
        <v>0.56299999999999994</v>
      </c>
      <c r="Z5" s="1">
        <f>VALUE('Raw-Data 5'!E259)</f>
        <v>0.56499999999999995</v>
      </c>
      <c r="AA5" s="1">
        <f>VALUE('Raw-Data 5'!F259)</f>
        <v>0.63100000000000001</v>
      </c>
      <c r="AC5" s="1">
        <f>VALUE('Raw-Data 5'!B247)</f>
        <v>0.61699999999999999</v>
      </c>
      <c r="AD5" s="1">
        <f>VALUE('Raw-Data 5'!C247)</f>
        <v>0.503</v>
      </c>
    </row>
    <row r="7" ht="15" thickBot="true">
      <c r="A7" s="1" t="s">
        <v>297</v>
      </c>
      <c r="Q7" s="1" t="s">
        <v>297</v>
      </c>
    </row>
    <row r="8">
      <c r="A8" s="13"/>
      <c r="B8" s="4" t="s">
        <v>0</v>
      </c>
      <c r="C8" s="4"/>
      <c r="D8" s="4" t="s">
        <v>290</v>
      </c>
      <c r="E8" s="4" t="s">
        <v>291</v>
      </c>
      <c r="F8" s="4"/>
      <c r="G8" s="16" t="s">
        <v>7</v>
      </c>
      <c r="H8" s="4" t="s">
        <v>4</v>
      </c>
      <c r="I8" s="4" t="s">
        <v>5</v>
      </c>
      <c r="J8" s="4" t="s">
        <v>6</v>
      </c>
      <c r="K8" s="16" t="s">
        <v>8</v>
      </c>
      <c r="L8" s="4"/>
      <c r="M8" s="4" t="s">
        <v>294</v>
      </c>
      <c r="N8" s="6" t="s">
        <v>2</v>
      </c>
      <c r="Q8" s="13"/>
      <c r="R8" s="4" t="s">
        <v>0</v>
      </c>
      <c r="S8" s="4"/>
      <c r="T8" s="4" t="s">
        <v>290</v>
      </c>
      <c r="U8" s="4" t="s">
        <v>291</v>
      </c>
      <c r="V8" s="4"/>
      <c r="W8" s="16" t="s">
        <v>7</v>
      </c>
      <c r="X8" s="4" t="s">
        <v>4</v>
      </c>
      <c r="Y8" s="4" t="s">
        <v>5</v>
      </c>
      <c r="Z8" s="4" t="s">
        <v>6</v>
      </c>
      <c r="AA8" s="16" t="s">
        <v>8</v>
      </c>
      <c r="AB8" s="4"/>
      <c r="AC8" s="4" t="s">
        <v>294</v>
      </c>
      <c r="AD8" s="6" t="s">
        <v>2</v>
      </c>
    </row>
    <row r="9">
      <c r="A9" s="14" t="s">
        <v>295</v>
      </c>
      <c r="B9" s="1">
        <f>VALUE('Raw-Data 5'!B4)</f>
        <v>0.49940000000000001</v>
      </c>
      <c r="D9" s="1">
        <f>VALUE('Raw-Data 5'!B16)</f>
        <v>0.505</v>
      </c>
      <c r="E9" s="1">
        <f>VALUE('Raw-Data 5'!C16)</f>
        <v>0.49399999999999999</v>
      </c>
      <c r="G9" s="1">
        <f>VALUE('Raw-Data 5'!B40)</f>
        <v>0.48799999999999999</v>
      </c>
      <c r="H9" s="1">
        <f>VALUE('Raw-Data 5'!C40)</f>
        <v>0.57999999999999996</v>
      </c>
      <c r="I9" s="1">
        <f>VALUE('Raw-Data 5'!D40)</f>
        <v>0.47499999999999998</v>
      </c>
      <c r="J9" s="1">
        <f>VALUE('Raw-Data 5'!E40)</f>
        <v>0.47299999999999998</v>
      </c>
      <c r="K9" s="1">
        <f>VALUE('Raw-Data 5'!F40)</f>
        <v>0.47199999999999998</v>
      </c>
      <c r="M9" s="1">
        <f>VALUE('Raw-Data 5'!B28)</f>
        <v>0.46899999999999997</v>
      </c>
      <c r="N9" s="8">
        <f>VALUE('Raw-Data 5'!C28)</f>
        <v>0.53600000000000003</v>
      </c>
      <c r="Q9" s="14" t="s">
        <v>295</v>
      </c>
      <c r="R9" s="1">
        <f>VALUE('Raw-Data 5'!B228)</f>
        <v>0.24759999999999999</v>
      </c>
      <c r="T9" s="1">
        <f>VALUE('Raw-Data 5'!B240)</f>
        <v>0.316</v>
      </c>
      <c r="U9" s="1">
        <f>VALUE('Raw-Data 5'!C240)</f>
        <v>0.193</v>
      </c>
      <c r="W9" s="1">
        <f>VALUE('Raw-Data 5'!B264)</f>
        <v>0.26100000000000001</v>
      </c>
      <c r="X9" s="1">
        <f>VALUE('Raw-Data 5'!C264)</f>
        <v>0.28299999999999997</v>
      </c>
      <c r="Y9" s="1">
        <f>VALUE('Raw-Data 5'!D264)</f>
        <v>0.23200000000000001</v>
      </c>
      <c r="Z9" s="1">
        <f>VALUE('Raw-Data 5'!E264)</f>
        <v>0.23300000000000001</v>
      </c>
      <c r="AA9" s="1">
        <f>VALUE('Raw-Data 5'!F264)</f>
        <v>0.23200000000000001</v>
      </c>
      <c r="AC9" s="1">
        <f>VALUE('Raw-Data 5'!B252)</f>
        <v>0.23</v>
      </c>
      <c r="AD9" s="1">
        <f>VALUE('Raw-Data 5'!C252)</f>
        <v>0.27</v>
      </c>
    </row>
    <row r="10" ht="15" thickBot="true">
      <c r="A10" s="15" t="s">
        <v>296</v>
      </c>
      <c r="B10" s="3">
        <f>VALUE('Raw-Data 5'!B5)</f>
        <v>0.50060000000000004</v>
      </c>
      <c r="C10" s="3"/>
      <c r="D10" s="3">
        <f>VALUE('Raw-Data 5'!B17)</f>
        <v>0.495</v>
      </c>
      <c r="E10" s="3">
        <f>VALUE('Raw-Data 5'!C17)</f>
        <v>0.50600000000000001</v>
      </c>
      <c r="F10" s="3"/>
      <c r="G10" s="3">
        <f>VALUE('Raw-Data 5'!B41)</f>
        <v>0.51200000000000001</v>
      </c>
      <c r="H10" s="3">
        <f>VALUE('Raw-Data 5'!C41)</f>
        <v>0.42</v>
      </c>
      <c r="I10" s="3">
        <f>VALUE('Raw-Data 5'!D41)</f>
        <v>0.52500000000000002</v>
      </c>
      <c r="J10" s="3">
        <f>VALUE('Raw-Data 5'!E41)</f>
        <v>0.52700000000000002</v>
      </c>
      <c r="K10" s="3">
        <f>VALUE('Raw-Data 5'!F41)</f>
        <v>0.52800000000000002</v>
      </c>
      <c r="L10" s="3"/>
      <c r="M10" s="3">
        <f>VALUE('Raw-Data 5'!B29)</f>
        <v>0.53100000000000003</v>
      </c>
      <c r="N10" s="10">
        <f>VALUE('Raw-Data 5'!C29)</f>
        <v>0.46400000000000002</v>
      </c>
      <c r="Q10" s="15" t="s">
        <v>296</v>
      </c>
      <c r="R10" s="1">
        <f>VALUE('Raw-Data 5'!B229)</f>
        <v>0.75239999999999996</v>
      </c>
      <c r="T10" s="1">
        <f>VALUE('Raw-Data 5'!B241)</f>
        <v>0.68400000000000005</v>
      </c>
      <c r="U10" s="1">
        <f>VALUE('Raw-Data 5'!C241)</f>
        <v>0.80700000000000005</v>
      </c>
      <c r="W10" s="1">
        <f>VALUE('Raw-Data 5'!B265)</f>
        <v>0.73899999999999999</v>
      </c>
      <c r="X10" s="1">
        <f>VALUE('Raw-Data 5'!C265)</f>
        <v>0.71699999999999997</v>
      </c>
      <c r="Y10" s="1">
        <f>VALUE('Raw-Data 5'!D265)</f>
        <v>0.76800000000000002</v>
      </c>
      <c r="Z10" s="1">
        <f>VALUE('Raw-Data 5'!E265)</f>
        <v>0.76700000000000002</v>
      </c>
      <c r="AA10" s="1">
        <f>VALUE('Raw-Data 5'!F265)</f>
        <v>0.76800000000000002</v>
      </c>
      <c r="AC10" s="1">
        <f>VALUE('Raw-Data 5'!B253)</f>
        <v>0.77</v>
      </c>
      <c r="AD10" s="1">
        <f>VALUE('Raw-Data 5'!C253)</f>
        <v>0.73</v>
      </c>
    </row>
    <row r="26" ht="15" thickBot="true">
      <c r="A26" s="12" t="s">
        <v>298</v>
      </c>
    </row>
    <row r="27">
      <c r="A27" s="13"/>
      <c r="B27" s="4" t="s">
        <v>0</v>
      </c>
      <c r="C27" s="4"/>
      <c r="D27" s="4" t="s">
        <v>290</v>
      </c>
      <c r="E27" s="4" t="s">
        <v>291</v>
      </c>
      <c r="F27" s="4"/>
      <c r="G27" s="16" t="s">
        <v>292</v>
      </c>
      <c r="H27" s="4" t="s">
        <v>4</v>
      </c>
      <c r="I27" s="4" t="s">
        <v>5</v>
      </c>
      <c r="J27" s="4" t="s">
        <v>6</v>
      </c>
      <c r="K27" s="16" t="s">
        <v>293</v>
      </c>
      <c r="L27" s="4"/>
      <c r="M27" s="4" t="s">
        <v>17</v>
      </c>
      <c r="N27" s="58" t="s">
        <v>2</v>
      </c>
    </row>
    <row r="28">
      <c r="A28" s="14" t="s">
        <v>299</v>
      </c>
      <c r="B28" s="1">
        <f>VALUE('Raw-Data 5'!E46)</f>
        <v>0.74009999999999998</v>
      </c>
      <c r="D28" s="1">
        <f>VALUE('Raw-Data 5'!B53)</f>
        <v>0.71460000000000001</v>
      </c>
      <c r="E28" s="1">
        <f>VALUE('Raw-Data 5'!C53)</f>
        <v>0.76319999999999999</v>
      </c>
      <c r="G28" s="1">
        <f>VALUE('Raw-Data 5'!B67)</f>
        <v>0.62580000000000002</v>
      </c>
      <c r="H28" s="1">
        <f>VALUE('Raw-Data 5'!C67)</f>
        <v>0.69079999999999997</v>
      </c>
      <c r="I28" s="1">
        <f>VALUE('Raw-Data 5'!D67)</f>
        <v>0.75370000000000004</v>
      </c>
      <c r="J28" s="1">
        <f>VALUE('Raw-Data 5'!E67)</f>
        <v>0.78800000000000003</v>
      </c>
      <c r="K28" s="1">
        <f>VALUE('Raw-Data 5'!F67)</f>
        <v>0.76780000000000004</v>
      </c>
      <c r="M28" s="1">
        <f>VALUE('Raw-Data 5'!B81)</f>
        <v>0.77170000000000005</v>
      </c>
      <c r="N28" s="8">
        <f>VALUE('Raw-Data 5'!C81)</f>
        <v>0.72050000000000003</v>
      </c>
    </row>
    <row r="29">
      <c r="A29" s="14" t="s">
        <v>1070</v>
      </c>
      <c r="B29" s="1">
        <f>VALUE('Raw-Data 5'!E47)</f>
        <v>0.14940000000000001</v>
      </c>
      <c r="D29" s="1">
        <f>VALUE('Raw-Data 5'!B54)</f>
        <v>0.18090000000000001</v>
      </c>
      <c r="E29" s="1">
        <f>VALUE('Raw-Data 5'!C54)</f>
        <v>0.1212</v>
      </c>
      <c r="G29" s="1">
        <f>VALUE('Raw-Data 5'!B68)</f>
        <v>0.104</v>
      </c>
      <c r="H29" s="1">
        <f>VALUE('Raw-Data 5'!C68)</f>
        <v>0.1943</v>
      </c>
      <c r="I29" s="1">
        <f>VALUE('Raw-Data 5'!D68)</f>
        <v>0.16550000000000001</v>
      </c>
      <c r="J29" s="1">
        <f>VALUE('Raw-Data 5'!E68)</f>
        <v>0.1089</v>
      </c>
      <c r="K29" s="1">
        <f>VALUE('Raw-Data 5'!F68)</f>
        <v>0.1623</v>
      </c>
      <c r="M29" s="1">
        <f>VALUE('Raw-Data 5'!B82)</f>
        <v>0.15359999999999999</v>
      </c>
      <c r="N29" s="8">
        <f>VALUE('Raw-Data 5'!C82)</f>
        <v>0.14680000000000001</v>
      </c>
    </row>
    <row r="30" ht="15" thickBot="true">
      <c r="A30" s="15" t="s">
        <v>301</v>
      </c>
      <c r="B30" s="3">
        <f>VALUE('Raw-Data 5'!E48)</f>
        <v>0.1104</v>
      </c>
      <c r="C30" s="3"/>
      <c r="D30" s="3">
        <f>VALUE('Raw-Data 5'!B55)</f>
        <v>0.1046</v>
      </c>
      <c r="E30" s="3">
        <f>VALUE('Raw-Data 5'!C55)</f>
        <v>0.1157</v>
      </c>
      <c r="F30" s="3"/>
      <c r="G30" s="3">
        <f>VALUE('Raw-Data 5'!B69)</f>
        <v>0.2702</v>
      </c>
      <c r="H30" s="3">
        <f>VALUE('Raw-Data 5'!C69)</f>
        <v>0.1149</v>
      </c>
      <c r="I30" s="3">
        <f>VALUE('Raw-Data 5'!D69)</f>
        <v>8.0699999999999994E-2</v>
      </c>
      <c r="J30" s="3">
        <f>VALUE('Raw-Data 5'!E69)</f>
        <v>0.1031</v>
      </c>
      <c r="K30" s="3">
        <f>VALUE('Raw-Data 5'!F69)</f>
        <v>6.9900000000000004E-2</v>
      </c>
      <c r="L30" s="3"/>
      <c r="M30" s="3">
        <f>VALUE('Raw-Data 5'!B83)</f>
        <v>7.4700000000000003E-2</v>
      </c>
      <c r="N30" s="10">
        <f>VALUE('Raw-Data 5'!C83)</f>
        <v>0.13270000000000001</v>
      </c>
    </row>
    <row r="32" ht="15" thickBot="true">
      <c r="A32" s="12" t="s">
        <v>302</v>
      </c>
    </row>
    <row r="33">
      <c r="A33" s="13"/>
      <c r="B33" s="4" t="s">
        <v>0</v>
      </c>
      <c r="C33" s="4"/>
      <c r="D33" s="4" t="s">
        <v>290</v>
      </c>
      <c r="E33" s="4" t="s">
        <v>291</v>
      </c>
      <c r="F33" s="4"/>
      <c r="G33" s="16" t="s">
        <v>7</v>
      </c>
      <c r="H33" s="4" t="s">
        <v>4</v>
      </c>
      <c r="I33" s="4" t="s">
        <v>5</v>
      </c>
      <c r="J33" s="4" t="s">
        <v>6</v>
      </c>
      <c r="K33" s="16" t="s">
        <v>8</v>
      </c>
      <c r="L33" s="4"/>
      <c r="M33" s="4" t="s">
        <v>17</v>
      </c>
      <c r="N33" s="58" t="s">
        <v>2</v>
      </c>
    </row>
    <row r="34">
      <c r="A34" s="14" t="s">
        <v>299</v>
      </c>
      <c r="B34" s="1">
        <f>VALUE('Raw-Data 5'!B46)</f>
        <v>0.74919999999999998</v>
      </c>
      <c r="D34" s="1">
        <f>VALUE('Raw-Data 5'!B60)</f>
        <v>0.70920000000000005</v>
      </c>
      <c r="E34" s="1">
        <f>VALUE('Raw-Data 5'!C60)</f>
        <v>0.78290000000000004</v>
      </c>
      <c r="G34" s="1">
        <f>VALUE('Raw-Data 5'!B74)</f>
        <v>0.748</v>
      </c>
      <c r="H34" s="1">
        <f>VALUE('Raw-Data 5'!C74)</f>
        <v>0.75600000000000001</v>
      </c>
      <c r="I34" s="1">
        <f>VALUE('Raw-Data 5'!D74)</f>
        <v>0.69259999999999999</v>
      </c>
      <c r="J34" s="1">
        <f>VALUE('Raw-Data 5'!E74)</f>
        <v>0.73650000000000004</v>
      </c>
      <c r="K34" s="1">
        <f>VALUE('Raw-Data 5'!F74)</f>
        <v>0.80410000000000004</v>
      </c>
      <c r="M34" s="1">
        <f>VALUE('Raw-Data 5'!B88)</f>
        <v>0.76190000000000002</v>
      </c>
      <c r="N34" s="8">
        <f>VALUE('Raw-Data 5'!C88)</f>
        <v>0.73009999999999997</v>
      </c>
    </row>
    <row r="35">
      <c r="A35" s="14" t="s">
        <v>1069</v>
      </c>
      <c r="B35" s="1">
        <f>VALUE('Raw-Data 5'!B47)</f>
        <v>0.156</v>
      </c>
      <c r="D35" s="1">
        <f>VALUE('Raw-Data 5'!B61)</f>
        <v>0.18720000000000001</v>
      </c>
      <c r="E35" s="1">
        <f>VALUE('Raw-Data 5'!C61)</f>
        <v>0.12970000000000001</v>
      </c>
      <c r="G35" s="1">
        <f>VALUE('Raw-Data 5'!B75)</f>
        <v>0.15029999999999999</v>
      </c>
      <c r="H35" s="1">
        <f>VALUE('Raw-Data 5'!C75)</f>
        <v>0.17430000000000001</v>
      </c>
      <c r="I35" s="1">
        <f>VALUE('Raw-Data 5'!D75)</f>
        <v>0.217</v>
      </c>
      <c r="J35" s="1">
        <f>VALUE('Raw-Data 5'!E75)</f>
        <v>0.12130000000000001</v>
      </c>
      <c r="K35" s="1">
        <f>VALUE('Raw-Data 5'!F75)</f>
        <v>0.1193</v>
      </c>
      <c r="M35" s="1">
        <f>VALUE('Raw-Data 5'!B89)</f>
        <v>0.1409</v>
      </c>
      <c r="N35" s="8">
        <f>VALUE('Raw-Data 5'!C89)</f>
        <v>0.1782</v>
      </c>
    </row>
    <row r="36" ht="15" thickBot="true">
      <c r="A36" s="15" t="s">
        <v>301</v>
      </c>
      <c r="B36" s="3">
        <f>VALUE('Raw-Data 5'!B48)</f>
        <v>9.4799999999999995E-2</v>
      </c>
      <c r="C36" s="3"/>
      <c r="D36" s="3">
        <f>VALUE('Raw-Data 5'!B62)</f>
        <v>0.1036</v>
      </c>
      <c r="E36" s="3">
        <f>VALUE('Raw-Data 5'!C62)</f>
        <v>8.7400000000000005E-2</v>
      </c>
      <c r="F36" s="3"/>
      <c r="G36" s="3">
        <f>VALUE('Raw-Data 5'!B76)</f>
        <v>0.1017</v>
      </c>
      <c r="H36" s="3">
        <f>VALUE('Raw-Data 5'!C76)</f>
        <v>6.9699999999999998E-2</v>
      </c>
      <c r="I36" s="3">
        <f>VALUE('Raw-Data 5'!D76)</f>
        <v>9.0399999999999994E-2</v>
      </c>
      <c r="J36" s="3">
        <f>VALUE('Raw-Data 5'!E76)</f>
        <v>0.1421</v>
      </c>
      <c r="K36" s="3">
        <f>VALUE('Raw-Data 5'!F76)</f>
        <v>7.6700000000000004E-2</v>
      </c>
      <c r="L36" s="3"/>
      <c r="M36" s="3">
        <f>VALUE('Raw-Data 5'!B90)</f>
        <v>9.7199999999999995E-2</v>
      </c>
      <c r="N36" s="10">
        <f>VALUE('Raw-Data 5'!C90)</f>
        <v>9.1700000000000004E-2</v>
      </c>
    </row>
    <row r="37">
      <c r="A37" s="17"/>
    </row>
    <row r="38">
      <c r="A38" s="17"/>
    </row>
    <row r="39">
      <c r="A39" s="17"/>
    </row>
    <row r="40">
      <c r="A40" s="17"/>
    </row>
    <row r="41">
      <c r="A41" s="17"/>
    </row>
    <row r="42">
      <c r="A42" s="17"/>
    </row>
    <row r="43">
      <c r="A43" s="17"/>
    </row>
    <row r="44">
      <c r="A44" s="17"/>
    </row>
    <row r="45">
      <c r="A45" s="17"/>
    </row>
    <row r="46">
      <c r="A46" s="17"/>
    </row>
    <row r="47">
      <c r="A47" s="17"/>
    </row>
    <row r="48">
      <c r="A48" s="17"/>
    </row>
    <row r="49">
      <c r="A49" s="17"/>
    </row>
    <row r="50">
      <c r="A50" s="17"/>
    </row>
    <row r="51">
      <c r="A51" s="17"/>
    </row>
    <row r="52" ht="15" thickBot="true">
      <c r="A52" s="17" t="s">
        <v>304</v>
      </c>
    </row>
    <row r="53">
      <c r="A53" s="59"/>
      <c r="B53" s="4" t="s">
        <v>0</v>
      </c>
      <c r="C53" s="4"/>
      <c r="D53" s="4" t="s">
        <v>290</v>
      </c>
      <c r="E53" s="4" t="s">
        <v>291</v>
      </c>
      <c r="F53" s="4"/>
      <c r="G53" s="16" t="s">
        <v>7</v>
      </c>
      <c r="H53" s="4" t="s">
        <v>4</v>
      </c>
      <c r="I53" s="4" t="s">
        <v>5</v>
      </c>
      <c r="J53" s="4" t="s">
        <v>6</v>
      </c>
      <c r="K53" s="16" t="s">
        <v>8</v>
      </c>
      <c r="L53" s="4"/>
      <c r="M53" s="4" t="s">
        <v>294</v>
      </c>
      <c r="N53" s="6" t="s">
        <v>2</v>
      </c>
    </row>
    <row r="54">
      <c r="A54" s="14" t="s">
        <v>305</v>
      </c>
      <c r="B54" s="1">
        <f>VALUE('Raw-Data 5'!C95)</f>
        <v>0.2303</v>
      </c>
      <c r="D54" s="1">
        <f>VALUE('Raw-Data 5'!B104)</f>
        <v>0.31540000000000001</v>
      </c>
      <c r="E54" s="1">
        <f>VALUE('Raw-Data 5'!C104)</f>
        <v>0.15570000000000001</v>
      </c>
      <c r="G54" s="1">
        <f>VALUE('Raw-Data 5'!B140)</f>
        <v>0.10630000000000001</v>
      </c>
      <c r="H54" s="1">
        <f>VALUE('Raw-Data 5'!C140)</f>
        <v>0.1196</v>
      </c>
      <c r="I54" s="1">
        <f>VALUE('Raw-Data 5'!D140)</f>
        <v>0.26479999999999998</v>
      </c>
      <c r="J54" s="1">
        <f>VALUE('Raw-Data 5'!E140)</f>
        <v>0.28189999999999998</v>
      </c>
      <c r="K54" s="1">
        <f>VALUE('Raw-Data 5'!F140)</f>
        <v>0.28160000000000002</v>
      </c>
      <c r="M54" s="1">
        <f>VALUE('Raw-Data 5'!B122)</f>
        <v>0.29720000000000002</v>
      </c>
      <c r="N54" s="1">
        <f>VALUE('Raw-Data 5'!C122)</f>
        <v>0.18690000000000001</v>
      </c>
    </row>
    <row r="55">
      <c r="A55" s="14" t="s">
        <v>306</v>
      </c>
      <c r="B55" s="1">
        <f>VALUE('Raw-Data 5'!C96)</f>
        <v>0.21099999999999999</v>
      </c>
      <c r="D55" s="1">
        <f>VALUE('Raw-Data 5'!B105)</f>
        <v>0.16339999999999999</v>
      </c>
      <c r="E55" s="1">
        <f>VALUE('Raw-Data 5'!C105)</f>
        <v>0.25280000000000002</v>
      </c>
      <c r="G55" s="1">
        <f>VALUE('Raw-Data 5'!B141)</f>
        <v>0.24329999999999999</v>
      </c>
      <c r="H55" s="1">
        <f>VALUE('Raw-Data 5'!C141)</f>
        <v>0.35120000000000001</v>
      </c>
      <c r="I55" s="1">
        <f>VALUE('Raw-Data 5'!D141)</f>
        <v>0.17710000000000001</v>
      </c>
      <c r="J55" s="1">
        <f>VALUE('Raw-Data 5'!E141)</f>
        <v>0.14149999999999999</v>
      </c>
      <c r="K55" s="1">
        <f>VALUE('Raw-Data 5'!F141)</f>
        <v>0.2059</v>
      </c>
      <c r="M55" s="1">
        <f>VALUE('Raw-Data 5'!B123)</f>
        <v>0.17929999999999999</v>
      </c>
      <c r="N55" s="1">
        <f>VALUE('Raw-Data 5'!C123)</f>
        <v>0.2316</v>
      </c>
    </row>
    <row r="56">
      <c r="A56" s="14" t="s">
        <v>307</v>
      </c>
      <c r="B56" s="1">
        <f>VALUE('Raw-Data 5'!C97)</f>
        <v>0.14369999999999999</v>
      </c>
      <c r="D56" s="1">
        <f>VALUE('Raw-Data 5'!B106)</f>
        <v>0.13239999999999999</v>
      </c>
      <c r="E56" s="1">
        <f>VALUE('Raw-Data 5'!C106)</f>
        <v>0.1535</v>
      </c>
      <c r="G56" s="1">
        <f>VALUE('Raw-Data 5'!B142)</f>
        <v>0.1404</v>
      </c>
      <c r="H56" s="1">
        <f>VALUE('Raw-Data 5'!C142)</f>
        <v>0.24879999999999999</v>
      </c>
      <c r="I56" s="1">
        <f>VALUE('Raw-Data 5'!D142)</f>
        <v>0.17510000000000001</v>
      </c>
      <c r="J56" s="1">
        <f>VALUE('Raw-Data 5'!E142)</f>
        <v>0.12529999999999999</v>
      </c>
      <c r="K56" s="1">
        <f>VALUE('Raw-Data 5'!F142)</f>
        <v>7.9699999999999993E-2</v>
      </c>
      <c r="M56" s="1">
        <f>VALUE('Raw-Data 5'!B124)</f>
        <v>0.1119</v>
      </c>
      <c r="N56" s="1">
        <f>VALUE('Raw-Data 5'!C124)</f>
        <v>0.1643</v>
      </c>
    </row>
    <row r="57">
      <c r="A57" s="14" t="s">
        <v>308</v>
      </c>
      <c r="B57" s="1">
        <f>VALUE('Raw-Data 5'!C98)</f>
        <v>3.0300000000000001E-2</v>
      </c>
      <c r="D57" s="1">
        <f>VALUE('Raw-Data 5'!B107)</f>
        <v>5.2200000000000003E-2</v>
      </c>
      <c r="E57" s="1">
        <f>VALUE('Raw-Data 5'!C107)</f>
        <v>1.11E-2</v>
      </c>
      <c r="G57" s="1">
        <f>VALUE('Raw-Data 5'!B143)</f>
        <v>0</v>
      </c>
      <c r="H57" s="1">
        <f>VALUE('Raw-Data 5'!C143)</f>
        <v>7.7000000000000002E-3</v>
      </c>
      <c r="I57" s="1">
        <f>VALUE('Raw-Data 5'!D143)</f>
        <v>4.4999999999999997E-3</v>
      </c>
      <c r="J57" s="1">
        <f>VALUE('Raw-Data 5'!E143)</f>
        <v>1.8200000000000001E-2</v>
      </c>
      <c r="K57" s="1">
        <f>VALUE('Raw-Data 5'!F143)</f>
        <v>8.8900000000000007E-2</v>
      </c>
      <c r="M57" s="1">
        <f>VALUE('Raw-Data 5'!B125)</f>
        <v>7.1800000000000003E-2</v>
      </c>
      <c r="N57" s="1">
        <f>VALUE('Raw-Data 5'!C125)</f>
        <v>3.3999999999999998E-3</v>
      </c>
    </row>
    <row r="58" ht="15" thickBot="true">
      <c r="A58" s="15" t="s">
        <v>309</v>
      </c>
      <c r="B58" s="1">
        <f>VALUE('Raw-Data 5'!C99)</f>
        <v>0.38469999999999999</v>
      </c>
      <c r="D58" s="1">
        <f>VALUE('Raw-Data 5'!B108)</f>
        <v>0.3367</v>
      </c>
      <c r="E58" s="1">
        <f>VALUE('Raw-Data 5'!C108)</f>
        <v>0.42680000000000001</v>
      </c>
      <c r="G58" s="1">
        <f>VALUE('Raw-Data 5'!B144)</f>
        <v>0.5101</v>
      </c>
      <c r="H58" s="1">
        <f>VALUE('Raw-Data 5'!C144)</f>
        <v>0.27279999999999999</v>
      </c>
      <c r="I58" s="1">
        <f>VALUE('Raw-Data 5'!D144)</f>
        <v>0.3785</v>
      </c>
      <c r="J58" s="1">
        <f>VALUE('Raw-Data 5'!E144)</f>
        <v>0.43309999999999998</v>
      </c>
      <c r="K58" s="1">
        <f>VALUE('Raw-Data 5'!F144)</f>
        <v>0.34389999999999998</v>
      </c>
      <c r="M58" s="1">
        <f>VALUE('Raw-Data 5'!B126)</f>
        <v>0.33979999999999999</v>
      </c>
      <c r="N58" s="1">
        <f>VALUE('Raw-Data 5'!C126)</f>
        <v>0.41389999999999999</v>
      </c>
    </row>
    <row r="59">
      <c r="A59" s="17"/>
    </row>
    <row r="60">
      <c r="A60" s="2"/>
    </row>
    <row r="61" ht="15" thickBot="true">
      <c r="A61" s="17" t="s">
        <v>310</v>
      </c>
    </row>
    <row r="62">
      <c r="A62" s="59"/>
      <c r="B62" s="4" t="s">
        <v>0</v>
      </c>
      <c r="C62" s="4"/>
      <c r="D62" s="4" t="s">
        <v>290</v>
      </c>
      <c r="E62" s="4" t="s">
        <v>291</v>
      </c>
      <c r="F62" s="4"/>
      <c r="G62" s="16" t="s">
        <v>7</v>
      </c>
      <c r="H62" s="4" t="s">
        <v>4</v>
      </c>
      <c r="I62" s="4" t="s">
        <v>5</v>
      </c>
      <c r="J62" s="4" t="s">
        <v>6</v>
      </c>
      <c r="K62" s="16" t="s">
        <v>8</v>
      </c>
      <c r="L62" s="4"/>
      <c r="M62" s="4" t="s">
        <v>294</v>
      </c>
      <c r="N62" s="6" t="s">
        <v>2</v>
      </c>
    </row>
    <row r="63">
      <c r="A63" s="14" t="s">
        <v>305</v>
      </c>
      <c r="B63" s="1">
        <f>VALUE('Raw-Data 5'!B95)</f>
        <v>0.20080000000000001</v>
      </c>
      <c r="D63" s="1">
        <f>VALUE('Raw-Data 5'!B113)</f>
        <v>0.2802</v>
      </c>
      <c r="E63" s="1">
        <f>VALUE('Raw-Data 5'!C113)</f>
        <v>0.13569999999999999</v>
      </c>
      <c r="G63" s="1">
        <f>VALUE('Raw-Data 5'!B149)</f>
        <v>4.3200000000000002E-2</v>
      </c>
      <c r="H63" s="1">
        <f>VALUE('Raw-Data 5'!C149)</f>
        <v>0.1085</v>
      </c>
      <c r="I63" s="1">
        <f>VALUE('Raw-Data 5'!D149)</f>
        <v>0.2152</v>
      </c>
      <c r="J63" s="1">
        <f>VALUE('Raw-Data 5'!E149)</f>
        <v>0.27960000000000002</v>
      </c>
      <c r="K63" s="1">
        <f>VALUE('Raw-Data 5'!F149)</f>
        <v>0.28610000000000002</v>
      </c>
      <c r="M63" s="1">
        <f>VALUE('Raw-Data 5'!B131)</f>
        <v>0.26640000000000003</v>
      </c>
      <c r="N63" s="1">
        <f>VALUE('Raw-Data 5'!C131)</f>
        <v>0.1047</v>
      </c>
    </row>
    <row r="64">
      <c r="A64" s="14" t="s">
        <v>306</v>
      </c>
      <c r="B64" s="1">
        <f>VALUE('Raw-Data 5'!B96)</f>
        <v>0.33040000000000003</v>
      </c>
      <c r="D64" s="1">
        <f>VALUE('Raw-Data 5'!B114)</f>
        <v>0.30409999999999998</v>
      </c>
      <c r="E64" s="1">
        <f>VALUE('Raw-Data 5'!C114)</f>
        <v>0.35199999999999998</v>
      </c>
      <c r="G64" s="1">
        <f>VALUE('Raw-Data 5'!B150)</f>
        <v>0.53210000000000002</v>
      </c>
      <c r="H64" s="1">
        <f>VALUE('Raw-Data 5'!C150)</f>
        <v>0.22600000000000001</v>
      </c>
      <c r="I64" s="1">
        <f>VALUE('Raw-Data 5'!D150)</f>
        <v>0.25419999999999998</v>
      </c>
      <c r="J64" s="1">
        <f>VALUE('Raw-Data 5'!E150)</f>
        <v>0.35539999999999999</v>
      </c>
      <c r="K64" s="1">
        <f>VALUE('Raw-Data 5'!F150)</f>
        <v>0.32790000000000002</v>
      </c>
      <c r="M64" s="1">
        <f>VALUE('Raw-Data 5'!B132)</f>
        <v>0.29880000000000001</v>
      </c>
      <c r="N64" s="1">
        <f>VALUE('Raw-Data 5'!C132)</f>
        <v>0.3765</v>
      </c>
    </row>
    <row r="65">
      <c r="A65" s="14" t="s">
        <v>307</v>
      </c>
      <c r="B65" s="1">
        <f>VALUE('Raw-Data 5'!B97)</f>
        <v>0.1075</v>
      </c>
      <c r="D65" s="1">
        <f>VALUE('Raw-Data 5'!B115)</f>
        <v>5.79E-2</v>
      </c>
      <c r="E65" s="1">
        <f>VALUE('Raw-Data 5'!C115)</f>
        <v>0.14799999999999999</v>
      </c>
      <c r="G65" s="1">
        <f>VALUE('Raw-Data 5'!B151)</f>
        <v>7.1199999999999999E-2</v>
      </c>
      <c r="H65" s="1">
        <f>VALUE('Raw-Data 5'!C151)</f>
        <v>0.1075</v>
      </c>
      <c r="I65" s="1">
        <f>VALUE('Raw-Data 5'!D151)</f>
        <v>7.0099999999999996E-2</v>
      </c>
      <c r="J65" s="1">
        <f>VALUE('Raw-Data 5'!E151)</f>
        <v>0.16339999999999999</v>
      </c>
      <c r="K65" s="1">
        <f>VALUE('Raw-Data 5'!F151)</f>
        <v>0.12889999999999999</v>
      </c>
      <c r="M65" s="1">
        <f>VALUE('Raw-Data 5'!B133)</f>
        <v>0.1263</v>
      </c>
      <c r="N65" s="1">
        <f>VALUE('Raw-Data 5'!C133)</f>
        <v>8.1600000000000006E-2</v>
      </c>
    </row>
    <row r="66">
      <c r="A66" s="14" t="s">
        <v>308</v>
      </c>
      <c r="B66" s="1">
        <f>VALUE('Raw-Data 5'!B98)</f>
        <v>8.8400000000000006E-2</v>
      </c>
      <c r="D66" s="1">
        <f>VALUE('Raw-Data 5'!B116)</f>
        <v>8.43E-2</v>
      </c>
      <c r="E66" s="1">
        <f>VALUE('Raw-Data 5'!C116)</f>
        <v>9.1800000000000007E-2</v>
      </c>
      <c r="G66" s="1">
        <f>VALUE('Raw-Data 5'!B152)</f>
        <v>0.111</v>
      </c>
      <c r="H66" s="1">
        <f>VALUE('Raw-Data 5'!C152)</f>
        <v>0.20810000000000001</v>
      </c>
      <c r="I66" s="1">
        <f>VALUE('Raw-Data 5'!D152)</f>
        <v>6.4100000000000004E-2</v>
      </c>
      <c r="J66" s="1">
        <f>VALUE('Raw-Data 5'!E152)</f>
        <v>9.4000000000000004E-3</v>
      </c>
      <c r="K66" s="1">
        <f>VALUE('Raw-Data 5'!F152)</f>
        <v>7.2499999999999995E-2</v>
      </c>
      <c r="M66" s="1">
        <f>VALUE('Raw-Data 5'!B134)</f>
        <v>5.9799999999999999E-2</v>
      </c>
      <c r="N66" s="1">
        <f>VALUE('Raw-Data 5'!C134)</f>
        <v>0.129</v>
      </c>
    </row>
    <row r="67" ht="15" thickBot="true">
      <c r="A67" s="15" t="s">
        <v>309</v>
      </c>
      <c r="B67" s="1">
        <f>VALUE('Raw-Data 5'!B99)</f>
        <v>0.27300000000000002</v>
      </c>
      <c r="D67" s="1">
        <f>VALUE('Raw-Data 5'!B117)</f>
        <v>0.27350000000000002</v>
      </c>
      <c r="E67" s="1">
        <f>VALUE('Raw-Data 5'!C117)</f>
        <v>0.27250000000000002</v>
      </c>
      <c r="G67" s="1">
        <f>VALUE('Raw-Data 5'!B153)</f>
        <v>0.24249999999999999</v>
      </c>
      <c r="H67" s="1">
        <f>VALUE('Raw-Data 5'!C153)</f>
        <v>0.3498</v>
      </c>
      <c r="I67" s="1">
        <f>VALUE('Raw-Data 5'!D153)</f>
        <v>0.39639999999999997</v>
      </c>
      <c r="J67" s="1">
        <f>VALUE('Raw-Data 5'!E153)</f>
        <v>0.19209999999999999</v>
      </c>
      <c r="K67" s="1">
        <f>VALUE('Raw-Data 5'!F153)</f>
        <v>0.18459999999999999</v>
      </c>
      <c r="M67" s="1">
        <f>VALUE('Raw-Data 5'!B135)</f>
        <v>0.24879999999999999</v>
      </c>
      <c r="N67" s="1">
        <f>VALUE('Raw-Data 5'!C135)</f>
        <v>0.30830000000000002</v>
      </c>
    </row>
    <row r="68">
      <c r="A68" s="17"/>
    </row>
    <row r="69">
      <c r="A69" s="17"/>
    </row>
    <row r="70">
      <c r="A70" s="17"/>
    </row>
    <row r="71">
      <c r="A71" s="17"/>
    </row>
    <row r="72">
      <c r="A72" s="17"/>
    </row>
    <row r="73">
      <c r="A73" s="17"/>
    </row>
    <row r="74">
      <c r="A74" s="17"/>
    </row>
    <row r="75">
      <c r="A75" s="17"/>
    </row>
    <row r="76">
      <c r="A76" s="17"/>
    </row>
    <row r="77">
      <c r="A77" s="17"/>
    </row>
    <row r="78">
      <c r="A78" s="17"/>
      <c r="M78" s="1" t="s">
        <v>1071</v>
      </c>
    </row>
    <row r="79">
      <c r="A79" s="17"/>
    </row>
    <row r="80">
      <c r="A80" s="17"/>
    </row>
    <row r="81">
      <c r="A81" s="17"/>
    </row>
    <row r="82">
      <c r="A82" s="17"/>
    </row>
    <row r="83">
      <c r="A83" s="17"/>
    </row>
    <row r="85" ht="15" thickBot="true">
      <c r="A85" s="1" t="s">
        <v>311</v>
      </c>
    </row>
    <row r="86">
      <c r="A86" s="13"/>
      <c r="B86" s="4" t="s">
        <v>0</v>
      </c>
      <c r="C86" s="4"/>
      <c r="D86" s="4" t="s">
        <v>290</v>
      </c>
      <c r="E86" s="4" t="s">
        <v>291</v>
      </c>
      <c r="F86" s="4"/>
      <c r="G86" s="16" t="s">
        <v>292</v>
      </c>
      <c r="H86" s="4" t="s">
        <v>4</v>
      </c>
      <c r="I86" s="4" t="s">
        <v>5</v>
      </c>
      <c r="J86" s="4" t="s">
        <v>6</v>
      </c>
      <c r="K86" s="16" t="s">
        <v>293</v>
      </c>
      <c r="L86" s="4"/>
      <c r="M86" s="4" t="s">
        <v>294</v>
      </c>
      <c r="N86" s="60" t="s">
        <v>2</v>
      </c>
    </row>
    <row r="87">
      <c r="A87" s="14" t="s">
        <v>21</v>
      </c>
      <c r="B87" s="1">
        <f>VALUE('Raw-Data 5'!C158)</f>
        <v>0.4405</v>
      </c>
      <c r="D87" s="1">
        <f>VALUE('Raw-Data 5'!B168)</f>
        <v>0.36720000000000003</v>
      </c>
      <c r="E87" s="1">
        <f>VALUE('Raw-Data 5'!C168)</f>
        <v>0.50519999999999998</v>
      </c>
      <c r="G87" s="1">
        <f>VALUE('Raw-Data 5'!B208)</f>
        <v>0.55320000000000003</v>
      </c>
      <c r="H87" s="1">
        <f>VALUE('Raw-Data 5'!C208)</f>
        <v>0.45789999999999997</v>
      </c>
      <c r="I87" s="1">
        <f>VALUE('Raw-Data 5'!D208)</f>
        <v>0.43609999999999999</v>
      </c>
      <c r="J87" s="1">
        <f>VALUE('Raw-Data 5'!E208)</f>
        <v>0.43909999999999999</v>
      </c>
      <c r="K87" s="1">
        <f>VALUE('Raw-Data 5'!F208)</f>
        <v>0.38169999999999998</v>
      </c>
      <c r="M87" s="1">
        <f>VALUE('Raw-Data 5'!B188)</f>
        <v>0.36430000000000001</v>
      </c>
      <c r="N87" s="1">
        <f>VALUE('Raw-Data 5'!C188)</f>
        <v>0.49199999999999999</v>
      </c>
    </row>
    <row r="88">
      <c r="A88" s="14" t="s">
        <v>312</v>
      </c>
      <c r="B88" s="1">
        <f>VALUE('Raw-Data 5'!C159)</f>
        <v>4.0599999999999997E-2</v>
      </c>
      <c r="D88" s="1">
        <f>VALUE('Raw-Data 5'!B169)</f>
        <v>7.0300000000000001E-2</v>
      </c>
      <c r="E88" s="1">
        <f>VALUE('Raw-Data 5'!C169)</f>
        <v>1.43E-2</v>
      </c>
      <c r="G88" s="1">
        <f>VALUE('Raw-Data 5'!B209)</f>
        <v>1.9199999999999998E-2</v>
      </c>
      <c r="H88" s="1">
        <f>VALUE('Raw-Data 5'!C209)</f>
        <v>2.64E-2</v>
      </c>
      <c r="I88" s="1">
        <f>VALUE('Raw-Data 5'!D209)</f>
        <v>8.3000000000000001E-3</v>
      </c>
      <c r="J88" s="1">
        <f>VALUE('Raw-Data 5'!E209)</f>
        <v>7.6200000000000004E-2</v>
      </c>
      <c r="K88" s="1">
        <f>VALUE('Raw-Data 5'!F209)</f>
        <v>5.1799999999999999E-2</v>
      </c>
      <c r="M88" s="1">
        <f>VALUE('Raw-Data 5'!B189)</f>
        <v>6.54E-2</v>
      </c>
      <c r="N88" s="1">
        <f>VALUE('Raw-Data 5'!C189)</f>
        <v>2.3800000000000002E-2</v>
      </c>
    </row>
    <row r="89">
      <c r="A89" s="14" t="s">
        <v>313</v>
      </c>
      <c r="B89" s="1">
        <f>VALUE('Raw-Data 5'!C160)</f>
        <v>0.40570000000000001</v>
      </c>
      <c r="D89" s="1">
        <f>VALUE('Raw-Data 5'!B170)</f>
        <v>0.37530000000000002</v>
      </c>
      <c r="E89" s="1">
        <f>VALUE('Raw-Data 5'!C170)</f>
        <v>0.43259999999999998</v>
      </c>
      <c r="G89" s="1">
        <f>VALUE('Raw-Data 5'!B210)</f>
        <v>0.36380000000000001</v>
      </c>
      <c r="H89" s="1">
        <f>VALUE('Raw-Data 5'!C210)</f>
        <v>0.4803</v>
      </c>
      <c r="I89" s="1">
        <f>VALUE('Raw-Data 5'!D210)</f>
        <v>0.45760000000000001</v>
      </c>
      <c r="J89" s="1">
        <f>VALUE('Raw-Data 5'!E210)</f>
        <v>0.35149999999999998</v>
      </c>
      <c r="K89" s="1">
        <f>VALUE('Raw-Data 5'!F210)</f>
        <v>0.39660000000000001</v>
      </c>
      <c r="M89" s="1">
        <f>VALUE('Raw-Data 5'!B190)</f>
        <v>0.39100000000000001</v>
      </c>
      <c r="N89" s="1">
        <f>VALUE('Raw-Data 5'!C190)</f>
        <v>0.41570000000000001</v>
      </c>
    </row>
    <row r="90">
      <c r="A90" s="14" t="s">
        <v>314</v>
      </c>
      <c r="B90" s="1">
        <f>VALUE('Raw-Data 5'!C161)</f>
        <v>1.8200000000000001E-2</v>
      </c>
      <c r="D90" s="1">
        <f>VALUE('Raw-Data 5'!B171)</f>
        <v>2.1899999999999999E-2</v>
      </c>
      <c r="E90" s="1">
        <f>VALUE('Raw-Data 5'!C171)</f>
        <v>1.49E-2</v>
      </c>
      <c r="G90" s="1">
        <f>VALUE('Raw-Data 5'!B211)</f>
        <v>0</v>
      </c>
      <c r="H90" s="1">
        <f>VALUE('Raw-Data 5'!C211)</f>
        <v>4.4000000000000003E-3</v>
      </c>
      <c r="I90" s="1">
        <f>VALUE('Raw-Data 5'!D211)</f>
        <v>3.0000000000000001E-3</v>
      </c>
      <c r="J90" s="1">
        <f>VALUE('Raw-Data 5'!E211)</f>
        <v>1.77E-2</v>
      </c>
      <c r="K90" s="1">
        <f>VALUE('Raw-Data 5'!F211)</f>
        <v>4.53E-2</v>
      </c>
      <c r="M90" s="1">
        <f>VALUE('Raw-Data 5'!B191)</f>
        <v>4.02E-2</v>
      </c>
      <c r="N90" s="1">
        <f>VALUE('Raw-Data 5'!C191)</f>
        <v>3.3E-3</v>
      </c>
    </row>
    <row r="91">
      <c r="A91" s="14" t="s">
        <v>315</v>
      </c>
      <c r="B91" s="1">
        <f>VALUE('Raw-Data 5'!C162)</f>
        <v>9.0499999999999997E-2</v>
      </c>
      <c r="D91" s="1">
        <f>VALUE('Raw-Data 5'!B172)</f>
        <v>0.16039999999999999</v>
      </c>
      <c r="E91" s="1">
        <f>VALUE('Raw-Data 5'!C172)</f>
        <v>2.8899999999999999E-2</v>
      </c>
      <c r="G91" s="1">
        <f>VALUE('Raw-Data 5'!B212)</f>
        <v>6.3799999999999996E-2</v>
      </c>
      <c r="H91" s="1">
        <f>VALUE('Raw-Data 5'!C212)</f>
        <v>1.9400000000000001E-2</v>
      </c>
      <c r="I91" s="1">
        <f>VALUE('Raw-Data 5'!D212)</f>
        <v>9.5100000000000004E-2</v>
      </c>
      <c r="J91" s="1">
        <f>VALUE('Raw-Data 5'!E212)</f>
        <v>0.1067</v>
      </c>
      <c r="K91" s="1">
        <f>VALUE('Raw-Data 5'!F212)</f>
        <v>0.12180000000000001</v>
      </c>
      <c r="M91" s="1">
        <f>VALUE('Raw-Data 5'!B192)</f>
        <v>0.13519999999999999</v>
      </c>
      <c r="N91" s="1">
        <f>VALUE('Raw-Data 5'!C192)</f>
        <v>6.0299999999999999E-2</v>
      </c>
    </row>
    <row r="92" ht="15" thickBot="true">
      <c r="A92" s="15" t="s">
        <v>316</v>
      </c>
      <c r="B92" s="1">
        <f>VALUE('Raw-Data 5'!C163)</f>
        <v>4.4000000000000003E-3</v>
      </c>
      <c r="D92" s="1">
        <f>VALUE('Raw-Data 5'!B173)</f>
        <v>4.7999999999999996E-3</v>
      </c>
      <c r="E92" s="1">
        <f>VALUE('Raw-Data 5'!C173)</f>
        <v>4.1000000000000003E-3</v>
      </c>
      <c r="G92" s="1">
        <f>VALUE('Raw-Data 5'!B213)</f>
        <v>0</v>
      </c>
      <c r="H92" s="1">
        <f>VALUE('Raw-Data 5'!C213)</f>
        <v>1.1599999999999999E-2</v>
      </c>
      <c r="I92" s="1">
        <f>VALUE('Raw-Data 5'!D213)</f>
        <v>0</v>
      </c>
      <c r="J92" s="1">
        <f>VALUE('Raw-Data 5'!E213)</f>
        <v>8.8000000000000005E-3</v>
      </c>
      <c r="K92" s="1">
        <f>VALUE('Raw-Data 5'!F213)</f>
        <v>2.7000000000000001E-3</v>
      </c>
      <c r="M92" s="1">
        <f>VALUE('Raw-Data 5'!B193)</f>
        <v>3.8999999999999998E-3</v>
      </c>
      <c r="N92" s="1">
        <f>VALUE('Raw-Data 5'!C193)</f>
        <v>4.7999999999999996E-3</v>
      </c>
    </row>
    <row r="93">
      <c r="A93" s="2"/>
    </row>
    <row r="94" ht="15" thickBot="true">
      <c r="A94" s="1" t="s">
        <v>317</v>
      </c>
    </row>
    <row r="95">
      <c r="A95" s="13"/>
      <c r="B95" s="4" t="s">
        <v>0</v>
      </c>
      <c r="C95" s="4"/>
      <c r="D95" s="4" t="s">
        <v>290</v>
      </c>
      <c r="E95" s="4" t="s">
        <v>291</v>
      </c>
      <c r="F95" s="4"/>
      <c r="G95" s="16" t="s">
        <v>7</v>
      </c>
      <c r="H95" s="4" t="s">
        <v>4</v>
      </c>
      <c r="I95" s="4" t="s">
        <v>5</v>
      </c>
      <c r="J95" s="4" t="s">
        <v>6</v>
      </c>
      <c r="K95" s="16" t="s">
        <v>8</v>
      </c>
      <c r="L95" s="4"/>
      <c r="M95" s="4" t="s">
        <v>294</v>
      </c>
      <c r="N95" s="61" t="s">
        <v>2</v>
      </c>
    </row>
    <row r="96">
      <c r="A96" s="14" t="s">
        <v>21</v>
      </c>
      <c r="B96" s="1">
        <f>VALUE('Raw-Data 5'!B158)</f>
        <v>0.38319999999999999</v>
      </c>
      <c r="D96" s="1">
        <f>VALUE('Raw-Data 5'!B178)</f>
        <v>0.40679999999999999</v>
      </c>
      <c r="E96" s="1">
        <f>VALUE('Raw-Data 5'!C178)</f>
        <v>0.36299999999999999</v>
      </c>
      <c r="G96" s="1">
        <f>VALUE('Raw-Data 5'!B218)</f>
        <v>0.37909999999999999</v>
      </c>
      <c r="H96" s="1">
        <f>VALUE('Raw-Data 5'!C218)</f>
        <v>0.50880000000000003</v>
      </c>
      <c r="I96" s="1">
        <f>VALUE('Raw-Data 5'!D218)</f>
        <v>0.49309999999999998</v>
      </c>
      <c r="J96" s="1">
        <f>VALUE('Raw-Data 5'!E218)</f>
        <v>0.28570000000000001</v>
      </c>
      <c r="K96" s="1">
        <f>VALUE('Raw-Data 5'!F218)</f>
        <v>0.26729999999999998</v>
      </c>
      <c r="M96" s="1">
        <f>VALUE('Raw-Data 5'!B198)</f>
        <v>0.31459999999999999</v>
      </c>
      <c r="N96" s="1">
        <f>VALUE('Raw-Data 5'!C198)</f>
        <v>0.48770000000000002</v>
      </c>
    </row>
    <row r="97">
      <c r="A97" s="14" t="s">
        <v>312</v>
      </c>
      <c r="B97" s="1">
        <f>VALUE('Raw-Data 5'!B159)</f>
        <v>5.1299999999999998E-2</v>
      </c>
      <c r="D97" s="1">
        <f>VALUE('Raw-Data 5'!B179)</f>
        <v>6.9800000000000001E-2</v>
      </c>
      <c r="E97" s="1">
        <f>VALUE('Raw-Data 5'!C179)</f>
        <v>3.5400000000000001E-2</v>
      </c>
      <c r="G97" s="1">
        <f>VALUE('Raw-Data 5'!B219)</f>
        <v>6.5600000000000006E-2</v>
      </c>
      <c r="H97" s="1">
        <f>VALUE('Raw-Data 5'!C219)</f>
        <v>5.1799999999999999E-2</v>
      </c>
      <c r="I97" s="1">
        <f>VALUE('Raw-Data 5'!D219)</f>
        <v>3.5999999999999997E-2</v>
      </c>
      <c r="J97" s="1">
        <f>VALUE('Raw-Data 5'!E219)</f>
        <v>4.1200000000000001E-2</v>
      </c>
      <c r="K97" s="1">
        <f>VALUE('Raw-Data 5'!F219)</f>
        <v>6.4799999999999996E-2</v>
      </c>
      <c r="M97" s="1">
        <f>VALUE('Raw-Data 5'!B199)</f>
        <v>5.0299999999999997E-2</v>
      </c>
      <c r="N97" s="1">
        <f>VALUE('Raw-Data 5'!C199)</f>
        <v>5.2999999999999999E-2</v>
      </c>
    </row>
    <row r="98">
      <c r="A98" s="14" t="s">
        <v>313</v>
      </c>
      <c r="B98" s="1">
        <f>VALUE('Raw-Data 5'!B160)</f>
        <v>0.48330000000000001</v>
      </c>
      <c r="D98" s="1">
        <f>VALUE('Raw-Data 5'!B180)</f>
        <v>0.38040000000000002</v>
      </c>
      <c r="E98" s="1">
        <f>VALUE('Raw-Data 5'!C180)</f>
        <v>0.57130000000000003</v>
      </c>
      <c r="G98" s="1">
        <f>VALUE('Raw-Data 5'!B220)</f>
        <v>0.50360000000000005</v>
      </c>
      <c r="H98" s="1">
        <f>VALUE('Raw-Data 5'!C220)</f>
        <v>0.40250000000000002</v>
      </c>
      <c r="I98" s="1">
        <f>VALUE('Raw-Data 5'!D220)</f>
        <v>0.37159999999999999</v>
      </c>
      <c r="J98" s="1">
        <f>VALUE('Raw-Data 5'!E220)</f>
        <v>0.54820000000000002</v>
      </c>
      <c r="K98" s="1">
        <f>VALUE('Raw-Data 5'!F220)</f>
        <v>0.5837</v>
      </c>
      <c r="M98" s="1">
        <f>VALUE('Raw-Data 5'!B200)</f>
        <v>0.52649999999999997</v>
      </c>
      <c r="N98" s="1">
        <f>VALUE('Raw-Data 5'!C200)</f>
        <v>0.41660000000000003</v>
      </c>
    </row>
    <row r="99">
      <c r="A99" s="14" t="s">
        <v>314</v>
      </c>
      <c r="B99" s="1">
        <f>VALUE('Raw-Data 5'!B161)</f>
        <v>1.6400000000000001E-2</v>
      </c>
      <c r="D99" s="1">
        <f>VALUE('Raw-Data 5'!B181)</f>
        <v>2.7900000000000001E-2</v>
      </c>
      <c r="E99" s="1">
        <f>VALUE('Raw-Data 5'!C181)</f>
        <v>6.4999999999999997E-3</v>
      </c>
      <c r="G99" s="1">
        <f>VALUE('Raw-Data 5'!B221)</f>
        <v>2.41E-2</v>
      </c>
      <c r="H99" s="1">
        <f>VALUE('Raw-Data 5'!C221)</f>
        <v>1.6799999999999999E-2</v>
      </c>
      <c r="I99" s="1">
        <f>VALUE('Raw-Data 5'!D221)</f>
        <v>1.7600000000000001E-2</v>
      </c>
      <c r="J99" s="1">
        <f>VALUE('Raw-Data 5'!E221)</f>
        <v>1.4999999999999999E-2</v>
      </c>
      <c r="K99" s="1">
        <f>VALUE('Raw-Data 5'!F221)</f>
        <v>1.17E-2</v>
      </c>
      <c r="M99" s="1">
        <f>VALUE('Raw-Data 5'!B201)</f>
        <v>1.44E-2</v>
      </c>
      <c r="N99" s="1">
        <f>VALUE('Raw-Data 5'!C201)</f>
        <v>1.9300000000000001E-2</v>
      </c>
    </row>
    <row r="100">
      <c r="A100" s="14" t="s">
        <v>315</v>
      </c>
      <c r="B100" s="1">
        <f>VALUE('Raw-Data 5'!B162)</f>
        <v>6.5799999999999997E-2</v>
      </c>
      <c r="D100" s="1">
        <f>VALUE('Raw-Data 5'!B182)</f>
        <v>0.115</v>
      </c>
      <c r="E100" s="1">
        <f>VALUE('Raw-Data 5'!C182)</f>
        <v>2.3800000000000002E-2</v>
      </c>
      <c r="G100" s="1">
        <f>VALUE('Raw-Data 5'!B222)</f>
        <v>2.76E-2</v>
      </c>
      <c r="H100" s="1">
        <f>VALUE('Raw-Data 5'!C222)</f>
        <v>2.01E-2</v>
      </c>
      <c r="I100" s="1">
        <f>VALUE('Raw-Data 5'!D222)</f>
        <v>8.1699999999999995E-2</v>
      </c>
      <c r="J100" s="1">
        <f>VALUE('Raw-Data 5'!E222)</f>
        <v>0.1099</v>
      </c>
      <c r="K100" s="1">
        <f>VALUE('Raw-Data 5'!F222)</f>
        <v>7.2499999999999995E-2</v>
      </c>
      <c r="M100" s="1">
        <f>VALUE('Raw-Data 5'!B202)</f>
        <v>9.4200000000000006E-2</v>
      </c>
      <c r="N100" s="1">
        <f>VALUE('Raw-Data 5'!C202)</f>
        <v>2.35E-2</v>
      </c>
    </row>
    <row r="101" ht="15" thickBot="true">
      <c r="A101" s="15" t="s">
        <v>316</v>
      </c>
      <c r="B101" s="1">
        <f>VALUE('Raw-Data 5'!B163)</f>
        <v>0</v>
      </c>
      <c r="D101" s="1">
        <f>VALUE('Raw-Data 5'!B183)</f>
        <v>0</v>
      </c>
      <c r="E101" s="1">
        <f>VALUE('Raw-Data 5'!C183)</f>
        <v>0</v>
      </c>
      <c r="G101" s="1">
        <f>VALUE('Raw-Data 5'!B223)</f>
        <v>0</v>
      </c>
      <c r="H101" s="1">
        <f>VALUE('Raw-Data 5'!C223)</f>
        <v>0</v>
      </c>
      <c r="I101" s="1">
        <f>VALUE('Raw-Data 5'!D223)</f>
        <v>0</v>
      </c>
      <c r="J101" s="1">
        <f>VALUE('Raw-Data 5'!E223)</f>
        <v>0</v>
      </c>
      <c r="K101" s="1">
        <f>VALUE('Raw-Data 5'!F223)</f>
        <v>0</v>
      </c>
      <c r="M101" s="1">
        <f>VALUE('Raw-Data 5'!B203)</f>
        <v>0</v>
      </c>
      <c r="N101" s="1">
        <f>VALUE('Raw-Data 5'!C203)</f>
        <v>0</v>
      </c>
    </row>
    <row r="106">
      <c r="A106" s="62"/>
    </row>
    <row r="115">
      <c r="B115" s="63"/>
      <c r="C115" s="63"/>
      <c r="D115" s="63"/>
      <c r="E115" s="63"/>
      <c r="F115" s="63"/>
      <c r="G115" s="63"/>
      <c r="H115" s="63"/>
      <c r="I115" s="63"/>
      <c r="J115" s="63"/>
      <c r="K115" s="63"/>
      <c r="L115" s="63"/>
      <c r="M115" s="63"/>
      <c r="N115" s="63"/>
    </row>
    <row r="116">
      <c r="B116" s="63"/>
      <c r="C116" s="63"/>
      <c r="D116" s="63"/>
      <c r="E116" s="63"/>
      <c r="F116" s="63"/>
      <c r="G116" s="63"/>
      <c r="H116" s="63"/>
      <c r="I116" s="63"/>
      <c r="J116" s="63"/>
      <c r="K116" s="63"/>
      <c r="L116" s="63"/>
      <c r="M116" s="63"/>
      <c r="N116" s="63"/>
    </row>
    <row r="117">
      <c r="B117" s="63"/>
      <c r="C117" s="63"/>
      <c r="D117" s="63"/>
      <c r="E117" s="63"/>
      <c r="F117" s="63"/>
      <c r="G117" s="63"/>
      <c r="H117" s="63"/>
      <c r="I117" s="63"/>
      <c r="J117" s="63"/>
      <c r="K117" s="63"/>
      <c r="L117" s="63"/>
      <c r="M117" s="63"/>
      <c r="N117" s="63"/>
    </row>
    <row r="118">
      <c r="B118" s="63"/>
      <c r="C118" s="63"/>
      <c r="D118" s="63"/>
      <c r="E118" s="63"/>
      <c r="F118" s="63"/>
      <c r="G118" s="63"/>
      <c r="H118" s="63"/>
      <c r="I118" s="63"/>
      <c r="J118" s="63"/>
      <c r="K118" s="63"/>
      <c r="L118" s="63"/>
      <c r="M118" s="63"/>
      <c r="N118" s="63"/>
    </row>
    <row r="119">
      <c r="B119" s="63"/>
      <c r="C119" s="63"/>
      <c r="D119" s="63"/>
      <c r="E119" s="63"/>
      <c r="F119" s="63"/>
      <c r="G119" s="63"/>
      <c r="H119" s="63"/>
      <c r="I119" s="63"/>
      <c r="J119" s="63"/>
      <c r="K119" s="63"/>
      <c r="L119" s="63"/>
      <c r="M119" s="63"/>
      <c r="N119" s="63"/>
    </row>
    <row r="120">
      <c r="E120" s="29"/>
      <c r="F120" s="29"/>
      <c r="G120" s="29"/>
      <c r="H120" s="29"/>
      <c r="I120" s="29"/>
      <c r="J120" s="29"/>
      <c r="K120" s="29"/>
      <c r="L120" s="29"/>
      <c r="M120" s="29"/>
      <c r="N120" s="29"/>
      <c r="O120" s="29"/>
      <c r="P120" s="29"/>
      <c r="Q120" s="29"/>
      <c r="R120" s="29"/>
      <c r="S120" s="29"/>
      <c r="T120" s="29"/>
      <c r="V120" s="2"/>
      <c r="W120" s="2"/>
    </row>
    <row r="121">
      <c r="E121" s="29"/>
      <c r="F121" s="29"/>
      <c r="G121" s="29"/>
      <c r="H121" s="29"/>
      <c r="I121" s="29"/>
      <c r="J121" s="29"/>
      <c r="K121" s="29"/>
      <c r="L121" s="29"/>
      <c r="M121" s="29"/>
      <c r="N121" s="29"/>
      <c r="O121" s="29"/>
      <c r="P121" s="29"/>
      <c r="Q121" s="29"/>
      <c r="R121" s="29"/>
      <c r="S121" s="29"/>
      <c r="T121" s="29"/>
      <c r="U121" s="29"/>
      <c r="V121"/>
      <c r="W121" s="2"/>
    </row>
    <row r="122">
      <c r="B122" s="31"/>
      <c r="C122" s="31"/>
      <c r="D122" s="40"/>
      <c r="E122" s="31"/>
      <c r="F122" s="31"/>
      <c r="G122" s="31"/>
      <c r="H122" s="31"/>
      <c r="I122" s="31"/>
      <c r="J122" s="31"/>
      <c r="K122" s="31"/>
      <c r="L122" s="31"/>
      <c r="M122" s="31"/>
      <c r="N122" s="31"/>
      <c r="O122" s="31"/>
      <c r="P122" s="31"/>
      <c r="Q122" s="31"/>
      <c r="R122" s="31"/>
      <c r="S122" s="31"/>
      <c r="T122" s="31"/>
      <c r="U122" s="31"/>
      <c r="V122" s="2"/>
      <c r="W122" s="2"/>
    </row>
    <row r="123">
      <c r="B123" s="31"/>
      <c r="C123" s="31"/>
      <c r="D123" s="40"/>
      <c r="E123" s="31"/>
      <c r="F123" s="31"/>
      <c r="G123" s="31"/>
      <c r="H123" s="31"/>
      <c r="I123" s="31"/>
      <c r="J123" s="31"/>
      <c r="K123" s="31"/>
      <c r="L123" s="31"/>
      <c r="M123" s="40"/>
      <c r="N123" s="31"/>
      <c r="O123" s="31"/>
      <c r="P123" s="40"/>
      <c r="Q123" s="31"/>
      <c r="R123" s="31"/>
      <c r="S123" s="40"/>
      <c r="T123" s="31"/>
      <c r="U123" s="31"/>
      <c r="V123" s="2"/>
      <c r="W123" s="2"/>
    </row>
    <row r="124">
      <c r="C124" s="29"/>
      <c r="D124" s="29"/>
      <c r="E124" s="29"/>
      <c r="F124" s="29"/>
      <c r="G124" s="29"/>
      <c r="N124" s="29"/>
    </row>
    <row r="125">
      <c r="B125" s="29"/>
      <c r="D125" s="29"/>
      <c r="E125" s="29"/>
      <c r="F125" s="29"/>
      <c r="G125" s="29"/>
    </row>
    <row r="126">
      <c r="I126" s="29"/>
      <c r="J126" s="29"/>
      <c r="K126" s="29"/>
      <c r="L126" s="29"/>
      <c r="M126" s="29"/>
      <c r="N126" s="29"/>
      <c r="O126" s="29"/>
      <c r="P126" s="29"/>
      <c r="Q126" s="29"/>
      <c r="R126" s="29"/>
    </row>
    <row r="127">
      <c r="I127" s="29"/>
      <c r="J127" s="29"/>
      <c r="K127" s="29"/>
      <c r="L127" s="29"/>
      <c r="M127" s="29"/>
      <c r="N127" s="29"/>
      <c r="O127" s="29"/>
      <c r="P127" s="29"/>
      <c r="Q127" s="29"/>
      <c r="R127" s="29"/>
    </row>
    <row r="128">
      <c r="B128" s="29"/>
      <c r="C128" s="29"/>
      <c r="D128" s="29"/>
      <c r="F128" s="29"/>
      <c r="G128" s="29"/>
      <c r="H128" s="29"/>
      <c r="I128" s="29"/>
      <c r="J128" s="29"/>
      <c r="K128" s="29"/>
      <c r="L128" s="29"/>
      <c r="M128" s="29"/>
      <c r="N128" s="29"/>
      <c r="O128" s="29"/>
      <c r="P128" s="29"/>
      <c r="Q128" s="29"/>
      <c r="R128" s="29"/>
    </row>
    <row r="129">
      <c r="I129" s="31"/>
      <c r="J129" s="29"/>
      <c r="K129" s="29"/>
      <c r="L129" s="29"/>
      <c r="M129" s="29"/>
      <c r="N129" s="29"/>
      <c r="O129" s="29"/>
      <c r="P129" s="29"/>
      <c r="Q129" s="29"/>
      <c r="R129" s="29"/>
    </row>
    <row r="130">
      <c r="I130" s="31"/>
      <c r="J130" s="29"/>
      <c r="K130" s="29"/>
      <c r="L130" s="29"/>
      <c r="M130" s="29"/>
      <c r="N130" s="29"/>
      <c r="O130" s="29"/>
      <c r="P130" s="29"/>
      <c r="Q130" s="29"/>
      <c r="R130" s="29"/>
    </row>
    <row r="131">
      <c r="B131" s="29"/>
      <c r="C131" s="29"/>
      <c r="D131" s="29"/>
      <c r="E131" s="29"/>
      <c r="F131" s="29"/>
      <c r="G131" s="29"/>
      <c r="H131" s="29"/>
      <c r="I131" s="29"/>
      <c r="J131" s="29"/>
      <c r="K131" s="29"/>
      <c r="L131" s="29"/>
      <c r="M131" s="29"/>
      <c r="N131" s="29"/>
      <c r="O131" s="29"/>
      <c r="P131" s="29"/>
      <c r="Q131" s="29"/>
      <c r="R131" s="29"/>
    </row>
    <row r="132">
      <c r="B132" s="29"/>
      <c r="C132" s="29"/>
      <c r="D132" s="29"/>
      <c r="E132" s="29"/>
      <c r="F132" s="29"/>
      <c r="G132" s="29"/>
      <c r="H132" s="29"/>
      <c r="I132" s="29"/>
      <c r="J132" s="29"/>
      <c r="K132" s="29"/>
      <c r="L132" s="29"/>
      <c r="M132" s="29"/>
      <c r="N132" s="29"/>
      <c r="O132" s="29"/>
      <c r="P132" s="29"/>
      <c r="Q132" s="29"/>
      <c r="R132" s="29"/>
    </row>
    <row r="133">
      <c r="B133" s="29"/>
      <c r="C133" s="29"/>
      <c r="D133" s="29"/>
      <c r="E133" s="29"/>
      <c r="F133" s="29"/>
      <c r="G133" s="29"/>
      <c r="H133" s="29"/>
      <c r="I133" s="29"/>
      <c r="J133" s="29"/>
      <c r="K133" s="29"/>
      <c r="L133" s="29"/>
      <c r="M133" s="29"/>
      <c r="N133" s="29"/>
      <c r="O133" s="29"/>
      <c r="P133" s="29"/>
      <c r="Q133" s="29"/>
      <c r="R133" s="29"/>
    </row>
    <row r="134">
      <c r="B134" s="29"/>
      <c r="C134" s="29"/>
      <c r="D134" s="29"/>
      <c r="E134" s="29"/>
      <c r="F134" s="29"/>
      <c r="G134" s="29"/>
      <c r="H134" s="29"/>
      <c r="I134" s="29"/>
      <c r="J134" s="29"/>
      <c r="K134" s="29"/>
      <c r="L134" s="29"/>
      <c r="M134" s="29"/>
      <c r="N134" s="29"/>
      <c r="O134" s="29"/>
      <c r="P134" s="29"/>
      <c r="Q134" s="29"/>
      <c r="R134" s="29"/>
    </row>
    <row r="135">
      <c r="B135" s="29"/>
      <c r="C135" s="29"/>
      <c r="D135" s="29"/>
      <c r="E135" s="29"/>
      <c r="F135" s="29"/>
      <c r="G135" s="29"/>
      <c r="H135" s="29"/>
      <c r="I135" s="29"/>
      <c r="J135" s="29"/>
      <c r="K135" s="29"/>
      <c r="L135" s="29"/>
      <c r="M135" s="29"/>
      <c r="N135" s="29"/>
      <c r="O135" s="29"/>
      <c r="P135" s="29"/>
      <c r="Q135" s="29"/>
      <c r="R135" s="29"/>
    </row>
    <row r="136">
      <c r="B136" s="29"/>
      <c r="C136" s="29"/>
      <c r="D136" s="29"/>
      <c r="E136" s="29"/>
      <c r="F136" s="29"/>
      <c r="G136" s="29"/>
      <c r="H136" s="29"/>
      <c r="I136" s="29"/>
      <c r="J136" s="29"/>
      <c r="K136" s="29"/>
      <c r="L136" s="29"/>
      <c r="M136" s="29"/>
      <c r="N136" s="29"/>
      <c r="O136" s="29"/>
      <c r="P136" s="29"/>
      <c r="Q136" s="29"/>
      <c r="R136" s="29"/>
    </row>
    <row r="137">
      <c r="B137" s="29"/>
      <c r="C137" s="29"/>
      <c r="D137" s="29"/>
      <c r="E137" s="29"/>
      <c r="F137" s="29"/>
      <c r="G137" s="29"/>
      <c r="H137" s="29"/>
      <c r="I137" s="29"/>
      <c r="J137" s="29"/>
      <c r="K137" s="29"/>
      <c r="L137" s="29"/>
      <c r="M137" s="29"/>
      <c r="N137" s="29"/>
      <c r="O137" s="29"/>
      <c r="P137" s="29"/>
      <c r="Q137" s="29"/>
      <c r="R137" s="29"/>
    </row>
    <row r="138">
      <c r="B138" s="29"/>
      <c r="C138" s="29"/>
      <c r="D138" s="29"/>
      <c r="E138" s="29"/>
      <c r="F138" s="29"/>
      <c r="G138" s="29"/>
      <c r="H138" s="29"/>
      <c r="I138" s="29"/>
      <c r="J138" s="29"/>
      <c r="K138" s="29"/>
      <c r="L138" s="29"/>
      <c r="M138" s="29"/>
      <c r="N138" s="29"/>
      <c r="O138" s="29"/>
      <c r="P138" s="29"/>
      <c r="Q138" s="29"/>
      <c r="R138" s="29"/>
    </row>
    <row r="140">
      <c r="E140" s="29"/>
      <c r="F140" s="29"/>
      <c r="G140" s="29"/>
      <c r="H140" s="29"/>
      <c r="I140" s="29"/>
      <c r="J140" s="29"/>
      <c r="K140" s="29"/>
      <c r="L140" s="29"/>
      <c r="M140" s="29"/>
      <c r="N140" s="29"/>
      <c r="O140" s="29"/>
      <c r="P140" s="29"/>
      <c r="Q140" s="29"/>
      <c r="R140" s="29"/>
      <c r="S140" s="29"/>
      <c r="T140" s="29"/>
    </row>
    <row r="141">
      <c r="E141" s="29"/>
      <c r="F141" s="29"/>
      <c r="G141" s="29"/>
      <c r="H141" s="29"/>
      <c r="I141" s="29"/>
      <c r="J141" s="29"/>
      <c r="K141" s="29"/>
      <c r="L141" s="29"/>
      <c r="M141" s="29"/>
      <c r="N141" s="29"/>
      <c r="O141" s="29"/>
      <c r="P141" s="29"/>
      <c r="Q141" s="29"/>
      <c r="R141" s="29"/>
      <c r="S141" s="29"/>
      <c r="T141" s="29"/>
      <c r="U141" s="29"/>
    </row>
    <row r="142">
      <c r="B142" s="40"/>
      <c r="C142" s="31"/>
      <c r="D142" s="40"/>
      <c r="E142" s="40"/>
      <c r="F142" s="31"/>
      <c r="G142" s="31"/>
      <c r="H142" s="40"/>
      <c r="I142" s="31"/>
      <c r="J142" s="31"/>
      <c r="K142" s="40"/>
      <c r="L142" s="31"/>
      <c r="M142" s="31"/>
      <c r="N142" s="40"/>
      <c r="O142" s="31"/>
      <c r="P142" s="31"/>
      <c r="Q142" s="40"/>
      <c r="R142" s="31"/>
      <c r="S142" s="31"/>
      <c r="T142" s="40"/>
      <c r="U142" s="31"/>
    </row>
    <row r="143">
      <c r="B143" s="40"/>
      <c r="C143" s="31"/>
      <c r="D143" s="40"/>
      <c r="E143" s="40"/>
      <c r="F143" s="31"/>
      <c r="G143" s="31"/>
      <c r="H143" s="40"/>
      <c r="I143" s="31"/>
      <c r="J143" s="31"/>
      <c r="K143" s="40"/>
      <c r="L143" s="31"/>
      <c r="M143" s="40"/>
      <c r="N143" s="40"/>
      <c r="O143" s="31"/>
      <c r="P143" s="40"/>
      <c r="Q143" s="40"/>
      <c r="R143" s="31"/>
      <c r="S143" s="40"/>
      <c r="T143" s="40"/>
      <c r="U143" s="31"/>
    </row>
    <row r="144">
      <c r="C144" s="29"/>
      <c r="D144" s="29"/>
      <c r="E144" s="29"/>
      <c r="F144" s="29"/>
      <c r="G144" s="29"/>
      <c r="N144" s="29"/>
    </row>
    <row r="145">
      <c r="B145" s="29"/>
      <c r="D145" s="29"/>
      <c r="E145" s="29"/>
      <c r="F145" s="29"/>
      <c r="G145" s="29"/>
    </row>
    <row r="146">
      <c r="I146" s="29"/>
      <c r="J146" s="29"/>
      <c r="K146" s="29"/>
      <c r="L146" s="29"/>
      <c r="M146" s="29"/>
      <c r="N146" s="29"/>
      <c r="O146" s="29"/>
      <c r="P146" s="29"/>
      <c r="Q146" s="29"/>
      <c r="R146" s="29"/>
    </row>
    <row r="147">
      <c r="J147" s="29"/>
      <c r="K147" s="29"/>
      <c r="L147" s="29"/>
      <c r="M147" s="29"/>
      <c r="N147" s="29"/>
      <c r="O147" s="29"/>
      <c r="P147" s="29"/>
      <c r="Q147" s="29"/>
      <c r="R147" s="29"/>
    </row>
    <row r="148">
      <c r="J148" s="29"/>
      <c r="K148" s="29"/>
      <c r="L148" s="29"/>
      <c r="M148" s="29"/>
      <c r="N148" s="29"/>
      <c r="O148" s="29"/>
      <c r="P148" s="29"/>
      <c r="Q148" s="29"/>
      <c r="R148" s="29"/>
    </row>
    <row r="149">
      <c r="J149" s="29"/>
      <c r="K149" s="29"/>
      <c r="L149" s="29"/>
      <c r="M149" s="29"/>
      <c r="N149" s="29"/>
      <c r="O149" s="29"/>
      <c r="P149" s="29"/>
      <c r="Q149" s="29"/>
      <c r="R149" s="29"/>
    </row>
    <row r="150">
      <c r="I150" s="31"/>
      <c r="J150" s="29"/>
      <c r="K150" s="29"/>
      <c r="L150" s="29"/>
      <c r="M150" s="29"/>
      <c r="N150" s="29"/>
      <c r="O150" s="29"/>
      <c r="P150" s="29"/>
      <c r="Q150" s="29"/>
      <c r="R150" s="29"/>
    </row>
    <row r="151">
      <c r="B151" s="29"/>
      <c r="C151" s="29"/>
      <c r="D151" s="29"/>
      <c r="E151" s="29"/>
      <c r="F151" s="29"/>
      <c r="G151" s="29"/>
      <c r="H151" s="29"/>
      <c r="I151" s="29"/>
      <c r="J151" s="29"/>
      <c r="K151" s="29"/>
      <c r="L151" s="29"/>
      <c r="M151" s="29"/>
      <c r="N151" s="29"/>
      <c r="O151" s="29"/>
      <c r="P151" s="29"/>
      <c r="Q151" s="29"/>
      <c r="R151" s="29"/>
    </row>
    <row r="152">
      <c r="B152" s="29"/>
      <c r="C152" s="29"/>
      <c r="D152" s="29"/>
      <c r="E152" s="29"/>
      <c r="F152" s="29"/>
      <c r="G152" s="29"/>
      <c r="H152" s="29"/>
      <c r="I152" s="29"/>
      <c r="J152" s="29"/>
      <c r="K152" s="29"/>
      <c r="L152" s="29"/>
      <c r="M152" s="29"/>
      <c r="N152" s="29"/>
      <c r="O152" s="29"/>
      <c r="P152" s="29"/>
      <c r="Q152" s="29"/>
      <c r="R152" s="29"/>
    </row>
    <row r="153">
      <c r="B153" s="29"/>
      <c r="C153" s="29"/>
      <c r="D153" s="29"/>
      <c r="E153" s="29"/>
      <c r="F153" s="29"/>
      <c r="G153" s="29"/>
      <c r="H153" s="29"/>
      <c r="I153" s="29"/>
      <c r="J153" s="29"/>
      <c r="K153" s="29"/>
      <c r="L153" s="29"/>
      <c r="M153" s="29"/>
      <c r="N153" s="29"/>
      <c r="O153" s="29"/>
      <c r="P153" s="29"/>
      <c r="Q153" s="29"/>
      <c r="R153" s="29"/>
    </row>
    <row r="154">
      <c r="B154" s="29"/>
      <c r="C154" s="29"/>
      <c r="D154" s="29"/>
      <c r="E154" s="29"/>
      <c r="F154" s="29"/>
      <c r="G154" s="29"/>
      <c r="H154" s="29"/>
      <c r="I154" s="29"/>
      <c r="J154" s="29"/>
      <c r="K154" s="29"/>
      <c r="L154" s="29"/>
      <c r="M154" s="29"/>
      <c r="N154" s="29"/>
      <c r="O154" s="29"/>
      <c r="P154" s="29"/>
      <c r="Q154" s="29"/>
      <c r="R154" s="29"/>
    </row>
    <row r="155">
      <c r="B155" s="29"/>
      <c r="C155" s="29"/>
      <c r="D155" s="29"/>
      <c r="E155" s="29"/>
      <c r="F155" s="29"/>
      <c r="G155" s="29"/>
      <c r="H155" s="29"/>
      <c r="I155" s="29"/>
      <c r="J155" s="29"/>
      <c r="K155" s="29"/>
      <c r="L155" s="29"/>
      <c r="M155" s="29"/>
      <c r="N155" s="29"/>
      <c r="O155" s="29"/>
      <c r="P155" s="29"/>
      <c r="Q155" s="29"/>
      <c r="R155" s="29"/>
    </row>
    <row r="156">
      <c r="B156" s="29"/>
      <c r="C156" s="29"/>
      <c r="D156" s="29"/>
      <c r="E156" s="29"/>
      <c r="F156" s="29"/>
      <c r="G156" s="29"/>
      <c r="H156" s="29"/>
      <c r="I156" s="29"/>
      <c r="J156" s="29"/>
      <c r="K156" s="29"/>
      <c r="L156" s="29"/>
      <c r="M156" s="29"/>
      <c r="N156" s="29"/>
      <c r="O156" s="29"/>
      <c r="P156" s="29"/>
      <c r="Q156" s="29"/>
      <c r="R156" s="29"/>
    </row>
    <row r="157">
      <c r="B157" s="29"/>
      <c r="C157" s="29"/>
      <c r="D157" s="29"/>
      <c r="E157" s="29"/>
      <c r="F157" s="29"/>
      <c r="G157" s="29"/>
      <c r="H157" s="29"/>
      <c r="I157" s="29"/>
      <c r="J157" s="29"/>
      <c r="K157" s="29"/>
      <c r="L157" s="29"/>
      <c r="M157" s="29"/>
      <c r="N157" s="29"/>
      <c r="O157" s="29"/>
      <c r="P157" s="29"/>
      <c r="Q157" s="29"/>
      <c r="R157" s="29"/>
    </row>
    <row r="158">
      <c r="B158" s="29"/>
      <c r="C158" s="29"/>
      <c r="D158" s="29"/>
      <c r="E158" s="29"/>
      <c r="F158" s="29"/>
      <c r="G158" s="29"/>
      <c r="H158" s="29"/>
      <c r="I158" s="29"/>
      <c r="J158" s="29"/>
      <c r="K158" s="29"/>
      <c r="L158" s="29"/>
      <c r="M158" s="29"/>
      <c r="N158" s="29"/>
      <c r="O158" s="29"/>
      <c r="P158" s="29"/>
      <c r="Q158" s="29"/>
      <c r="R158" s="29"/>
    </row>
    <row r="172">
      <c r="O172" s="63"/>
      <c r="P172" s="63"/>
      <c r="Q172" s="63"/>
    </row>
    <row r="173">
      <c r="O173" s="63"/>
      <c r="P173" s="63"/>
      <c r="Q173" s="63"/>
    </row>
    <row r="174">
      <c r="O174" s="63"/>
      <c r="P174" s="63"/>
      <c r="Q174" s="63"/>
    </row>
    <row r="175">
      <c r="O175" s="63"/>
      <c r="P175" s="63"/>
      <c r="Q175" s="63"/>
    </row>
    <row r="176">
      <c r="O176" s="63"/>
      <c r="P176" s="63"/>
      <c r="Q176" s="63"/>
    </row>
    <row r="177">
      <c r="O177" s="63"/>
      <c r="P177" s="63"/>
      <c r="Q177" s="63"/>
    </row>
    <row r="178">
      <c r="O178" s="63"/>
      <c r="P178" s="63"/>
      <c r="Q178" s="63"/>
    </row>
  </sheetData>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dimension ref="A1:K266"/>
  <sheetViews>
    <sheetView workbookViewId="0">
      <selection activeCell="C234" sqref="C234"/>
    </sheetView>
  </sheetViews>
  <sheetFormatPr defaultColWidth="8.90625" defaultRowHeight="14.5"/>
  <cols>
    <col min="1" max="1" width="44.1796875" style="2" bestFit="true" customWidth="true"/>
    <col min="2" max="3" width="9" style="2" bestFit="true" customWidth="true"/>
    <col min="4" max="4" width="10" style="2" bestFit="true" customWidth="true"/>
    <col min="5" max="10" width="7" style="2" bestFit="true" customWidth="true"/>
    <col min="11" max="11" width="5.453125" style="2" bestFit="true" customWidth="true"/>
    <col min="12" max="16384" width="8.90625" style="2"/>
  </cols>
  <sheetData>
    <row r="1">
      <c r="A1" s="2" t="s">
        <v>365</v>
      </c>
      <c r="B1" s="2" t="s">
        <v>11</v>
      </c>
      <c r="C1" s="2" t="s">
        <v>365</v>
      </c>
      <c r="D1" s="2" t="s">
        <v>365</v>
      </c>
      <c r="E1" s="2" t="s">
        <v>365</v>
      </c>
      <c r="F1" s="2" t="s">
        <v>365</v>
      </c>
      <c r="G1" s="2" t="s">
        <v>365</v>
      </c>
      <c r="H1" s="2" t="s">
        <v>365</v>
      </c>
      <c r="I1" s="2" t="s">
        <v>365</v>
      </c>
      <c r="J1" s="2" t="s">
        <v>365</v>
      </c>
      <c r="K1" s="2" t="s">
        <v>365</v>
      </c>
    </row>
    <row r="2">
      <c r="A2" s="2" t="s">
        <v>1066</v>
      </c>
      <c r="B2" s="2" t="s">
        <v>366</v>
      </c>
      <c r="C2" s="2" t="s">
        <v>366</v>
      </c>
      <c r="D2" s="2" t="s">
        <v>366</v>
      </c>
      <c r="E2" s="2" t="s">
        <v>364</v>
      </c>
      <c r="F2" s="2" t="s">
        <v>364</v>
      </c>
      <c r="G2" s="2" t="s">
        <v>364</v>
      </c>
      <c r="H2" s="2" t="s">
        <v>0</v>
      </c>
      <c r="I2" s="2" t="s">
        <v>0</v>
      </c>
      <c r="J2" s="2" t="s">
        <v>0</v>
      </c>
      <c r="K2" s="2" t="s">
        <v>18</v>
      </c>
    </row>
    <row r="3">
      <c r="A3" s="2" t="s">
        <v>365</v>
      </c>
      <c r="B3" s="2" t="s">
        <v>16</v>
      </c>
      <c r="C3" s="2" t="s">
        <v>13</v>
      </c>
      <c r="D3" s="2" t="s">
        <v>14</v>
      </c>
      <c r="E3" s="2" t="s">
        <v>16</v>
      </c>
      <c r="F3" s="2" t="s">
        <v>13</v>
      </c>
      <c r="G3" s="2" t="s">
        <v>14</v>
      </c>
      <c r="H3" s="2" t="s">
        <v>16</v>
      </c>
      <c r="I3" s="2" t="s">
        <v>13</v>
      </c>
      <c r="J3" s="2" t="s">
        <v>14</v>
      </c>
      <c r="K3" s="2" t="s">
        <v>365</v>
      </c>
    </row>
    <row r="4">
      <c r="A4" s="2" t="s">
        <v>318</v>
      </c>
      <c r="B4" s="2" t="s">
        <v>1762</v>
      </c>
      <c r="C4" s="2" t="s">
        <v>1823</v>
      </c>
      <c r="D4" s="2" t="s">
        <v>1889</v>
      </c>
      <c r="E4" s="2" t="s">
        <v>1928</v>
      </c>
      <c r="F4" s="2" t="s">
        <v>1980</v>
      </c>
      <c r="G4" s="2" t="s">
        <v>1995</v>
      </c>
      <c r="H4" s="2" t="s">
        <v>1998</v>
      </c>
      <c r="I4" s="2" t="s">
        <v>2002</v>
      </c>
      <c r="J4" s="2" t="s">
        <v>2006</v>
      </c>
      <c r="K4" s="2" t="s">
        <v>2011</v>
      </c>
    </row>
    <row r="5">
      <c r="A5" s="2" t="s">
        <v>319</v>
      </c>
      <c r="B5" s="2" t="s">
        <v>1763</v>
      </c>
      <c r="C5" s="2" t="s">
        <v>1824</v>
      </c>
      <c r="D5" s="2" t="s">
        <v>1890</v>
      </c>
      <c r="E5" s="2" t="s">
        <v>1929</v>
      </c>
      <c r="F5" s="2" t="s">
        <v>1981</v>
      </c>
      <c r="G5" s="2" t="s">
        <v>1996</v>
      </c>
      <c r="H5" s="2" t="s">
        <v>1999</v>
      </c>
      <c r="I5" s="2" t="s">
        <v>2003</v>
      </c>
      <c r="J5" s="2" t="s">
        <v>2007</v>
      </c>
      <c r="K5" s="2" t="s">
        <v>2012</v>
      </c>
    </row>
    <row r="6">
      <c r="A6" s="2" t="s">
        <v>0</v>
      </c>
      <c r="B6" s="2" t="s">
        <v>367</v>
      </c>
      <c r="C6" s="2" t="s">
        <v>365</v>
      </c>
      <c r="D6" s="2" t="s">
        <v>365</v>
      </c>
      <c r="E6" s="2" t="s">
        <v>367</v>
      </c>
      <c r="F6" s="2" t="s">
        <v>365</v>
      </c>
      <c r="G6" s="2" t="s">
        <v>365</v>
      </c>
      <c r="H6" s="2" t="s">
        <v>367</v>
      </c>
      <c r="I6" s="2" t="s">
        <v>365</v>
      </c>
      <c r="J6" s="2" t="s">
        <v>365</v>
      </c>
      <c r="K6" s="2" t="s">
        <v>2013</v>
      </c>
    </row>
    <row r="7">
      <c r="A7" s="2" t="s">
        <v>320</v>
      </c>
      <c r="B7" s="2" t="s">
        <v>365</v>
      </c>
      <c r="C7" s="2" t="s">
        <v>365</v>
      </c>
      <c r="D7" s="2" t="s">
        <v>365</v>
      </c>
      <c r="E7" s="2" t="s">
        <v>365</v>
      </c>
      <c r="F7" s="2" t="s">
        <v>365</v>
      </c>
      <c r="G7" s="2" t="s">
        <v>365</v>
      </c>
      <c r="H7" s="2" t="s">
        <v>365</v>
      </c>
      <c r="I7" s="2" t="s">
        <v>365</v>
      </c>
      <c r="J7" s="2" t="s">
        <v>365</v>
      </c>
      <c r="K7" s="2" t="s">
        <v>365</v>
      </c>
    </row>
    <row r="8">
      <c r="A8" s="2" t="s">
        <v>1066</v>
      </c>
      <c r="B8" s="2" t="s">
        <v>321</v>
      </c>
      <c r="C8" s="2" t="s">
        <v>322</v>
      </c>
      <c r="D8" s="2" t="s">
        <v>0</v>
      </c>
      <c r="E8" s="2" t="s">
        <v>18</v>
      </c>
      <c r="F8" s="2" t="s">
        <v>365</v>
      </c>
      <c r="G8" s="2" t="s">
        <v>365</v>
      </c>
      <c r="H8" s="2" t="s">
        <v>365</v>
      </c>
      <c r="I8" s="2" t="s">
        <v>365</v>
      </c>
      <c r="J8" s="2" t="s">
        <v>365</v>
      </c>
      <c r="K8" s="2" t="s">
        <v>365</v>
      </c>
    </row>
    <row r="9">
      <c r="A9" s="2" t="s">
        <v>365</v>
      </c>
      <c r="B9" s="2" t="s">
        <v>16</v>
      </c>
      <c r="C9" s="2" t="s">
        <v>16</v>
      </c>
      <c r="D9" s="2" t="s">
        <v>16</v>
      </c>
      <c r="E9" s="2" t="s">
        <v>365</v>
      </c>
      <c r="F9" s="2" t="s">
        <v>365</v>
      </c>
      <c r="G9" s="2" t="s">
        <v>365</v>
      </c>
      <c r="H9" s="2" t="s">
        <v>365</v>
      </c>
      <c r="I9" s="2" t="s">
        <v>365</v>
      </c>
      <c r="J9" s="2" t="s">
        <v>365</v>
      </c>
      <c r="K9" s="2" t="s">
        <v>365</v>
      </c>
    </row>
    <row r="10">
      <c r="A10" s="2" t="s">
        <v>318</v>
      </c>
      <c r="B10" s="2" t="s">
        <v>1764</v>
      </c>
      <c r="C10" s="2" t="s">
        <v>1713</v>
      </c>
      <c r="D10" s="2" t="s">
        <v>1891</v>
      </c>
      <c r="E10" s="2" t="s">
        <v>1930</v>
      </c>
      <c r="F10" s="2" t="s">
        <v>365</v>
      </c>
      <c r="G10" s="2" t="s">
        <v>365</v>
      </c>
      <c r="H10" s="2" t="s">
        <v>365</v>
      </c>
      <c r="I10" s="2" t="s">
        <v>365</v>
      </c>
      <c r="J10" s="2" t="s">
        <v>365</v>
      </c>
      <c r="K10" s="2" t="s">
        <v>365</v>
      </c>
    </row>
    <row r="11">
      <c r="A11" s="2" t="s">
        <v>319</v>
      </c>
      <c r="B11" s="2" t="s">
        <v>995</v>
      </c>
      <c r="C11" s="2" t="s">
        <v>881</v>
      </c>
      <c r="D11" s="2" t="s">
        <v>1706</v>
      </c>
      <c r="E11" s="2" t="s">
        <v>1931</v>
      </c>
      <c r="F11" s="2" t="s">
        <v>365</v>
      </c>
      <c r="G11" s="2" t="s">
        <v>365</v>
      </c>
      <c r="H11" s="2" t="s">
        <v>365</v>
      </c>
      <c r="I11" s="2" t="s">
        <v>365</v>
      </c>
      <c r="J11" s="2" t="s">
        <v>365</v>
      </c>
      <c r="K11" s="2" t="s">
        <v>365</v>
      </c>
    </row>
    <row r="12">
      <c r="A12" s="2" t="s">
        <v>0</v>
      </c>
      <c r="B12" s="2" t="s">
        <v>385</v>
      </c>
      <c r="C12" s="2" t="s">
        <v>385</v>
      </c>
      <c r="D12" s="2" t="s">
        <v>385</v>
      </c>
      <c r="E12" s="2" t="s">
        <v>1932</v>
      </c>
      <c r="F12" s="2" t="s">
        <v>365</v>
      </c>
      <c r="G12" s="2" t="s">
        <v>365</v>
      </c>
      <c r="H12" s="2" t="s">
        <v>365</v>
      </c>
      <c r="I12" s="2" t="s">
        <v>365</v>
      </c>
      <c r="J12" s="2" t="s">
        <v>365</v>
      </c>
      <c r="K12" s="2" t="s">
        <v>365</v>
      </c>
    </row>
    <row r="13">
      <c r="A13" s="2" t="s">
        <v>323</v>
      </c>
      <c r="B13" s="2" t="s">
        <v>365</v>
      </c>
      <c r="C13" s="2" t="s">
        <v>365</v>
      </c>
      <c r="D13" s="2" t="s">
        <v>365</v>
      </c>
      <c r="E13" s="2" t="s">
        <v>365</v>
      </c>
      <c r="F13" s="2" t="s">
        <v>365</v>
      </c>
      <c r="G13" s="2" t="s">
        <v>365</v>
      </c>
      <c r="H13" s="2" t="s">
        <v>365</v>
      </c>
      <c r="I13" s="2" t="s">
        <v>365</v>
      </c>
      <c r="J13" s="2" t="s">
        <v>365</v>
      </c>
      <c r="K13" s="2" t="s">
        <v>365</v>
      </c>
    </row>
    <row r="14">
      <c r="A14" s="2" t="s">
        <v>1066</v>
      </c>
      <c r="B14" s="2" t="s">
        <v>321</v>
      </c>
      <c r="C14" s="2" t="s">
        <v>322</v>
      </c>
      <c r="D14" s="2" t="s">
        <v>0</v>
      </c>
      <c r="E14" s="2" t="s">
        <v>18</v>
      </c>
      <c r="F14" s="2" t="s">
        <v>365</v>
      </c>
      <c r="G14" s="2" t="s">
        <v>365</v>
      </c>
      <c r="H14" s="2" t="s">
        <v>365</v>
      </c>
      <c r="I14" s="2" t="s">
        <v>365</v>
      </c>
      <c r="J14" s="2" t="s">
        <v>365</v>
      </c>
      <c r="K14" s="2" t="s">
        <v>365</v>
      </c>
    </row>
    <row r="15">
      <c r="A15" s="2" t="s">
        <v>365</v>
      </c>
      <c r="B15" s="2" t="s">
        <v>16</v>
      </c>
      <c r="C15" s="2" t="s">
        <v>16</v>
      </c>
      <c r="D15" s="2" t="s">
        <v>16</v>
      </c>
      <c r="E15" s="2" t="s">
        <v>365</v>
      </c>
      <c r="F15" s="2" t="s">
        <v>365</v>
      </c>
      <c r="G15" s="2" t="s">
        <v>365</v>
      </c>
      <c r="H15" s="2" t="s">
        <v>365</v>
      </c>
      <c r="I15" s="2" t="s">
        <v>365</v>
      </c>
      <c r="J15" s="2" t="s">
        <v>365</v>
      </c>
      <c r="K15" s="2" t="s">
        <v>365</v>
      </c>
    </row>
    <row r="16">
      <c r="A16" s="2" t="s">
        <v>318</v>
      </c>
      <c r="B16" s="2" t="s">
        <v>843</v>
      </c>
      <c r="C16" s="2" t="s">
        <v>1014</v>
      </c>
      <c r="D16" s="2" t="s">
        <v>960</v>
      </c>
      <c r="E16" s="2" t="s">
        <v>1933</v>
      </c>
      <c r="F16" s="2" t="s">
        <v>365</v>
      </c>
      <c r="G16" s="2" t="s">
        <v>365</v>
      </c>
      <c r="H16" s="2" t="s">
        <v>365</v>
      </c>
      <c r="I16" s="2" t="s">
        <v>365</v>
      </c>
      <c r="J16" s="2" t="s">
        <v>365</v>
      </c>
      <c r="K16" s="2" t="s">
        <v>365</v>
      </c>
    </row>
    <row r="17">
      <c r="A17" s="2" t="s">
        <v>319</v>
      </c>
      <c r="B17" s="2" t="s">
        <v>775</v>
      </c>
      <c r="C17" s="2" t="s">
        <v>1015</v>
      </c>
      <c r="D17" s="2" t="s">
        <v>768</v>
      </c>
      <c r="E17" s="2" t="s">
        <v>1934</v>
      </c>
      <c r="F17" s="2" t="s">
        <v>365</v>
      </c>
      <c r="G17" s="2" t="s">
        <v>365</v>
      </c>
      <c r="H17" s="2" t="s">
        <v>365</v>
      </c>
      <c r="I17" s="2" t="s">
        <v>365</v>
      </c>
      <c r="J17" s="2" t="s">
        <v>365</v>
      </c>
      <c r="K17" s="2" t="s">
        <v>365</v>
      </c>
    </row>
    <row r="18">
      <c r="A18" s="2" t="s">
        <v>0</v>
      </c>
      <c r="B18" s="2" t="s">
        <v>385</v>
      </c>
      <c r="C18" s="2" t="s">
        <v>385</v>
      </c>
      <c r="D18" s="2" t="s">
        <v>385</v>
      </c>
      <c r="E18" s="2" t="s">
        <v>1935</v>
      </c>
      <c r="F18" s="2" t="s">
        <v>365</v>
      </c>
      <c r="G18" s="2" t="s">
        <v>365</v>
      </c>
      <c r="H18" s="2" t="s">
        <v>365</v>
      </c>
      <c r="I18" s="2" t="s">
        <v>365</v>
      </c>
      <c r="J18" s="2" t="s">
        <v>365</v>
      </c>
      <c r="K18" s="2" t="s">
        <v>365</v>
      </c>
    </row>
    <row r="19">
      <c r="A19" s="2" t="s">
        <v>320</v>
      </c>
      <c r="B19" s="2" t="s">
        <v>365</v>
      </c>
      <c r="C19" s="2" t="s">
        <v>365</v>
      </c>
      <c r="D19" s="2" t="s">
        <v>365</v>
      </c>
      <c r="E19" s="2" t="s">
        <v>365</v>
      </c>
      <c r="F19" s="2" t="s">
        <v>365</v>
      </c>
      <c r="G19" s="2" t="s">
        <v>365</v>
      </c>
      <c r="H19" s="2" t="s">
        <v>365</v>
      </c>
      <c r="I19" s="2" t="s">
        <v>365</v>
      </c>
      <c r="J19" s="2" t="s">
        <v>365</v>
      </c>
      <c r="K19" s="2" t="s">
        <v>365</v>
      </c>
    </row>
    <row r="20">
      <c r="A20" s="2" t="s">
        <v>1066</v>
      </c>
      <c r="B20" s="2" t="s">
        <v>3</v>
      </c>
      <c r="C20" s="2" t="s">
        <v>2</v>
      </c>
      <c r="D20" s="2" t="s">
        <v>0</v>
      </c>
      <c r="E20" s="2" t="s">
        <v>18</v>
      </c>
      <c r="F20" s="2" t="s">
        <v>365</v>
      </c>
      <c r="G20" s="2" t="s">
        <v>365</v>
      </c>
      <c r="H20" s="2" t="s">
        <v>365</v>
      </c>
      <c r="I20" s="2" t="s">
        <v>365</v>
      </c>
      <c r="J20" s="2" t="s">
        <v>365</v>
      </c>
      <c r="K20" s="2" t="s">
        <v>365</v>
      </c>
    </row>
    <row r="21">
      <c r="A21" s="2" t="s">
        <v>365</v>
      </c>
      <c r="B21" s="2" t="s">
        <v>16</v>
      </c>
      <c r="C21" s="2" t="s">
        <v>16</v>
      </c>
      <c r="D21" s="2" t="s">
        <v>16</v>
      </c>
      <c r="E21" s="2" t="s">
        <v>365</v>
      </c>
      <c r="F21" s="2" t="s">
        <v>365</v>
      </c>
      <c r="G21" s="2" t="s">
        <v>365</v>
      </c>
      <c r="H21" s="2" t="s">
        <v>365</v>
      </c>
      <c r="I21" s="2" t="s">
        <v>365</v>
      </c>
      <c r="J21" s="2" t="s">
        <v>365</v>
      </c>
      <c r="K21" s="2" t="s">
        <v>365</v>
      </c>
    </row>
    <row r="22">
      <c r="A22" s="2" t="s">
        <v>318</v>
      </c>
      <c r="B22" s="2" t="s">
        <v>1053</v>
      </c>
      <c r="C22" s="2" t="s">
        <v>2698</v>
      </c>
      <c r="D22" s="2" t="s">
        <v>1891</v>
      </c>
      <c r="E22" s="2" t="s">
        <v>1936</v>
      </c>
      <c r="F22" s="2" t="s">
        <v>365</v>
      </c>
      <c r="G22" s="2" t="s">
        <v>365</v>
      </c>
      <c r="H22" s="2" t="s">
        <v>365</v>
      </c>
      <c r="I22" s="2" t="s">
        <v>365</v>
      </c>
      <c r="J22" s="2" t="s">
        <v>365</v>
      </c>
      <c r="K22" s="2" t="s">
        <v>365</v>
      </c>
    </row>
    <row r="23">
      <c r="A23" s="2" t="s">
        <v>319</v>
      </c>
      <c r="B23" s="2" t="s">
        <v>1742</v>
      </c>
      <c r="C23" s="2" t="s">
        <v>2526</v>
      </c>
      <c r="D23" s="2" t="s">
        <v>1706</v>
      </c>
      <c r="E23" s="2" t="s">
        <v>1931</v>
      </c>
      <c r="F23" s="2" t="s">
        <v>365</v>
      </c>
      <c r="G23" s="2" t="s">
        <v>365</v>
      </c>
      <c r="H23" s="2" t="s">
        <v>365</v>
      </c>
      <c r="I23" s="2" t="s">
        <v>365</v>
      </c>
      <c r="J23" s="2" t="s">
        <v>365</v>
      </c>
      <c r="K23" s="2" t="s">
        <v>365</v>
      </c>
    </row>
    <row r="24">
      <c r="A24" s="2" t="s">
        <v>0</v>
      </c>
      <c r="B24" s="2" t="s">
        <v>385</v>
      </c>
      <c r="C24" s="2" t="s">
        <v>385</v>
      </c>
      <c r="D24" s="2" t="s">
        <v>385</v>
      </c>
      <c r="E24" s="2" t="s">
        <v>1937</v>
      </c>
      <c r="F24" s="2" t="s">
        <v>365</v>
      </c>
      <c r="G24" s="2" t="s">
        <v>365</v>
      </c>
      <c r="H24" s="2" t="s">
        <v>365</v>
      </c>
      <c r="I24" s="2" t="s">
        <v>365</v>
      </c>
      <c r="J24" s="2" t="s">
        <v>365</v>
      </c>
      <c r="K24" s="2" t="s">
        <v>365</v>
      </c>
    </row>
    <row r="25">
      <c r="A25" s="2" t="s">
        <v>323</v>
      </c>
      <c r="B25" s="2" t="s">
        <v>365</v>
      </c>
      <c r="C25" s="2" t="s">
        <v>365</v>
      </c>
      <c r="D25" s="2" t="s">
        <v>365</v>
      </c>
      <c r="E25" s="2" t="s">
        <v>365</v>
      </c>
      <c r="F25" s="2" t="s">
        <v>365</v>
      </c>
      <c r="G25" s="2" t="s">
        <v>365</v>
      </c>
      <c r="H25" s="2" t="s">
        <v>365</v>
      </c>
      <c r="I25" s="2" t="s">
        <v>365</v>
      </c>
      <c r="J25" s="2" t="s">
        <v>365</v>
      </c>
      <c r="K25" s="2" t="s">
        <v>365</v>
      </c>
    </row>
    <row r="26">
      <c r="A26" s="2" t="s">
        <v>1066</v>
      </c>
      <c r="B26" s="2" t="s">
        <v>3</v>
      </c>
      <c r="C26" s="2" t="s">
        <v>2</v>
      </c>
      <c r="D26" s="2" t="s">
        <v>0</v>
      </c>
      <c r="E26" s="2" t="s">
        <v>18</v>
      </c>
      <c r="F26" s="2" t="s">
        <v>365</v>
      </c>
      <c r="G26" s="2" t="s">
        <v>365</v>
      </c>
      <c r="H26" s="2" t="s">
        <v>365</v>
      </c>
      <c r="I26" s="2" t="s">
        <v>365</v>
      </c>
      <c r="J26" s="2" t="s">
        <v>365</v>
      </c>
      <c r="K26" s="2" t="s">
        <v>365</v>
      </c>
    </row>
    <row r="27">
      <c r="A27" s="2" t="s">
        <v>365</v>
      </c>
      <c r="B27" s="2" t="s">
        <v>16</v>
      </c>
      <c r="C27" s="2" t="s">
        <v>16</v>
      </c>
      <c r="D27" s="2" t="s">
        <v>16</v>
      </c>
      <c r="E27" s="2" t="s">
        <v>365</v>
      </c>
      <c r="F27" s="2" t="s">
        <v>365</v>
      </c>
      <c r="G27" s="2" t="s">
        <v>365</v>
      </c>
      <c r="H27" s="2" t="s">
        <v>365</v>
      </c>
      <c r="I27" s="2" t="s">
        <v>365</v>
      </c>
      <c r="J27" s="2" t="s">
        <v>365</v>
      </c>
      <c r="K27" s="2" t="s">
        <v>365</v>
      </c>
    </row>
    <row r="28">
      <c r="A28" s="2" t="s">
        <v>318</v>
      </c>
      <c r="B28" s="2" t="s">
        <v>893</v>
      </c>
      <c r="C28" s="2" t="s">
        <v>1209</v>
      </c>
      <c r="D28" s="2" t="s">
        <v>960</v>
      </c>
      <c r="E28" s="2" t="s">
        <v>1938</v>
      </c>
      <c r="F28" s="2" t="s">
        <v>365</v>
      </c>
      <c r="G28" s="2" t="s">
        <v>365</v>
      </c>
      <c r="H28" s="2" t="s">
        <v>365</v>
      </c>
      <c r="I28" s="2" t="s">
        <v>365</v>
      </c>
      <c r="J28" s="2" t="s">
        <v>365</v>
      </c>
      <c r="K28" s="2" t="s">
        <v>365</v>
      </c>
    </row>
    <row r="29">
      <c r="A29" s="2" t="s">
        <v>319</v>
      </c>
      <c r="B29" s="2" t="s">
        <v>1719</v>
      </c>
      <c r="C29" s="2" t="s">
        <v>1710</v>
      </c>
      <c r="D29" s="2" t="s">
        <v>768</v>
      </c>
      <c r="E29" s="2" t="s">
        <v>1939</v>
      </c>
      <c r="F29" s="2" t="s">
        <v>365</v>
      </c>
      <c r="G29" s="2" t="s">
        <v>365</v>
      </c>
      <c r="H29" s="2" t="s">
        <v>365</v>
      </c>
      <c r="I29" s="2" t="s">
        <v>365</v>
      </c>
      <c r="J29" s="2" t="s">
        <v>365</v>
      </c>
      <c r="K29" s="2" t="s">
        <v>365</v>
      </c>
    </row>
    <row r="30">
      <c r="A30" s="2" t="s">
        <v>0</v>
      </c>
      <c r="B30" s="2" t="s">
        <v>385</v>
      </c>
      <c r="C30" s="2" t="s">
        <v>385</v>
      </c>
      <c r="D30" s="2" t="s">
        <v>385</v>
      </c>
      <c r="E30" s="2" t="s">
        <v>1940</v>
      </c>
      <c r="F30" s="2" t="s">
        <v>365</v>
      </c>
      <c r="G30" s="2" t="s">
        <v>365</v>
      </c>
      <c r="H30" s="2" t="s">
        <v>365</v>
      </c>
      <c r="I30" s="2" t="s">
        <v>365</v>
      </c>
      <c r="J30" s="2" t="s">
        <v>365</v>
      </c>
      <c r="K30" s="2" t="s">
        <v>365</v>
      </c>
    </row>
    <row r="31">
      <c r="A31" s="2" t="s">
        <v>320</v>
      </c>
      <c r="B31" s="2" t="s">
        <v>365</v>
      </c>
      <c r="C31" s="2" t="s">
        <v>365</v>
      </c>
      <c r="D31" s="2" t="s">
        <v>365</v>
      </c>
      <c r="E31" s="2" t="s">
        <v>365</v>
      </c>
      <c r="F31" s="2" t="s">
        <v>365</v>
      </c>
      <c r="G31" s="2" t="s">
        <v>365</v>
      </c>
      <c r="H31" s="2" t="s">
        <v>365</v>
      </c>
      <c r="I31" s="2" t="s">
        <v>365</v>
      </c>
      <c r="J31" s="2" t="s">
        <v>365</v>
      </c>
      <c r="K31" s="2" t="s">
        <v>365</v>
      </c>
    </row>
    <row r="32">
      <c r="A32" s="2" t="s">
        <v>1066</v>
      </c>
      <c r="B32" s="2" t="s">
        <v>354</v>
      </c>
      <c r="C32" s="2" t="s">
        <v>355</v>
      </c>
      <c r="D32" s="2" t="s">
        <v>356</v>
      </c>
      <c r="E32" s="2" t="s">
        <v>357</v>
      </c>
      <c r="F32" s="2" t="s">
        <v>358</v>
      </c>
      <c r="G32" s="2" t="s">
        <v>0</v>
      </c>
      <c r="H32" s="2" t="s">
        <v>18</v>
      </c>
      <c r="I32" s="2" t="s">
        <v>365</v>
      </c>
      <c r="J32" s="2" t="s">
        <v>365</v>
      </c>
      <c r="K32" s="2" t="s">
        <v>365</v>
      </c>
    </row>
    <row r="33">
      <c r="A33" s="2" t="s">
        <v>365</v>
      </c>
      <c r="B33" s="2" t="s">
        <v>16</v>
      </c>
      <c r="C33" s="2" t="s">
        <v>16</v>
      </c>
      <c r="D33" s="2" t="s">
        <v>16</v>
      </c>
      <c r="E33" s="2" t="s">
        <v>16</v>
      </c>
      <c r="F33" s="2" t="s">
        <v>16</v>
      </c>
      <c r="G33" s="2" t="s">
        <v>16</v>
      </c>
      <c r="H33" s="2" t="s">
        <v>365</v>
      </c>
      <c r="I33" s="2" t="s">
        <v>365</v>
      </c>
      <c r="J33" s="2" t="s">
        <v>365</v>
      </c>
      <c r="K33" s="2" t="s">
        <v>365</v>
      </c>
    </row>
    <row r="34">
      <c r="A34" s="2" t="s">
        <v>318</v>
      </c>
      <c r="B34" s="2" t="s">
        <v>2236</v>
      </c>
      <c r="C34" s="2" t="s">
        <v>1715</v>
      </c>
      <c r="D34" s="2" t="s">
        <v>2229</v>
      </c>
      <c r="E34" s="2" t="s">
        <v>2239</v>
      </c>
      <c r="F34" s="2" t="s">
        <v>935</v>
      </c>
      <c r="G34" s="2" t="s">
        <v>1891</v>
      </c>
      <c r="H34" s="2" t="s">
        <v>1936</v>
      </c>
      <c r="I34" s="2" t="s">
        <v>365</v>
      </c>
      <c r="J34" s="2" t="s">
        <v>365</v>
      </c>
      <c r="K34" s="2" t="s">
        <v>365</v>
      </c>
    </row>
    <row r="35">
      <c r="A35" s="2" t="s">
        <v>319</v>
      </c>
      <c r="B35" s="2" t="s">
        <v>727</v>
      </c>
      <c r="C35" s="2" t="s">
        <v>852</v>
      </c>
      <c r="D35" s="2" t="s">
        <v>965</v>
      </c>
      <c r="E35" s="2" t="s">
        <v>979</v>
      </c>
      <c r="F35" s="2" t="s">
        <v>2535</v>
      </c>
      <c r="G35" s="2" t="s">
        <v>1706</v>
      </c>
      <c r="H35" s="2" t="s">
        <v>1931</v>
      </c>
      <c r="I35" s="2" t="s">
        <v>365</v>
      </c>
      <c r="J35" s="2" t="s">
        <v>365</v>
      </c>
      <c r="K35" s="2" t="s">
        <v>365</v>
      </c>
    </row>
    <row r="36">
      <c r="A36" s="2" t="s">
        <v>0</v>
      </c>
      <c r="B36" s="2" t="s">
        <v>385</v>
      </c>
      <c r="C36" s="2" t="s">
        <v>385</v>
      </c>
      <c r="D36" s="2" t="s">
        <v>385</v>
      </c>
      <c r="E36" s="2" t="s">
        <v>385</v>
      </c>
      <c r="F36" s="2" t="s">
        <v>385</v>
      </c>
      <c r="G36" s="2" t="s">
        <v>385</v>
      </c>
      <c r="H36" s="2" t="s">
        <v>1937</v>
      </c>
      <c r="I36" s="2" t="s">
        <v>365</v>
      </c>
      <c r="J36" s="2" t="s">
        <v>365</v>
      </c>
      <c r="K36" s="2" t="s">
        <v>365</v>
      </c>
    </row>
    <row r="37">
      <c r="A37" s="2" t="s">
        <v>323</v>
      </c>
      <c r="B37" s="2" t="s">
        <v>365</v>
      </c>
      <c r="C37" s="2" t="s">
        <v>365</v>
      </c>
      <c r="D37" s="2" t="s">
        <v>365</v>
      </c>
      <c r="E37" s="2" t="s">
        <v>365</v>
      </c>
      <c r="F37" s="2" t="s">
        <v>365</v>
      </c>
      <c r="G37" s="2" t="s">
        <v>365</v>
      </c>
      <c r="H37" s="2" t="s">
        <v>365</v>
      </c>
      <c r="I37" s="2" t="s">
        <v>365</v>
      </c>
      <c r="J37" s="2" t="s">
        <v>365</v>
      </c>
      <c r="K37" s="2" t="s">
        <v>365</v>
      </c>
    </row>
    <row r="38">
      <c r="A38" s="2" t="s">
        <v>1066</v>
      </c>
      <c r="B38" s="2" t="s">
        <v>354</v>
      </c>
      <c r="C38" s="2" t="s">
        <v>355</v>
      </c>
      <c r="D38" s="2" t="s">
        <v>356</v>
      </c>
      <c r="E38" s="2" t="s">
        <v>357</v>
      </c>
      <c r="F38" s="2" t="s">
        <v>358</v>
      </c>
      <c r="G38" s="2" t="s">
        <v>0</v>
      </c>
      <c r="H38" s="2" t="s">
        <v>18</v>
      </c>
      <c r="I38" s="2" t="s">
        <v>365</v>
      </c>
      <c r="J38" s="2" t="s">
        <v>365</v>
      </c>
      <c r="K38" s="2" t="s">
        <v>365</v>
      </c>
    </row>
    <row r="39">
      <c r="A39" s="2" t="s">
        <v>365</v>
      </c>
      <c r="B39" s="2" t="s">
        <v>16</v>
      </c>
      <c r="C39" s="2" t="s">
        <v>16</v>
      </c>
      <c r="D39" s="2" t="s">
        <v>16</v>
      </c>
      <c r="E39" s="2" t="s">
        <v>16</v>
      </c>
      <c r="F39" s="2" t="s">
        <v>16</v>
      </c>
      <c r="G39" s="2" t="s">
        <v>16</v>
      </c>
      <c r="H39" s="2" t="s">
        <v>365</v>
      </c>
      <c r="I39" s="2" t="s">
        <v>365</v>
      </c>
      <c r="J39" s="2" t="s">
        <v>365</v>
      </c>
      <c r="K39" s="2" t="s">
        <v>365</v>
      </c>
    </row>
    <row r="40">
      <c r="A40" s="2" t="s">
        <v>318</v>
      </c>
      <c r="B40" s="2" t="s">
        <v>448</v>
      </c>
      <c r="C40" s="2" t="s">
        <v>1396</v>
      </c>
      <c r="D40" s="2" t="s">
        <v>1016</v>
      </c>
      <c r="E40" s="2" t="s">
        <v>1017</v>
      </c>
      <c r="F40" s="2" t="s">
        <v>936</v>
      </c>
      <c r="G40" s="2" t="s">
        <v>960</v>
      </c>
      <c r="H40" s="2" t="s">
        <v>1938</v>
      </c>
      <c r="I40" s="2" t="s">
        <v>365</v>
      </c>
      <c r="J40" s="2" t="s">
        <v>365</v>
      </c>
      <c r="K40" s="2" t="s">
        <v>365</v>
      </c>
    </row>
    <row r="41">
      <c r="A41" s="2" t="s">
        <v>319</v>
      </c>
      <c r="B41" s="2" t="s">
        <v>493</v>
      </c>
      <c r="C41" s="2" t="s">
        <v>1709</v>
      </c>
      <c r="D41" s="2" t="s">
        <v>1192</v>
      </c>
      <c r="E41" s="2" t="s">
        <v>779</v>
      </c>
      <c r="F41" s="2" t="s">
        <v>856</v>
      </c>
      <c r="G41" s="2" t="s">
        <v>768</v>
      </c>
      <c r="H41" s="2" t="s">
        <v>1939</v>
      </c>
      <c r="I41" s="2" t="s">
        <v>365</v>
      </c>
      <c r="J41" s="2" t="s">
        <v>365</v>
      </c>
      <c r="K41" s="2" t="s">
        <v>365</v>
      </c>
    </row>
    <row r="42">
      <c r="A42" s="2" t="s">
        <v>0</v>
      </c>
      <c r="B42" s="2" t="s">
        <v>385</v>
      </c>
      <c r="C42" s="2" t="s">
        <v>385</v>
      </c>
      <c r="D42" s="2" t="s">
        <v>385</v>
      </c>
      <c r="E42" s="2" t="s">
        <v>385</v>
      </c>
      <c r="F42" s="2" t="s">
        <v>385</v>
      </c>
      <c r="G42" s="2" t="s">
        <v>385</v>
      </c>
      <c r="H42" s="2" t="s">
        <v>1940</v>
      </c>
      <c r="I42" s="2" t="s">
        <v>365</v>
      </c>
      <c r="J42" s="2" t="s">
        <v>365</v>
      </c>
      <c r="K42" s="2" t="s">
        <v>365</v>
      </c>
    </row>
    <row r="43">
      <c r="A43" s="2" t="s">
        <v>324</v>
      </c>
      <c r="B43" s="2" t="s">
        <v>365</v>
      </c>
      <c r="C43" s="2" t="s">
        <v>365</v>
      </c>
      <c r="D43" s="2" t="s">
        <v>365</v>
      </c>
      <c r="E43" s="2" t="s">
        <v>365</v>
      </c>
      <c r="F43" s="2" t="s">
        <v>365</v>
      </c>
      <c r="G43" s="2" t="s">
        <v>365</v>
      </c>
      <c r="H43" s="2" t="s">
        <v>365</v>
      </c>
      <c r="I43" s="2" t="s">
        <v>365</v>
      </c>
      <c r="J43" s="2" t="s">
        <v>365</v>
      </c>
      <c r="K43" s="2" t="s">
        <v>365</v>
      </c>
    </row>
    <row r="44">
      <c r="A44" s="2" t="s">
        <v>325</v>
      </c>
      <c r="B44" s="2" t="s">
        <v>366</v>
      </c>
      <c r="C44" s="2" t="s">
        <v>366</v>
      </c>
      <c r="D44" s="2" t="s">
        <v>366</v>
      </c>
      <c r="E44" s="2" t="s">
        <v>364</v>
      </c>
      <c r="F44" s="2" t="s">
        <v>364</v>
      </c>
      <c r="G44" s="2" t="s">
        <v>364</v>
      </c>
      <c r="H44" s="2" t="s">
        <v>0</v>
      </c>
      <c r="I44" s="2" t="s">
        <v>0</v>
      </c>
      <c r="J44" s="2" t="s">
        <v>0</v>
      </c>
      <c r="K44" s="2" t="s">
        <v>18</v>
      </c>
    </row>
    <row r="45">
      <c r="A45" s="2" t="s">
        <v>365</v>
      </c>
      <c r="B45" s="2" t="s">
        <v>16</v>
      </c>
      <c r="C45" s="2" t="s">
        <v>13</v>
      </c>
      <c r="D45" s="2" t="s">
        <v>14</v>
      </c>
      <c r="E45" s="2" t="s">
        <v>16</v>
      </c>
      <c r="F45" s="2" t="s">
        <v>13</v>
      </c>
      <c r="G45" s="2" t="s">
        <v>14</v>
      </c>
      <c r="H45" s="2" t="s">
        <v>16</v>
      </c>
      <c r="I45" s="2" t="s">
        <v>13</v>
      </c>
      <c r="J45" s="2" t="s">
        <v>14</v>
      </c>
      <c r="K45" s="2" t="s">
        <v>365</v>
      </c>
    </row>
    <row r="46">
      <c r="A46" s="2" t="s">
        <v>299</v>
      </c>
      <c r="B46" s="2" t="s">
        <v>1765</v>
      </c>
      <c r="C46" s="2" t="s">
        <v>1825</v>
      </c>
      <c r="D46" s="2" t="s">
        <v>1214</v>
      </c>
      <c r="E46" s="2" t="s">
        <v>1893</v>
      </c>
      <c r="F46" s="2" t="s">
        <v>1982</v>
      </c>
      <c r="G46" s="2" t="s">
        <v>1997</v>
      </c>
      <c r="H46" s="2" t="s">
        <v>2000</v>
      </c>
      <c r="I46" s="2" t="s">
        <v>1223</v>
      </c>
      <c r="J46" s="2" t="s">
        <v>2008</v>
      </c>
      <c r="K46" s="2" t="s">
        <v>1068</v>
      </c>
    </row>
    <row r="47">
      <c r="A47" s="2" t="s">
        <v>300</v>
      </c>
      <c r="B47" s="2" t="s">
        <v>1766</v>
      </c>
      <c r="C47" s="2" t="s">
        <v>1826</v>
      </c>
      <c r="D47" s="2" t="s">
        <v>1215</v>
      </c>
      <c r="E47" s="2" t="s">
        <v>1894</v>
      </c>
      <c r="F47" s="2" t="s">
        <v>1983</v>
      </c>
      <c r="G47" s="2" t="s">
        <v>1221</v>
      </c>
      <c r="H47" s="2" t="s">
        <v>2001</v>
      </c>
      <c r="I47" s="2" t="s">
        <v>2004</v>
      </c>
      <c r="J47" s="2" t="s">
        <v>2009</v>
      </c>
      <c r="K47" s="2" t="s">
        <v>2014</v>
      </c>
    </row>
    <row r="48">
      <c r="A48" s="2" t="s">
        <v>301</v>
      </c>
      <c r="B48" s="2" t="s">
        <v>1767</v>
      </c>
      <c r="C48" s="2" t="s">
        <v>1827</v>
      </c>
      <c r="D48" s="2" t="s">
        <v>1892</v>
      </c>
      <c r="E48" s="2" t="s">
        <v>1895</v>
      </c>
      <c r="F48" s="2" t="s">
        <v>1984</v>
      </c>
      <c r="G48" s="2" t="s">
        <v>1222</v>
      </c>
      <c r="H48" s="2" t="s">
        <v>1775</v>
      </c>
      <c r="I48" s="2" t="s">
        <v>2005</v>
      </c>
      <c r="J48" s="2" t="s">
        <v>2010</v>
      </c>
      <c r="K48" s="2" t="s">
        <v>2015</v>
      </c>
    </row>
    <row r="49">
      <c r="A49" s="2" t="s">
        <v>0</v>
      </c>
      <c r="B49" s="2" t="s">
        <v>367</v>
      </c>
      <c r="C49" s="2" t="s">
        <v>365</v>
      </c>
      <c r="D49" s="2" t="s">
        <v>365</v>
      </c>
      <c r="E49" s="2" t="s">
        <v>367</v>
      </c>
      <c r="F49" s="2" t="s">
        <v>365</v>
      </c>
      <c r="G49" s="2" t="s">
        <v>365</v>
      </c>
      <c r="H49" s="2" t="s">
        <v>367</v>
      </c>
      <c r="I49" s="2" t="s">
        <v>365</v>
      </c>
      <c r="J49" s="2" t="s">
        <v>365</v>
      </c>
      <c r="K49" s="2" t="s">
        <v>2016</v>
      </c>
    </row>
    <row r="50">
      <c r="A50" s="2" t="s">
        <v>326</v>
      </c>
      <c r="B50" s="2" t="s">
        <v>365</v>
      </c>
      <c r="C50" s="2" t="s">
        <v>365</v>
      </c>
      <c r="D50" s="2" t="s">
        <v>365</v>
      </c>
      <c r="E50" s="2" t="s">
        <v>365</v>
      </c>
      <c r="F50" s="2" t="s">
        <v>365</v>
      </c>
      <c r="G50" s="2" t="s">
        <v>365</v>
      </c>
      <c r="H50" s="2" t="s">
        <v>365</v>
      </c>
      <c r="I50" s="2" t="s">
        <v>365</v>
      </c>
      <c r="J50" s="2" t="s">
        <v>365</v>
      </c>
      <c r="K50" s="2" t="s">
        <v>365</v>
      </c>
    </row>
    <row r="51">
      <c r="A51" s="2" t="s">
        <v>325</v>
      </c>
      <c r="B51" s="2" t="s">
        <v>321</v>
      </c>
      <c r="C51" s="2" t="s">
        <v>322</v>
      </c>
      <c r="D51" s="2" t="s">
        <v>0</v>
      </c>
      <c r="E51" s="2" t="s">
        <v>18</v>
      </c>
      <c r="F51" s="2" t="s">
        <v>365</v>
      </c>
      <c r="G51" s="2" t="s">
        <v>365</v>
      </c>
      <c r="H51" s="2" t="s">
        <v>365</v>
      </c>
      <c r="I51" s="2" t="s">
        <v>365</v>
      </c>
      <c r="J51" s="2" t="s">
        <v>365</v>
      </c>
      <c r="K51" s="2" t="s">
        <v>365</v>
      </c>
    </row>
    <row r="52">
      <c r="A52" s="2" t="s">
        <v>365</v>
      </c>
      <c r="B52" s="2" t="s">
        <v>16</v>
      </c>
      <c r="C52" s="2" t="s">
        <v>16</v>
      </c>
      <c r="D52" s="2" t="s">
        <v>16</v>
      </c>
      <c r="E52" s="2" t="s">
        <v>365</v>
      </c>
      <c r="F52" s="2" t="s">
        <v>365</v>
      </c>
      <c r="G52" s="2" t="s">
        <v>365</v>
      </c>
      <c r="H52" s="2" t="s">
        <v>365</v>
      </c>
      <c r="I52" s="2" t="s">
        <v>365</v>
      </c>
      <c r="J52" s="2" t="s">
        <v>365</v>
      </c>
      <c r="K52" s="2" t="s">
        <v>365</v>
      </c>
    </row>
    <row r="53">
      <c r="A53" s="2" t="s">
        <v>299</v>
      </c>
      <c r="B53" s="2" t="s">
        <v>1768</v>
      </c>
      <c r="C53" s="2" t="s">
        <v>1828</v>
      </c>
      <c r="D53" s="2" t="s">
        <v>1893</v>
      </c>
      <c r="E53" s="2" t="s">
        <v>1067</v>
      </c>
      <c r="F53" s="2" t="s">
        <v>365</v>
      </c>
      <c r="G53" s="2" t="s">
        <v>365</v>
      </c>
      <c r="H53" s="2" t="s">
        <v>365</v>
      </c>
      <c r="I53" s="2" t="s">
        <v>365</v>
      </c>
      <c r="J53" s="2" t="s">
        <v>365</v>
      </c>
      <c r="K53" s="2" t="s">
        <v>365</v>
      </c>
    </row>
    <row r="54">
      <c r="A54" s="2" t="s">
        <v>300</v>
      </c>
      <c r="B54" s="2" t="s">
        <v>1769</v>
      </c>
      <c r="C54" s="2" t="s">
        <v>1829</v>
      </c>
      <c r="D54" s="2" t="s">
        <v>1894</v>
      </c>
      <c r="E54" s="2" t="s">
        <v>1941</v>
      </c>
      <c r="F54" s="2" t="s">
        <v>365</v>
      </c>
      <c r="G54" s="2" t="s">
        <v>365</v>
      </c>
      <c r="H54" s="2" t="s">
        <v>365</v>
      </c>
      <c r="I54" s="2" t="s">
        <v>365</v>
      </c>
      <c r="J54" s="2" t="s">
        <v>365</v>
      </c>
      <c r="K54" s="2" t="s">
        <v>365</v>
      </c>
    </row>
    <row r="55">
      <c r="A55" s="2" t="s">
        <v>301</v>
      </c>
      <c r="B55" s="2" t="s">
        <v>1770</v>
      </c>
      <c r="C55" s="2" t="s">
        <v>1830</v>
      </c>
      <c r="D55" s="2" t="s">
        <v>1895</v>
      </c>
      <c r="E55" s="2" t="s">
        <v>1026</v>
      </c>
      <c r="F55" s="2" t="s">
        <v>365</v>
      </c>
      <c r="G55" s="2" t="s">
        <v>365</v>
      </c>
      <c r="H55" s="2" t="s">
        <v>365</v>
      </c>
      <c r="I55" s="2" t="s">
        <v>365</v>
      </c>
      <c r="J55" s="2" t="s">
        <v>365</v>
      </c>
      <c r="K55" s="2" t="s">
        <v>365</v>
      </c>
    </row>
    <row r="56">
      <c r="A56" s="2" t="s">
        <v>0</v>
      </c>
      <c r="B56" s="2" t="s">
        <v>367</v>
      </c>
      <c r="C56" s="2" t="s">
        <v>367</v>
      </c>
      <c r="D56" s="2" t="s">
        <v>367</v>
      </c>
      <c r="E56" s="2" t="s">
        <v>1931</v>
      </c>
      <c r="F56" s="2" t="s">
        <v>365</v>
      </c>
      <c r="G56" s="2" t="s">
        <v>365</v>
      </c>
      <c r="H56" s="2" t="s">
        <v>365</v>
      </c>
      <c r="I56" s="2" t="s">
        <v>365</v>
      </c>
      <c r="J56" s="2" t="s">
        <v>365</v>
      </c>
      <c r="K56" s="2" t="s">
        <v>365</v>
      </c>
    </row>
    <row r="57">
      <c r="A57" s="2" t="s">
        <v>327</v>
      </c>
      <c r="B57" s="2" t="s">
        <v>365</v>
      </c>
      <c r="C57" s="2" t="s">
        <v>365</v>
      </c>
      <c r="D57" s="2" t="s">
        <v>365</v>
      </c>
      <c r="E57" s="2" t="s">
        <v>365</v>
      </c>
      <c r="F57" s="2" t="s">
        <v>365</v>
      </c>
      <c r="G57" s="2" t="s">
        <v>365</v>
      </c>
      <c r="H57" s="2" t="s">
        <v>365</v>
      </c>
      <c r="I57" s="2" t="s">
        <v>365</v>
      </c>
      <c r="J57" s="2" t="s">
        <v>365</v>
      </c>
      <c r="K57" s="2" t="s">
        <v>365</v>
      </c>
    </row>
    <row r="58">
      <c r="A58" s="2" t="s">
        <v>325</v>
      </c>
      <c r="B58" s="2" t="s">
        <v>321</v>
      </c>
      <c r="C58" s="2" t="s">
        <v>322</v>
      </c>
      <c r="D58" s="2" t="s">
        <v>0</v>
      </c>
      <c r="E58" s="2" t="s">
        <v>18</v>
      </c>
      <c r="F58" s="2" t="s">
        <v>365</v>
      </c>
      <c r="G58" s="2" t="s">
        <v>365</v>
      </c>
      <c r="H58" s="2" t="s">
        <v>365</v>
      </c>
      <c r="I58" s="2" t="s">
        <v>365</v>
      </c>
      <c r="J58" s="2" t="s">
        <v>365</v>
      </c>
      <c r="K58" s="2" t="s">
        <v>365</v>
      </c>
    </row>
    <row r="59">
      <c r="A59" s="2" t="s">
        <v>365</v>
      </c>
      <c r="B59" s="2" t="s">
        <v>16</v>
      </c>
      <c r="C59" s="2" t="s">
        <v>16</v>
      </c>
      <c r="D59" s="2" t="s">
        <v>16</v>
      </c>
      <c r="E59" s="2" t="s">
        <v>365</v>
      </c>
      <c r="F59" s="2" t="s">
        <v>365</v>
      </c>
      <c r="G59" s="2" t="s">
        <v>365</v>
      </c>
      <c r="H59" s="2" t="s">
        <v>365</v>
      </c>
      <c r="I59" s="2" t="s">
        <v>365</v>
      </c>
      <c r="J59" s="2" t="s">
        <v>365</v>
      </c>
      <c r="K59" s="2" t="s">
        <v>365</v>
      </c>
    </row>
    <row r="60">
      <c r="A60" s="2" t="s">
        <v>299</v>
      </c>
      <c r="B60" s="2" t="s">
        <v>1771</v>
      </c>
      <c r="C60" s="2" t="s">
        <v>1831</v>
      </c>
      <c r="D60" s="2" t="s">
        <v>1765</v>
      </c>
      <c r="E60" s="2" t="s">
        <v>1942</v>
      </c>
      <c r="F60" s="2" t="s">
        <v>365</v>
      </c>
      <c r="G60" s="2" t="s">
        <v>365</v>
      </c>
      <c r="H60" s="2" t="s">
        <v>365</v>
      </c>
      <c r="I60" s="2" t="s">
        <v>365</v>
      </c>
      <c r="J60" s="2" t="s">
        <v>365</v>
      </c>
      <c r="K60" s="2" t="s">
        <v>365</v>
      </c>
    </row>
    <row r="61">
      <c r="A61" s="2" t="s">
        <v>300</v>
      </c>
      <c r="B61" s="2" t="s">
        <v>1202</v>
      </c>
      <c r="C61" s="2" t="s">
        <v>1832</v>
      </c>
      <c r="D61" s="2" t="s">
        <v>1766</v>
      </c>
      <c r="E61" s="2" t="s">
        <v>1018</v>
      </c>
      <c r="F61" s="2" t="s">
        <v>365</v>
      </c>
      <c r="G61" s="2" t="s">
        <v>365</v>
      </c>
      <c r="H61" s="2" t="s">
        <v>365</v>
      </c>
      <c r="I61" s="2" t="s">
        <v>365</v>
      </c>
      <c r="J61" s="2" t="s">
        <v>365</v>
      </c>
      <c r="K61" s="2" t="s">
        <v>365</v>
      </c>
    </row>
    <row r="62">
      <c r="A62" s="2" t="s">
        <v>301</v>
      </c>
      <c r="B62" s="2" t="s">
        <v>1772</v>
      </c>
      <c r="C62" s="2" t="s">
        <v>1833</v>
      </c>
      <c r="D62" s="2" t="s">
        <v>1767</v>
      </c>
      <c r="E62" s="2" t="s">
        <v>1943</v>
      </c>
      <c r="F62" s="2" t="s">
        <v>365</v>
      </c>
      <c r="G62" s="2" t="s">
        <v>365</v>
      </c>
      <c r="H62" s="2" t="s">
        <v>365</v>
      </c>
      <c r="I62" s="2" t="s">
        <v>365</v>
      </c>
      <c r="J62" s="2" t="s">
        <v>365</v>
      </c>
      <c r="K62" s="2" t="s">
        <v>365</v>
      </c>
    </row>
    <row r="63">
      <c r="A63" s="2" t="s">
        <v>0</v>
      </c>
      <c r="B63" s="2" t="s">
        <v>367</v>
      </c>
      <c r="C63" s="2" t="s">
        <v>367</v>
      </c>
      <c r="D63" s="2" t="s">
        <v>367</v>
      </c>
      <c r="E63" s="2" t="s">
        <v>1939</v>
      </c>
      <c r="F63" s="2" t="s">
        <v>365</v>
      </c>
      <c r="G63" s="2" t="s">
        <v>365</v>
      </c>
      <c r="H63" s="2" t="s">
        <v>365</v>
      </c>
      <c r="I63" s="2" t="s">
        <v>365</v>
      </c>
      <c r="J63" s="2" t="s">
        <v>365</v>
      </c>
      <c r="K63" s="2" t="s">
        <v>365</v>
      </c>
    </row>
    <row r="64">
      <c r="A64" s="2" t="s">
        <v>326</v>
      </c>
      <c r="B64" s="2" t="s">
        <v>365</v>
      </c>
      <c r="C64" s="2" t="s">
        <v>365</v>
      </c>
      <c r="D64" s="2" t="s">
        <v>365</v>
      </c>
      <c r="E64" s="2" t="s">
        <v>365</v>
      </c>
      <c r="F64" s="2" t="s">
        <v>365</v>
      </c>
      <c r="G64" s="2" t="s">
        <v>365</v>
      </c>
      <c r="H64" s="2" t="s">
        <v>365</v>
      </c>
      <c r="I64" s="2" t="s">
        <v>365</v>
      </c>
      <c r="J64" s="2" t="s">
        <v>365</v>
      </c>
      <c r="K64" s="2" t="s">
        <v>365</v>
      </c>
    </row>
    <row r="65">
      <c r="A65" s="2" t="s">
        <v>325</v>
      </c>
      <c r="B65" s="2" t="s">
        <v>354</v>
      </c>
      <c r="C65" s="2" t="s">
        <v>355</v>
      </c>
      <c r="D65" s="2" t="s">
        <v>356</v>
      </c>
      <c r="E65" s="2" t="s">
        <v>357</v>
      </c>
      <c r="F65" s="2" t="s">
        <v>358</v>
      </c>
      <c r="G65" s="2" t="s">
        <v>0</v>
      </c>
      <c r="H65" s="2" t="s">
        <v>18</v>
      </c>
      <c r="I65" s="2" t="s">
        <v>365</v>
      </c>
      <c r="J65" s="2" t="s">
        <v>365</v>
      </c>
      <c r="K65" s="2" t="s">
        <v>365</v>
      </c>
    </row>
    <row r="66">
      <c r="A66" s="2" t="s">
        <v>365</v>
      </c>
      <c r="B66" s="2" t="s">
        <v>16</v>
      </c>
      <c r="C66" s="2" t="s">
        <v>16</v>
      </c>
      <c r="D66" s="2" t="s">
        <v>16</v>
      </c>
      <c r="E66" s="2" t="s">
        <v>16</v>
      </c>
      <c r="F66" s="2" t="s">
        <v>16</v>
      </c>
      <c r="G66" s="2" t="s">
        <v>16</v>
      </c>
      <c r="H66" s="2" t="s">
        <v>365</v>
      </c>
      <c r="I66" s="2" t="s">
        <v>365</v>
      </c>
      <c r="J66" s="2" t="s">
        <v>365</v>
      </c>
      <c r="K66" s="2" t="s">
        <v>365</v>
      </c>
    </row>
    <row r="67">
      <c r="A67" s="2" t="s">
        <v>299</v>
      </c>
      <c r="B67" s="2" t="s">
        <v>2674</v>
      </c>
      <c r="C67" s="2" t="s">
        <v>2699</v>
      </c>
      <c r="D67" s="2" t="s">
        <v>2721</v>
      </c>
      <c r="E67" s="2" t="s">
        <v>2733</v>
      </c>
      <c r="F67" s="2" t="s">
        <v>2745</v>
      </c>
      <c r="G67" s="2" t="s">
        <v>1893</v>
      </c>
      <c r="H67" s="2" t="s">
        <v>1067</v>
      </c>
      <c r="I67" s="2" t="s">
        <v>365</v>
      </c>
      <c r="J67" s="2" t="s">
        <v>365</v>
      </c>
      <c r="K67" s="2" t="s">
        <v>365</v>
      </c>
    </row>
    <row r="68">
      <c r="A68" s="2" t="s">
        <v>300</v>
      </c>
      <c r="B68" s="2" t="s">
        <v>2675</v>
      </c>
      <c r="C68" s="2" t="s">
        <v>2700</v>
      </c>
      <c r="D68" s="2" t="s">
        <v>2722</v>
      </c>
      <c r="E68" s="2" t="s">
        <v>2734</v>
      </c>
      <c r="F68" s="2" t="s">
        <v>2746</v>
      </c>
      <c r="G68" s="2" t="s">
        <v>1894</v>
      </c>
      <c r="H68" s="2" t="s">
        <v>1941</v>
      </c>
      <c r="I68" s="2" t="s">
        <v>365</v>
      </c>
      <c r="J68" s="2" t="s">
        <v>365</v>
      </c>
      <c r="K68" s="2" t="s">
        <v>365</v>
      </c>
    </row>
    <row r="69">
      <c r="A69" s="2" t="s">
        <v>301</v>
      </c>
      <c r="B69" s="2" t="s">
        <v>2676</v>
      </c>
      <c r="C69" s="2" t="s">
        <v>2701</v>
      </c>
      <c r="D69" s="2" t="s">
        <v>2723</v>
      </c>
      <c r="E69" s="2" t="s">
        <v>2735</v>
      </c>
      <c r="F69" s="2" t="s">
        <v>2747</v>
      </c>
      <c r="G69" s="2" t="s">
        <v>1895</v>
      </c>
      <c r="H69" s="2" t="s">
        <v>1026</v>
      </c>
      <c r="I69" s="2" t="s">
        <v>365</v>
      </c>
      <c r="J69" s="2" t="s">
        <v>365</v>
      </c>
      <c r="K69" s="2" t="s">
        <v>365</v>
      </c>
    </row>
    <row r="70">
      <c r="A70" s="2" t="s">
        <v>0</v>
      </c>
      <c r="B70" s="2" t="s">
        <v>367</v>
      </c>
      <c r="C70" s="2" t="s">
        <v>367</v>
      </c>
      <c r="D70" s="2" t="s">
        <v>367</v>
      </c>
      <c r="E70" s="2" t="s">
        <v>367</v>
      </c>
      <c r="F70" s="2" t="s">
        <v>367</v>
      </c>
      <c r="G70" s="2" t="s">
        <v>367</v>
      </c>
      <c r="H70" s="2" t="s">
        <v>1931</v>
      </c>
      <c r="I70" s="2" t="s">
        <v>365</v>
      </c>
      <c r="J70" s="2" t="s">
        <v>365</v>
      </c>
      <c r="K70" s="2" t="s">
        <v>365</v>
      </c>
    </row>
    <row r="71">
      <c r="A71" s="2" t="s">
        <v>327</v>
      </c>
      <c r="B71" s="2" t="s">
        <v>365</v>
      </c>
      <c r="C71" s="2" t="s">
        <v>365</v>
      </c>
      <c r="D71" s="2" t="s">
        <v>365</v>
      </c>
      <c r="E71" s="2" t="s">
        <v>365</v>
      </c>
      <c r="F71" s="2" t="s">
        <v>365</v>
      </c>
      <c r="G71" s="2" t="s">
        <v>365</v>
      </c>
      <c r="H71" s="2" t="s">
        <v>365</v>
      </c>
      <c r="I71" s="2" t="s">
        <v>365</v>
      </c>
      <c r="J71" s="2" t="s">
        <v>365</v>
      </c>
      <c r="K71" s="2" t="s">
        <v>365</v>
      </c>
    </row>
    <row r="72">
      <c r="A72" s="2" t="s">
        <v>325</v>
      </c>
      <c r="B72" s="2" t="s">
        <v>354</v>
      </c>
      <c r="C72" s="2" t="s">
        <v>355</v>
      </c>
      <c r="D72" s="2" t="s">
        <v>356</v>
      </c>
      <c r="E72" s="2" t="s">
        <v>357</v>
      </c>
      <c r="F72" s="2" t="s">
        <v>358</v>
      </c>
      <c r="G72" s="2" t="s">
        <v>0</v>
      </c>
      <c r="H72" s="2" t="s">
        <v>18</v>
      </c>
      <c r="I72" s="2" t="s">
        <v>365</v>
      </c>
      <c r="J72" s="2" t="s">
        <v>365</v>
      </c>
      <c r="K72" s="2" t="s">
        <v>365</v>
      </c>
    </row>
    <row r="73">
      <c r="A73" s="2" t="s">
        <v>365</v>
      </c>
      <c r="B73" s="2" t="s">
        <v>16</v>
      </c>
      <c r="C73" s="2" t="s">
        <v>16</v>
      </c>
      <c r="D73" s="2" t="s">
        <v>16</v>
      </c>
      <c r="E73" s="2" t="s">
        <v>16</v>
      </c>
      <c r="F73" s="2" t="s">
        <v>16</v>
      </c>
      <c r="G73" s="2" t="s">
        <v>16</v>
      </c>
      <c r="H73" s="2" t="s">
        <v>365</v>
      </c>
      <c r="I73" s="2" t="s">
        <v>365</v>
      </c>
      <c r="J73" s="2" t="s">
        <v>365</v>
      </c>
      <c r="K73" s="2" t="s">
        <v>365</v>
      </c>
    </row>
    <row r="74">
      <c r="A74" s="2" t="s">
        <v>299</v>
      </c>
      <c r="B74" s="2" t="s">
        <v>1773</v>
      </c>
      <c r="C74" s="2" t="s">
        <v>1835</v>
      </c>
      <c r="D74" s="2" t="s">
        <v>1897</v>
      </c>
      <c r="E74" s="2" t="s">
        <v>1944</v>
      </c>
      <c r="F74" s="2" t="s">
        <v>1985</v>
      </c>
      <c r="G74" s="2" t="s">
        <v>1899</v>
      </c>
      <c r="H74" s="2" t="s">
        <v>1947</v>
      </c>
      <c r="I74" s="2" t="s">
        <v>365</v>
      </c>
      <c r="J74" s="2" t="s">
        <v>365</v>
      </c>
      <c r="K74" s="2" t="s">
        <v>365</v>
      </c>
    </row>
    <row r="75">
      <c r="A75" s="2" t="s">
        <v>300</v>
      </c>
      <c r="B75" s="2" t="s">
        <v>1774</v>
      </c>
      <c r="C75" s="2" t="s">
        <v>1836</v>
      </c>
      <c r="D75" s="2" t="s">
        <v>1898</v>
      </c>
      <c r="E75" s="2" t="s">
        <v>1945</v>
      </c>
      <c r="F75" s="2" t="s">
        <v>1986</v>
      </c>
      <c r="G75" s="2" t="s">
        <v>1900</v>
      </c>
      <c r="H75" s="2" t="s">
        <v>1018</v>
      </c>
      <c r="I75" s="2" t="s">
        <v>365</v>
      </c>
      <c r="J75" s="2" t="s">
        <v>365</v>
      </c>
      <c r="K75" s="2" t="s">
        <v>365</v>
      </c>
    </row>
    <row r="76">
      <c r="A76" s="2" t="s">
        <v>301</v>
      </c>
      <c r="B76" s="2" t="s">
        <v>1775</v>
      </c>
      <c r="C76" s="2" t="s">
        <v>1837</v>
      </c>
      <c r="D76" s="2" t="s">
        <v>1216</v>
      </c>
      <c r="E76" s="2" t="s">
        <v>1946</v>
      </c>
      <c r="F76" s="2" t="s">
        <v>1987</v>
      </c>
      <c r="G76" s="2" t="s">
        <v>1901</v>
      </c>
      <c r="H76" s="2" t="s">
        <v>1943</v>
      </c>
      <c r="I76" s="2" t="s">
        <v>365</v>
      </c>
      <c r="J76" s="2" t="s">
        <v>365</v>
      </c>
      <c r="K76" s="2" t="s">
        <v>365</v>
      </c>
    </row>
    <row r="77">
      <c r="A77" s="2" t="s">
        <v>0</v>
      </c>
      <c r="B77" s="2" t="s">
        <v>367</v>
      </c>
      <c r="C77" s="2" t="s">
        <v>367</v>
      </c>
      <c r="D77" s="2" t="s">
        <v>367</v>
      </c>
      <c r="E77" s="2" t="s">
        <v>367</v>
      </c>
      <c r="F77" s="2" t="s">
        <v>367</v>
      </c>
      <c r="G77" s="2" t="s">
        <v>367</v>
      </c>
      <c r="H77" s="2" t="s">
        <v>1019</v>
      </c>
      <c r="I77" s="2" t="s">
        <v>365</v>
      </c>
      <c r="J77" s="2" t="s">
        <v>365</v>
      </c>
      <c r="K77" s="2" t="s">
        <v>365</v>
      </c>
    </row>
    <row r="78">
      <c r="A78" s="2" t="s">
        <v>326</v>
      </c>
      <c r="B78" s="2" t="s">
        <v>365</v>
      </c>
      <c r="C78" s="2" t="s">
        <v>365</v>
      </c>
      <c r="D78" s="2" t="s">
        <v>365</v>
      </c>
      <c r="E78" s="2" t="s">
        <v>365</v>
      </c>
      <c r="F78" s="2" t="s">
        <v>365</v>
      </c>
      <c r="G78" s="2" t="s">
        <v>365</v>
      </c>
      <c r="H78" s="2" t="s">
        <v>365</v>
      </c>
      <c r="I78" s="2" t="s">
        <v>365</v>
      </c>
      <c r="J78" s="2" t="s">
        <v>365</v>
      </c>
      <c r="K78" s="2" t="s">
        <v>365</v>
      </c>
    </row>
    <row r="79">
      <c r="A79" s="2" t="s">
        <v>325</v>
      </c>
      <c r="B79" s="2" t="s">
        <v>3</v>
      </c>
      <c r="C79" s="2" t="s">
        <v>2</v>
      </c>
      <c r="D79" s="2" t="s">
        <v>0</v>
      </c>
      <c r="E79" s="2" t="s">
        <v>18</v>
      </c>
      <c r="F79" s="2" t="s">
        <v>365</v>
      </c>
      <c r="G79" s="2" t="s">
        <v>365</v>
      </c>
      <c r="H79" s="2" t="s">
        <v>365</v>
      </c>
      <c r="I79" s="2" t="s">
        <v>365</v>
      </c>
      <c r="J79" s="2" t="s">
        <v>365</v>
      </c>
      <c r="K79" s="2" t="s">
        <v>365</v>
      </c>
    </row>
    <row r="80">
      <c r="A80" s="2" t="s">
        <v>365</v>
      </c>
      <c r="B80" s="2" t="s">
        <v>16</v>
      </c>
      <c r="C80" s="2" t="s">
        <v>16</v>
      </c>
      <c r="D80" s="2" t="s">
        <v>16</v>
      </c>
      <c r="E80" s="2" t="s">
        <v>365</v>
      </c>
      <c r="F80" s="2" t="s">
        <v>365</v>
      </c>
      <c r="G80" s="2" t="s">
        <v>365</v>
      </c>
      <c r="H80" s="2" t="s">
        <v>365</v>
      </c>
      <c r="I80" s="2" t="s">
        <v>365</v>
      </c>
      <c r="J80" s="2" t="s">
        <v>365</v>
      </c>
      <c r="K80" s="2" t="s">
        <v>365</v>
      </c>
    </row>
    <row r="81">
      <c r="A81" s="2" t="s">
        <v>299</v>
      </c>
      <c r="B81" s="2" t="s">
        <v>2677</v>
      </c>
      <c r="C81" s="2" t="s">
        <v>2702</v>
      </c>
      <c r="D81" s="2" t="s">
        <v>1893</v>
      </c>
      <c r="E81" s="2" t="s">
        <v>1067</v>
      </c>
      <c r="F81" s="2" t="s">
        <v>365</v>
      </c>
      <c r="G81" s="2" t="s">
        <v>365</v>
      </c>
      <c r="H81" s="2" t="s">
        <v>365</v>
      </c>
      <c r="I81" s="2" t="s">
        <v>365</v>
      </c>
      <c r="J81" s="2" t="s">
        <v>365</v>
      </c>
      <c r="K81" s="2" t="s">
        <v>365</v>
      </c>
    </row>
    <row r="82">
      <c r="A82" s="2" t="s">
        <v>300</v>
      </c>
      <c r="B82" s="2" t="s">
        <v>2678</v>
      </c>
      <c r="C82" s="2" t="s">
        <v>2703</v>
      </c>
      <c r="D82" s="2" t="s">
        <v>1894</v>
      </c>
      <c r="E82" s="2" t="s">
        <v>1941</v>
      </c>
      <c r="F82" s="2" t="s">
        <v>365</v>
      </c>
      <c r="G82" s="2" t="s">
        <v>365</v>
      </c>
      <c r="H82" s="2" t="s">
        <v>365</v>
      </c>
      <c r="I82" s="2" t="s">
        <v>365</v>
      </c>
      <c r="J82" s="2" t="s">
        <v>365</v>
      </c>
      <c r="K82" s="2" t="s">
        <v>365</v>
      </c>
    </row>
    <row r="83">
      <c r="A83" s="2" t="s">
        <v>301</v>
      </c>
      <c r="B83" s="2" t="s">
        <v>2679</v>
      </c>
      <c r="C83" s="2" t="s">
        <v>2704</v>
      </c>
      <c r="D83" s="2" t="s">
        <v>1895</v>
      </c>
      <c r="E83" s="2" t="s">
        <v>1026</v>
      </c>
      <c r="F83" s="2" t="s">
        <v>365</v>
      </c>
      <c r="G83" s="2" t="s">
        <v>365</v>
      </c>
      <c r="H83" s="2" t="s">
        <v>365</v>
      </c>
      <c r="I83" s="2" t="s">
        <v>365</v>
      </c>
      <c r="J83" s="2" t="s">
        <v>365</v>
      </c>
      <c r="K83" s="2" t="s">
        <v>365</v>
      </c>
    </row>
    <row r="84">
      <c r="A84" s="2" t="s">
        <v>0</v>
      </c>
      <c r="B84" s="2" t="s">
        <v>367</v>
      </c>
      <c r="C84" s="2" t="s">
        <v>367</v>
      </c>
      <c r="D84" s="2" t="s">
        <v>367</v>
      </c>
      <c r="E84" s="2" t="s">
        <v>1931</v>
      </c>
      <c r="F84" s="2" t="s">
        <v>365</v>
      </c>
      <c r="G84" s="2" t="s">
        <v>365</v>
      </c>
      <c r="H84" s="2" t="s">
        <v>365</v>
      </c>
      <c r="I84" s="2" t="s">
        <v>365</v>
      </c>
      <c r="J84" s="2" t="s">
        <v>365</v>
      </c>
      <c r="K84" s="2" t="s">
        <v>365</v>
      </c>
    </row>
    <row r="85">
      <c r="A85" s="2" t="s">
        <v>327</v>
      </c>
      <c r="B85" s="2" t="s">
        <v>365</v>
      </c>
      <c r="C85" s="2" t="s">
        <v>365</v>
      </c>
      <c r="D85" s="2" t="s">
        <v>365</v>
      </c>
      <c r="E85" s="2" t="s">
        <v>365</v>
      </c>
      <c r="F85" s="2" t="s">
        <v>365</v>
      </c>
      <c r="G85" s="2" t="s">
        <v>365</v>
      </c>
      <c r="H85" s="2" t="s">
        <v>365</v>
      </c>
      <c r="I85" s="2" t="s">
        <v>365</v>
      </c>
      <c r="J85" s="2" t="s">
        <v>365</v>
      </c>
      <c r="K85" s="2" t="s">
        <v>365</v>
      </c>
    </row>
    <row r="86">
      <c r="A86" s="2" t="s">
        <v>325</v>
      </c>
      <c r="B86" s="2" t="s">
        <v>3</v>
      </c>
      <c r="C86" s="2" t="s">
        <v>2</v>
      </c>
      <c r="D86" s="2" t="s">
        <v>0</v>
      </c>
      <c r="E86" s="2" t="s">
        <v>18</v>
      </c>
      <c r="F86" s="2" t="s">
        <v>365</v>
      </c>
      <c r="G86" s="2" t="s">
        <v>365</v>
      </c>
      <c r="H86" s="2" t="s">
        <v>365</v>
      </c>
      <c r="I86" s="2" t="s">
        <v>365</v>
      </c>
      <c r="J86" s="2" t="s">
        <v>365</v>
      </c>
      <c r="K86" s="2" t="s">
        <v>365</v>
      </c>
    </row>
    <row r="87">
      <c r="A87" s="2" t="s">
        <v>365</v>
      </c>
      <c r="B87" s="2" t="s">
        <v>16</v>
      </c>
      <c r="C87" s="2" t="s">
        <v>16</v>
      </c>
      <c r="D87" s="2" t="s">
        <v>16</v>
      </c>
      <c r="E87" s="2" t="s">
        <v>365</v>
      </c>
      <c r="F87" s="2" t="s">
        <v>365</v>
      </c>
      <c r="G87" s="2" t="s">
        <v>365</v>
      </c>
      <c r="H87" s="2" t="s">
        <v>365</v>
      </c>
      <c r="I87" s="2" t="s">
        <v>365</v>
      </c>
      <c r="J87" s="2" t="s">
        <v>365</v>
      </c>
      <c r="K87" s="2" t="s">
        <v>365</v>
      </c>
    </row>
    <row r="88">
      <c r="A88" s="2" t="s">
        <v>299</v>
      </c>
      <c r="B88" s="2" t="s">
        <v>1776</v>
      </c>
      <c r="C88" s="2" t="s">
        <v>1838</v>
      </c>
      <c r="D88" s="2" t="s">
        <v>1899</v>
      </c>
      <c r="E88" s="2" t="s">
        <v>1947</v>
      </c>
      <c r="F88" s="2" t="s">
        <v>365</v>
      </c>
      <c r="G88" s="2" t="s">
        <v>365</v>
      </c>
      <c r="H88" s="2" t="s">
        <v>365</v>
      </c>
      <c r="I88" s="2" t="s">
        <v>365</v>
      </c>
      <c r="J88" s="2" t="s">
        <v>365</v>
      </c>
      <c r="K88" s="2" t="s">
        <v>365</v>
      </c>
    </row>
    <row r="89">
      <c r="A89" s="2" t="s">
        <v>300</v>
      </c>
      <c r="B89" s="2" t="s">
        <v>1203</v>
      </c>
      <c r="C89" s="2" t="s">
        <v>1839</v>
      </c>
      <c r="D89" s="2" t="s">
        <v>1900</v>
      </c>
      <c r="E89" s="2" t="s">
        <v>1018</v>
      </c>
      <c r="F89" s="2" t="s">
        <v>365</v>
      </c>
      <c r="G89" s="2" t="s">
        <v>365</v>
      </c>
      <c r="H89" s="2" t="s">
        <v>365</v>
      </c>
      <c r="I89" s="2" t="s">
        <v>365</v>
      </c>
      <c r="J89" s="2" t="s">
        <v>365</v>
      </c>
      <c r="K89" s="2" t="s">
        <v>365</v>
      </c>
    </row>
    <row r="90">
      <c r="A90" s="2" t="s">
        <v>301</v>
      </c>
      <c r="B90" s="2" t="s">
        <v>1777</v>
      </c>
      <c r="C90" s="2" t="s">
        <v>1840</v>
      </c>
      <c r="D90" s="2" t="s">
        <v>1901</v>
      </c>
      <c r="E90" s="2" t="s">
        <v>1943</v>
      </c>
      <c r="F90" s="2" t="s">
        <v>365</v>
      </c>
      <c r="G90" s="2" t="s">
        <v>365</v>
      </c>
      <c r="H90" s="2" t="s">
        <v>365</v>
      </c>
      <c r="I90" s="2" t="s">
        <v>365</v>
      </c>
      <c r="J90" s="2" t="s">
        <v>365</v>
      </c>
      <c r="K90" s="2" t="s">
        <v>365</v>
      </c>
    </row>
    <row r="91">
      <c r="A91" s="2" t="s">
        <v>0</v>
      </c>
      <c r="B91" s="2" t="s">
        <v>367</v>
      </c>
      <c r="C91" s="2" t="s">
        <v>367</v>
      </c>
      <c r="D91" s="2" t="s">
        <v>367</v>
      </c>
      <c r="E91" s="2" t="s">
        <v>1019</v>
      </c>
      <c r="F91" s="2" t="s">
        <v>365</v>
      </c>
      <c r="G91" s="2" t="s">
        <v>365</v>
      </c>
      <c r="H91" s="2" t="s">
        <v>365</v>
      </c>
      <c r="I91" s="2" t="s">
        <v>365</v>
      </c>
      <c r="J91" s="2" t="s">
        <v>365</v>
      </c>
      <c r="K91" s="2" t="s">
        <v>365</v>
      </c>
    </row>
    <row r="92">
      <c r="A92" s="2" t="s">
        <v>328</v>
      </c>
      <c r="B92" s="2" t="s">
        <v>365</v>
      </c>
      <c r="C92" s="2" t="s">
        <v>365</v>
      </c>
      <c r="D92" s="2" t="s">
        <v>365</v>
      </c>
      <c r="E92" s="2" t="s">
        <v>365</v>
      </c>
      <c r="F92" s="2" t="s">
        <v>365</v>
      </c>
      <c r="G92" s="2" t="s">
        <v>365</v>
      </c>
      <c r="H92" s="2" t="s">
        <v>365</v>
      </c>
      <c r="I92" s="2" t="s">
        <v>365</v>
      </c>
      <c r="J92" s="2" t="s">
        <v>365</v>
      </c>
      <c r="K92" s="2" t="s">
        <v>365</v>
      </c>
    </row>
    <row r="93">
      <c r="A93" s="2" t="s">
        <v>329</v>
      </c>
      <c r="B93" s="2" t="s">
        <v>366</v>
      </c>
      <c r="C93" s="2" t="s">
        <v>364</v>
      </c>
      <c r="D93" s="2" t="s">
        <v>0</v>
      </c>
      <c r="E93" s="2" t="s">
        <v>18</v>
      </c>
      <c r="F93" s="2" t="s">
        <v>365</v>
      </c>
      <c r="G93" s="2" t="s">
        <v>365</v>
      </c>
      <c r="H93" s="2" t="s">
        <v>365</v>
      </c>
      <c r="I93" s="2" t="s">
        <v>365</v>
      </c>
      <c r="J93" s="2" t="s">
        <v>365</v>
      </c>
      <c r="K93" s="2" t="s">
        <v>365</v>
      </c>
    </row>
    <row r="94">
      <c r="A94" s="2" t="s">
        <v>365</v>
      </c>
      <c r="B94" s="2" t="s">
        <v>16</v>
      </c>
      <c r="C94" s="2" t="s">
        <v>16</v>
      </c>
      <c r="D94" s="2" t="s">
        <v>16</v>
      </c>
      <c r="E94" s="2" t="s">
        <v>365</v>
      </c>
      <c r="F94" s="2" t="s">
        <v>365</v>
      </c>
      <c r="G94" s="2" t="s">
        <v>365</v>
      </c>
      <c r="H94" s="2" t="s">
        <v>365</v>
      </c>
      <c r="I94" s="2" t="s">
        <v>365</v>
      </c>
      <c r="J94" s="2" t="s">
        <v>365</v>
      </c>
      <c r="K94" s="2" t="s">
        <v>365</v>
      </c>
    </row>
    <row r="95">
      <c r="A95" s="2" t="s">
        <v>305</v>
      </c>
      <c r="B95" s="2" t="s">
        <v>1778</v>
      </c>
      <c r="C95" s="2" t="s">
        <v>1210</v>
      </c>
      <c r="D95" s="2" t="s">
        <v>1902</v>
      </c>
      <c r="E95" s="2" t="s">
        <v>1948</v>
      </c>
      <c r="F95" s="2" t="s">
        <v>365</v>
      </c>
      <c r="G95" s="2" t="s">
        <v>365</v>
      </c>
      <c r="H95" s="2" t="s">
        <v>365</v>
      </c>
      <c r="I95" s="2" t="s">
        <v>365</v>
      </c>
      <c r="J95" s="2" t="s">
        <v>365</v>
      </c>
      <c r="K95" s="2" t="s">
        <v>365</v>
      </c>
    </row>
    <row r="96">
      <c r="A96" s="2" t="s">
        <v>306</v>
      </c>
      <c r="B96" s="2" t="s">
        <v>1779</v>
      </c>
      <c r="C96" s="2" t="s">
        <v>1841</v>
      </c>
      <c r="D96" s="2" t="s">
        <v>1903</v>
      </c>
      <c r="E96" s="2" t="s">
        <v>1949</v>
      </c>
      <c r="F96" s="2" t="s">
        <v>365</v>
      </c>
      <c r="G96" s="2" t="s">
        <v>365</v>
      </c>
      <c r="H96" s="2" t="s">
        <v>365</v>
      </c>
      <c r="I96" s="2" t="s">
        <v>365</v>
      </c>
      <c r="J96" s="2" t="s">
        <v>365</v>
      </c>
      <c r="K96" s="2" t="s">
        <v>365</v>
      </c>
    </row>
    <row r="97">
      <c r="A97" s="2" t="s">
        <v>307</v>
      </c>
      <c r="B97" s="2" t="s">
        <v>1780</v>
      </c>
      <c r="C97" s="2" t="s">
        <v>1842</v>
      </c>
      <c r="D97" s="2" t="s">
        <v>1904</v>
      </c>
      <c r="E97" s="2" t="s">
        <v>703</v>
      </c>
      <c r="F97" s="2" t="s">
        <v>365</v>
      </c>
      <c r="G97" s="2" t="s">
        <v>365</v>
      </c>
      <c r="H97" s="2" t="s">
        <v>365</v>
      </c>
      <c r="I97" s="2" t="s">
        <v>365</v>
      </c>
      <c r="J97" s="2" t="s">
        <v>365</v>
      </c>
      <c r="K97" s="2" t="s">
        <v>365</v>
      </c>
    </row>
    <row r="98">
      <c r="A98" s="2" t="s">
        <v>308</v>
      </c>
      <c r="B98" s="2" t="s">
        <v>1781</v>
      </c>
      <c r="C98" s="2" t="s">
        <v>1843</v>
      </c>
      <c r="D98" s="2" t="s">
        <v>1794</v>
      </c>
      <c r="E98" s="2" t="s">
        <v>1382</v>
      </c>
      <c r="F98" s="2" t="s">
        <v>365</v>
      </c>
      <c r="G98" s="2" t="s">
        <v>365</v>
      </c>
      <c r="H98" s="2" t="s">
        <v>365</v>
      </c>
      <c r="I98" s="2" t="s">
        <v>365</v>
      </c>
      <c r="J98" s="2" t="s">
        <v>365</v>
      </c>
      <c r="K98" s="2" t="s">
        <v>365</v>
      </c>
    </row>
    <row r="99">
      <c r="A99" s="2" t="s">
        <v>330</v>
      </c>
      <c r="B99" s="2" t="s">
        <v>1782</v>
      </c>
      <c r="C99" s="2" t="s">
        <v>1844</v>
      </c>
      <c r="D99" s="2" t="s">
        <v>1905</v>
      </c>
      <c r="E99" s="2" t="s">
        <v>1021</v>
      </c>
      <c r="F99" s="2" t="s">
        <v>365</v>
      </c>
      <c r="G99" s="2" t="s">
        <v>365</v>
      </c>
      <c r="H99" s="2" t="s">
        <v>365</v>
      </c>
      <c r="I99" s="2" t="s">
        <v>365</v>
      </c>
      <c r="J99" s="2" t="s">
        <v>365</v>
      </c>
      <c r="K99" s="2" t="s">
        <v>365</v>
      </c>
    </row>
    <row r="100">
      <c r="A100" s="2" t="s">
        <v>0</v>
      </c>
      <c r="B100" s="2" t="s">
        <v>367</v>
      </c>
      <c r="C100" s="2" t="s">
        <v>367</v>
      </c>
      <c r="D100" s="2" t="s">
        <v>367</v>
      </c>
      <c r="E100" s="2" t="s">
        <v>1950</v>
      </c>
      <c r="F100" s="2" t="s">
        <v>365</v>
      </c>
      <c r="G100" s="2" t="s">
        <v>365</v>
      </c>
      <c r="H100" s="2" t="s">
        <v>365</v>
      </c>
      <c r="I100" s="2" t="s">
        <v>365</v>
      </c>
      <c r="J100" s="2" t="s">
        <v>365</v>
      </c>
      <c r="K100" s="2" t="s">
        <v>365</v>
      </c>
    </row>
    <row r="101">
      <c r="A101" s="2" t="s">
        <v>331</v>
      </c>
      <c r="B101" s="2" t="s">
        <v>365</v>
      </c>
      <c r="C101" s="2" t="s">
        <v>365</v>
      </c>
      <c r="D101" s="2" t="s">
        <v>365</v>
      </c>
      <c r="E101" s="2" t="s">
        <v>365</v>
      </c>
      <c r="F101" s="2" t="s">
        <v>365</v>
      </c>
      <c r="G101" s="2" t="s">
        <v>365</v>
      </c>
      <c r="H101" s="2" t="s">
        <v>365</v>
      </c>
      <c r="I101" s="2" t="s">
        <v>365</v>
      </c>
      <c r="J101" s="2" t="s">
        <v>365</v>
      </c>
      <c r="K101" s="2" t="s">
        <v>365</v>
      </c>
    </row>
    <row r="102">
      <c r="A102" s="2" t="s">
        <v>329</v>
      </c>
      <c r="B102" s="2" t="s">
        <v>321</v>
      </c>
      <c r="C102" s="2" t="s">
        <v>322</v>
      </c>
      <c r="D102" s="2" t="s">
        <v>0</v>
      </c>
      <c r="E102" s="2" t="s">
        <v>18</v>
      </c>
      <c r="F102" s="2" t="s">
        <v>365</v>
      </c>
      <c r="G102" s="2" t="s">
        <v>365</v>
      </c>
      <c r="H102" s="2" t="s">
        <v>365</v>
      </c>
      <c r="I102" s="2" t="s">
        <v>365</v>
      </c>
      <c r="J102" s="2" t="s">
        <v>365</v>
      </c>
      <c r="K102" s="2" t="s">
        <v>365</v>
      </c>
    </row>
    <row r="103">
      <c r="A103" s="2" t="s">
        <v>365</v>
      </c>
      <c r="B103" s="2" t="s">
        <v>16</v>
      </c>
      <c r="C103" s="2" t="s">
        <v>16</v>
      </c>
      <c r="D103" s="2" t="s">
        <v>16</v>
      </c>
      <c r="E103" s="2" t="s">
        <v>365</v>
      </c>
      <c r="F103" s="2" t="s">
        <v>365</v>
      </c>
      <c r="G103" s="2" t="s">
        <v>365</v>
      </c>
      <c r="H103" s="2" t="s">
        <v>365</v>
      </c>
      <c r="I103" s="2" t="s">
        <v>365</v>
      </c>
      <c r="J103" s="2" t="s">
        <v>365</v>
      </c>
      <c r="K103" s="2" t="s">
        <v>365</v>
      </c>
    </row>
    <row r="104">
      <c r="A104" s="2" t="s">
        <v>305</v>
      </c>
      <c r="B104" s="2" t="s">
        <v>1783</v>
      </c>
      <c r="C104" s="2" t="s">
        <v>1845</v>
      </c>
      <c r="D104" s="2" t="s">
        <v>1210</v>
      </c>
      <c r="E104" s="2" t="s">
        <v>1951</v>
      </c>
      <c r="F104" s="2" t="s">
        <v>365</v>
      </c>
      <c r="G104" s="2" t="s">
        <v>365</v>
      </c>
      <c r="H104" s="2" t="s">
        <v>365</v>
      </c>
      <c r="I104" s="2" t="s">
        <v>365</v>
      </c>
      <c r="J104" s="2" t="s">
        <v>365</v>
      </c>
      <c r="K104" s="2" t="s">
        <v>365</v>
      </c>
    </row>
    <row r="105">
      <c r="A105" s="2" t="s">
        <v>306</v>
      </c>
      <c r="B105" s="2" t="s">
        <v>1784</v>
      </c>
      <c r="C105" s="2" t="s">
        <v>1846</v>
      </c>
      <c r="D105" s="2" t="s">
        <v>1841</v>
      </c>
      <c r="E105" s="2" t="s">
        <v>1022</v>
      </c>
      <c r="F105" s="2" t="s">
        <v>365</v>
      </c>
      <c r="G105" s="2" t="s">
        <v>365</v>
      </c>
      <c r="H105" s="2" t="s">
        <v>365</v>
      </c>
      <c r="I105" s="2" t="s">
        <v>365</v>
      </c>
      <c r="J105" s="2" t="s">
        <v>365</v>
      </c>
      <c r="K105" s="2" t="s">
        <v>365</v>
      </c>
    </row>
    <row r="106">
      <c r="A106" s="2" t="s">
        <v>307</v>
      </c>
      <c r="B106" s="2" t="s">
        <v>1785</v>
      </c>
      <c r="C106" s="2" t="s">
        <v>1847</v>
      </c>
      <c r="D106" s="2" t="s">
        <v>1842</v>
      </c>
      <c r="E106" s="2" t="s">
        <v>1023</v>
      </c>
      <c r="F106" s="2" t="s">
        <v>365</v>
      </c>
      <c r="G106" s="2" t="s">
        <v>365</v>
      </c>
      <c r="H106" s="2" t="s">
        <v>365</v>
      </c>
      <c r="I106" s="2" t="s">
        <v>365</v>
      </c>
      <c r="J106" s="2" t="s">
        <v>365</v>
      </c>
      <c r="K106" s="2" t="s">
        <v>365</v>
      </c>
    </row>
    <row r="107">
      <c r="A107" s="2" t="s">
        <v>308</v>
      </c>
      <c r="B107" s="2" t="s">
        <v>1786</v>
      </c>
      <c r="C107" s="2" t="s">
        <v>1848</v>
      </c>
      <c r="D107" s="2" t="s">
        <v>1843</v>
      </c>
      <c r="E107" s="2" t="s">
        <v>1480</v>
      </c>
      <c r="F107" s="2" t="s">
        <v>365</v>
      </c>
      <c r="G107" s="2" t="s">
        <v>365</v>
      </c>
      <c r="H107" s="2" t="s">
        <v>365</v>
      </c>
      <c r="I107" s="2" t="s">
        <v>365</v>
      </c>
      <c r="J107" s="2" t="s">
        <v>365</v>
      </c>
      <c r="K107" s="2" t="s">
        <v>365</v>
      </c>
    </row>
    <row r="108">
      <c r="A108" s="2" t="s">
        <v>330</v>
      </c>
      <c r="B108" s="2" t="s">
        <v>1787</v>
      </c>
      <c r="C108" s="2" t="s">
        <v>1849</v>
      </c>
      <c r="D108" s="2" t="s">
        <v>1844</v>
      </c>
      <c r="E108" s="2" t="s">
        <v>1024</v>
      </c>
      <c r="F108" s="2" t="s">
        <v>365</v>
      </c>
      <c r="G108" s="2" t="s">
        <v>365</v>
      </c>
      <c r="H108" s="2" t="s">
        <v>365</v>
      </c>
      <c r="I108" s="2" t="s">
        <v>365</v>
      </c>
      <c r="J108" s="2" t="s">
        <v>365</v>
      </c>
      <c r="K108" s="2" t="s">
        <v>365</v>
      </c>
    </row>
    <row r="109">
      <c r="A109" s="2" t="s">
        <v>0</v>
      </c>
      <c r="B109" s="2" t="s">
        <v>367</v>
      </c>
      <c r="C109" s="2" t="s">
        <v>367</v>
      </c>
      <c r="D109" s="2" t="s">
        <v>367</v>
      </c>
      <c r="E109" s="2" t="s">
        <v>1952</v>
      </c>
      <c r="F109" s="2" t="s">
        <v>365</v>
      </c>
      <c r="G109" s="2" t="s">
        <v>365</v>
      </c>
      <c r="H109" s="2" t="s">
        <v>365</v>
      </c>
      <c r="I109" s="2" t="s">
        <v>365</v>
      </c>
      <c r="J109" s="2" t="s">
        <v>365</v>
      </c>
      <c r="K109" s="2" t="s">
        <v>365</v>
      </c>
    </row>
    <row r="110">
      <c r="A110" s="2" t="s">
        <v>332</v>
      </c>
      <c r="B110" s="2" t="s">
        <v>365</v>
      </c>
      <c r="C110" s="2" t="s">
        <v>365</v>
      </c>
      <c r="D110" s="2" t="s">
        <v>365</v>
      </c>
      <c r="E110" s="2" t="s">
        <v>365</v>
      </c>
      <c r="F110" s="2" t="s">
        <v>365</v>
      </c>
      <c r="G110" s="2" t="s">
        <v>365</v>
      </c>
      <c r="H110" s="2" t="s">
        <v>365</v>
      </c>
      <c r="I110" s="2" t="s">
        <v>365</v>
      </c>
      <c r="J110" s="2" t="s">
        <v>365</v>
      </c>
      <c r="K110" s="2" t="s">
        <v>365</v>
      </c>
    </row>
    <row r="111">
      <c r="A111" s="2" t="s">
        <v>329</v>
      </c>
      <c r="B111" s="2" t="s">
        <v>321</v>
      </c>
      <c r="C111" s="2" t="s">
        <v>322</v>
      </c>
      <c r="D111" s="2" t="s">
        <v>0</v>
      </c>
      <c r="E111" s="2" t="s">
        <v>18</v>
      </c>
      <c r="F111" s="2" t="s">
        <v>365</v>
      </c>
      <c r="G111" s="2" t="s">
        <v>365</v>
      </c>
      <c r="H111" s="2" t="s">
        <v>365</v>
      </c>
      <c r="I111" s="2" t="s">
        <v>365</v>
      </c>
      <c r="J111" s="2" t="s">
        <v>365</v>
      </c>
      <c r="K111" s="2" t="s">
        <v>365</v>
      </c>
    </row>
    <row r="112">
      <c r="A112" s="2" t="s">
        <v>365</v>
      </c>
      <c r="B112" s="2" t="s">
        <v>16</v>
      </c>
      <c r="C112" s="2" t="s">
        <v>16</v>
      </c>
      <c r="D112" s="2" t="s">
        <v>16</v>
      </c>
      <c r="E112" s="2" t="s">
        <v>365</v>
      </c>
      <c r="F112" s="2" t="s">
        <v>365</v>
      </c>
      <c r="G112" s="2" t="s">
        <v>365</v>
      </c>
      <c r="H112" s="2" t="s">
        <v>365</v>
      </c>
      <c r="I112" s="2" t="s">
        <v>365</v>
      </c>
      <c r="J112" s="2" t="s">
        <v>365</v>
      </c>
      <c r="K112" s="2" t="s">
        <v>365</v>
      </c>
    </row>
    <row r="113">
      <c r="A113" s="2" t="s">
        <v>305</v>
      </c>
      <c r="B113" s="2" t="s">
        <v>1788</v>
      </c>
      <c r="C113" s="2" t="s">
        <v>1850</v>
      </c>
      <c r="D113" s="2" t="s">
        <v>1778</v>
      </c>
      <c r="E113" s="2" t="s">
        <v>1953</v>
      </c>
      <c r="F113" s="2" t="s">
        <v>365</v>
      </c>
      <c r="G113" s="2" t="s">
        <v>365</v>
      </c>
      <c r="H113" s="2" t="s">
        <v>365</v>
      </c>
      <c r="I113" s="2" t="s">
        <v>365</v>
      </c>
      <c r="J113" s="2" t="s">
        <v>365</v>
      </c>
      <c r="K113" s="2" t="s">
        <v>365</v>
      </c>
    </row>
    <row r="114">
      <c r="A114" s="2" t="s">
        <v>306</v>
      </c>
      <c r="B114" s="2" t="s">
        <v>1365</v>
      </c>
      <c r="C114" s="2" t="s">
        <v>1851</v>
      </c>
      <c r="D114" s="2" t="s">
        <v>1779</v>
      </c>
      <c r="E114" s="2" t="s">
        <v>1954</v>
      </c>
      <c r="F114" s="2" t="s">
        <v>365</v>
      </c>
      <c r="G114" s="2" t="s">
        <v>365</v>
      </c>
      <c r="H114" s="2" t="s">
        <v>365</v>
      </c>
      <c r="I114" s="2" t="s">
        <v>365</v>
      </c>
      <c r="J114" s="2" t="s">
        <v>365</v>
      </c>
      <c r="K114" s="2" t="s">
        <v>365</v>
      </c>
    </row>
    <row r="115">
      <c r="A115" s="2" t="s">
        <v>307</v>
      </c>
      <c r="B115" s="2" t="s">
        <v>1789</v>
      </c>
      <c r="C115" s="2" t="s">
        <v>1852</v>
      </c>
      <c r="D115" s="2" t="s">
        <v>1780</v>
      </c>
      <c r="E115" s="2" t="s">
        <v>1023</v>
      </c>
      <c r="F115" s="2" t="s">
        <v>365</v>
      </c>
      <c r="G115" s="2" t="s">
        <v>365</v>
      </c>
      <c r="H115" s="2" t="s">
        <v>365</v>
      </c>
      <c r="I115" s="2" t="s">
        <v>365</v>
      </c>
      <c r="J115" s="2" t="s">
        <v>365</v>
      </c>
      <c r="K115" s="2" t="s">
        <v>365</v>
      </c>
    </row>
    <row r="116">
      <c r="A116" s="2" t="s">
        <v>308</v>
      </c>
      <c r="B116" s="2" t="s">
        <v>1790</v>
      </c>
      <c r="C116" s="2" t="s">
        <v>1853</v>
      </c>
      <c r="D116" s="2" t="s">
        <v>1781</v>
      </c>
      <c r="E116" s="2" t="s">
        <v>1955</v>
      </c>
      <c r="F116" s="2" t="s">
        <v>365</v>
      </c>
      <c r="G116" s="2" t="s">
        <v>365</v>
      </c>
      <c r="H116" s="2" t="s">
        <v>365</v>
      </c>
      <c r="I116" s="2" t="s">
        <v>365</v>
      </c>
      <c r="J116" s="2" t="s">
        <v>365</v>
      </c>
      <c r="K116" s="2" t="s">
        <v>365</v>
      </c>
    </row>
    <row r="117">
      <c r="A117" s="2" t="s">
        <v>330</v>
      </c>
      <c r="B117" s="2" t="s">
        <v>1791</v>
      </c>
      <c r="C117" s="2" t="s">
        <v>1854</v>
      </c>
      <c r="D117" s="2" t="s">
        <v>1782</v>
      </c>
      <c r="E117" s="2" t="s">
        <v>1956</v>
      </c>
      <c r="F117" s="2" t="s">
        <v>365</v>
      </c>
      <c r="G117" s="2" t="s">
        <v>365</v>
      </c>
      <c r="H117" s="2" t="s">
        <v>365</v>
      </c>
      <c r="I117" s="2" t="s">
        <v>365</v>
      </c>
      <c r="J117" s="2" t="s">
        <v>365</v>
      </c>
      <c r="K117" s="2" t="s">
        <v>365</v>
      </c>
    </row>
    <row r="118">
      <c r="A118" s="2" t="s">
        <v>0</v>
      </c>
      <c r="B118" s="2" t="s">
        <v>367</v>
      </c>
      <c r="C118" s="2" t="s">
        <v>367</v>
      </c>
      <c r="D118" s="2" t="s">
        <v>367</v>
      </c>
      <c r="E118" s="2" t="s">
        <v>1957</v>
      </c>
      <c r="F118" s="2" t="s">
        <v>365</v>
      </c>
      <c r="G118" s="2" t="s">
        <v>365</v>
      </c>
      <c r="H118" s="2" t="s">
        <v>365</v>
      </c>
      <c r="I118" s="2" t="s">
        <v>365</v>
      </c>
      <c r="J118" s="2" t="s">
        <v>365</v>
      </c>
      <c r="K118" s="2" t="s">
        <v>365</v>
      </c>
    </row>
    <row r="119">
      <c r="A119" s="2" t="s">
        <v>331</v>
      </c>
      <c r="B119" s="2" t="s">
        <v>365</v>
      </c>
      <c r="C119" s="2" t="s">
        <v>365</v>
      </c>
      <c r="D119" s="2" t="s">
        <v>365</v>
      </c>
      <c r="E119" s="2" t="s">
        <v>365</v>
      </c>
      <c r="F119" s="2" t="s">
        <v>365</v>
      </c>
      <c r="G119" s="2" t="s">
        <v>365</v>
      </c>
      <c r="H119" s="2" t="s">
        <v>365</v>
      </c>
      <c r="I119" s="2" t="s">
        <v>365</v>
      </c>
      <c r="J119" s="2" t="s">
        <v>365</v>
      </c>
      <c r="K119" s="2" t="s">
        <v>365</v>
      </c>
    </row>
    <row r="120">
      <c r="A120" s="2" t="s">
        <v>329</v>
      </c>
      <c r="B120" s="2" t="s">
        <v>3</v>
      </c>
      <c r="C120" s="2" t="s">
        <v>2</v>
      </c>
      <c r="D120" s="2" t="s">
        <v>0</v>
      </c>
      <c r="E120" s="2" t="s">
        <v>18</v>
      </c>
      <c r="F120" s="2" t="s">
        <v>365</v>
      </c>
      <c r="G120" s="2" t="s">
        <v>365</v>
      </c>
      <c r="H120" s="2" t="s">
        <v>365</v>
      </c>
      <c r="I120" s="2" t="s">
        <v>365</v>
      </c>
      <c r="J120" s="2" t="s">
        <v>365</v>
      </c>
      <c r="K120" s="2" t="s">
        <v>365</v>
      </c>
    </row>
    <row r="121">
      <c r="A121" s="2" t="s">
        <v>365</v>
      </c>
      <c r="B121" s="2" t="s">
        <v>16</v>
      </c>
      <c r="C121" s="2" t="s">
        <v>16</v>
      </c>
      <c r="D121" s="2" t="s">
        <v>16</v>
      </c>
      <c r="E121" s="2" t="s">
        <v>365</v>
      </c>
      <c r="F121" s="2" t="s">
        <v>365</v>
      </c>
      <c r="G121" s="2" t="s">
        <v>365</v>
      </c>
      <c r="H121" s="2" t="s">
        <v>365</v>
      </c>
      <c r="I121" s="2" t="s">
        <v>365</v>
      </c>
      <c r="J121" s="2" t="s">
        <v>365</v>
      </c>
      <c r="K121" s="2" t="s">
        <v>365</v>
      </c>
    </row>
    <row r="122">
      <c r="A122" s="2" t="s">
        <v>305</v>
      </c>
      <c r="B122" s="2" t="s">
        <v>2680</v>
      </c>
      <c r="C122" s="2" t="s">
        <v>2705</v>
      </c>
      <c r="D122" s="2" t="s">
        <v>1210</v>
      </c>
      <c r="E122" s="2" t="s">
        <v>1951</v>
      </c>
      <c r="F122" s="2" t="s">
        <v>365</v>
      </c>
      <c r="G122" s="2" t="s">
        <v>365</v>
      </c>
      <c r="H122" s="2" t="s">
        <v>365</v>
      </c>
      <c r="I122" s="2" t="s">
        <v>365</v>
      </c>
      <c r="J122" s="2" t="s">
        <v>365</v>
      </c>
      <c r="K122" s="2" t="s">
        <v>365</v>
      </c>
    </row>
    <row r="123">
      <c r="A123" s="2" t="s">
        <v>306</v>
      </c>
      <c r="B123" s="2" t="s">
        <v>2681</v>
      </c>
      <c r="C123" s="2" t="s">
        <v>2706</v>
      </c>
      <c r="D123" s="2" t="s">
        <v>1841</v>
      </c>
      <c r="E123" s="2" t="s">
        <v>1022</v>
      </c>
      <c r="F123" s="2" t="s">
        <v>365</v>
      </c>
      <c r="G123" s="2" t="s">
        <v>365</v>
      </c>
      <c r="H123" s="2" t="s">
        <v>365</v>
      </c>
      <c r="I123" s="2" t="s">
        <v>365</v>
      </c>
      <c r="J123" s="2" t="s">
        <v>365</v>
      </c>
      <c r="K123" s="2" t="s">
        <v>365</v>
      </c>
    </row>
    <row r="124">
      <c r="A124" s="2" t="s">
        <v>307</v>
      </c>
      <c r="B124" s="2" t="s">
        <v>2682</v>
      </c>
      <c r="C124" s="2" t="s">
        <v>2707</v>
      </c>
      <c r="D124" s="2" t="s">
        <v>1842</v>
      </c>
      <c r="E124" s="2" t="s">
        <v>1023</v>
      </c>
      <c r="F124" s="2" t="s">
        <v>365</v>
      </c>
      <c r="G124" s="2" t="s">
        <v>365</v>
      </c>
      <c r="H124" s="2" t="s">
        <v>365</v>
      </c>
      <c r="I124" s="2" t="s">
        <v>365</v>
      </c>
      <c r="J124" s="2" t="s">
        <v>365</v>
      </c>
      <c r="K124" s="2" t="s">
        <v>365</v>
      </c>
    </row>
    <row r="125">
      <c r="A125" s="2" t="s">
        <v>308</v>
      </c>
      <c r="B125" s="2" t="s">
        <v>2683</v>
      </c>
      <c r="C125" s="2" t="s">
        <v>1880</v>
      </c>
      <c r="D125" s="2" t="s">
        <v>1843</v>
      </c>
      <c r="E125" s="2" t="s">
        <v>1480</v>
      </c>
      <c r="F125" s="2" t="s">
        <v>365</v>
      </c>
      <c r="G125" s="2" t="s">
        <v>365</v>
      </c>
      <c r="H125" s="2" t="s">
        <v>365</v>
      </c>
      <c r="I125" s="2" t="s">
        <v>365</v>
      </c>
      <c r="J125" s="2" t="s">
        <v>365</v>
      </c>
      <c r="K125" s="2" t="s">
        <v>365</v>
      </c>
    </row>
    <row r="126">
      <c r="A126" s="2" t="s">
        <v>330</v>
      </c>
      <c r="B126" s="2" t="s">
        <v>2684</v>
      </c>
      <c r="C126" s="2" t="s">
        <v>2708</v>
      </c>
      <c r="D126" s="2" t="s">
        <v>1844</v>
      </c>
      <c r="E126" s="2" t="s">
        <v>1024</v>
      </c>
      <c r="F126" s="2" t="s">
        <v>365</v>
      </c>
      <c r="G126" s="2" t="s">
        <v>365</v>
      </c>
      <c r="H126" s="2" t="s">
        <v>365</v>
      </c>
      <c r="I126" s="2" t="s">
        <v>365</v>
      </c>
      <c r="J126" s="2" t="s">
        <v>365</v>
      </c>
      <c r="K126" s="2" t="s">
        <v>365</v>
      </c>
    </row>
    <row r="127">
      <c r="A127" s="2" t="s">
        <v>0</v>
      </c>
      <c r="B127" s="2" t="s">
        <v>367</v>
      </c>
      <c r="C127" s="2" t="s">
        <v>367</v>
      </c>
      <c r="D127" s="2" t="s">
        <v>367</v>
      </c>
      <c r="E127" s="2" t="s">
        <v>1952</v>
      </c>
      <c r="F127" s="2" t="s">
        <v>365</v>
      </c>
      <c r="G127" s="2" t="s">
        <v>365</v>
      </c>
      <c r="H127" s="2" t="s">
        <v>365</v>
      </c>
      <c r="I127" s="2" t="s">
        <v>365</v>
      </c>
      <c r="J127" s="2" t="s">
        <v>365</v>
      </c>
      <c r="K127" s="2" t="s">
        <v>365</v>
      </c>
    </row>
    <row r="128">
      <c r="A128" s="2" t="s">
        <v>332</v>
      </c>
      <c r="B128" s="2" t="s">
        <v>365</v>
      </c>
      <c r="C128" s="2" t="s">
        <v>365</v>
      </c>
      <c r="D128" s="2" t="s">
        <v>365</v>
      </c>
      <c r="E128" s="2" t="s">
        <v>365</v>
      </c>
      <c r="F128" s="2" t="s">
        <v>365</v>
      </c>
      <c r="G128" s="2" t="s">
        <v>365</v>
      </c>
      <c r="H128" s="2" t="s">
        <v>365</v>
      </c>
      <c r="I128" s="2" t="s">
        <v>365</v>
      </c>
      <c r="J128" s="2" t="s">
        <v>365</v>
      </c>
      <c r="K128" s="2" t="s">
        <v>365</v>
      </c>
    </row>
    <row r="129">
      <c r="A129" s="2" t="s">
        <v>329</v>
      </c>
      <c r="B129" s="2" t="s">
        <v>3</v>
      </c>
      <c r="C129" s="2" t="s">
        <v>2</v>
      </c>
      <c r="D129" s="2" t="s">
        <v>0</v>
      </c>
      <c r="E129" s="2" t="s">
        <v>18</v>
      </c>
      <c r="F129" s="2" t="s">
        <v>365</v>
      </c>
      <c r="G129" s="2" t="s">
        <v>365</v>
      </c>
      <c r="H129" s="2" t="s">
        <v>365</v>
      </c>
      <c r="I129" s="2" t="s">
        <v>365</v>
      </c>
      <c r="J129" s="2" t="s">
        <v>365</v>
      </c>
      <c r="K129" s="2" t="s">
        <v>365</v>
      </c>
    </row>
    <row r="130">
      <c r="A130" s="2" t="s">
        <v>365</v>
      </c>
      <c r="B130" s="2" t="s">
        <v>16</v>
      </c>
      <c r="C130" s="2" t="s">
        <v>16</v>
      </c>
      <c r="D130" s="2" t="s">
        <v>16</v>
      </c>
      <c r="E130" s="2" t="s">
        <v>365</v>
      </c>
      <c r="F130" s="2" t="s">
        <v>365</v>
      </c>
      <c r="G130" s="2" t="s">
        <v>365</v>
      </c>
      <c r="H130" s="2" t="s">
        <v>365</v>
      </c>
      <c r="I130" s="2" t="s">
        <v>365</v>
      </c>
      <c r="J130" s="2" t="s">
        <v>365</v>
      </c>
      <c r="K130" s="2" t="s">
        <v>365</v>
      </c>
    </row>
    <row r="131">
      <c r="A131" s="2" t="s">
        <v>305</v>
      </c>
      <c r="B131" s="2" t="s">
        <v>1204</v>
      </c>
      <c r="C131" s="2" t="s">
        <v>1855</v>
      </c>
      <c r="D131" s="2" t="s">
        <v>1906</v>
      </c>
      <c r="E131" s="2" t="s">
        <v>1958</v>
      </c>
      <c r="F131" s="2" t="s">
        <v>365</v>
      </c>
      <c r="G131" s="2" t="s">
        <v>365</v>
      </c>
      <c r="H131" s="2" t="s">
        <v>365</v>
      </c>
      <c r="I131" s="2" t="s">
        <v>365</v>
      </c>
      <c r="J131" s="2" t="s">
        <v>365</v>
      </c>
      <c r="K131" s="2" t="s">
        <v>365</v>
      </c>
    </row>
    <row r="132">
      <c r="A132" s="2" t="s">
        <v>306</v>
      </c>
      <c r="B132" s="2" t="s">
        <v>1792</v>
      </c>
      <c r="C132" s="2" t="s">
        <v>1856</v>
      </c>
      <c r="D132" s="2" t="s">
        <v>1907</v>
      </c>
      <c r="E132" s="2" t="s">
        <v>1954</v>
      </c>
      <c r="F132" s="2" t="s">
        <v>365</v>
      </c>
      <c r="G132" s="2" t="s">
        <v>365</v>
      </c>
      <c r="H132" s="2" t="s">
        <v>365</v>
      </c>
      <c r="I132" s="2" t="s">
        <v>365</v>
      </c>
      <c r="J132" s="2" t="s">
        <v>365</v>
      </c>
      <c r="K132" s="2" t="s">
        <v>365</v>
      </c>
    </row>
    <row r="133">
      <c r="A133" s="2" t="s">
        <v>307</v>
      </c>
      <c r="B133" s="2" t="s">
        <v>1793</v>
      </c>
      <c r="C133" s="2" t="s">
        <v>1857</v>
      </c>
      <c r="D133" s="2" t="s">
        <v>1908</v>
      </c>
      <c r="E133" s="2" t="s">
        <v>1023</v>
      </c>
      <c r="F133" s="2" t="s">
        <v>365</v>
      </c>
      <c r="G133" s="2" t="s">
        <v>365</v>
      </c>
      <c r="H133" s="2" t="s">
        <v>365</v>
      </c>
      <c r="I133" s="2" t="s">
        <v>365</v>
      </c>
      <c r="J133" s="2" t="s">
        <v>365</v>
      </c>
      <c r="K133" s="2" t="s">
        <v>365</v>
      </c>
    </row>
    <row r="134">
      <c r="A134" s="2" t="s">
        <v>308</v>
      </c>
      <c r="B134" s="2" t="s">
        <v>1794</v>
      </c>
      <c r="C134" s="2" t="s">
        <v>1858</v>
      </c>
      <c r="D134" s="2" t="s">
        <v>1909</v>
      </c>
      <c r="E134" s="2" t="s">
        <v>1955</v>
      </c>
      <c r="F134" s="2" t="s">
        <v>365</v>
      </c>
      <c r="G134" s="2" t="s">
        <v>365</v>
      </c>
      <c r="H134" s="2" t="s">
        <v>365</v>
      </c>
      <c r="I134" s="2" t="s">
        <v>365</v>
      </c>
      <c r="J134" s="2" t="s">
        <v>365</v>
      </c>
      <c r="K134" s="2" t="s">
        <v>365</v>
      </c>
    </row>
    <row r="135">
      <c r="A135" s="2" t="s">
        <v>330</v>
      </c>
      <c r="B135" s="2" t="s">
        <v>1795</v>
      </c>
      <c r="C135" s="2" t="s">
        <v>1859</v>
      </c>
      <c r="D135" s="2" t="s">
        <v>1791</v>
      </c>
      <c r="E135" s="2" t="s">
        <v>1956</v>
      </c>
      <c r="F135" s="2" t="s">
        <v>365</v>
      </c>
      <c r="G135" s="2" t="s">
        <v>365</v>
      </c>
      <c r="H135" s="2" t="s">
        <v>365</v>
      </c>
      <c r="I135" s="2" t="s">
        <v>365</v>
      </c>
      <c r="J135" s="2" t="s">
        <v>365</v>
      </c>
      <c r="K135" s="2" t="s">
        <v>365</v>
      </c>
    </row>
    <row r="136">
      <c r="A136" s="2" t="s">
        <v>0</v>
      </c>
      <c r="B136" s="2" t="s">
        <v>367</v>
      </c>
      <c r="C136" s="2" t="s">
        <v>367</v>
      </c>
      <c r="D136" s="2" t="s">
        <v>367</v>
      </c>
      <c r="E136" s="2" t="s">
        <v>1959</v>
      </c>
      <c r="F136" s="2" t="s">
        <v>365</v>
      </c>
      <c r="G136" s="2" t="s">
        <v>365</v>
      </c>
      <c r="H136" s="2" t="s">
        <v>365</v>
      </c>
      <c r="I136" s="2" t="s">
        <v>365</v>
      </c>
      <c r="J136" s="2" t="s">
        <v>365</v>
      </c>
      <c r="K136" s="2" t="s">
        <v>365</v>
      </c>
    </row>
    <row r="137">
      <c r="A137" s="2" t="s">
        <v>331</v>
      </c>
      <c r="B137" s="2" t="s">
        <v>365</v>
      </c>
      <c r="C137" s="2" t="s">
        <v>365</v>
      </c>
      <c r="D137" s="2" t="s">
        <v>365</v>
      </c>
      <c r="E137" s="2" t="s">
        <v>365</v>
      </c>
      <c r="F137" s="2" t="s">
        <v>365</v>
      </c>
      <c r="G137" s="2" t="s">
        <v>365</v>
      </c>
      <c r="H137" s="2" t="s">
        <v>365</v>
      </c>
      <c r="I137" s="2" t="s">
        <v>365</v>
      </c>
      <c r="J137" s="2" t="s">
        <v>365</v>
      </c>
      <c r="K137" s="2" t="s">
        <v>365</v>
      </c>
    </row>
    <row r="138">
      <c r="A138" s="2" t="s">
        <v>329</v>
      </c>
      <c r="B138" s="2" t="s">
        <v>354</v>
      </c>
      <c r="C138" s="2" t="s">
        <v>355</v>
      </c>
      <c r="D138" s="2" t="s">
        <v>356</v>
      </c>
      <c r="E138" s="2" t="s">
        <v>357</v>
      </c>
      <c r="F138" s="2" t="s">
        <v>358</v>
      </c>
      <c r="G138" s="2" t="s">
        <v>0</v>
      </c>
      <c r="H138" s="2" t="s">
        <v>18</v>
      </c>
      <c r="I138" s="2" t="s">
        <v>365</v>
      </c>
      <c r="J138" s="2" t="s">
        <v>365</v>
      </c>
      <c r="K138" s="2" t="s">
        <v>365</v>
      </c>
    </row>
    <row r="139">
      <c r="A139" s="2" t="s">
        <v>365</v>
      </c>
      <c r="B139" s="2" t="s">
        <v>16</v>
      </c>
      <c r="C139" s="2" t="s">
        <v>16</v>
      </c>
      <c r="D139" s="2" t="s">
        <v>16</v>
      </c>
      <c r="E139" s="2" t="s">
        <v>16</v>
      </c>
      <c r="F139" s="2" t="s">
        <v>16</v>
      </c>
      <c r="G139" s="2" t="s">
        <v>16</v>
      </c>
      <c r="H139" s="2" t="s">
        <v>365</v>
      </c>
      <c r="I139" s="2" t="s">
        <v>365</v>
      </c>
      <c r="J139" s="2" t="s">
        <v>365</v>
      </c>
      <c r="K139" s="2" t="s">
        <v>365</v>
      </c>
    </row>
    <row r="140">
      <c r="A140" s="2" t="s">
        <v>305</v>
      </c>
      <c r="B140" s="2" t="s">
        <v>2685</v>
      </c>
      <c r="C140" s="2" t="s">
        <v>2709</v>
      </c>
      <c r="D140" s="2" t="s">
        <v>2083</v>
      </c>
      <c r="E140" s="2" t="s">
        <v>2736</v>
      </c>
      <c r="F140" s="2" t="s">
        <v>2748</v>
      </c>
      <c r="G140" s="2" t="s">
        <v>1210</v>
      </c>
      <c r="H140" s="2" t="s">
        <v>1951</v>
      </c>
      <c r="I140" s="2" t="s">
        <v>365</v>
      </c>
      <c r="J140" s="2" t="s">
        <v>365</v>
      </c>
      <c r="K140" s="2" t="s">
        <v>365</v>
      </c>
    </row>
    <row r="141">
      <c r="A141" s="2" t="s">
        <v>306</v>
      </c>
      <c r="B141" s="2" t="s">
        <v>2686</v>
      </c>
      <c r="C141" s="2" t="s">
        <v>2710</v>
      </c>
      <c r="D141" s="2" t="s">
        <v>2724</v>
      </c>
      <c r="E141" s="2" t="s">
        <v>2737</v>
      </c>
      <c r="F141" s="2" t="s">
        <v>2749</v>
      </c>
      <c r="G141" s="2" t="s">
        <v>1841</v>
      </c>
      <c r="H141" s="2" t="s">
        <v>1022</v>
      </c>
      <c r="I141" s="2" t="s">
        <v>365</v>
      </c>
      <c r="J141" s="2" t="s">
        <v>365</v>
      </c>
      <c r="K141" s="2" t="s">
        <v>365</v>
      </c>
    </row>
    <row r="142">
      <c r="A142" s="2" t="s">
        <v>307</v>
      </c>
      <c r="B142" s="2" t="s">
        <v>2687</v>
      </c>
      <c r="C142" s="2" t="s">
        <v>1795</v>
      </c>
      <c r="D142" s="2" t="s">
        <v>2725</v>
      </c>
      <c r="E142" s="2" t="s">
        <v>1904</v>
      </c>
      <c r="F142" s="2" t="s">
        <v>2750</v>
      </c>
      <c r="G142" s="2" t="s">
        <v>1842</v>
      </c>
      <c r="H142" s="2" t="s">
        <v>1023</v>
      </c>
      <c r="I142" s="2" t="s">
        <v>365</v>
      </c>
      <c r="J142" s="2" t="s">
        <v>365</v>
      </c>
      <c r="K142" s="2" t="s">
        <v>365</v>
      </c>
    </row>
    <row r="143">
      <c r="A143" s="2" t="s">
        <v>308</v>
      </c>
      <c r="B143" s="2" t="s">
        <v>1013</v>
      </c>
      <c r="C143" s="2" t="s">
        <v>2711</v>
      </c>
      <c r="D143" s="2" t="s">
        <v>2726</v>
      </c>
      <c r="E143" s="2" t="s">
        <v>1867</v>
      </c>
      <c r="F143" s="2" t="s">
        <v>2364</v>
      </c>
      <c r="G143" s="2" t="s">
        <v>1843</v>
      </c>
      <c r="H143" s="2" t="s">
        <v>1480</v>
      </c>
      <c r="I143" s="2" t="s">
        <v>365</v>
      </c>
      <c r="J143" s="2" t="s">
        <v>365</v>
      </c>
      <c r="K143" s="2" t="s">
        <v>365</v>
      </c>
    </row>
    <row r="144">
      <c r="A144" s="2" t="s">
        <v>330</v>
      </c>
      <c r="B144" s="2" t="s">
        <v>2688</v>
      </c>
      <c r="C144" s="2" t="s">
        <v>2712</v>
      </c>
      <c r="D144" s="2" t="s">
        <v>2727</v>
      </c>
      <c r="E144" s="2" t="s">
        <v>2738</v>
      </c>
      <c r="F144" s="2" t="s">
        <v>2751</v>
      </c>
      <c r="G144" s="2" t="s">
        <v>1844</v>
      </c>
      <c r="H144" s="2" t="s">
        <v>1024</v>
      </c>
      <c r="I144" s="2" t="s">
        <v>365</v>
      </c>
      <c r="J144" s="2" t="s">
        <v>365</v>
      </c>
      <c r="K144" s="2" t="s">
        <v>365</v>
      </c>
    </row>
    <row r="145">
      <c r="A145" s="2" t="s">
        <v>0</v>
      </c>
      <c r="B145" s="2" t="s">
        <v>367</v>
      </c>
      <c r="C145" s="2" t="s">
        <v>367</v>
      </c>
      <c r="D145" s="2" t="s">
        <v>367</v>
      </c>
      <c r="E145" s="2" t="s">
        <v>367</v>
      </c>
      <c r="F145" s="2" t="s">
        <v>367</v>
      </c>
      <c r="G145" s="2" t="s">
        <v>367</v>
      </c>
      <c r="H145" s="2" t="s">
        <v>1952</v>
      </c>
      <c r="I145" s="2" t="s">
        <v>365</v>
      </c>
      <c r="J145" s="2" t="s">
        <v>365</v>
      </c>
      <c r="K145" s="2" t="s">
        <v>365</v>
      </c>
    </row>
    <row r="146">
      <c r="A146" s="2" t="s">
        <v>332</v>
      </c>
      <c r="B146" s="2" t="s">
        <v>365</v>
      </c>
      <c r="C146" s="2" t="s">
        <v>365</v>
      </c>
      <c r="D146" s="2" t="s">
        <v>365</v>
      </c>
      <c r="E146" s="2" t="s">
        <v>365</v>
      </c>
      <c r="F146" s="2" t="s">
        <v>365</v>
      </c>
      <c r="G146" s="2" t="s">
        <v>365</v>
      </c>
      <c r="H146" s="2" t="s">
        <v>365</v>
      </c>
      <c r="I146" s="2" t="s">
        <v>365</v>
      </c>
      <c r="J146" s="2" t="s">
        <v>365</v>
      </c>
      <c r="K146" s="2" t="s">
        <v>365</v>
      </c>
    </row>
    <row r="147">
      <c r="A147" s="2" t="s">
        <v>329</v>
      </c>
      <c r="B147" s="2" t="s">
        <v>354</v>
      </c>
      <c r="C147" s="2" t="s">
        <v>355</v>
      </c>
      <c r="D147" s="2" t="s">
        <v>356</v>
      </c>
      <c r="E147" s="2" t="s">
        <v>357</v>
      </c>
      <c r="F147" s="2" t="s">
        <v>358</v>
      </c>
      <c r="G147" s="2" t="s">
        <v>0</v>
      </c>
      <c r="H147" s="2" t="s">
        <v>18</v>
      </c>
      <c r="I147" s="2" t="s">
        <v>365</v>
      </c>
      <c r="J147" s="2" t="s">
        <v>365</v>
      </c>
      <c r="K147" s="2" t="s">
        <v>365</v>
      </c>
    </row>
    <row r="148">
      <c r="A148" s="2" t="s">
        <v>365</v>
      </c>
      <c r="B148" s="2" t="s">
        <v>16</v>
      </c>
      <c r="C148" s="2" t="s">
        <v>16</v>
      </c>
      <c r="D148" s="2" t="s">
        <v>16</v>
      </c>
      <c r="E148" s="2" t="s">
        <v>16</v>
      </c>
      <c r="F148" s="2" t="s">
        <v>16</v>
      </c>
      <c r="G148" s="2" t="s">
        <v>16</v>
      </c>
      <c r="H148" s="2" t="s">
        <v>365</v>
      </c>
      <c r="I148" s="2" t="s">
        <v>365</v>
      </c>
      <c r="J148" s="2" t="s">
        <v>365</v>
      </c>
      <c r="K148" s="2" t="s">
        <v>365</v>
      </c>
    </row>
    <row r="149">
      <c r="A149" s="2" t="s">
        <v>305</v>
      </c>
      <c r="B149" s="2" t="s">
        <v>1796</v>
      </c>
      <c r="C149" s="2" t="s">
        <v>1860</v>
      </c>
      <c r="D149" s="2" t="s">
        <v>1910</v>
      </c>
      <c r="E149" s="2" t="s">
        <v>1960</v>
      </c>
      <c r="F149" s="2" t="s">
        <v>1988</v>
      </c>
      <c r="G149" s="2" t="s">
        <v>1906</v>
      </c>
      <c r="H149" s="2" t="s">
        <v>1958</v>
      </c>
      <c r="I149" s="2" t="s">
        <v>365</v>
      </c>
      <c r="J149" s="2" t="s">
        <v>365</v>
      </c>
      <c r="K149" s="2" t="s">
        <v>365</v>
      </c>
    </row>
    <row r="150">
      <c r="A150" s="2" t="s">
        <v>306</v>
      </c>
      <c r="B150" s="2" t="s">
        <v>1797</v>
      </c>
      <c r="C150" s="2" t="s">
        <v>1861</v>
      </c>
      <c r="D150" s="2" t="s">
        <v>1911</v>
      </c>
      <c r="E150" s="2" t="s">
        <v>1961</v>
      </c>
      <c r="F150" s="2" t="s">
        <v>1220</v>
      </c>
      <c r="G150" s="2" t="s">
        <v>1907</v>
      </c>
      <c r="H150" s="2" t="s">
        <v>1954</v>
      </c>
      <c r="I150" s="2" t="s">
        <v>365</v>
      </c>
      <c r="J150" s="2" t="s">
        <v>365</v>
      </c>
      <c r="K150" s="2" t="s">
        <v>365</v>
      </c>
    </row>
    <row r="151">
      <c r="A151" s="2" t="s">
        <v>307</v>
      </c>
      <c r="B151" s="2" t="s">
        <v>1798</v>
      </c>
      <c r="C151" s="2" t="s">
        <v>1780</v>
      </c>
      <c r="D151" s="2" t="s">
        <v>1912</v>
      </c>
      <c r="E151" s="2" t="s">
        <v>1784</v>
      </c>
      <c r="F151" s="2" t="s">
        <v>1989</v>
      </c>
      <c r="G151" s="2" t="s">
        <v>1908</v>
      </c>
      <c r="H151" s="2" t="s">
        <v>1023</v>
      </c>
      <c r="I151" s="2" t="s">
        <v>365</v>
      </c>
      <c r="J151" s="2" t="s">
        <v>365</v>
      </c>
      <c r="K151" s="2" t="s">
        <v>365</v>
      </c>
    </row>
    <row r="152">
      <c r="A152" s="2" t="s">
        <v>308</v>
      </c>
      <c r="B152" s="2" t="s">
        <v>1799</v>
      </c>
      <c r="C152" s="2" t="s">
        <v>1862</v>
      </c>
      <c r="D152" s="2" t="s">
        <v>1913</v>
      </c>
      <c r="E152" s="2" t="s">
        <v>1962</v>
      </c>
      <c r="F152" s="2" t="s">
        <v>1219</v>
      </c>
      <c r="G152" s="2" t="s">
        <v>1909</v>
      </c>
      <c r="H152" s="2" t="s">
        <v>1955</v>
      </c>
      <c r="I152" s="2" t="s">
        <v>365</v>
      </c>
      <c r="J152" s="2" t="s">
        <v>365</v>
      </c>
      <c r="K152" s="2" t="s">
        <v>365</v>
      </c>
    </row>
    <row r="153">
      <c r="A153" s="2" t="s">
        <v>330</v>
      </c>
      <c r="B153" s="2" t="s">
        <v>1800</v>
      </c>
      <c r="C153" s="2" t="s">
        <v>1863</v>
      </c>
      <c r="D153" s="2" t="s">
        <v>1914</v>
      </c>
      <c r="E153" s="2" t="s">
        <v>1963</v>
      </c>
      <c r="F153" s="2" t="s">
        <v>1990</v>
      </c>
      <c r="G153" s="2" t="s">
        <v>1791</v>
      </c>
      <c r="H153" s="2" t="s">
        <v>1956</v>
      </c>
      <c r="I153" s="2" t="s">
        <v>365</v>
      </c>
      <c r="J153" s="2" t="s">
        <v>365</v>
      </c>
      <c r="K153" s="2" t="s">
        <v>365</v>
      </c>
    </row>
    <row r="154">
      <c r="A154" s="2" t="s">
        <v>0</v>
      </c>
      <c r="B154" s="2" t="s">
        <v>367</v>
      </c>
      <c r="C154" s="2" t="s">
        <v>367</v>
      </c>
      <c r="D154" s="2" t="s">
        <v>367</v>
      </c>
      <c r="E154" s="2" t="s">
        <v>367</v>
      </c>
      <c r="F154" s="2" t="s">
        <v>367</v>
      </c>
      <c r="G154" s="2" t="s">
        <v>367</v>
      </c>
      <c r="H154" s="2" t="s">
        <v>1959</v>
      </c>
      <c r="I154" s="2" t="s">
        <v>365</v>
      </c>
      <c r="J154" s="2" t="s">
        <v>365</v>
      </c>
      <c r="K154" s="2" t="s">
        <v>365</v>
      </c>
    </row>
    <row r="155">
      <c r="A155" s="2" t="s">
        <v>333</v>
      </c>
      <c r="B155" s="2" t="s">
        <v>365</v>
      </c>
      <c r="C155" s="2" t="s">
        <v>365</v>
      </c>
      <c r="D155" s="2" t="s">
        <v>365</v>
      </c>
      <c r="E155" s="2" t="s">
        <v>365</v>
      </c>
      <c r="F155" s="2" t="s">
        <v>365</v>
      </c>
      <c r="G155" s="2" t="s">
        <v>365</v>
      </c>
      <c r="H155" s="2" t="s">
        <v>365</v>
      </c>
      <c r="I155" s="2" t="s">
        <v>365</v>
      </c>
      <c r="J155" s="2" t="s">
        <v>365</v>
      </c>
      <c r="K155" s="2" t="s">
        <v>365</v>
      </c>
    </row>
    <row r="156">
      <c r="A156" s="2" t="s">
        <v>334</v>
      </c>
      <c r="B156" s="2" t="s">
        <v>366</v>
      </c>
      <c r="C156" s="2" t="s">
        <v>364</v>
      </c>
      <c r="D156" s="2" t="s">
        <v>0</v>
      </c>
      <c r="E156" s="2" t="s">
        <v>18</v>
      </c>
      <c r="F156" s="2" t="s">
        <v>365</v>
      </c>
      <c r="G156" s="2" t="s">
        <v>365</v>
      </c>
      <c r="H156" s="2" t="s">
        <v>365</v>
      </c>
      <c r="I156" s="2" t="s">
        <v>365</v>
      </c>
      <c r="J156" s="2" t="s">
        <v>365</v>
      </c>
      <c r="K156" s="2" t="s">
        <v>365</v>
      </c>
    </row>
    <row r="157">
      <c r="A157" s="2" t="s">
        <v>365</v>
      </c>
      <c r="B157" s="2" t="s">
        <v>16</v>
      </c>
      <c r="C157" s="2" t="s">
        <v>16</v>
      </c>
      <c r="D157" s="2" t="s">
        <v>16</v>
      </c>
      <c r="E157" s="2" t="s">
        <v>365</v>
      </c>
      <c r="F157" s="2" t="s">
        <v>365</v>
      </c>
      <c r="G157" s="2" t="s">
        <v>365</v>
      </c>
      <c r="H157" s="2" t="s">
        <v>365</v>
      </c>
      <c r="I157" s="2" t="s">
        <v>365</v>
      </c>
      <c r="J157" s="2" t="s">
        <v>365</v>
      </c>
      <c r="K157" s="2" t="s">
        <v>365</v>
      </c>
    </row>
    <row r="158">
      <c r="A158" s="2" t="s">
        <v>21</v>
      </c>
      <c r="B158" s="2" t="s">
        <v>1801</v>
      </c>
      <c r="C158" s="2" t="s">
        <v>1864</v>
      </c>
      <c r="D158" s="2" t="s">
        <v>1915</v>
      </c>
      <c r="E158" s="2" t="s">
        <v>1964</v>
      </c>
      <c r="F158" s="2" t="s">
        <v>365</v>
      </c>
      <c r="G158" s="2" t="s">
        <v>365</v>
      </c>
      <c r="H158" s="2" t="s">
        <v>365</v>
      </c>
      <c r="I158" s="2" t="s">
        <v>365</v>
      </c>
      <c r="J158" s="2" t="s">
        <v>365</v>
      </c>
      <c r="K158" s="2" t="s">
        <v>365</v>
      </c>
    </row>
    <row r="159">
      <c r="A159" s="2" t="s">
        <v>312</v>
      </c>
      <c r="B159" s="2" t="s">
        <v>1802</v>
      </c>
      <c r="C159" s="2" t="s">
        <v>1865</v>
      </c>
      <c r="D159" s="2" t="s">
        <v>1916</v>
      </c>
      <c r="E159" s="2" t="s">
        <v>1965</v>
      </c>
      <c r="F159" s="2" t="s">
        <v>365</v>
      </c>
      <c r="G159" s="2" t="s">
        <v>365</v>
      </c>
      <c r="H159" s="2" t="s">
        <v>365</v>
      </c>
      <c r="I159" s="2" t="s">
        <v>365</v>
      </c>
      <c r="J159" s="2" t="s">
        <v>365</v>
      </c>
      <c r="K159" s="2" t="s">
        <v>365</v>
      </c>
    </row>
    <row r="160">
      <c r="A160" s="2" t="s">
        <v>313</v>
      </c>
      <c r="B160" s="2" t="s">
        <v>1803</v>
      </c>
      <c r="C160" s="2" t="s">
        <v>1866</v>
      </c>
      <c r="D160" s="2" t="s">
        <v>1917</v>
      </c>
      <c r="E160" s="2" t="s">
        <v>1966</v>
      </c>
      <c r="F160" s="2" t="s">
        <v>365</v>
      </c>
      <c r="G160" s="2" t="s">
        <v>365</v>
      </c>
      <c r="H160" s="2" t="s">
        <v>365</v>
      </c>
      <c r="I160" s="2" t="s">
        <v>365</v>
      </c>
      <c r="J160" s="2" t="s">
        <v>365</v>
      </c>
      <c r="K160" s="2" t="s">
        <v>365</v>
      </c>
    </row>
    <row r="161">
      <c r="A161" s="2" t="s">
        <v>314</v>
      </c>
      <c r="B161" s="2" t="s">
        <v>1804</v>
      </c>
      <c r="C161" s="2" t="s">
        <v>1867</v>
      </c>
      <c r="D161" s="2" t="s">
        <v>1918</v>
      </c>
      <c r="E161" s="2" t="s">
        <v>1967</v>
      </c>
      <c r="F161" s="2" t="s">
        <v>365</v>
      </c>
      <c r="G161" s="2" t="s">
        <v>365</v>
      </c>
      <c r="H161" s="2" t="s">
        <v>365</v>
      </c>
      <c r="I161" s="2" t="s">
        <v>365</v>
      </c>
      <c r="J161" s="2" t="s">
        <v>365</v>
      </c>
      <c r="K161" s="2" t="s">
        <v>365</v>
      </c>
    </row>
    <row r="162">
      <c r="A162" s="2" t="s">
        <v>315</v>
      </c>
      <c r="B162" s="2" t="s">
        <v>1805</v>
      </c>
      <c r="C162" s="2" t="s">
        <v>1868</v>
      </c>
      <c r="D162" s="2" t="s">
        <v>1919</v>
      </c>
      <c r="E162" s="2" t="s">
        <v>1968</v>
      </c>
      <c r="F162" s="2" t="s">
        <v>365</v>
      </c>
      <c r="G162" s="2" t="s">
        <v>365</v>
      </c>
      <c r="H162" s="2" t="s">
        <v>365</v>
      </c>
      <c r="I162" s="2" t="s">
        <v>365</v>
      </c>
      <c r="J162" s="2" t="s">
        <v>365</v>
      </c>
      <c r="K162" s="2" t="s">
        <v>365</v>
      </c>
    </row>
    <row r="163">
      <c r="A163" s="2" t="s">
        <v>316</v>
      </c>
      <c r="B163" s="2" t="s">
        <v>1013</v>
      </c>
      <c r="C163" s="2" t="s">
        <v>1869</v>
      </c>
      <c r="D163" s="2" t="s">
        <v>1217</v>
      </c>
      <c r="E163" s="2" t="s">
        <v>358</v>
      </c>
      <c r="F163" s="2" t="s">
        <v>365</v>
      </c>
      <c r="G163" s="2" t="s">
        <v>365</v>
      </c>
      <c r="H163" s="2" t="s">
        <v>365</v>
      </c>
      <c r="I163" s="2" t="s">
        <v>365</v>
      </c>
      <c r="J163" s="2" t="s">
        <v>365</v>
      </c>
      <c r="K163" s="2" t="s">
        <v>365</v>
      </c>
    </row>
    <row r="164">
      <c r="A164" s="2" t="s">
        <v>0</v>
      </c>
      <c r="B164" s="2" t="s">
        <v>367</v>
      </c>
      <c r="C164" s="2" t="s">
        <v>367</v>
      </c>
      <c r="D164" s="2" t="s">
        <v>367</v>
      </c>
      <c r="E164" s="2" t="s">
        <v>1969</v>
      </c>
      <c r="F164" s="2" t="s">
        <v>365</v>
      </c>
      <c r="G164" s="2" t="s">
        <v>365</v>
      </c>
      <c r="H164" s="2" t="s">
        <v>365</v>
      </c>
      <c r="I164" s="2" t="s">
        <v>365</v>
      </c>
      <c r="J164" s="2" t="s">
        <v>365</v>
      </c>
      <c r="K164" s="2" t="s">
        <v>365</v>
      </c>
    </row>
    <row r="165">
      <c r="A165" s="2" t="s">
        <v>335</v>
      </c>
      <c r="B165" s="2" t="s">
        <v>365</v>
      </c>
      <c r="C165" s="2" t="s">
        <v>365</v>
      </c>
      <c r="D165" s="2" t="s">
        <v>365</v>
      </c>
      <c r="E165" s="2" t="s">
        <v>365</v>
      </c>
      <c r="F165" s="2" t="s">
        <v>365</v>
      </c>
      <c r="G165" s="2" t="s">
        <v>365</v>
      </c>
      <c r="H165" s="2" t="s">
        <v>365</v>
      </c>
      <c r="I165" s="2" t="s">
        <v>365</v>
      </c>
      <c r="J165" s="2" t="s">
        <v>365</v>
      </c>
      <c r="K165" s="2" t="s">
        <v>365</v>
      </c>
    </row>
    <row r="166">
      <c r="A166" s="2" t="s">
        <v>334</v>
      </c>
      <c r="B166" s="2" t="s">
        <v>321</v>
      </c>
      <c r="C166" s="2" t="s">
        <v>322</v>
      </c>
      <c r="D166" s="2" t="s">
        <v>0</v>
      </c>
      <c r="E166" s="2" t="s">
        <v>18</v>
      </c>
      <c r="F166" s="2" t="s">
        <v>365</v>
      </c>
      <c r="G166" s="2" t="s">
        <v>365</v>
      </c>
      <c r="H166" s="2" t="s">
        <v>365</v>
      </c>
      <c r="I166" s="2" t="s">
        <v>365</v>
      </c>
      <c r="J166" s="2" t="s">
        <v>365</v>
      </c>
      <c r="K166" s="2" t="s">
        <v>365</v>
      </c>
    </row>
    <row r="167">
      <c r="A167" s="2" t="s">
        <v>365</v>
      </c>
      <c r="B167" s="2" t="s">
        <v>16</v>
      </c>
      <c r="C167" s="2" t="s">
        <v>16</v>
      </c>
      <c r="D167" s="2" t="s">
        <v>16</v>
      </c>
      <c r="E167" s="2" t="s">
        <v>365</v>
      </c>
      <c r="F167" s="2" t="s">
        <v>365</v>
      </c>
      <c r="G167" s="2" t="s">
        <v>365</v>
      </c>
      <c r="H167" s="2" t="s">
        <v>365</v>
      </c>
      <c r="I167" s="2" t="s">
        <v>365</v>
      </c>
      <c r="J167" s="2" t="s">
        <v>365</v>
      </c>
      <c r="K167" s="2" t="s">
        <v>365</v>
      </c>
    </row>
    <row r="168">
      <c r="A168" s="2" t="s">
        <v>21</v>
      </c>
      <c r="B168" s="2" t="s">
        <v>1205</v>
      </c>
      <c r="C168" s="2" t="s">
        <v>1870</v>
      </c>
      <c r="D168" s="2" t="s">
        <v>1864</v>
      </c>
      <c r="E168" s="2" t="s">
        <v>1020</v>
      </c>
      <c r="F168" s="2" t="s">
        <v>365</v>
      </c>
      <c r="G168" s="2" t="s">
        <v>365</v>
      </c>
      <c r="H168" s="2" t="s">
        <v>365</v>
      </c>
      <c r="I168" s="2" t="s">
        <v>365</v>
      </c>
      <c r="J168" s="2" t="s">
        <v>365</v>
      </c>
      <c r="K168" s="2" t="s">
        <v>365</v>
      </c>
    </row>
    <row r="169">
      <c r="A169" s="2" t="s">
        <v>312</v>
      </c>
      <c r="B169" s="2" t="s">
        <v>1806</v>
      </c>
      <c r="C169" s="2" t="s">
        <v>1871</v>
      </c>
      <c r="D169" s="2" t="s">
        <v>1865</v>
      </c>
      <c r="E169" s="2" t="s">
        <v>630</v>
      </c>
      <c r="F169" s="2" t="s">
        <v>365</v>
      </c>
      <c r="G169" s="2" t="s">
        <v>365</v>
      </c>
      <c r="H169" s="2" t="s">
        <v>365</v>
      </c>
      <c r="I169" s="2" t="s">
        <v>365</v>
      </c>
      <c r="J169" s="2" t="s">
        <v>365</v>
      </c>
      <c r="K169" s="2" t="s">
        <v>365</v>
      </c>
    </row>
    <row r="170">
      <c r="A170" s="2" t="s">
        <v>313</v>
      </c>
      <c r="B170" s="2" t="s">
        <v>1807</v>
      </c>
      <c r="C170" s="2" t="s">
        <v>1872</v>
      </c>
      <c r="D170" s="2" t="s">
        <v>1866</v>
      </c>
      <c r="E170" s="2" t="s">
        <v>1375</v>
      </c>
      <c r="F170" s="2" t="s">
        <v>365</v>
      </c>
      <c r="G170" s="2" t="s">
        <v>365</v>
      </c>
      <c r="H170" s="2" t="s">
        <v>365</v>
      </c>
      <c r="I170" s="2" t="s">
        <v>365</v>
      </c>
      <c r="J170" s="2" t="s">
        <v>365</v>
      </c>
      <c r="K170" s="2" t="s">
        <v>365</v>
      </c>
    </row>
    <row r="171">
      <c r="A171" s="2" t="s">
        <v>314</v>
      </c>
      <c r="B171" s="2" t="s">
        <v>1206</v>
      </c>
      <c r="C171" s="2" t="s">
        <v>1873</v>
      </c>
      <c r="D171" s="2" t="s">
        <v>1867</v>
      </c>
      <c r="E171" s="2" t="s">
        <v>473</v>
      </c>
      <c r="F171" s="2" t="s">
        <v>365</v>
      </c>
      <c r="G171" s="2" t="s">
        <v>365</v>
      </c>
      <c r="H171" s="2" t="s">
        <v>365</v>
      </c>
      <c r="I171" s="2" t="s">
        <v>365</v>
      </c>
      <c r="J171" s="2" t="s">
        <v>365</v>
      </c>
      <c r="K171" s="2" t="s">
        <v>365</v>
      </c>
    </row>
    <row r="172">
      <c r="A172" s="2" t="s">
        <v>315</v>
      </c>
      <c r="B172" s="2" t="s">
        <v>1808</v>
      </c>
      <c r="C172" s="2" t="s">
        <v>1874</v>
      </c>
      <c r="D172" s="2" t="s">
        <v>1868</v>
      </c>
      <c r="E172" s="2" t="s">
        <v>680</v>
      </c>
      <c r="F172" s="2" t="s">
        <v>365</v>
      </c>
      <c r="G172" s="2" t="s">
        <v>365</v>
      </c>
      <c r="H172" s="2" t="s">
        <v>365</v>
      </c>
      <c r="I172" s="2" t="s">
        <v>365</v>
      </c>
      <c r="J172" s="2" t="s">
        <v>365</v>
      </c>
      <c r="K172" s="2" t="s">
        <v>365</v>
      </c>
    </row>
    <row r="173">
      <c r="A173" s="2" t="s">
        <v>316</v>
      </c>
      <c r="B173" s="2" t="s">
        <v>1809</v>
      </c>
      <c r="C173" s="2" t="s">
        <v>1875</v>
      </c>
      <c r="D173" s="2" t="s">
        <v>1869</v>
      </c>
      <c r="E173" s="2" t="s">
        <v>358</v>
      </c>
      <c r="F173" s="2" t="s">
        <v>365</v>
      </c>
      <c r="G173" s="2" t="s">
        <v>365</v>
      </c>
      <c r="H173" s="2" t="s">
        <v>365</v>
      </c>
      <c r="I173" s="2" t="s">
        <v>365</v>
      </c>
      <c r="J173" s="2" t="s">
        <v>365</v>
      </c>
      <c r="K173" s="2" t="s">
        <v>365</v>
      </c>
    </row>
    <row r="174">
      <c r="A174" s="2" t="s">
        <v>0</v>
      </c>
      <c r="B174" s="2" t="s">
        <v>367</v>
      </c>
      <c r="C174" s="2" t="s">
        <v>367</v>
      </c>
      <c r="D174" s="2" t="s">
        <v>367</v>
      </c>
      <c r="E174" s="2" t="s">
        <v>1970</v>
      </c>
      <c r="F174" s="2" t="s">
        <v>365</v>
      </c>
      <c r="G174" s="2" t="s">
        <v>365</v>
      </c>
      <c r="H174" s="2" t="s">
        <v>365</v>
      </c>
      <c r="I174" s="2" t="s">
        <v>365</v>
      </c>
      <c r="J174" s="2" t="s">
        <v>365</v>
      </c>
      <c r="K174" s="2" t="s">
        <v>365</v>
      </c>
    </row>
    <row r="175">
      <c r="A175" s="2" t="s">
        <v>336</v>
      </c>
      <c r="B175" s="2" t="s">
        <v>365</v>
      </c>
      <c r="C175" s="2" t="s">
        <v>365</v>
      </c>
      <c r="D175" s="2" t="s">
        <v>365</v>
      </c>
      <c r="E175" s="2" t="s">
        <v>365</v>
      </c>
      <c r="F175" s="2" t="s">
        <v>365</v>
      </c>
      <c r="G175" s="2" t="s">
        <v>365</v>
      </c>
      <c r="H175" s="2" t="s">
        <v>365</v>
      </c>
      <c r="I175" s="2" t="s">
        <v>365</v>
      </c>
      <c r="J175" s="2" t="s">
        <v>365</v>
      </c>
      <c r="K175" s="2" t="s">
        <v>365</v>
      </c>
    </row>
    <row r="176">
      <c r="A176" s="2" t="s">
        <v>334</v>
      </c>
      <c r="B176" s="2" t="s">
        <v>321</v>
      </c>
      <c r="C176" s="2" t="s">
        <v>322</v>
      </c>
      <c r="D176" s="2" t="s">
        <v>0</v>
      </c>
      <c r="E176" s="2" t="s">
        <v>18</v>
      </c>
      <c r="F176" s="2" t="s">
        <v>365</v>
      </c>
      <c r="G176" s="2" t="s">
        <v>365</v>
      </c>
      <c r="H176" s="2" t="s">
        <v>365</v>
      </c>
      <c r="I176" s="2" t="s">
        <v>365</v>
      </c>
      <c r="J176" s="2" t="s">
        <v>365</v>
      </c>
      <c r="K176" s="2" t="s">
        <v>365</v>
      </c>
    </row>
    <row r="177">
      <c r="A177" s="2" t="s">
        <v>365</v>
      </c>
      <c r="B177" s="2" t="s">
        <v>16</v>
      </c>
      <c r="C177" s="2" t="s">
        <v>16</v>
      </c>
      <c r="D177" s="2" t="s">
        <v>16</v>
      </c>
      <c r="E177" s="2" t="s">
        <v>365</v>
      </c>
      <c r="F177" s="2" t="s">
        <v>365</v>
      </c>
      <c r="G177" s="2" t="s">
        <v>365</v>
      </c>
      <c r="H177" s="2" t="s">
        <v>365</v>
      </c>
      <c r="I177" s="2" t="s">
        <v>365</v>
      </c>
      <c r="J177" s="2" t="s">
        <v>365</v>
      </c>
      <c r="K177" s="2" t="s">
        <v>365</v>
      </c>
    </row>
    <row r="178">
      <c r="A178" s="2" t="s">
        <v>21</v>
      </c>
      <c r="B178" s="2" t="s">
        <v>1810</v>
      </c>
      <c r="C178" s="2" t="s">
        <v>1876</v>
      </c>
      <c r="D178" s="2" t="s">
        <v>1801</v>
      </c>
      <c r="E178" s="2" t="s">
        <v>1025</v>
      </c>
      <c r="F178" s="2" t="s">
        <v>365</v>
      </c>
      <c r="G178" s="2" t="s">
        <v>365</v>
      </c>
      <c r="H178" s="2" t="s">
        <v>365</v>
      </c>
      <c r="I178" s="2" t="s">
        <v>365</v>
      </c>
      <c r="J178" s="2" t="s">
        <v>365</v>
      </c>
      <c r="K178" s="2" t="s">
        <v>365</v>
      </c>
    </row>
    <row r="179">
      <c r="A179" s="2" t="s">
        <v>312</v>
      </c>
      <c r="B179" s="2" t="s">
        <v>1811</v>
      </c>
      <c r="C179" s="2" t="s">
        <v>1877</v>
      </c>
      <c r="D179" s="2" t="s">
        <v>1802</v>
      </c>
      <c r="E179" s="2" t="s">
        <v>1482</v>
      </c>
      <c r="F179" s="2" t="s">
        <v>365</v>
      </c>
      <c r="G179" s="2" t="s">
        <v>365</v>
      </c>
      <c r="H179" s="2" t="s">
        <v>365</v>
      </c>
      <c r="I179" s="2" t="s">
        <v>365</v>
      </c>
      <c r="J179" s="2" t="s">
        <v>365</v>
      </c>
      <c r="K179" s="2" t="s">
        <v>365</v>
      </c>
    </row>
    <row r="180">
      <c r="A180" s="2" t="s">
        <v>313</v>
      </c>
      <c r="B180" s="2" t="s">
        <v>1812</v>
      </c>
      <c r="C180" s="2" t="s">
        <v>1878</v>
      </c>
      <c r="D180" s="2" t="s">
        <v>1803</v>
      </c>
      <c r="E180" s="2" t="s">
        <v>1971</v>
      </c>
      <c r="F180" s="2" t="s">
        <v>365</v>
      </c>
      <c r="G180" s="2" t="s">
        <v>365</v>
      </c>
      <c r="H180" s="2" t="s">
        <v>365</v>
      </c>
      <c r="I180" s="2" t="s">
        <v>365</v>
      </c>
      <c r="J180" s="2" t="s">
        <v>365</v>
      </c>
      <c r="K180" s="2" t="s">
        <v>365</v>
      </c>
    </row>
    <row r="181">
      <c r="A181" s="2" t="s">
        <v>314</v>
      </c>
      <c r="B181" s="2" t="s">
        <v>1813</v>
      </c>
      <c r="C181" s="2" t="s">
        <v>1211</v>
      </c>
      <c r="D181" s="2" t="s">
        <v>1804</v>
      </c>
      <c r="E181" s="2" t="s">
        <v>676</v>
      </c>
      <c r="F181" s="2" t="s">
        <v>365</v>
      </c>
      <c r="G181" s="2" t="s">
        <v>365</v>
      </c>
      <c r="H181" s="2" t="s">
        <v>365</v>
      </c>
      <c r="I181" s="2" t="s">
        <v>365</v>
      </c>
      <c r="J181" s="2" t="s">
        <v>365</v>
      </c>
      <c r="K181" s="2" t="s">
        <v>365</v>
      </c>
    </row>
    <row r="182">
      <c r="A182" s="2" t="s">
        <v>315</v>
      </c>
      <c r="B182" s="2" t="s">
        <v>1207</v>
      </c>
      <c r="C182" s="2" t="s">
        <v>1879</v>
      </c>
      <c r="D182" s="2" t="s">
        <v>1805</v>
      </c>
      <c r="E182" s="2" t="s">
        <v>1026</v>
      </c>
      <c r="F182" s="2" t="s">
        <v>365</v>
      </c>
      <c r="G182" s="2" t="s">
        <v>365</v>
      </c>
      <c r="H182" s="2" t="s">
        <v>365</v>
      </c>
      <c r="I182" s="2" t="s">
        <v>365</v>
      </c>
      <c r="J182" s="2" t="s">
        <v>365</v>
      </c>
      <c r="K182" s="2" t="s">
        <v>365</v>
      </c>
    </row>
    <row r="183">
      <c r="A183" s="2" t="s">
        <v>316</v>
      </c>
      <c r="B183" s="2" t="s">
        <v>1013</v>
      </c>
      <c r="C183" s="2" t="s">
        <v>1013</v>
      </c>
      <c r="D183" s="2" t="s">
        <v>1013</v>
      </c>
      <c r="E183" s="2" t="s">
        <v>671</v>
      </c>
      <c r="F183" s="2" t="s">
        <v>365</v>
      </c>
      <c r="G183" s="2" t="s">
        <v>365</v>
      </c>
      <c r="H183" s="2" t="s">
        <v>365</v>
      </c>
      <c r="I183" s="2" t="s">
        <v>365</v>
      </c>
      <c r="J183" s="2" t="s">
        <v>365</v>
      </c>
      <c r="K183" s="2" t="s">
        <v>365</v>
      </c>
    </row>
    <row r="184">
      <c r="A184" s="2" t="s">
        <v>0</v>
      </c>
      <c r="B184" s="2" t="s">
        <v>367</v>
      </c>
      <c r="C184" s="2" t="s">
        <v>367</v>
      </c>
      <c r="D184" s="2" t="s">
        <v>367</v>
      </c>
      <c r="E184" s="2" t="s">
        <v>1972</v>
      </c>
      <c r="F184" s="2" t="s">
        <v>365</v>
      </c>
      <c r="G184" s="2" t="s">
        <v>365</v>
      </c>
      <c r="H184" s="2" t="s">
        <v>365</v>
      </c>
      <c r="I184" s="2" t="s">
        <v>365</v>
      </c>
      <c r="J184" s="2" t="s">
        <v>365</v>
      </c>
      <c r="K184" s="2" t="s">
        <v>365</v>
      </c>
    </row>
    <row r="185">
      <c r="A185" s="2" t="s">
        <v>335</v>
      </c>
      <c r="B185" s="2" t="s">
        <v>365</v>
      </c>
      <c r="C185" s="2" t="s">
        <v>365</v>
      </c>
      <c r="D185" s="2" t="s">
        <v>365</v>
      </c>
      <c r="E185" s="2" t="s">
        <v>365</v>
      </c>
      <c r="F185" s="2" t="s">
        <v>365</v>
      </c>
      <c r="G185" s="2" t="s">
        <v>365</v>
      </c>
      <c r="H185" s="2" t="s">
        <v>365</v>
      </c>
      <c r="I185" s="2" t="s">
        <v>365</v>
      </c>
      <c r="J185" s="2" t="s">
        <v>365</v>
      </c>
      <c r="K185" s="2" t="s">
        <v>365</v>
      </c>
    </row>
    <row r="186">
      <c r="A186" s="2" t="s">
        <v>334</v>
      </c>
      <c r="B186" s="2" t="s">
        <v>3</v>
      </c>
      <c r="C186" s="2" t="s">
        <v>2</v>
      </c>
      <c r="D186" s="2" t="s">
        <v>0</v>
      </c>
      <c r="E186" s="2" t="s">
        <v>18</v>
      </c>
      <c r="F186" s="2" t="s">
        <v>365</v>
      </c>
      <c r="G186" s="2" t="s">
        <v>365</v>
      </c>
      <c r="H186" s="2" t="s">
        <v>365</v>
      </c>
      <c r="I186" s="2" t="s">
        <v>365</v>
      </c>
      <c r="J186" s="2" t="s">
        <v>365</v>
      </c>
      <c r="K186" s="2" t="s">
        <v>365</v>
      </c>
    </row>
    <row r="187">
      <c r="A187" s="2" t="s">
        <v>365</v>
      </c>
      <c r="B187" s="2" t="s">
        <v>16</v>
      </c>
      <c r="C187" s="2" t="s">
        <v>16</v>
      </c>
      <c r="D187" s="2" t="s">
        <v>16</v>
      </c>
      <c r="E187" s="2" t="s">
        <v>365</v>
      </c>
      <c r="F187" s="2" t="s">
        <v>365</v>
      </c>
      <c r="G187" s="2" t="s">
        <v>365</v>
      </c>
      <c r="H187" s="2" t="s">
        <v>365</v>
      </c>
      <c r="I187" s="2" t="s">
        <v>365</v>
      </c>
      <c r="J187" s="2" t="s">
        <v>365</v>
      </c>
      <c r="K187" s="2" t="s">
        <v>365</v>
      </c>
    </row>
    <row r="188">
      <c r="A188" s="2" t="s">
        <v>21</v>
      </c>
      <c r="B188" s="2" t="s">
        <v>2259</v>
      </c>
      <c r="C188" s="2" t="s">
        <v>2713</v>
      </c>
      <c r="D188" s="2" t="s">
        <v>1864</v>
      </c>
      <c r="E188" s="2" t="s">
        <v>1020</v>
      </c>
      <c r="F188" s="2" t="s">
        <v>365</v>
      </c>
      <c r="G188" s="2" t="s">
        <v>365</v>
      </c>
      <c r="H188" s="2" t="s">
        <v>365</v>
      </c>
      <c r="I188" s="2" t="s">
        <v>365</v>
      </c>
      <c r="J188" s="2" t="s">
        <v>365</v>
      </c>
      <c r="K188" s="2" t="s">
        <v>365</v>
      </c>
    </row>
    <row r="189">
      <c r="A189" s="2" t="s">
        <v>312</v>
      </c>
      <c r="B189" s="2" t="s">
        <v>2689</v>
      </c>
      <c r="C189" s="2" t="s">
        <v>1879</v>
      </c>
      <c r="D189" s="2" t="s">
        <v>1865</v>
      </c>
      <c r="E189" s="2" t="s">
        <v>630</v>
      </c>
      <c r="F189" s="2" t="s">
        <v>365</v>
      </c>
      <c r="G189" s="2" t="s">
        <v>365</v>
      </c>
      <c r="H189" s="2" t="s">
        <v>365</v>
      </c>
      <c r="I189" s="2" t="s">
        <v>365</v>
      </c>
      <c r="J189" s="2" t="s">
        <v>365</v>
      </c>
      <c r="K189" s="2" t="s">
        <v>365</v>
      </c>
    </row>
    <row r="190">
      <c r="A190" s="2" t="s">
        <v>313</v>
      </c>
      <c r="B190" s="2" t="s">
        <v>2690</v>
      </c>
      <c r="C190" s="2" t="s">
        <v>2714</v>
      </c>
      <c r="D190" s="2" t="s">
        <v>1866</v>
      </c>
      <c r="E190" s="2" t="s">
        <v>1375</v>
      </c>
      <c r="F190" s="2" t="s">
        <v>365</v>
      </c>
      <c r="G190" s="2" t="s">
        <v>365</v>
      </c>
      <c r="H190" s="2" t="s">
        <v>365</v>
      </c>
      <c r="I190" s="2" t="s">
        <v>365</v>
      </c>
      <c r="J190" s="2" t="s">
        <v>365</v>
      </c>
      <c r="K190" s="2" t="s">
        <v>365</v>
      </c>
    </row>
    <row r="191">
      <c r="A191" s="2" t="s">
        <v>314</v>
      </c>
      <c r="B191" s="2" t="s">
        <v>2691</v>
      </c>
      <c r="C191" s="2" t="s">
        <v>2715</v>
      </c>
      <c r="D191" s="2" t="s">
        <v>1867</v>
      </c>
      <c r="E191" s="2" t="s">
        <v>473</v>
      </c>
      <c r="F191" s="2" t="s">
        <v>365</v>
      </c>
      <c r="G191" s="2" t="s">
        <v>365</v>
      </c>
      <c r="H191" s="2" t="s">
        <v>365</v>
      </c>
      <c r="I191" s="2" t="s">
        <v>365</v>
      </c>
      <c r="J191" s="2" t="s">
        <v>365</v>
      </c>
      <c r="K191" s="2" t="s">
        <v>365</v>
      </c>
    </row>
    <row r="192">
      <c r="A192" s="2" t="s">
        <v>315</v>
      </c>
      <c r="B192" s="2" t="s">
        <v>2692</v>
      </c>
      <c r="C192" s="2" t="s">
        <v>2716</v>
      </c>
      <c r="D192" s="2" t="s">
        <v>1868</v>
      </c>
      <c r="E192" s="2" t="s">
        <v>680</v>
      </c>
      <c r="F192" s="2" t="s">
        <v>365</v>
      </c>
      <c r="G192" s="2" t="s">
        <v>365</v>
      </c>
      <c r="H192" s="2" t="s">
        <v>365</v>
      </c>
      <c r="I192" s="2" t="s">
        <v>365</v>
      </c>
      <c r="J192" s="2" t="s">
        <v>365</v>
      </c>
      <c r="K192" s="2" t="s">
        <v>365</v>
      </c>
    </row>
    <row r="193">
      <c r="A193" s="2" t="s">
        <v>316</v>
      </c>
      <c r="B193" s="2" t="s">
        <v>2693</v>
      </c>
      <c r="C193" s="2" t="s">
        <v>1809</v>
      </c>
      <c r="D193" s="2" t="s">
        <v>1869</v>
      </c>
      <c r="E193" s="2" t="s">
        <v>358</v>
      </c>
      <c r="F193" s="2" t="s">
        <v>365</v>
      </c>
      <c r="G193" s="2" t="s">
        <v>365</v>
      </c>
      <c r="H193" s="2" t="s">
        <v>365</v>
      </c>
      <c r="I193" s="2" t="s">
        <v>365</v>
      </c>
      <c r="J193" s="2" t="s">
        <v>365</v>
      </c>
      <c r="K193" s="2" t="s">
        <v>365</v>
      </c>
    </row>
    <row r="194">
      <c r="A194" s="2" t="s">
        <v>0</v>
      </c>
      <c r="B194" s="2" t="s">
        <v>367</v>
      </c>
      <c r="C194" s="2" t="s">
        <v>367</v>
      </c>
      <c r="D194" s="2" t="s">
        <v>367</v>
      </c>
      <c r="E194" s="2" t="s">
        <v>1970</v>
      </c>
      <c r="F194" s="2" t="s">
        <v>365</v>
      </c>
      <c r="G194" s="2" t="s">
        <v>365</v>
      </c>
      <c r="H194" s="2" t="s">
        <v>365</v>
      </c>
      <c r="I194" s="2" t="s">
        <v>365</v>
      </c>
      <c r="J194" s="2" t="s">
        <v>365</v>
      </c>
      <c r="K194" s="2" t="s">
        <v>365</v>
      </c>
    </row>
    <row r="195">
      <c r="A195" s="2" t="s">
        <v>336</v>
      </c>
      <c r="B195" s="2" t="s">
        <v>365</v>
      </c>
      <c r="C195" s="2" t="s">
        <v>365</v>
      </c>
      <c r="D195" s="2" t="s">
        <v>365</v>
      </c>
      <c r="E195" s="2" t="s">
        <v>365</v>
      </c>
      <c r="F195" s="2" t="s">
        <v>365</v>
      </c>
      <c r="G195" s="2" t="s">
        <v>365</v>
      </c>
      <c r="H195" s="2" t="s">
        <v>365</v>
      </c>
      <c r="I195" s="2" t="s">
        <v>365</v>
      </c>
      <c r="J195" s="2" t="s">
        <v>365</v>
      </c>
      <c r="K195" s="2" t="s">
        <v>365</v>
      </c>
    </row>
    <row r="196">
      <c r="A196" s="2" t="s">
        <v>334</v>
      </c>
      <c r="B196" s="2" t="s">
        <v>3</v>
      </c>
      <c r="C196" s="2" t="s">
        <v>2</v>
      </c>
      <c r="D196" s="2" t="s">
        <v>0</v>
      </c>
      <c r="E196" s="2" t="s">
        <v>18</v>
      </c>
      <c r="F196" s="2" t="s">
        <v>365</v>
      </c>
      <c r="G196" s="2" t="s">
        <v>365</v>
      </c>
      <c r="H196" s="2" t="s">
        <v>365</v>
      </c>
      <c r="I196" s="2" t="s">
        <v>365</v>
      </c>
      <c r="J196" s="2" t="s">
        <v>365</v>
      </c>
      <c r="K196" s="2" t="s">
        <v>365</v>
      </c>
    </row>
    <row r="197">
      <c r="A197" s="2" t="s">
        <v>365</v>
      </c>
      <c r="B197" s="2" t="s">
        <v>16</v>
      </c>
      <c r="C197" s="2" t="s">
        <v>16</v>
      </c>
      <c r="D197" s="2" t="s">
        <v>16</v>
      </c>
      <c r="E197" s="2" t="s">
        <v>365</v>
      </c>
      <c r="F197" s="2" t="s">
        <v>365</v>
      </c>
      <c r="G197" s="2" t="s">
        <v>365</v>
      </c>
      <c r="H197" s="2" t="s">
        <v>365</v>
      </c>
      <c r="I197" s="2" t="s">
        <v>365</v>
      </c>
      <c r="J197" s="2" t="s">
        <v>365</v>
      </c>
      <c r="K197" s="2" t="s">
        <v>365</v>
      </c>
    </row>
    <row r="198">
      <c r="A198" s="2" t="s">
        <v>21</v>
      </c>
      <c r="B198" s="2" t="s">
        <v>1814</v>
      </c>
      <c r="C198" s="2" t="s">
        <v>1881</v>
      </c>
      <c r="D198" s="2" t="s">
        <v>1920</v>
      </c>
      <c r="E198" s="2" t="s">
        <v>1025</v>
      </c>
      <c r="F198" s="2" t="s">
        <v>365</v>
      </c>
      <c r="G198" s="2" t="s">
        <v>365</v>
      </c>
      <c r="H198" s="2" t="s">
        <v>365</v>
      </c>
      <c r="I198" s="2" t="s">
        <v>365</v>
      </c>
      <c r="J198" s="2" t="s">
        <v>365</v>
      </c>
      <c r="K198" s="2" t="s">
        <v>365</v>
      </c>
    </row>
    <row r="199">
      <c r="A199" s="2" t="s">
        <v>312</v>
      </c>
      <c r="B199" s="2" t="s">
        <v>1815</v>
      </c>
      <c r="C199" s="2" t="s">
        <v>1882</v>
      </c>
      <c r="D199" s="2" t="s">
        <v>1218</v>
      </c>
      <c r="E199" s="2" t="s">
        <v>1482</v>
      </c>
      <c r="F199" s="2" t="s">
        <v>365</v>
      </c>
      <c r="G199" s="2" t="s">
        <v>365</v>
      </c>
      <c r="H199" s="2" t="s">
        <v>365</v>
      </c>
      <c r="I199" s="2" t="s">
        <v>365</v>
      </c>
      <c r="J199" s="2" t="s">
        <v>365</v>
      </c>
      <c r="K199" s="2" t="s">
        <v>365</v>
      </c>
    </row>
    <row r="200">
      <c r="A200" s="2" t="s">
        <v>313</v>
      </c>
      <c r="B200" s="2" t="s">
        <v>1816</v>
      </c>
      <c r="C200" s="2" t="s">
        <v>1883</v>
      </c>
      <c r="D200" s="2" t="s">
        <v>1921</v>
      </c>
      <c r="E200" s="2" t="s">
        <v>1973</v>
      </c>
      <c r="F200" s="2" t="s">
        <v>365</v>
      </c>
      <c r="G200" s="2" t="s">
        <v>365</v>
      </c>
      <c r="H200" s="2" t="s">
        <v>365</v>
      </c>
      <c r="I200" s="2" t="s">
        <v>365</v>
      </c>
      <c r="J200" s="2" t="s">
        <v>365</v>
      </c>
      <c r="K200" s="2" t="s">
        <v>365</v>
      </c>
    </row>
    <row r="201">
      <c r="A201" s="2" t="s">
        <v>314</v>
      </c>
      <c r="B201" s="2" t="s">
        <v>1817</v>
      </c>
      <c r="C201" s="2" t="s">
        <v>1884</v>
      </c>
      <c r="D201" s="2" t="s">
        <v>1804</v>
      </c>
      <c r="E201" s="2" t="s">
        <v>676</v>
      </c>
      <c r="F201" s="2" t="s">
        <v>365</v>
      </c>
      <c r="G201" s="2" t="s">
        <v>365</v>
      </c>
      <c r="H201" s="2" t="s">
        <v>365</v>
      </c>
      <c r="I201" s="2" t="s">
        <v>365</v>
      </c>
      <c r="J201" s="2" t="s">
        <v>365</v>
      </c>
      <c r="K201" s="2" t="s">
        <v>365</v>
      </c>
    </row>
    <row r="202">
      <c r="A202" s="2" t="s">
        <v>315</v>
      </c>
      <c r="B202" s="2" t="s">
        <v>1818</v>
      </c>
      <c r="C202" s="2" t="s">
        <v>1885</v>
      </c>
      <c r="D202" s="2" t="s">
        <v>1922</v>
      </c>
      <c r="E202" s="2" t="s">
        <v>1026</v>
      </c>
      <c r="F202" s="2" t="s">
        <v>365</v>
      </c>
      <c r="G202" s="2" t="s">
        <v>365</v>
      </c>
      <c r="H202" s="2" t="s">
        <v>365</v>
      </c>
      <c r="I202" s="2" t="s">
        <v>365</v>
      </c>
      <c r="J202" s="2" t="s">
        <v>365</v>
      </c>
      <c r="K202" s="2" t="s">
        <v>365</v>
      </c>
    </row>
    <row r="203">
      <c r="A203" s="2" t="s">
        <v>316</v>
      </c>
      <c r="B203" s="2" t="s">
        <v>1013</v>
      </c>
      <c r="C203" s="2" t="s">
        <v>1013</v>
      </c>
      <c r="D203" s="2" t="s">
        <v>1013</v>
      </c>
      <c r="E203" s="2" t="s">
        <v>671</v>
      </c>
      <c r="F203" s="2" t="s">
        <v>365</v>
      </c>
      <c r="G203" s="2" t="s">
        <v>365</v>
      </c>
      <c r="H203" s="2" t="s">
        <v>365</v>
      </c>
      <c r="I203" s="2" t="s">
        <v>365</v>
      </c>
      <c r="J203" s="2" t="s">
        <v>365</v>
      </c>
      <c r="K203" s="2" t="s">
        <v>365</v>
      </c>
    </row>
    <row r="204">
      <c r="A204" s="2" t="s">
        <v>0</v>
      </c>
      <c r="B204" s="2" t="s">
        <v>367</v>
      </c>
      <c r="C204" s="2" t="s">
        <v>367</v>
      </c>
      <c r="D204" s="2" t="s">
        <v>367</v>
      </c>
      <c r="E204" s="2" t="s">
        <v>1027</v>
      </c>
      <c r="F204" s="2" t="s">
        <v>365</v>
      </c>
      <c r="G204" s="2" t="s">
        <v>365</v>
      </c>
      <c r="H204" s="2" t="s">
        <v>365</v>
      </c>
      <c r="I204" s="2" t="s">
        <v>365</v>
      </c>
      <c r="J204" s="2" t="s">
        <v>365</v>
      </c>
      <c r="K204" s="2" t="s">
        <v>365</v>
      </c>
    </row>
    <row r="205">
      <c r="A205" s="2" t="s">
        <v>335</v>
      </c>
      <c r="B205" s="2" t="s">
        <v>365</v>
      </c>
      <c r="C205" s="2" t="s">
        <v>365</v>
      </c>
      <c r="D205" s="2" t="s">
        <v>365</v>
      </c>
      <c r="E205" s="2" t="s">
        <v>365</v>
      </c>
      <c r="F205" s="2" t="s">
        <v>365</v>
      </c>
      <c r="G205" s="2" t="s">
        <v>365</v>
      </c>
      <c r="H205" s="2" t="s">
        <v>365</v>
      </c>
      <c r="I205" s="2" t="s">
        <v>365</v>
      </c>
      <c r="J205" s="2" t="s">
        <v>365</v>
      </c>
      <c r="K205" s="2" t="s">
        <v>365</v>
      </c>
    </row>
    <row r="206">
      <c r="A206" s="2" t="s">
        <v>334</v>
      </c>
      <c r="B206" s="2" t="s">
        <v>354</v>
      </c>
      <c r="C206" s="2" t="s">
        <v>355</v>
      </c>
      <c r="D206" s="2" t="s">
        <v>356</v>
      </c>
      <c r="E206" s="2" t="s">
        <v>357</v>
      </c>
      <c r="F206" s="2" t="s">
        <v>358</v>
      </c>
      <c r="G206" s="2" t="s">
        <v>0</v>
      </c>
      <c r="H206" s="2" t="s">
        <v>18</v>
      </c>
      <c r="I206" s="2" t="s">
        <v>365</v>
      </c>
      <c r="J206" s="2" t="s">
        <v>365</v>
      </c>
      <c r="K206" s="2" t="s">
        <v>365</v>
      </c>
    </row>
    <row r="207">
      <c r="A207" s="2" t="s">
        <v>365</v>
      </c>
      <c r="B207" s="2" t="s">
        <v>16</v>
      </c>
      <c r="C207" s="2" t="s">
        <v>16</v>
      </c>
      <c r="D207" s="2" t="s">
        <v>16</v>
      </c>
      <c r="E207" s="2" t="s">
        <v>16</v>
      </c>
      <c r="F207" s="2" t="s">
        <v>16</v>
      </c>
      <c r="G207" s="2" t="s">
        <v>16</v>
      </c>
      <c r="H207" s="2" t="s">
        <v>365</v>
      </c>
      <c r="I207" s="2" t="s">
        <v>365</v>
      </c>
      <c r="J207" s="2" t="s">
        <v>365</v>
      </c>
      <c r="K207" s="2" t="s">
        <v>365</v>
      </c>
    </row>
    <row r="208">
      <c r="A208" s="2" t="s">
        <v>21</v>
      </c>
      <c r="B208" s="2" t="s">
        <v>2694</v>
      </c>
      <c r="C208" s="2" t="s">
        <v>2717</v>
      </c>
      <c r="D208" s="2" t="s">
        <v>2728</v>
      </c>
      <c r="E208" s="2" t="s">
        <v>2739</v>
      </c>
      <c r="F208" s="2" t="s">
        <v>2752</v>
      </c>
      <c r="G208" s="2" t="s">
        <v>1864</v>
      </c>
      <c r="H208" s="2" t="s">
        <v>1020</v>
      </c>
      <c r="I208" s="2" t="s">
        <v>365</v>
      </c>
      <c r="J208" s="2" t="s">
        <v>365</v>
      </c>
      <c r="K208" s="2" t="s">
        <v>365</v>
      </c>
    </row>
    <row r="209">
      <c r="A209" s="2" t="s">
        <v>312</v>
      </c>
      <c r="B209" s="2" t="s">
        <v>2695</v>
      </c>
      <c r="C209" s="2" t="s">
        <v>2256</v>
      </c>
      <c r="D209" s="2" t="s">
        <v>2729</v>
      </c>
      <c r="E209" s="2" t="s">
        <v>2740</v>
      </c>
      <c r="F209" s="2" t="s">
        <v>1887</v>
      </c>
      <c r="G209" s="2" t="s">
        <v>1865</v>
      </c>
      <c r="H209" s="2" t="s">
        <v>630</v>
      </c>
      <c r="I209" s="2" t="s">
        <v>365</v>
      </c>
      <c r="J209" s="2" t="s">
        <v>365</v>
      </c>
      <c r="K209" s="2" t="s">
        <v>365</v>
      </c>
    </row>
    <row r="210">
      <c r="A210" s="2" t="s">
        <v>313</v>
      </c>
      <c r="B210" s="2" t="s">
        <v>2696</v>
      </c>
      <c r="C210" s="2" t="s">
        <v>2718</v>
      </c>
      <c r="D210" s="2" t="s">
        <v>2730</v>
      </c>
      <c r="E210" s="2" t="s">
        <v>2741</v>
      </c>
      <c r="F210" s="2" t="s">
        <v>2753</v>
      </c>
      <c r="G210" s="2" t="s">
        <v>1866</v>
      </c>
      <c r="H210" s="2" t="s">
        <v>1375</v>
      </c>
      <c r="I210" s="2" t="s">
        <v>365</v>
      </c>
      <c r="J210" s="2" t="s">
        <v>365</v>
      </c>
      <c r="K210" s="2" t="s">
        <v>365</v>
      </c>
    </row>
    <row r="211">
      <c r="A211" s="2" t="s">
        <v>314</v>
      </c>
      <c r="B211" s="2" t="s">
        <v>1013</v>
      </c>
      <c r="C211" s="2" t="s">
        <v>1869</v>
      </c>
      <c r="D211" s="2" t="s">
        <v>2731</v>
      </c>
      <c r="E211" s="2" t="s">
        <v>2742</v>
      </c>
      <c r="F211" s="2" t="s">
        <v>2754</v>
      </c>
      <c r="G211" s="2" t="s">
        <v>1867</v>
      </c>
      <c r="H211" s="2" t="s">
        <v>473</v>
      </c>
      <c r="I211" s="2" t="s">
        <v>365</v>
      </c>
      <c r="J211" s="2" t="s">
        <v>365</v>
      </c>
      <c r="K211" s="2" t="s">
        <v>365</v>
      </c>
    </row>
    <row r="212">
      <c r="A212" s="2" t="s">
        <v>315</v>
      </c>
      <c r="B212" s="2" t="s">
        <v>2697</v>
      </c>
      <c r="C212" s="2" t="s">
        <v>2719</v>
      </c>
      <c r="D212" s="2" t="s">
        <v>2732</v>
      </c>
      <c r="E212" s="2" t="s">
        <v>2743</v>
      </c>
      <c r="F212" s="2" t="s">
        <v>2755</v>
      </c>
      <c r="G212" s="2" t="s">
        <v>1868</v>
      </c>
      <c r="H212" s="2" t="s">
        <v>680</v>
      </c>
      <c r="I212" s="2" t="s">
        <v>365</v>
      </c>
      <c r="J212" s="2" t="s">
        <v>365</v>
      </c>
      <c r="K212" s="2" t="s">
        <v>365</v>
      </c>
    </row>
    <row r="213">
      <c r="A213" s="2" t="s">
        <v>316</v>
      </c>
      <c r="B213" s="2" t="s">
        <v>1013</v>
      </c>
      <c r="C213" s="2" t="s">
        <v>2720</v>
      </c>
      <c r="D213" s="2" t="s">
        <v>1013</v>
      </c>
      <c r="E213" s="2" t="s">
        <v>2744</v>
      </c>
      <c r="F213" s="2" t="s">
        <v>2756</v>
      </c>
      <c r="G213" s="2" t="s">
        <v>1869</v>
      </c>
      <c r="H213" s="2" t="s">
        <v>358</v>
      </c>
      <c r="I213" s="2" t="s">
        <v>365</v>
      </c>
      <c r="J213" s="2" t="s">
        <v>365</v>
      </c>
      <c r="K213" s="2" t="s">
        <v>365</v>
      </c>
    </row>
    <row r="214">
      <c r="A214" s="2" t="s">
        <v>0</v>
      </c>
      <c r="B214" s="2" t="s">
        <v>367</v>
      </c>
      <c r="C214" s="2" t="s">
        <v>367</v>
      </c>
      <c r="D214" s="2" t="s">
        <v>367</v>
      </c>
      <c r="E214" s="2" t="s">
        <v>367</v>
      </c>
      <c r="F214" s="2" t="s">
        <v>367</v>
      </c>
      <c r="G214" s="2" t="s">
        <v>367</v>
      </c>
      <c r="H214" s="2" t="s">
        <v>1970</v>
      </c>
      <c r="I214" s="2" t="s">
        <v>365</v>
      </c>
      <c r="J214" s="2" t="s">
        <v>365</v>
      </c>
      <c r="K214" s="2" t="s">
        <v>365</v>
      </c>
    </row>
    <row r="215">
      <c r="A215" s="2" t="s">
        <v>336</v>
      </c>
      <c r="B215" s="2" t="s">
        <v>365</v>
      </c>
      <c r="C215" s="2" t="s">
        <v>365</v>
      </c>
      <c r="D215" s="2" t="s">
        <v>365</v>
      </c>
      <c r="E215" s="2" t="s">
        <v>365</v>
      </c>
      <c r="F215" s="2" t="s">
        <v>365</v>
      </c>
      <c r="G215" s="2" t="s">
        <v>365</v>
      </c>
      <c r="H215" s="2" t="s">
        <v>365</v>
      </c>
      <c r="I215" s="2" t="s">
        <v>365</v>
      </c>
      <c r="J215" s="2" t="s">
        <v>365</v>
      </c>
      <c r="K215" s="2" t="s">
        <v>365</v>
      </c>
    </row>
    <row r="216">
      <c r="A216" s="2" t="s">
        <v>334</v>
      </c>
      <c r="B216" s="2" t="s">
        <v>354</v>
      </c>
      <c r="C216" s="2" t="s">
        <v>355</v>
      </c>
      <c r="D216" s="2" t="s">
        <v>356</v>
      </c>
      <c r="E216" s="2" t="s">
        <v>357</v>
      </c>
      <c r="F216" s="2" t="s">
        <v>358</v>
      </c>
      <c r="G216" s="2" t="s">
        <v>0</v>
      </c>
      <c r="H216" s="2" t="s">
        <v>18</v>
      </c>
      <c r="I216" s="2" t="s">
        <v>365</v>
      </c>
      <c r="J216" s="2" t="s">
        <v>365</v>
      </c>
      <c r="K216" s="2" t="s">
        <v>365</v>
      </c>
    </row>
    <row r="217">
      <c r="A217" s="2" t="s">
        <v>365</v>
      </c>
      <c r="B217" s="2" t="s">
        <v>16</v>
      </c>
      <c r="C217" s="2" t="s">
        <v>16</v>
      </c>
      <c r="D217" s="2" t="s">
        <v>16</v>
      </c>
      <c r="E217" s="2" t="s">
        <v>16</v>
      </c>
      <c r="F217" s="2" t="s">
        <v>16</v>
      </c>
      <c r="G217" s="2" t="s">
        <v>16</v>
      </c>
      <c r="H217" s="2" t="s">
        <v>365</v>
      </c>
      <c r="I217" s="2" t="s">
        <v>365</v>
      </c>
      <c r="J217" s="2" t="s">
        <v>365</v>
      </c>
      <c r="K217" s="2" t="s">
        <v>365</v>
      </c>
    </row>
    <row r="218">
      <c r="A218" s="2" t="s">
        <v>21</v>
      </c>
      <c r="B218" s="2" t="s">
        <v>1208</v>
      </c>
      <c r="C218" s="2" t="s">
        <v>1886</v>
      </c>
      <c r="D218" s="2" t="s">
        <v>1923</v>
      </c>
      <c r="E218" s="2" t="s">
        <v>1975</v>
      </c>
      <c r="F218" s="2" t="s">
        <v>1991</v>
      </c>
      <c r="G218" s="2" t="s">
        <v>1920</v>
      </c>
      <c r="H218" s="2" t="s">
        <v>1025</v>
      </c>
      <c r="I218" s="2" t="s">
        <v>365</v>
      </c>
      <c r="J218" s="2" t="s">
        <v>365</v>
      </c>
      <c r="K218" s="2" t="s">
        <v>365</v>
      </c>
    </row>
    <row r="219">
      <c r="A219" s="2" t="s">
        <v>312</v>
      </c>
      <c r="B219" s="2" t="s">
        <v>1819</v>
      </c>
      <c r="C219" s="2" t="s">
        <v>1887</v>
      </c>
      <c r="D219" s="2" t="s">
        <v>1924</v>
      </c>
      <c r="E219" s="2" t="s">
        <v>1976</v>
      </c>
      <c r="F219" s="2" t="s">
        <v>1992</v>
      </c>
      <c r="G219" s="2" t="s">
        <v>1218</v>
      </c>
      <c r="H219" s="2" t="s">
        <v>1482</v>
      </c>
      <c r="I219" s="2" t="s">
        <v>365</v>
      </c>
      <c r="J219" s="2" t="s">
        <v>365</v>
      </c>
      <c r="K219" s="2" t="s">
        <v>365</v>
      </c>
    </row>
    <row r="220">
      <c r="A220" s="2" t="s">
        <v>313</v>
      </c>
      <c r="B220" s="2" t="s">
        <v>1820</v>
      </c>
      <c r="C220" s="2" t="s">
        <v>1212</v>
      </c>
      <c r="D220" s="2" t="s">
        <v>1925</v>
      </c>
      <c r="E220" s="2" t="s">
        <v>1977</v>
      </c>
      <c r="F220" s="2" t="s">
        <v>1993</v>
      </c>
      <c r="G220" s="2" t="s">
        <v>1921</v>
      </c>
      <c r="H220" s="2" t="s">
        <v>1973</v>
      </c>
      <c r="I220" s="2" t="s">
        <v>365</v>
      </c>
      <c r="J220" s="2" t="s">
        <v>365</v>
      </c>
      <c r="K220" s="2" t="s">
        <v>365</v>
      </c>
    </row>
    <row r="221">
      <c r="A221" s="2" t="s">
        <v>314</v>
      </c>
      <c r="B221" s="2" t="s">
        <v>1821</v>
      </c>
      <c r="C221" s="2" t="s">
        <v>1213</v>
      </c>
      <c r="D221" s="2" t="s">
        <v>1926</v>
      </c>
      <c r="E221" s="2" t="s">
        <v>1978</v>
      </c>
      <c r="F221" s="2" t="s">
        <v>1994</v>
      </c>
      <c r="G221" s="2" t="s">
        <v>1804</v>
      </c>
      <c r="H221" s="2" t="s">
        <v>676</v>
      </c>
      <c r="I221" s="2" t="s">
        <v>365</v>
      </c>
      <c r="J221" s="2" t="s">
        <v>365</v>
      </c>
      <c r="K221" s="2" t="s">
        <v>365</v>
      </c>
    </row>
    <row r="222">
      <c r="A222" s="2" t="s">
        <v>315</v>
      </c>
      <c r="B222" s="2" t="s">
        <v>1822</v>
      </c>
      <c r="C222" s="2" t="s">
        <v>1888</v>
      </c>
      <c r="D222" s="2" t="s">
        <v>1927</v>
      </c>
      <c r="E222" s="2" t="s">
        <v>1979</v>
      </c>
      <c r="F222" s="2" t="s">
        <v>1219</v>
      </c>
      <c r="G222" s="2" t="s">
        <v>1922</v>
      </c>
      <c r="H222" s="2" t="s">
        <v>1026</v>
      </c>
      <c r="I222" s="2" t="s">
        <v>365</v>
      </c>
      <c r="J222" s="2" t="s">
        <v>365</v>
      </c>
      <c r="K222" s="2" t="s">
        <v>365</v>
      </c>
    </row>
    <row r="223">
      <c r="A223" s="2" t="s">
        <v>316</v>
      </c>
      <c r="B223" s="2" t="s">
        <v>1013</v>
      </c>
      <c r="C223" s="2" t="s">
        <v>1013</v>
      </c>
      <c r="D223" s="2" t="s">
        <v>1013</v>
      </c>
      <c r="E223" s="2" t="s">
        <v>1013</v>
      </c>
      <c r="F223" s="2" t="s">
        <v>1013</v>
      </c>
      <c r="G223" s="2" t="s">
        <v>1013</v>
      </c>
      <c r="H223" s="2" t="s">
        <v>671</v>
      </c>
      <c r="I223" s="2" t="s">
        <v>365</v>
      </c>
      <c r="J223" s="2" t="s">
        <v>365</v>
      </c>
      <c r="K223" s="2" t="s">
        <v>365</v>
      </c>
    </row>
    <row r="224">
      <c r="A224" s="2" t="s">
        <v>0</v>
      </c>
      <c r="B224" s="2" t="s">
        <v>367</v>
      </c>
      <c r="C224" s="2" t="s">
        <v>367</v>
      </c>
      <c r="D224" s="2" t="s">
        <v>367</v>
      </c>
      <c r="E224" s="2" t="s">
        <v>367</v>
      </c>
      <c r="F224" s="2" t="s">
        <v>367</v>
      </c>
      <c r="G224" s="2" t="s">
        <v>367</v>
      </c>
      <c r="H224" s="2" t="s">
        <v>1027</v>
      </c>
      <c r="I224" s="2" t="s">
        <v>365</v>
      </c>
      <c r="J224" s="2" t="s">
        <v>365</v>
      </c>
      <c r="K224" s="2" t="s">
        <v>365</v>
      </c>
    </row>
    <row r="225">
      <c r="A225" s="2" t="s">
        <v>365</v>
      </c>
      <c r="B225" s="2" t="s">
        <v>11</v>
      </c>
      <c r="C225" s="2" t="s">
        <v>365</v>
      </c>
      <c r="D225" s="2" t="s">
        <v>365</v>
      </c>
      <c r="E225" s="2" t="s">
        <v>365</v>
      </c>
      <c r="F225" s="2" t="s">
        <v>365</v>
      </c>
      <c r="G225" s="2" t="s">
        <v>365</v>
      </c>
      <c r="H225" s="2" t="s">
        <v>365</v>
      </c>
      <c r="I225" s="2" t="s">
        <v>365</v>
      </c>
      <c r="J225" s="2" t="s">
        <v>365</v>
      </c>
      <c r="K225" s="2" t="s">
        <v>365</v>
      </c>
    </row>
    <row r="226">
      <c r="A226" s="2" t="s">
        <v>2187</v>
      </c>
      <c r="B226" s="2" t="s">
        <v>366</v>
      </c>
      <c r="C226" s="2" t="s">
        <v>366</v>
      </c>
      <c r="D226" s="2" t="s">
        <v>366</v>
      </c>
      <c r="E226" s="2" t="s">
        <v>364</v>
      </c>
      <c r="F226" s="2" t="s">
        <v>364</v>
      </c>
      <c r="G226" s="2" t="s">
        <v>364</v>
      </c>
      <c r="H226" s="2" t="s">
        <v>0</v>
      </c>
      <c r="I226" s="2" t="s">
        <v>0</v>
      </c>
      <c r="J226" s="2" t="s">
        <v>0</v>
      </c>
      <c r="K226" s="2" t="s">
        <v>18</v>
      </c>
    </row>
    <row r="227">
      <c r="A227" s="2" t="s">
        <v>365</v>
      </c>
      <c r="B227" s="2" t="s">
        <v>16</v>
      </c>
      <c r="C227" s="2" t="s">
        <v>13</v>
      </c>
      <c r="D227" s="2" t="s">
        <v>14</v>
      </c>
      <c r="E227" s="2" t="s">
        <v>16</v>
      </c>
      <c r="F227" s="2" t="s">
        <v>13</v>
      </c>
      <c r="G227" s="2" t="s">
        <v>14</v>
      </c>
      <c r="H227" s="2" t="s">
        <v>16</v>
      </c>
      <c r="I227" s="2" t="s">
        <v>13</v>
      </c>
      <c r="J227" s="2" t="s">
        <v>14</v>
      </c>
      <c r="K227" s="2" t="s">
        <v>365</v>
      </c>
    </row>
    <row r="228">
      <c r="A228" s="2" t="s">
        <v>318</v>
      </c>
      <c r="B228" s="2" t="s">
        <v>2022</v>
      </c>
      <c r="C228" s="2" t="s">
        <v>2091</v>
      </c>
      <c r="D228" s="2" t="s">
        <v>2192</v>
      </c>
      <c r="E228" s="2" t="s">
        <v>2194</v>
      </c>
      <c r="F228" s="2" t="s">
        <v>2208</v>
      </c>
      <c r="G228" s="2" t="s">
        <v>2210</v>
      </c>
      <c r="H228" s="2" t="s">
        <v>2212</v>
      </c>
      <c r="I228" s="2" t="s">
        <v>2214</v>
      </c>
      <c r="J228" s="2" t="s">
        <v>2216</v>
      </c>
      <c r="K228" s="2" t="s">
        <v>2218</v>
      </c>
    </row>
    <row r="229">
      <c r="A229" s="2" t="s">
        <v>319</v>
      </c>
      <c r="B229" s="2" t="s">
        <v>2023</v>
      </c>
      <c r="C229" s="2" t="s">
        <v>2189</v>
      </c>
      <c r="D229" s="2" t="s">
        <v>2112</v>
      </c>
      <c r="E229" s="2" t="s">
        <v>2195</v>
      </c>
      <c r="F229" s="2" t="s">
        <v>2209</v>
      </c>
      <c r="G229" s="2" t="s">
        <v>2211</v>
      </c>
      <c r="H229" s="2" t="s">
        <v>2213</v>
      </c>
      <c r="I229" s="2" t="s">
        <v>2215</v>
      </c>
      <c r="J229" s="2" t="s">
        <v>2217</v>
      </c>
      <c r="K229" s="2" t="s">
        <v>2219</v>
      </c>
    </row>
    <row r="230">
      <c r="A230" s="2" t="s">
        <v>0</v>
      </c>
      <c r="B230" s="2" t="s">
        <v>367</v>
      </c>
      <c r="C230" s="2" t="s">
        <v>365</v>
      </c>
      <c r="D230" s="2" t="s">
        <v>365</v>
      </c>
      <c r="E230" s="2" t="s">
        <v>367</v>
      </c>
      <c r="F230" s="2" t="s">
        <v>365</v>
      </c>
      <c r="G230" s="2" t="s">
        <v>365</v>
      </c>
      <c r="H230" s="2" t="s">
        <v>367</v>
      </c>
      <c r="I230" s="2" t="s">
        <v>365</v>
      </c>
      <c r="J230" s="2" t="s">
        <v>365</v>
      </c>
      <c r="K230" s="2" t="s">
        <v>2220</v>
      </c>
    </row>
    <row r="231">
      <c r="A231" s="2" t="s">
        <v>320</v>
      </c>
      <c r="B231" s="2" t="s">
        <v>365</v>
      </c>
      <c r="C231" s="2" t="s">
        <v>365</v>
      </c>
      <c r="D231" s="2" t="s">
        <v>365</v>
      </c>
      <c r="E231" s="2" t="s">
        <v>365</v>
      </c>
      <c r="F231" s="2" t="s">
        <v>365</v>
      </c>
      <c r="G231" s="2" t="s">
        <v>365</v>
      </c>
      <c r="H231" s="2" t="s">
        <v>365</v>
      </c>
      <c r="I231" s="2" t="s">
        <v>365</v>
      </c>
      <c r="J231" s="2" t="s">
        <v>365</v>
      </c>
      <c r="K231" s="2" t="s">
        <v>365</v>
      </c>
    </row>
    <row r="232">
      <c r="A232" s="2" t="s">
        <v>2187</v>
      </c>
      <c r="B232" s="2" t="s">
        <v>321</v>
      </c>
      <c r="C232" s="2" t="s">
        <v>322</v>
      </c>
      <c r="D232" s="2" t="s">
        <v>0</v>
      </c>
      <c r="E232" s="2" t="s">
        <v>18</v>
      </c>
      <c r="F232" s="2" t="s">
        <v>365</v>
      </c>
      <c r="G232" s="2" t="s">
        <v>365</v>
      </c>
      <c r="H232" s="2" t="s">
        <v>365</v>
      </c>
      <c r="I232" s="2" t="s">
        <v>365</v>
      </c>
      <c r="J232" s="2" t="s">
        <v>365</v>
      </c>
      <c r="K232" s="2" t="s">
        <v>365</v>
      </c>
    </row>
    <row r="233">
      <c r="A233" s="2" t="s">
        <v>365</v>
      </c>
      <c r="B233" s="2" t="s">
        <v>16</v>
      </c>
      <c r="C233" s="2" t="s">
        <v>16</v>
      </c>
      <c r="D233" s="2" t="s">
        <v>16</v>
      </c>
      <c r="E233" s="2" t="s">
        <v>365</v>
      </c>
      <c r="F233" s="2" t="s">
        <v>365</v>
      </c>
      <c r="G233" s="2" t="s">
        <v>365</v>
      </c>
      <c r="H233" s="2" t="s">
        <v>365</v>
      </c>
      <c r="I233" s="2" t="s">
        <v>365</v>
      </c>
      <c r="J233" s="2" t="s">
        <v>365</v>
      </c>
      <c r="K233" s="2" t="s">
        <v>365</v>
      </c>
    </row>
    <row r="234">
      <c r="A234" s="2" t="s">
        <v>318</v>
      </c>
      <c r="B234" s="2" t="s">
        <v>403</v>
      </c>
      <c r="C234" s="2" t="s">
        <v>1073</v>
      </c>
      <c r="D234" s="2" t="s">
        <v>1733</v>
      </c>
      <c r="E234" s="2" t="s">
        <v>2196</v>
      </c>
      <c r="F234" s="2" t="s">
        <v>365</v>
      </c>
      <c r="G234" s="2" t="s">
        <v>365</v>
      </c>
      <c r="H234" s="2" t="s">
        <v>365</v>
      </c>
      <c r="I234" s="2" t="s">
        <v>365</v>
      </c>
      <c r="J234" s="2" t="s">
        <v>365</v>
      </c>
      <c r="K234" s="2" t="s">
        <v>365</v>
      </c>
    </row>
    <row r="235">
      <c r="A235" s="2" t="s">
        <v>319</v>
      </c>
      <c r="B235" s="2" t="s">
        <v>1074</v>
      </c>
      <c r="C235" s="2" t="s">
        <v>900</v>
      </c>
      <c r="D235" s="2" t="s">
        <v>1072</v>
      </c>
      <c r="E235" s="2" t="s">
        <v>2197</v>
      </c>
      <c r="F235" s="2" t="s">
        <v>365</v>
      </c>
      <c r="G235" s="2" t="s">
        <v>365</v>
      </c>
      <c r="H235" s="2" t="s">
        <v>365</v>
      </c>
      <c r="I235" s="2" t="s">
        <v>365</v>
      </c>
      <c r="J235" s="2" t="s">
        <v>365</v>
      </c>
      <c r="K235" s="2" t="s">
        <v>365</v>
      </c>
    </row>
    <row r="236">
      <c r="A236" s="2" t="s">
        <v>0</v>
      </c>
      <c r="B236" s="2" t="s">
        <v>385</v>
      </c>
      <c r="C236" s="2" t="s">
        <v>385</v>
      </c>
      <c r="D236" s="2" t="s">
        <v>385</v>
      </c>
      <c r="E236" s="2" t="s">
        <v>2198</v>
      </c>
      <c r="F236" s="2" t="s">
        <v>365</v>
      </c>
      <c r="G236" s="2" t="s">
        <v>365</v>
      </c>
      <c r="H236" s="2" t="s">
        <v>365</v>
      </c>
      <c r="I236" s="2" t="s">
        <v>365</v>
      </c>
      <c r="J236" s="2" t="s">
        <v>365</v>
      </c>
      <c r="K236" s="2" t="s">
        <v>365</v>
      </c>
    </row>
    <row r="237">
      <c r="A237" s="2" t="s">
        <v>323</v>
      </c>
      <c r="B237" s="2" t="s">
        <v>365</v>
      </c>
      <c r="C237" s="2" t="s">
        <v>365</v>
      </c>
      <c r="D237" s="2" t="s">
        <v>365</v>
      </c>
      <c r="E237" s="2" t="s">
        <v>365</v>
      </c>
      <c r="F237" s="2" t="s">
        <v>365</v>
      </c>
      <c r="G237" s="2" t="s">
        <v>365</v>
      </c>
      <c r="H237" s="2" t="s">
        <v>365</v>
      </c>
      <c r="I237" s="2" t="s">
        <v>365</v>
      </c>
      <c r="J237" s="2" t="s">
        <v>365</v>
      </c>
      <c r="K237" s="2" t="s">
        <v>365</v>
      </c>
    </row>
    <row r="238">
      <c r="A238" s="2" t="s">
        <v>2187</v>
      </c>
      <c r="B238" s="2" t="s">
        <v>321</v>
      </c>
      <c r="C238" s="2" t="s">
        <v>322</v>
      </c>
      <c r="D238" s="2" t="s">
        <v>0</v>
      </c>
      <c r="E238" s="2" t="s">
        <v>18</v>
      </c>
      <c r="F238" s="2" t="s">
        <v>365</v>
      </c>
      <c r="G238" s="2" t="s">
        <v>365</v>
      </c>
      <c r="H238" s="2" t="s">
        <v>365</v>
      </c>
      <c r="I238" s="2" t="s">
        <v>365</v>
      </c>
      <c r="J238" s="2" t="s">
        <v>365</v>
      </c>
      <c r="K238" s="2" t="s">
        <v>365</v>
      </c>
    </row>
    <row r="239">
      <c r="A239" s="2" t="s">
        <v>365</v>
      </c>
      <c r="B239" s="2" t="s">
        <v>16</v>
      </c>
      <c r="C239" s="2" t="s">
        <v>16</v>
      </c>
      <c r="D239" s="2" t="s">
        <v>16</v>
      </c>
      <c r="E239" s="2" t="s">
        <v>365</v>
      </c>
      <c r="F239" s="2" t="s">
        <v>365</v>
      </c>
      <c r="G239" s="2" t="s">
        <v>365</v>
      </c>
      <c r="H239" s="2" t="s">
        <v>365</v>
      </c>
      <c r="I239" s="2" t="s">
        <v>365</v>
      </c>
      <c r="J239" s="2" t="s">
        <v>365</v>
      </c>
      <c r="K239" s="2" t="s">
        <v>365</v>
      </c>
    </row>
    <row r="240">
      <c r="A240" s="2" t="s">
        <v>318</v>
      </c>
      <c r="B240" s="2" t="s">
        <v>986</v>
      </c>
      <c r="C240" s="2" t="s">
        <v>744</v>
      </c>
      <c r="D240" s="2" t="s">
        <v>899</v>
      </c>
      <c r="E240" s="2" t="s">
        <v>2199</v>
      </c>
      <c r="F240" s="2" t="s">
        <v>365</v>
      </c>
      <c r="G240" s="2" t="s">
        <v>365</v>
      </c>
      <c r="H240" s="2" t="s">
        <v>365</v>
      </c>
      <c r="I240" s="2" t="s">
        <v>365</v>
      </c>
      <c r="J240" s="2" t="s">
        <v>365</v>
      </c>
      <c r="K240" s="2" t="s">
        <v>365</v>
      </c>
    </row>
    <row r="241">
      <c r="A241" s="2" t="s">
        <v>319</v>
      </c>
      <c r="B241" s="2" t="s">
        <v>1726</v>
      </c>
      <c r="C241" s="2" t="s">
        <v>2190</v>
      </c>
      <c r="D241" s="2" t="s">
        <v>1741</v>
      </c>
      <c r="E241" s="2" t="s">
        <v>2200</v>
      </c>
      <c r="F241" s="2" t="s">
        <v>365</v>
      </c>
      <c r="G241" s="2" t="s">
        <v>365</v>
      </c>
      <c r="H241" s="2" t="s">
        <v>365</v>
      </c>
      <c r="I241" s="2" t="s">
        <v>365</v>
      </c>
      <c r="J241" s="2" t="s">
        <v>365</v>
      </c>
      <c r="K241" s="2" t="s">
        <v>365</v>
      </c>
    </row>
    <row r="242">
      <c r="A242" s="2" t="s">
        <v>0</v>
      </c>
      <c r="B242" s="2" t="s">
        <v>385</v>
      </c>
      <c r="C242" s="2" t="s">
        <v>385</v>
      </c>
      <c r="D242" s="2" t="s">
        <v>385</v>
      </c>
      <c r="E242" s="2" t="s">
        <v>2201</v>
      </c>
      <c r="F242" s="2" t="s">
        <v>365</v>
      </c>
      <c r="G242" s="2" t="s">
        <v>365</v>
      </c>
      <c r="H242" s="2" t="s">
        <v>365</v>
      </c>
      <c r="I242" s="2" t="s">
        <v>365</v>
      </c>
      <c r="J242" s="2" t="s">
        <v>365</v>
      </c>
      <c r="K242" s="2" t="s">
        <v>365</v>
      </c>
    </row>
    <row r="243">
      <c r="A243" s="2" t="s">
        <v>320</v>
      </c>
      <c r="B243" s="2" t="s">
        <v>365</v>
      </c>
      <c r="C243" s="2" t="s">
        <v>365</v>
      </c>
      <c r="D243" s="2" t="s">
        <v>365</v>
      </c>
      <c r="E243" s="2" t="s">
        <v>365</v>
      </c>
      <c r="F243" s="2" t="s">
        <v>365</v>
      </c>
      <c r="G243" s="2" t="s">
        <v>365</v>
      </c>
      <c r="H243" s="2" t="s">
        <v>365</v>
      </c>
      <c r="I243" s="2" t="s">
        <v>365</v>
      </c>
      <c r="J243" s="2" t="s">
        <v>365</v>
      </c>
      <c r="K243" s="2" t="s">
        <v>365</v>
      </c>
    </row>
    <row r="244">
      <c r="A244" s="2" t="s">
        <v>2187</v>
      </c>
      <c r="B244" s="2" t="s">
        <v>3</v>
      </c>
      <c r="C244" s="2" t="s">
        <v>2</v>
      </c>
      <c r="D244" s="2" t="s">
        <v>0</v>
      </c>
      <c r="E244" s="2" t="s">
        <v>18</v>
      </c>
      <c r="F244" s="2" t="s">
        <v>365</v>
      </c>
      <c r="G244" s="2" t="s">
        <v>365</v>
      </c>
      <c r="H244" s="2" t="s">
        <v>365</v>
      </c>
      <c r="I244" s="2" t="s">
        <v>365</v>
      </c>
      <c r="J244" s="2" t="s">
        <v>365</v>
      </c>
      <c r="K244" s="2" t="s">
        <v>365</v>
      </c>
    </row>
    <row r="245">
      <c r="A245" s="2" t="s">
        <v>365</v>
      </c>
      <c r="B245" s="2" t="s">
        <v>16</v>
      </c>
      <c r="C245" s="2" t="s">
        <v>16</v>
      </c>
      <c r="D245" s="2" t="s">
        <v>16</v>
      </c>
      <c r="E245" s="2" t="s">
        <v>365</v>
      </c>
      <c r="F245" s="2" t="s">
        <v>365</v>
      </c>
      <c r="G245" s="2" t="s">
        <v>365</v>
      </c>
      <c r="H245" s="2" t="s">
        <v>365</v>
      </c>
      <c r="I245" s="2" t="s">
        <v>365</v>
      </c>
      <c r="J245" s="2" t="s">
        <v>365</v>
      </c>
      <c r="K245" s="2" t="s">
        <v>365</v>
      </c>
    </row>
    <row r="246">
      <c r="A246" s="2" t="s">
        <v>318</v>
      </c>
      <c r="B246" s="2" t="s">
        <v>1179</v>
      </c>
      <c r="C246" s="2" t="s">
        <v>496</v>
      </c>
      <c r="D246" s="2" t="s">
        <v>1733</v>
      </c>
      <c r="E246" s="2" t="s">
        <v>2196</v>
      </c>
      <c r="F246" s="2" t="s">
        <v>365</v>
      </c>
      <c r="G246" s="2" t="s">
        <v>365</v>
      </c>
      <c r="H246" s="2" t="s">
        <v>365</v>
      </c>
      <c r="I246" s="2" t="s">
        <v>365</v>
      </c>
      <c r="J246" s="2" t="s">
        <v>365</v>
      </c>
      <c r="K246" s="2" t="s">
        <v>365</v>
      </c>
    </row>
    <row r="247">
      <c r="A247" s="2" t="s">
        <v>319</v>
      </c>
      <c r="B247" s="2" t="s">
        <v>2665</v>
      </c>
      <c r="C247" s="2" t="s">
        <v>1051</v>
      </c>
      <c r="D247" s="2" t="s">
        <v>1072</v>
      </c>
      <c r="E247" s="2" t="s">
        <v>2202</v>
      </c>
      <c r="F247" s="2" t="s">
        <v>365</v>
      </c>
      <c r="G247" s="2" t="s">
        <v>365</v>
      </c>
      <c r="H247" s="2" t="s">
        <v>365</v>
      </c>
      <c r="I247" s="2" t="s">
        <v>365</v>
      </c>
      <c r="J247" s="2" t="s">
        <v>365</v>
      </c>
      <c r="K247" s="2" t="s">
        <v>365</v>
      </c>
    </row>
    <row r="248">
      <c r="A248" s="2" t="s">
        <v>0</v>
      </c>
      <c r="B248" s="2" t="s">
        <v>385</v>
      </c>
      <c r="C248" s="2" t="s">
        <v>385</v>
      </c>
      <c r="D248" s="2" t="s">
        <v>385</v>
      </c>
      <c r="E248" s="2" t="s">
        <v>2203</v>
      </c>
      <c r="F248" s="2" t="s">
        <v>365</v>
      </c>
      <c r="G248" s="2" t="s">
        <v>365</v>
      </c>
      <c r="H248" s="2" t="s">
        <v>365</v>
      </c>
      <c r="I248" s="2" t="s">
        <v>365</v>
      </c>
      <c r="J248" s="2" t="s">
        <v>365</v>
      </c>
      <c r="K248" s="2" t="s">
        <v>365</v>
      </c>
    </row>
    <row r="249">
      <c r="A249" s="2" t="s">
        <v>323</v>
      </c>
      <c r="B249" s="2" t="s">
        <v>365</v>
      </c>
      <c r="C249" s="2" t="s">
        <v>365</v>
      </c>
      <c r="D249" s="2" t="s">
        <v>365</v>
      </c>
      <c r="E249" s="2" t="s">
        <v>365</v>
      </c>
      <c r="F249" s="2" t="s">
        <v>365</v>
      </c>
      <c r="G249" s="2" t="s">
        <v>365</v>
      </c>
      <c r="H249" s="2" t="s">
        <v>365</v>
      </c>
      <c r="I249" s="2" t="s">
        <v>365</v>
      </c>
      <c r="J249" s="2" t="s">
        <v>365</v>
      </c>
      <c r="K249" s="2" t="s">
        <v>365</v>
      </c>
    </row>
    <row r="250">
      <c r="A250" s="2" t="s">
        <v>2187</v>
      </c>
      <c r="B250" s="2" t="s">
        <v>3</v>
      </c>
      <c r="C250" s="2" t="s">
        <v>2</v>
      </c>
      <c r="D250" s="2" t="s">
        <v>0</v>
      </c>
      <c r="E250" s="2" t="s">
        <v>18</v>
      </c>
      <c r="F250" s="2" t="s">
        <v>365</v>
      </c>
      <c r="G250" s="2" t="s">
        <v>365</v>
      </c>
      <c r="H250" s="2" t="s">
        <v>365</v>
      </c>
      <c r="I250" s="2" t="s">
        <v>365</v>
      </c>
      <c r="J250" s="2" t="s">
        <v>365</v>
      </c>
      <c r="K250" s="2" t="s">
        <v>365</v>
      </c>
    </row>
    <row r="251">
      <c r="A251" s="2" t="s">
        <v>365</v>
      </c>
      <c r="B251" s="2" t="s">
        <v>16</v>
      </c>
      <c r="C251" s="2" t="s">
        <v>16</v>
      </c>
      <c r="D251" s="2" t="s">
        <v>16</v>
      </c>
      <c r="E251" s="2" t="s">
        <v>365</v>
      </c>
      <c r="F251" s="2" t="s">
        <v>365</v>
      </c>
      <c r="G251" s="2" t="s">
        <v>365</v>
      </c>
      <c r="H251" s="2" t="s">
        <v>365</v>
      </c>
      <c r="I251" s="2" t="s">
        <v>365</v>
      </c>
      <c r="J251" s="2" t="s">
        <v>365</v>
      </c>
      <c r="K251" s="2" t="s">
        <v>365</v>
      </c>
    </row>
    <row r="252">
      <c r="A252" s="2" t="s">
        <v>318</v>
      </c>
      <c r="B252" s="2" t="s">
        <v>751</v>
      </c>
      <c r="C252" s="2" t="s">
        <v>974</v>
      </c>
      <c r="D252" s="2" t="s">
        <v>1050</v>
      </c>
      <c r="E252" s="2" t="s">
        <v>2204</v>
      </c>
      <c r="F252" s="2" t="s">
        <v>365</v>
      </c>
      <c r="G252" s="2" t="s">
        <v>365</v>
      </c>
      <c r="H252" s="2" t="s">
        <v>365</v>
      </c>
      <c r="I252" s="2" t="s">
        <v>365</v>
      </c>
      <c r="J252" s="2" t="s">
        <v>365</v>
      </c>
      <c r="K252" s="2" t="s">
        <v>365</v>
      </c>
    </row>
    <row r="253">
      <c r="A253" s="2" t="s">
        <v>319</v>
      </c>
      <c r="B253" s="2" t="s">
        <v>2188</v>
      </c>
      <c r="C253" s="2" t="s">
        <v>1240</v>
      </c>
      <c r="D253" s="2" t="s">
        <v>1393</v>
      </c>
      <c r="E253" s="2" t="s">
        <v>2205</v>
      </c>
      <c r="F253" s="2" t="s">
        <v>365</v>
      </c>
      <c r="G253" s="2" t="s">
        <v>365</v>
      </c>
      <c r="H253" s="2" t="s">
        <v>365</v>
      </c>
      <c r="I253" s="2" t="s">
        <v>365</v>
      </c>
      <c r="J253" s="2" t="s">
        <v>365</v>
      </c>
      <c r="K253" s="2" t="s">
        <v>365</v>
      </c>
    </row>
    <row r="254">
      <c r="A254" s="2" t="s">
        <v>0</v>
      </c>
      <c r="B254" s="2" t="s">
        <v>385</v>
      </c>
      <c r="C254" s="2" t="s">
        <v>385</v>
      </c>
      <c r="D254" s="2" t="s">
        <v>385</v>
      </c>
      <c r="E254" s="2" t="s">
        <v>2206</v>
      </c>
      <c r="F254" s="2" t="s">
        <v>365</v>
      </c>
      <c r="G254" s="2" t="s">
        <v>365</v>
      </c>
      <c r="H254" s="2" t="s">
        <v>365</v>
      </c>
      <c r="I254" s="2" t="s">
        <v>365</v>
      </c>
      <c r="J254" s="2" t="s">
        <v>365</v>
      </c>
      <c r="K254" s="2" t="s">
        <v>365</v>
      </c>
    </row>
    <row r="255">
      <c r="A255" s="2" t="s">
        <v>320</v>
      </c>
      <c r="B255" s="2" t="s">
        <v>365</v>
      </c>
      <c r="C255" s="2" t="s">
        <v>365</v>
      </c>
      <c r="D255" s="2" t="s">
        <v>365</v>
      </c>
      <c r="E255" s="2" t="s">
        <v>365</v>
      </c>
      <c r="F255" s="2" t="s">
        <v>365</v>
      </c>
      <c r="G255" s="2" t="s">
        <v>365</v>
      </c>
      <c r="H255" s="2" t="s">
        <v>365</v>
      </c>
      <c r="I255" s="2" t="s">
        <v>365</v>
      </c>
      <c r="J255" s="2" t="s">
        <v>365</v>
      </c>
      <c r="K255" s="2" t="s">
        <v>365</v>
      </c>
    </row>
    <row r="256">
      <c r="A256" s="2" t="s">
        <v>2187</v>
      </c>
      <c r="B256" s="2" t="s">
        <v>354</v>
      </c>
      <c r="C256" s="2" t="s">
        <v>355</v>
      </c>
      <c r="D256" s="2" t="s">
        <v>356</v>
      </c>
      <c r="E256" s="2" t="s">
        <v>357</v>
      </c>
      <c r="F256" s="2" t="s">
        <v>358</v>
      </c>
      <c r="G256" s="2" t="s">
        <v>0</v>
      </c>
      <c r="H256" s="2" t="s">
        <v>18</v>
      </c>
      <c r="I256" s="2" t="s">
        <v>365</v>
      </c>
      <c r="J256" s="2" t="s">
        <v>365</v>
      </c>
      <c r="K256" s="2" t="s">
        <v>365</v>
      </c>
    </row>
    <row r="257">
      <c r="A257" s="2" t="s">
        <v>365</v>
      </c>
      <c r="B257" s="2" t="s">
        <v>16</v>
      </c>
      <c r="C257" s="2" t="s">
        <v>16</v>
      </c>
      <c r="D257" s="2" t="s">
        <v>16</v>
      </c>
      <c r="E257" s="2" t="s">
        <v>16</v>
      </c>
      <c r="F257" s="2" t="s">
        <v>16</v>
      </c>
      <c r="G257" s="2" t="s">
        <v>16</v>
      </c>
      <c r="H257" s="2" t="s">
        <v>365</v>
      </c>
      <c r="I257" s="2" t="s">
        <v>365</v>
      </c>
      <c r="J257" s="2" t="s">
        <v>365</v>
      </c>
      <c r="K257" s="2" t="s">
        <v>365</v>
      </c>
    </row>
    <row r="258">
      <c r="A258" s="2" t="s">
        <v>318</v>
      </c>
      <c r="B258" s="2" t="s">
        <v>1051</v>
      </c>
      <c r="C258" s="2" t="s">
        <v>1708</v>
      </c>
      <c r="D258" s="2" t="s">
        <v>970</v>
      </c>
      <c r="E258" s="2" t="s">
        <v>821</v>
      </c>
      <c r="F258" s="2" t="s">
        <v>508</v>
      </c>
      <c r="G258" s="2" t="s">
        <v>1733</v>
      </c>
      <c r="H258" s="2" t="s">
        <v>2196</v>
      </c>
      <c r="I258" s="2" t="s">
        <v>365</v>
      </c>
      <c r="J258" s="2" t="s">
        <v>365</v>
      </c>
      <c r="K258" s="2" t="s">
        <v>365</v>
      </c>
    </row>
    <row r="259">
      <c r="A259" s="2" t="s">
        <v>319</v>
      </c>
      <c r="B259" s="2" t="s">
        <v>496</v>
      </c>
      <c r="C259" s="2" t="s">
        <v>1005</v>
      </c>
      <c r="D259" s="2" t="s">
        <v>2563</v>
      </c>
      <c r="E259" s="2" t="s">
        <v>972</v>
      </c>
      <c r="F259" s="2" t="s">
        <v>2238</v>
      </c>
      <c r="G259" s="2" t="s">
        <v>1072</v>
      </c>
      <c r="H259" s="2" t="s">
        <v>2202</v>
      </c>
      <c r="I259" s="2" t="s">
        <v>365</v>
      </c>
      <c r="J259" s="2" t="s">
        <v>365</v>
      </c>
      <c r="K259" s="2" t="s">
        <v>365</v>
      </c>
    </row>
    <row r="260">
      <c r="A260" s="2" t="s">
        <v>0</v>
      </c>
      <c r="B260" s="2" t="s">
        <v>385</v>
      </c>
      <c r="C260" s="2" t="s">
        <v>385</v>
      </c>
      <c r="D260" s="2" t="s">
        <v>385</v>
      </c>
      <c r="E260" s="2" t="s">
        <v>385</v>
      </c>
      <c r="F260" s="2" t="s">
        <v>385</v>
      </c>
      <c r="G260" s="2" t="s">
        <v>385</v>
      </c>
      <c r="H260" s="2" t="s">
        <v>2203</v>
      </c>
      <c r="I260" s="2" t="s">
        <v>365</v>
      </c>
      <c r="J260" s="2" t="s">
        <v>365</v>
      </c>
      <c r="K260" s="2" t="s">
        <v>365</v>
      </c>
    </row>
    <row r="261">
      <c r="A261" s="2" t="s">
        <v>323</v>
      </c>
      <c r="B261" s="2" t="s">
        <v>365</v>
      </c>
      <c r="C261" s="2" t="s">
        <v>365</v>
      </c>
      <c r="D261" s="2" t="s">
        <v>365</v>
      </c>
      <c r="E261" s="2" t="s">
        <v>365</v>
      </c>
      <c r="F261" s="2" t="s">
        <v>365</v>
      </c>
      <c r="G261" s="2" t="s">
        <v>365</v>
      </c>
      <c r="H261" s="2" t="s">
        <v>365</v>
      </c>
      <c r="I261" s="2" t="s">
        <v>365</v>
      </c>
      <c r="J261" s="2" t="s">
        <v>365</v>
      </c>
      <c r="K261" s="2" t="s">
        <v>365</v>
      </c>
    </row>
    <row r="262">
      <c r="A262" s="2" t="s">
        <v>2187</v>
      </c>
      <c r="B262" s="2" t="s">
        <v>354</v>
      </c>
      <c r="C262" s="2" t="s">
        <v>355</v>
      </c>
      <c r="D262" s="2" t="s">
        <v>356</v>
      </c>
      <c r="E262" s="2" t="s">
        <v>357</v>
      </c>
      <c r="F262" s="2" t="s">
        <v>358</v>
      </c>
      <c r="G262" s="2" t="s">
        <v>0</v>
      </c>
      <c r="H262" s="2" t="s">
        <v>18</v>
      </c>
      <c r="I262" s="2" t="s">
        <v>365</v>
      </c>
      <c r="J262" s="2" t="s">
        <v>365</v>
      </c>
      <c r="K262" s="2" t="s">
        <v>365</v>
      </c>
    </row>
    <row r="263">
      <c r="A263" s="2" t="s">
        <v>365</v>
      </c>
      <c r="B263" s="2" t="s">
        <v>16</v>
      </c>
      <c r="C263" s="2" t="s">
        <v>16</v>
      </c>
      <c r="D263" s="2" t="s">
        <v>16</v>
      </c>
      <c r="E263" s="2" t="s">
        <v>16</v>
      </c>
      <c r="F263" s="2" t="s">
        <v>16</v>
      </c>
      <c r="G263" s="2" t="s">
        <v>16</v>
      </c>
      <c r="H263" s="2" t="s">
        <v>365</v>
      </c>
      <c r="I263" s="2" t="s">
        <v>365</v>
      </c>
      <c r="J263" s="2" t="s">
        <v>365</v>
      </c>
      <c r="K263" s="2" t="s">
        <v>365</v>
      </c>
    </row>
    <row r="264">
      <c r="A264" s="2" t="s">
        <v>318</v>
      </c>
      <c r="B264" s="2" t="s">
        <v>941</v>
      </c>
      <c r="C264" s="2" t="s">
        <v>934</v>
      </c>
      <c r="D264" s="2" t="s">
        <v>441</v>
      </c>
      <c r="E264" s="2" t="s">
        <v>963</v>
      </c>
      <c r="F264" s="2" t="s">
        <v>441</v>
      </c>
      <c r="G264" s="2" t="s">
        <v>1050</v>
      </c>
      <c r="H264" s="2" t="s">
        <v>2204</v>
      </c>
      <c r="I264" s="2" t="s">
        <v>365</v>
      </c>
      <c r="J264" s="2" t="s">
        <v>365</v>
      </c>
      <c r="K264" s="2" t="s">
        <v>365</v>
      </c>
    </row>
    <row r="265">
      <c r="A265" s="2" t="s">
        <v>319</v>
      </c>
      <c r="B265" s="2" t="s">
        <v>1751</v>
      </c>
      <c r="C265" s="2" t="s">
        <v>2191</v>
      </c>
      <c r="D265" s="2" t="s">
        <v>2193</v>
      </c>
      <c r="E265" s="2" t="s">
        <v>2207</v>
      </c>
      <c r="F265" s="2" t="s">
        <v>2193</v>
      </c>
      <c r="G265" s="2" t="s">
        <v>1393</v>
      </c>
      <c r="H265" s="2" t="s">
        <v>2205</v>
      </c>
      <c r="I265" s="2" t="s">
        <v>365</v>
      </c>
      <c r="J265" s="2" t="s">
        <v>365</v>
      </c>
      <c r="K265" s="2" t="s">
        <v>365</v>
      </c>
    </row>
    <row r="266">
      <c r="A266" s="2" t="s">
        <v>0</v>
      </c>
      <c r="B266" s="2" t="s">
        <v>385</v>
      </c>
      <c r="C266" s="2" t="s">
        <v>385</v>
      </c>
      <c r="D266" s="2" t="s">
        <v>385</v>
      </c>
      <c r="E266" s="2" t="s">
        <v>385</v>
      </c>
      <c r="F266" s="2" t="s">
        <v>385</v>
      </c>
      <c r="G266" s="2" t="s">
        <v>385</v>
      </c>
      <c r="H266" s="2" t="s">
        <v>2206</v>
      </c>
      <c r="I266" s="2" t="s">
        <v>365</v>
      </c>
      <c r="J266" s="2" t="s">
        <v>365</v>
      </c>
      <c r="K266" s="2" t="s">
        <v>365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3:W36"/>
  <sheetViews>
    <sheetView zoomScale="85" zoomScaleNormal="85" workbookViewId="0">
      <selection activeCell="N16" sqref="N16"/>
    </sheetView>
  </sheetViews>
  <sheetFormatPr defaultColWidth="8.90625" defaultRowHeight="14.5"/>
  <cols>
    <col min="1" max="1" width="15" style="2" bestFit="true" customWidth="true"/>
    <col min="2" max="4" width="8.90625" style="2"/>
    <col min="5" max="5" width="14.6328125" style="2" bestFit="true" customWidth="true"/>
    <col min="6" max="16384" width="8.90625" style="2"/>
  </cols>
  <sheetData>
    <row r="3">
      <c r="A3" s="2" t="s">
        <v>337</v>
      </c>
    </row>
    <row r="4">
      <c r="A4" s="1"/>
      <c r="B4" s="1" t="s">
        <v>0</v>
      </c>
      <c r="C4" s="1"/>
      <c r="D4" s="1" t="s">
        <v>338</v>
      </c>
      <c r="E4" s="1" t="s">
        <v>339</v>
      </c>
      <c r="F4" s="1"/>
      <c r="G4" s="12" t="s">
        <v>7</v>
      </c>
      <c r="H4" s="12" t="s">
        <v>4</v>
      </c>
      <c r="I4" s="12" t="s">
        <v>5</v>
      </c>
      <c r="J4" s="12" t="s">
        <v>6</v>
      </c>
      <c r="K4" s="12" t="s">
        <v>8</v>
      </c>
      <c r="L4" s="1"/>
      <c r="M4" s="12" t="s">
        <v>17</v>
      </c>
      <c r="N4" s="12" t="s">
        <v>2</v>
      </c>
      <c r="O4" s="1"/>
    </row>
    <row r="5">
      <c r="A5" s="1" t="s">
        <v>340</v>
      </c>
      <c r="B5" s="1">
        <f>VALUE('Raw-Data 6'!E4)</f>
        <v>0.2412</v>
      </c>
      <c r="C5" s="1"/>
      <c r="D5" s="1">
        <f>VALUE('Raw-Data 6'!B10)</f>
        <v>0.2366</v>
      </c>
      <c r="E5" s="1">
        <f>VALUE('Raw-Data 6'!E10)</f>
        <v>0.24590000000000001</v>
      </c>
      <c r="F5" s="1"/>
      <c r="G5" s="1">
        <f>VALUE('Raw-Data 6'!B34)</f>
        <v>0.30330000000000001</v>
      </c>
      <c r="H5" s="1">
        <f>VALUE('Raw-Data 6'!E34)</f>
        <v>0.16039999999999999</v>
      </c>
      <c r="I5" s="1">
        <f>VALUE('Raw-Data 6'!H34)</f>
        <v>0.25459999999999999</v>
      </c>
      <c r="J5" s="1">
        <f>VALUE('Raw-Data 6'!K34)</f>
        <v>0.1782</v>
      </c>
      <c r="K5" s="1">
        <f>VALUE('Raw-Data 6'!N34)</f>
        <v>0.30959999999999999</v>
      </c>
      <c r="L5" s="1"/>
      <c r="M5" s="1">
        <f>VALUE('Raw-Data 6'!B22)</f>
        <v>0.25009999999999999</v>
      </c>
      <c r="N5" s="1">
        <f>VALUE('Raw-Data 6'!E22)</f>
        <v>0.23760000000000001</v>
      </c>
      <c r="O5" s="1"/>
    </row>
    <row r="6">
      <c r="A6" s="1" t="s">
        <v>341</v>
      </c>
      <c r="B6" s="1">
        <f>VALUE('Raw-Data 6'!E5)</f>
        <v>0.75880000000000003</v>
      </c>
      <c r="C6" s="1"/>
      <c r="D6" s="1">
        <f>VALUE('Raw-Data 6'!B11)</f>
        <v>0.76339999999999997</v>
      </c>
      <c r="E6" s="1">
        <f>VALUE('Raw-Data 6'!E11)</f>
        <v>0.75409999999999999</v>
      </c>
      <c r="F6" s="1"/>
      <c r="G6" s="1">
        <f>VALUE('Raw-Data 6'!B35)</f>
        <v>0.69669999999999999</v>
      </c>
      <c r="H6" s="1">
        <f>VALUE('Raw-Data 6'!E35)</f>
        <v>0.83960000000000001</v>
      </c>
      <c r="I6" s="1">
        <f>VALUE('Raw-Data 6'!H35)</f>
        <v>0.74539999999999995</v>
      </c>
      <c r="J6" s="1">
        <f>VALUE('Raw-Data 6'!K35)</f>
        <v>0.82179999999999997</v>
      </c>
      <c r="K6" s="1">
        <f>VALUE('Raw-Data 6'!N35)</f>
        <v>0.69040000000000001</v>
      </c>
      <c r="L6" s="1"/>
      <c r="M6" s="1">
        <f>VALUE('Raw-Data 6'!B23)</f>
        <v>0.74990000000000001</v>
      </c>
      <c r="N6" s="1">
        <f>VALUE('Raw-Data 6'!E23)</f>
        <v>0.76239999999999997</v>
      </c>
      <c r="O6" s="1"/>
    </row>
    <row r="7">
      <c r="A7" s="1"/>
      <c r="B7" s="1"/>
      <c r="C7" s="1"/>
      <c r="D7" s="1"/>
      <c r="E7" s="1"/>
      <c r="F7" s="1"/>
      <c r="G7" s="1"/>
      <c r="H7" s="1"/>
      <c r="I7" s="1"/>
      <c r="J7" s="1"/>
      <c r="K7" s="1"/>
      <c r="L7" s="1"/>
      <c r="M7" s="1"/>
      <c r="N7" s="1"/>
      <c r="O7" s="1"/>
    </row>
    <row r="8">
      <c r="A8" s="1" t="s">
        <v>342</v>
      </c>
      <c r="B8" s="1"/>
      <c r="C8" s="1"/>
      <c r="D8" s="1"/>
      <c r="E8" s="1"/>
      <c r="F8" s="1"/>
      <c r="G8" s="1"/>
      <c r="H8" s="1"/>
      <c r="I8" s="1"/>
      <c r="J8" s="1"/>
      <c r="K8" s="1"/>
      <c r="L8" s="1"/>
      <c r="M8" s="1"/>
      <c r="N8" s="1"/>
      <c r="O8" s="1"/>
    </row>
    <row r="9">
      <c r="A9" s="1"/>
      <c r="B9" s="1" t="s">
        <v>0</v>
      </c>
      <c r="C9" s="1"/>
      <c r="D9" s="1" t="s">
        <v>338</v>
      </c>
      <c r="E9" s="1" t="s">
        <v>339</v>
      </c>
      <c r="F9" s="1"/>
      <c r="G9" s="12" t="s">
        <v>7</v>
      </c>
      <c r="H9" s="12" t="s">
        <v>4</v>
      </c>
      <c r="I9" s="12" t="s">
        <v>5</v>
      </c>
      <c r="J9" s="12" t="s">
        <v>6</v>
      </c>
      <c r="K9" s="12" t="s">
        <v>8</v>
      </c>
      <c r="L9" s="1"/>
      <c r="M9" s="12" t="s">
        <v>17</v>
      </c>
      <c r="N9" s="12" t="s">
        <v>2</v>
      </c>
      <c r="O9" s="1"/>
    </row>
    <row r="10">
      <c r="A10" s="1" t="s">
        <v>340</v>
      </c>
      <c r="B10" s="1">
        <f>VALUE('Raw-Data 6'!B4)</f>
        <v>0.24199999999999999</v>
      </c>
      <c r="C10" s="1"/>
      <c r="D10" s="1">
        <f>VALUE('Raw-Data 6'!B16)</f>
        <v>0.21709999999999999</v>
      </c>
      <c r="E10" s="1">
        <f>VALUE('Raw-Data 6'!E16)</f>
        <v>0.2651</v>
      </c>
      <c r="F10" s="1"/>
      <c r="G10" s="1">
        <f>VALUE('Raw-Data 6'!B40)</f>
        <v>0.39290000000000003</v>
      </c>
      <c r="H10" s="1">
        <f>VALUE('Raw-Data 6'!E40)</f>
        <v>0.2397</v>
      </c>
      <c r="I10" s="1">
        <f>VALUE('Raw-Data 6'!H40)</f>
        <v>0.22650000000000001</v>
      </c>
      <c r="J10" s="1">
        <f>VALUE('Raw-Data 6'!K40)</f>
        <v>0.15570000000000001</v>
      </c>
      <c r="K10" s="1">
        <f>VALUE('Raw-Data 6'!N40)</f>
        <v>0.1847</v>
      </c>
      <c r="L10" s="1"/>
      <c r="M10" s="1">
        <f>VALUE('Raw-Data 6'!B28)</f>
        <v>0.18179999999999999</v>
      </c>
      <c r="N10" s="1">
        <f>VALUE('Raw-Data 6'!E28)</f>
        <v>0.29780000000000001</v>
      </c>
      <c r="O10" s="1"/>
    </row>
    <row r="11">
      <c r="A11" s="1" t="s">
        <v>341</v>
      </c>
      <c r="B11" s="1">
        <f>VALUE('Raw-Data 6'!B5)</f>
        <v>0.75800000000000001</v>
      </c>
      <c r="C11" s="1"/>
      <c r="D11" s="1">
        <f>VALUE('Raw-Data 6'!B17)</f>
        <v>0.78290000000000004</v>
      </c>
      <c r="E11" s="1">
        <f>VALUE('Raw-Data 6'!E17)</f>
        <v>0.7349</v>
      </c>
      <c r="F11" s="1"/>
      <c r="G11" s="1">
        <f>VALUE('Raw-Data 6'!B41)</f>
        <v>0.60709999999999997</v>
      </c>
      <c r="H11" s="1">
        <f>VALUE('Raw-Data 6'!E41)</f>
        <v>0.76029999999999998</v>
      </c>
      <c r="I11" s="1">
        <f>VALUE('Raw-Data 6'!H41)</f>
        <v>0.77349999999999997</v>
      </c>
      <c r="J11" s="1">
        <f>VALUE('Raw-Data 6'!K41)</f>
        <v>0.84430000000000005</v>
      </c>
      <c r="K11" s="1">
        <f>VALUE('Raw-Data 6'!N41)</f>
        <v>0.81530000000000002</v>
      </c>
      <c r="L11" s="1"/>
      <c r="M11" s="1">
        <f>VALUE('Raw-Data 6'!B29)</f>
        <v>0.81820000000000004</v>
      </c>
      <c r="N11" s="1">
        <f>VALUE('Raw-Data 6'!E29)</f>
        <v>0.70220000000000005</v>
      </c>
      <c r="O11" s="1"/>
    </row>
    <row r="27">
      <c r="M27" s="1"/>
      <c r="N27" s="1"/>
      <c r="O27" s="1"/>
      <c r="P27" s="1"/>
      <c r="Q27" s="1"/>
      <c r="R27" s="1"/>
      <c r="S27" s="1"/>
      <c r="T27" s="1"/>
      <c r="U27" s="1"/>
    </row>
    <row r="28" ht="15" thickBot="true">
      <c r="C28" s="2" t="s">
        <v>2276</v>
      </c>
      <c r="K28" s="2" t="s">
        <v>2275</v>
      </c>
      <c r="M28" s="1"/>
      <c r="N28" s="1"/>
      <c r="O28" s="1"/>
      <c r="P28" s="1"/>
      <c r="Q28" s="1"/>
      <c r="R28" s="1"/>
      <c r="S28" s="1"/>
      <c r="T28" s="1"/>
      <c r="U28" s="1"/>
    </row>
    <row r="29">
      <c r="C29" s="13"/>
      <c r="D29" s="4"/>
      <c r="E29" s="4" t="s">
        <v>340</v>
      </c>
      <c r="F29" s="6" t="s">
        <v>341</v>
      </c>
      <c r="G29" s="1"/>
      <c r="H29" s="1"/>
      <c r="I29" s="1"/>
      <c r="J29" s="13"/>
      <c r="K29" s="4"/>
      <c r="L29" s="4" t="s">
        <v>340</v>
      </c>
      <c r="M29" s="6" t="s">
        <v>341</v>
      </c>
      <c r="N29" s="1"/>
      <c r="O29" s="12"/>
      <c r="P29" s="1"/>
      <c r="Q29" s="1"/>
      <c r="R29" s="1"/>
      <c r="S29" s="1"/>
      <c r="T29" s="1"/>
      <c r="U29" s="1"/>
      <c r="V29" s="12"/>
      <c r="W29" s="12"/>
    </row>
    <row r="30">
      <c r="C30" s="14" t="s">
        <v>0</v>
      </c>
      <c r="D30" s="1">
        <v>2016</v>
      </c>
      <c r="E30" s="1">
        <f>VALUE('Raw-Data 6'!E46)</f>
        <v>0.2447</v>
      </c>
      <c r="F30" s="8">
        <f>VALUE('Raw-Data 6'!E47)</f>
        <v>0.75529999999999997</v>
      </c>
      <c r="G30" s="1"/>
      <c r="H30" s="1"/>
      <c r="J30" s="14" t="s">
        <v>0</v>
      </c>
      <c r="K30" s="1">
        <v>2016</v>
      </c>
      <c r="L30" s="1">
        <f>VALUE('Raw-Data 6'!E64)</f>
        <v>0.2356</v>
      </c>
      <c r="M30" s="8">
        <f>VALUE('Raw-Data 6'!E65)</f>
        <v>0.76439999999999997</v>
      </c>
      <c r="N30" s="1"/>
      <c r="O30" s="1"/>
      <c r="P30" s="1"/>
      <c r="Q30" s="1"/>
      <c r="R30" s="1"/>
      <c r="S30" s="1"/>
    </row>
    <row r="31">
      <c r="C31" s="14"/>
      <c r="D31" s="1">
        <v>2015</v>
      </c>
      <c r="E31" s="1">
        <f>VALUE('Raw-Data 6'!B46)</f>
        <v>0.27310000000000001</v>
      </c>
      <c r="F31" s="8">
        <f>VALUE('Raw-Data 6'!B47)</f>
        <v>0.72689999999999999</v>
      </c>
      <c r="G31" s="1"/>
      <c r="H31" s="1"/>
      <c r="J31" s="14"/>
      <c r="K31" s="1">
        <v>2015</v>
      </c>
      <c r="L31" s="1">
        <f>VALUE('Raw-Data 6'!B64)</f>
        <v>0.18720000000000001</v>
      </c>
      <c r="M31" s="8">
        <f>VALUE('Raw-Data 6'!B65)</f>
        <v>0.81279999999999997</v>
      </c>
      <c r="N31" s="1"/>
      <c r="O31" s="1"/>
      <c r="P31" s="1"/>
      <c r="Q31" s="1"/>
      <c r="R31" s="1"/>
      <c r="S31" s="1"/>
    </row>
    <row r="32">
      <c r="C32" s="14" t="s">
        <v>1</v>
      </c>
      <c r="D32" s="1"/>
      <c r="E32" s="1"/>
      <c r="F32" s="8"/>
      <c r="G32" s="1"/>
      <c r="H32" s="1"/>
      <c r="J32" s="14" t="s">
        <v>1</v>
      </c>
      <c r="K32" s="1"/>
      <c r="L32" s="1"/>
      <c r="M32" s="8"/>
      <c r="N32" s="1"/>
      <c r="O32" s="1"/>
      <c r="P32" s="1"/>
      <c r="Q32" s="1"/>
      <c r="R32" s="1"/>
      <c r="S32" s="1"/>
    </row>
    <row r="33">
      <c r="C33" s="14" t="s">
        <v>338</v>
      </c>
      <c r="D33" s="1">
        <v>2016</v>
      </c>
      <c r="E33" s="1">
        <f>VALUE('Raw-Data 6'!B52)</f>
        <v>0.25490000000000002</v>
      </c>
      <c r="F33" s="8">
        <f>VALUE('Raw-Data 6'!B53)</f>
        <v>0.74509999999999998</v>
      </c>
      <c r="G33" s="1"/>
      <c r="H33" s="1"/>
      <c r="J33" s="14" t="s">
        <v>338</v>
      </c>
      <c r="K33" s="1">
        <v>2016</v>
      </c>
      <c r="L33" s="1">
        <f>VALUE('Raw-Data 6'!B70)</f>
        <v>0.2084</v>
      </c>
      <c r="M33" s="8">
        <f>VALUE('Raw-Data 6'!B71)</f>
        <v>0.79159999999999997</v>
      </c>
      <c r="N33" s="1"/>
      <c r="O33" s="1"/>
      <c r="P33" s="1"/>
      <c r="Q33" s="1"/>
      <c r="R33" s="1"/>
      <c r="S33" s="1"/>
    </row>
    <row r="34">
      <c r="C34" s="14"/>
      <c r="D34" s="1">
        <v>2015</v>
      </c>
      <c r="E34" s="1">
        <f>VALUE('Raw-Data 6'!B58)</f>
        <v>0.26889999999999997</v>
      </c>
      <c r="F34" s="8">
        <f>VALUE('Raw-Data 6'!B59)</f>
        <v>0.73109999999999997</v>
      </c>
      <c r="J34" s="14"/>
      <c r="K34" s="1">
        <v>2015</v>
      </c>
      <c r="L34" s="1">
        <f>VALUE('Raw-Data 6'!B76)</f>
        <v>0.12280000000000001</v>
      </c>
      <c r="M34" s="8">
        <f>VALUE('Raw-Data 6'!B77)</f>
        <v>0.87719999999999998</v>
      </c>
      <c r="N34" s="1"/>
      <c r="O34" s="1"/>
      <c r="P34" s="1"/>
      <c r="Q34" s="1"/>
      <c r="R34" s="1"/>
      <c r="S34" s="1"/>
      <c r="T34" s="1"/>
      <c r="U34" s="1"/>
    </row>
    <row r="35">
      <c r="C35" s="14" t="s">
        <v>339</v>
      </c>
      <c r="D35" s="1">
        <v>2016</v>
      </c>
      <c r="E35" s="1">
        <f>VALUE('Raw-Data 6'!E52)</f>
        <v>0.23480000000000001</v>
      </c>
      <c r="F35" s="8">
        <f>VALUE('Raw-Data 6'!E53)</f>
        <v>0.76519999999999999</v>
      </c>
      <c r="J35" s="14" t="s">
        <v>339</v>
      </c>
      <c r="K35" s="1">
        <v>2016</v>
      </c>
      <c r="L35" s="1">
        <f>VALUE('Raw-Data 6'!E70)</f>
        <v>0.26479999999999998</v>
      </c>
      <c r="M35" s="8">
        <f>VALUE('Raw-Data 6'!E71)</f>
        <v>0.73519999999999996</v>
      </c>
      <c r="N35" s="1"/>
      <c r="O35" s="1"/>
      <c r="P35" s="1"/>
      <c r="Q35" s="1"/>
      <c r="R35" s="1"/>
      <c r="S35" s="1"/>
      <c r="T35" s="1"/>
      <c r="U35" s="1"/>
    </row>
    <row r="36" ht="15" thickBot="true">
      <c r="C36" s="15"/>
      <c r="D36" s="3">
        <v>2015</v>
      </c>
      <c r="E36" s="3">
        <f>VALUE('Raw-Data 6'!E58)</f>
        <v>0.2772</v>
      </c>
      <c r="F36" s="10">
        <f>VALUE('Raw-Data 6'!E59)</f>
        <v>0.7228</v>
      </c>
      <c r="J36" s="15"/>
      <c r="K36" s="3">
        <v>2015</v>
      </c>
      <c r="L36" s="3">
        <f>VALUE('Raw-Data 6'!E76)</f>
        <v>0.2445</v>
      </c>
      <c r="M36" s="10">
        <f>VALUE('Raw-Data 6'!E77)</f>
        <v>0.75549999999999995</v>
      </c>
      <c r="N36" s="1"/>
      <c r="O36" s="1"/>
      <c r="P36" s="1"/>
      <c r="Q36" s="1"/>
      <c r="R36" s="1"/>
      <c r="S36" s="1"/>
      <c r="T36" s="1"/>
      <c r="U36" s="1"/>
    </row>
  </sheetData>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dimension ref="A1:T78"/>
  <sheetViews>
    <sheetView workbookViewId="0">
      <selection activeCell="G8" sqref="G8"/>
    </sheetView>
  </sheetViews>
  <sheetFormatPr defaultColWidth="8.90625" defaultRowHeight="14.5"/>
  <cols>
    <col min="1" max="16384" width="8.90625" style="64"/>
  </cols>
  <sheetData>
    <row r="1">
      <c r="A1" s="64" t="s">
        <v>343</v>
      </c>
      <c r="B1" s="64" t="s">
        <v>365</v>
      </c>
      <c r="C1" s="64" t="s">
        <v>365</v>
      </c>
      <c r="D1" s="64" t="s">
        <v>365</v>
      </c>
      <c r="E1" s="64" t="s">
        <v>365</v>
      </c>
      <c r="F1" s="64" t="s">
        <v>365</v>
      </c>
      <c r="G1" s="64" t="s">
        <v>365</v>
      </c>
      <c r="H1" s="64" t="s">
        <v>365</v>
      </c>
      <c r="I1" s="64" t="s">
        <v>365</v>
      </c>
      <c r="J1" s="64" t="s">
        <v>365</v>
      </c>
      <c r="K1" s="64" t="s">
        <v>365</v>
      </c>
      <c r="L1" s="64" t="s">
        <v>365</v>
      </c>
      <c r="M1" s="64" t="s">
        <v>365</v>
      </c>
      <c r="N1" s="64" t="s">
        <v>365</v>
      </c>
      <c r="O1" s="64" t="s">
        <v>365</v>
      </c>
      <c r="P1" s="64" t="s">
        <v>365</v>
      </c>
      <c r="Q1" s="64" t="s">
        <v>365</v>
      </c>
      <c r="R1" s="64" t="s">
        <v>365</v>
      </c>
      <c r="S1" s="64" t="s">
        <v>365</v>
      </c>
      <c r="T1" s="64" t="s">
        <v>365</v>
      </c>
    </row>
    <row r="2">
      <c r="A2" s="64" t="s">
        <v>344</v>
      </c>
      <c r="B2" s="64" t="s">
        <v>366</v>
      </c>
      <c r="C2" s="64" t="s">
        <v>366</v>
      </c>
      <c r="D2" s="64" t="s">
        <v>366</v>
      </c>
      <c r="E2" s="64" t="s">
        <v>364</v>
      </c>
      <c r="F2" s="64" t="s">
        <v>364</v>
      </c>
      <c r="G2" s="64" t="s">
        <v>364</v>
      </c>
      <c r="H2" s="64" t="s">
        <v>0</v>
      </c>
      <c r="I2" s="64" t="s">
        <v>0</v>
      </c>
      <c r="J2" s="64" t="s">
        <v>0</v>
      </c>
      <c r="K2" s="64" t="s">
        <v>18</v>
      </c>
      <c r="L2" s="64" t="s">
        <v>365</v>
      </c>
      <c r="M2" s="64" t="s">
        <v>365</v>
      </c>
      <c r="N2" s="64" t="s">
        <v>365</v>
      </c>
      <c r="O2" s="64" t="s">
        <v>365</v>
      </c>
      <c r="P2" s="64" t="s">
        <v>365</v>
      </c>
      <c r="Q2" s="64" t="s">
        <v>365</v>
      </c>
      <c r="R2" s="64" t="s">
        <v>365</v>
      </c>
      <c r="S2" s="64" t="s">
        <v>365</v>
      </c>
      <c r="T2" s="64" t="s">
        <v>365</v>
      </c>
    </row>
    <row r="3">
      <c r="A3" s="64" t="s">
        <v>365</v>
      </c>
      <c r="B3" s="64" t="s">
        <v>16</v>
      </c>
      <c r="C3" s="64" t="s">
        <v>13</v>
      </c>
      <c r="D3" s="64" t="s">
        <v>14</v>
      </c>
      <c r="E3" s="64" t="s">
        <v>16</v>
      </c>
      <c r="F3" s="64" t="s">
        <v>13</v>
      </c>
      <c r="G3" s="64" t="s">
        <v>14</v>
      </c>
      <c r="H3" s="64" t="s">
        <v>16</v>
      </c>
      <c r="I3" s="64" t="s">
        <v>13</v>
      </c>
      <c r="J3" s="64" t="s">
        <v>14</v>
      </c>
      <c r="K3" s="64" t="s">
        <v>365</v>
      </c>
      <c r="L3" s="64" t="s">
        <v>365</v>
      </c>
      <c r="M3" s="64" t="s">
        <v>365</v>
      </c>
      <c r="N3" s="64" t="s">
        <v>365</v>
      </c>
      <c r="O3" s="64" t="s">
        <v>365</v>
      </c>
      <c r="P3" s="64" t="s">
        <v>365</v>
      </c>
      <c r="Q3" s="64" t="s">
        <v>365</v>
      </c>
      <c r="R3" s="64" t="s">
        <v>365</v>
      </c>
      <c r="S3" s="64" t="s">
        <v>365</v>
      </c>
      <c r="T3" s="64" t="s">
        <v>365</v>
      </c>
    </row>
    <row r="4">
      <c r="A4" s="64" t="s">
        <v>19</v>
      </c>
      <c r="B4" s="64" t="s">
        <v>2017</v>
      </c>
      <c r="C4" s="64" t="s">
        <v>2035</v>
      </c>
      <c r="D4" s="64" t="s">
        <v>2052</v>
      </c>
      <c r="E4" s="64" t="s">
        <v>2068</v>
      </c>
      <c r="F4" s="64" t="s">
        <v>2087</v>
      </c>
      <c r="G4" s="64" t="s">
        <v>2107</v>
      </c>
      <c r="H4" s="64" t="s">
        <v>2128</v>
      </c>
      <c r="I4" s="64" t="s">
        <v>2135</v>
      </c>
      <c r="J4" s="64" t="s">
        <v>2143</v>
      </c>
      <c r="K4" s="64" t="s">
        <v>1030</v>
      </c>
      <c r="L4" s="64" t="s">
        <v>365</v>
      </c>
      <c r="M4" s="64" t="s">
        <v>365</v>
      </c>
      <c r="N4" s="64" t="s">
        <v>365</v>
      </c>
      <c r="O4" s="64" t="s">
        <v>365</v>
      </c>
      <c r="P4" s="64" t="s">
        <v>365</v>
      </c>
      <c r="Q4" s="64" t="s">
        <v>365</v>
      </c>
      <c r="R4" s="64" t="s">
        <v>365</v>
      </c>
      <c r="S4" s="64" t="s">
        <v>365</v>
      </c>
      <c r="T4" s="64" t="s">
        <v>365</v>
      </c>
    </row>
    <row r="5">
      <c r="A5" s="64" t="s">
        <v>20</v>
      </c>
      <c r="B5" s="64" t="s">
        <v>2018</v>
      </c>
      <c r="C5" s="64" t="s">
        <v>1228</v>
      </c>
      <c r="D5" s="64" t="s">
        <v>2053</v>
      </c>
      <c r="E5" s="64" t="s">
        <v>2069</v>
      </c>
      <c r="F5" s="64" t="s">
        <v>2088</v>
      </c>
      <c r="G5" s="64" t="s">
        <v>2108</v>
      </c>
      <c r="H5" s="64" t="s">
        <v>2129</v>
      </c>
      <c r="I5" s="64" t="s">
        <v>1239</v>
      </c>
      <c r="J5" s="64" t="s">
        <v>2144</v>
      </c>
      <c r="K5" s="64" t="s">
        <v>2152</v>
      </c>
      <c r="L5" s="64" t="s">
        <v>365</v>
      </c>
      <c r="M5" s="64" t="s">
        <v>365</v>
      </c>
      <c r="N5" s="64" t="s">
        <v>365</v>
      </c>
      <c r="O5" s="64" t="s">
        <v>365</v>
      </c>
      <c r="P5" s="64" t="s">
        <v>365</v>
      </c>
      <c r="Q5" s="64" t="s">
        <v>365</v>
      </c>
      <c r="R5" s="64" t="s">
        <v>365</v>
      </c>
      <c r="S5" s="64" t="s">
        <v>365</v>
      </c>
      <c r="T5" s="64" t="s">
        <v>365</v>
      </c>
    </row>
    <row r="6">
      <c r="A6" s="64" t="s">
        <v>0</v>
      </c>
      <c r="B6" s="64" t="s">
        <v>367</v>
      </c>
      <c r="C6" s="64" t="s">
        <v>365</v>
      </c>
      <c r="D6" s="64" t="s">
        <v>365</v>
      </c>
      <c r="E6" s="64" t="s">
        <v>367</v>
      </c>
      <c r="F6" s="64" t="s">
        <v>365</v>
      </c>
      <c r="G6" s="64" t="s">
        <v>365</v>
      </c>
      <c r="H6" s="64" t="s">
        <v>367</v>
      </c>
      <c r="I6" s="64" t="s">
        <v>365</v>
      </c>
      <c r="J6" s="64" t="s">
        <v>365</v>
      </c>
      <c r="K6" s="64" t="s">
        <v>2153</v>
      </c>
      <c r="L6" s="64" t="s">
        <v>365</v>
      </c>
      <c r="M6" s="64" t="s">
        <v>365</v>
      </c>
      <c r="N6" s="64" t="s">
        <v>365</v>
      </c>
      <c r="O6" s="64" t="s">
        <v>365</v>
      </c>
      <c r="P6" s="64" t="s">
        <v>365</v>
      </c>
      <c r="Q6" s="64" t="s">
        <v>365</v>
      </c>
      <c r="R6" s="64" t="s">
        <v>365</v>
      </c>
      <c r="S6" s="64" t="s">
        <v>365</v>
      </c>
      <c r="T6" s="64" t="s">
        <v>365</v>
      </c>
    </row>
    <row r="7">
      <c r="A7" s="64" t="s">
        <v>345</v>
      </c>
      <c r="B7" s="64" t="s">
        <v>365</v>
      </c>
      <c r="C7" s="64" t="s">
        <v>365</v>
      </c>
      <c r="D7" s="64" t="s">
        <v>365</v>
      </c>
      <c r="E7" s="64" t="s">
        <v>365</v>
      </c>
      <c r="F7" s="64" t="s">
        <v>365</v>
      </c>
      <c r="G7" s="64" t="s">
        <v>365</v>
      </c>
      <c r="H7" s="64" t="s">
        <v>365</v>
      </c>
      <c r="I7" s="64" t="s">
        <v>365</v>
      </c>
      <c r="J7" s="64" t="s">
        <v>365</v>
      </c>
      <c r="K7" s="64" t="s">
        <v>365</v>
      </c>
      <c r="L7" s="64" t="s">
        <v>365</v>
      </c>
      <c r="M7" s="64" t="s">
        <v>365</v>
      </c>
      <c r="N7" s="64" t="s">
        <v>365</v>
      </c>
      <c r="O7" s="64" t="s">
        <v>365</v>
      </c>
      <c r="P7" s="64" t="s">
        <v>365</v>
      </c>
      <c r="Q7" s="64" t="s">
        <v>365</v>
      </c>
      <c r="R7" s="64" t="s">
        <v>365</v>
      </c>
      <c r="S7" s="64" t="s">
        <v>365</v>
      </c>
      <c r="T7" s="64" t="s">
        <v>365</v>
      </c>
    </row>
    <row r="8">
      <c r="A8" s="64" t="s">
        <v>344</v>
      </c>
      <c r="B8" s="64" t="s">
        <v>321</v>
      </c>
      <c r="C8" s="64" t="s">
        <v>321</v>
      </c>
      <c r="D8" s="64" t="s">
        <v>321</v>
      </c>
      <c r="E8" s="64" t="s">
        <v>322</v>
      </c>
      <c r="F8" s="64" t="s">
        <v>322</v>
      </c>
      <c r="G8" s="64" t="s">
        <v>322</v>
      </c>
      <c r="H8" s="64" t="s">
        <v>0</v>
      </c>
      <c r="I8" s="64" t="s">
        <v>0</v>
      </c>
      <c r="J8" s="64" t="s">
        <v>0</v>
      </c>
      <c r="K8" s="64" t="s">
        <v>18</v>
      </c>
      <c r="L8" s="64" t="s">
        <v>365</v>
      </c>
      <c r="M8" s="64" t="s">
        <v>365</v>
      </c>
      <c r="N8" s="64" t="s">
        <v>365</v>
      </c>
      <c r="O8" s="64" t="s">
        <v>365</v>
      </c>
      <c r="P8" s="64" t="s">
        <v>365</v>
      </c>
      <c r="Q8" s="64" t="s">
        <v>365</v>
      </c>
      <c r="R8" s="64" t="s">
        <v>365</v>
      </c>
      <c r="S8" s="64" t="s">
        <v>365</v>
      </c>
      <c r="T8" s="64" t="s">
        <v>365</v>
      </c>
    </row>
    <row r="9">
      <c r="A9" s="64" t="s">
        <v>365</v>
      </c>
      <c r="B9" s="64" t="s">
        <v>16</v>
      </c>
      <c r="C9" s="64" t="s">
        <v>13</v>
      </c>
      <c r="D9" s="64" t="s">
        <v>14</v>
      </c>
      <c r="E9" s="64" t="s">
        <v>16</v>
      </c>
      <c r="F9" s="64" t="s">
        <v>13</v>
      </c>
      <c r="G9" s="64" t="s">
        <v>14</v>
      </c>
      <c r="H9" s="64" t="s">
        <v>16</v>
      </c>
      <c r="I9" s="64" t="s">
        <v>13</v>
      </c>
      <c r="J9" s="64" t="s">
        <v>14</v>
      </c>
      <c r="K9" s="64" t="s">
        <v>365</v>
      </c>
      <c r="L9" s="64" t="s">
        <v>365</v>
      </c>
      <c r="M9" s="64" t="s">
        <v>365</v>
      </c>
      <c r="N9" s="64" t="s">
        <v>365</v>
      </c>
      <c r="O9" s="64" t="s">
        <v>365</v>
      </c>
      <c r="P9" s="64" t="s">
        <v>365</v>
      </c>
      <c r="Q9" s="64" t="s">
        <v>365</v>
      </c>
      <c r="R9" s="64" t="s">
        <v>365</v>
      </c>
      <c r="S9" s="64" t="s">
        <v>365</v>
      </c>
      <c r="T9" s="64" t="s">
        <v>365</v>
      </c>
    </row>
    <row r="10">
      <c r="A10" s="64" t="s">
        <v>19</v>
      </c>
      <c r="B10" s="64" t="s">
        <v>2019</v>
      </c>
      <c r="C10" s="64" t="s">
        <v>2036</v>
      </c>
      <c r="D10" s="64" t="s">
        <v>2054</v>
      </c>
      <c r="E10" s="64" t="s">
        <v>2070</v>
      </c>
      <c r="F10" s="64" t="s">
        <v>2089</v>
      </c>
      <c r="G10" s="64" t="s">
        <v>2109</v>
      </c>
      <c r="H10" s="64" t="s">
        <v>2068</v>
      </c>
      <c r="I10" s="64" t="s">
        <v>2087</v>
      </c>
      <c r="J10" s="64" t="s">
        <v>2107</v>
      </c>
      <c r="K10" s="64" t="s">
        <v>2154</v>
      </c>
      <c r="L10" s="64" t="s">
        <v>365</v>
      </c>
      <c r="M10" s="64" t="s">
        <v>365</v>
      </c>
      <c r="N10" s="64" t="s">
        <v>365</v>
      </c>
      <c r="O10" s="64" t="s">
        <v>365</v>
      </c>
      <c r="P10" s="64" t="s">
        <v>365</v>
      </c>
      <c r="Q10" s="64" t="s">
        <v>365</v>
      </c>
      <c r="R10" s="64" t="s">
        <v>365</v>
      </c>
      <c r="S10" s="64" t="s">
        <v>365</v>
      </c>
      <c r="T10" s="64" t="s">
        <v>365</v>
      </c>
    </row>
    <row r="11">
      <c r="A11" s="64" t="s">
        <v>20</v>
      </c>
      <c r="B11" s="64" t="s">
        <v>2020</v>
      </c>
      <c r="C11" s="64" t="s">
        <v>2037</v>
      </c>
      <c r="D11" s="64" t="s">
        <v>2055</v>
      </c>
      <c r="E11" s="64" t="s">
        <v>2071</v>
      </c>
      <c r="F11" s="64" t="s">
        <v>2090</v>
      </c>
      <c r="G11" s="64" t="s">
        <v>2110</v>
      </c>
      <c r="H11" s="64" t="s">
        <v>2069</v>
      </c>
      <c r="I11" s="64" t="s">
        <v>2088</v>
      </c>
      <c r="J11" s="64" t="s">
        <v>2108</v>
      </c>
      <c r="K11" s="64" t="s">
        <v>2155</v>
      </c>
      <c r="L11" s="64" t="s">
        <v>365</v>
      </c>
      <c r="M11" s="64" t="s">
        <v>365</v>
      </c>
      <c r="N11" s="64" t="s">
        <v>365</v>
      </c>
      <c r="O11" s="64" t="s">
        <v>365</v>
      </c>
      <c r="P11" s="64" t="s">
        <v>365</v>
      </c>
      <c r="Q11" s="64" t="s">
        <v>365</v>
      </c>
      <c r="R11" s="64" t="s">
        <v>365</v>
      </c>
      <c r="S11" s="64" t="s">
        <v>365</v>
      </c>
      <c r="T11" s="64" t="s">
        <v>365</v>
      </c>
    </row>
    <row r="12">
      <c r="A12" s="64" t="s">
        <v>0</v>
      </c>
      <c r="B12" s="64" t="s">
        <v>367</v>
      </c>
      <c r="C12" s="64" t="s">
        <v>365</v>
      </c>
      <c r="D12" s="64" t="s">
        <v>365</v>
      </c>
      <c r="E12" s="64" t="s">
        <v>367</v>
      </c>
      <c r="F12" s="64" t="s">
        <v>365</v>
      </c>
      <c r="G12" s="64" t="s">
        <v>365</v>
      </c>
      <c r="H12" s="64" t="s">
        <v>367</v>
      </c>
      <c r="I12" s="64" t="s">
        <v>365</v>
      </c>
      <c r="J12" s="64" t="s">
        <v>365</v>
      </c>
      <c r="K12" s="64" t="s">
        <v>2156</v>
      </c>
      <c r="L12" s="64" t="s">
        <v>365</v>
      </c>
      <c r="M12" s="64" t="s">
        <v>365</v>
      </c>
      <c r="N12" s="64" t="s">
        <v>365</v>
      </c>
      <c r="O12" s="64" t="s">
        <v>365</v>
      </c>
      <c r="P12" s="64" t="s">
        <v>365</v>
      </c>
      <c r="Q12" s="64" t="s">
        <v>365</v>
      </c>
      <c r="R12" s="64" t="s">
        <v>365</v>
      </c>
      <c r="S12" s="64" t="s">
        <v>365</v>
      </c>
      <c r="T12" s="64" t="s">
        <v>365</v>
      </c>
    </row>
    <row r="13">
      <c r="A13" s="64" t="s">
        <v>346</v>
      </c>
      <c r="B13" s="64" t="s">
        <v>365</v>
      </c>
      <c r="C13" s="64" t="s">
        <v>365</v>
      </c>
      <c r="D13" s="64" t="s">
        <v>365</v>
      </c>
      <c r="E13" s="64" t="s">
        <v>365</v>
      </c>
      <c r="F13" s="64" t="s">
        <v>365</v>
      </c>
      <c r="G13" s="64" t="s">
        <v>365</v>
      </c>
      <c r="H13" s="64" t="s">
        <v>365</v>
      </c>
      <c r="I13" s="64" t="s">
        <v>365</v>
      </c>
      <c r="J13" s="64" t="s">
        <v>365</v>
      </c>
      <c r="K13" s="64" t="s">
        <v>365</v>
      </c>
      <c r="L13" s="64" t="s">
        <v>365</v>
      </c>
      <c r="M13" s="64" t="s">
        <v>365</v>
      </c>
      <c r="N13" s="64" t="s">
        <v>365</v>
      </c>
      <c r="O13" s="64" t="s">
        <v>365</v>
      </c>
      <c r="P13" s="64" t="s">
        <v>365</v>
      </c>
      <c r="Q13" s="64" t="s">
        <v>365</v>
      </c>
      <c r="R13" s="64" t="s">
        <v>365</v>
      </c>
      <c r="S13" s="64" t="s">
        <v>365</v>
      </c>
      <c r="T13" s="64" t="s">
        <v>365</v>
      </c>
    </row>
    <row r="14">
      <c r="A14" s="64" t="s">
        <v>344</v>
      </c>
      <c r="B14" s="64" t="s">
        <v>321</v>
      </c>
      <c r="C14" s="64" t="s">
        <v>321</v>
      </c>
      <c r="D14" s="64" t="s">
        <v>321</v>
      </c>
      <c r="E14" s="64" t="s">
        <v>322</v>
      </c>
      <c r="F14" s="64" t="s">
        <v>322</v>
      </c>
      <c r="G14" s="64" t="s">
        <v>322</v>
      </c>
      <c r="H14" s="64" t="s">
        <v>0</v>
      </c>
      <c r="I14" s="64" t="s">
        <v>0</v>
      </c>
      <c r="J14" s="64" t="s">
        <v>0</v>
      </c>
      <c r="K14" s="64" t="s">
        <v>18</v>
      </c>
      <c r="L14" s="64" t="s">
        <v>365</v>
      </c>
      <c r="M14" s="64" t="s">
        <v>365</v>
      </c>
      <c r="N14" s="64" t="s">
        <v>365</v>
      </c>
      <c r="O14" s="64" t="s">
        <v>365</v>
      </c>
      <c r="P14" s="64" t="s">
        <v>365</v>
      </c>
      <c r="Q14" s="64" t="s">
        <v>365</v>
      </c>
      <c r="R14" s="64" t="s">
        <v>365</v>
      </c>
      <c r="S14" s="64" t="s">
        <v>365</v>
      </c>
      <c r="T14" s="64" t="s">
        <v>365</v>
      </c>
    </row>
    <row r="15">
      <c r="A15" s="64" t="s">
        <v>365</v>
      </c>
      <c r="B15" s="64" t="s">
        <v>16</v>
      </c>
      <c r="C15" s="64" t="s">
        <v>13</v>
      </c>
      <c r="D15" s="64" t="s">
        <v>14</v>
      </c>
      <c r="E15" s="64" t="s">
        <v>16</v>
      </c>
      <c r="F15" s="64" t="s">
        <v>13</v>
      </c>
      <c r="G15" s="64" t="s">
        <v>14</v>
      </c>
      <c r="H15" s="64" t="s">
        <v>16</v>
      </c>
      <c r="I15" s="64" t="s">
        <v>13</v>
      </c>
      <c r="J15" s="64" t="s">
        <v>14</v>
      </c>
      <c r="K15" s="64" t="s">
        <v>365</v>
      </c>
      <c r="L15" s="64" t="s">
        <v>365</v>
      </c>
      <c r="M15" s="64" t="s">
        <v>365</v>
      </c>
      <c r="N15" s="64" t="s">
        <v>365</v>
      </c>
      <c r="O15" s="64" t="s">
        <v>365</v>
      </c>
      <c r="P15" s="64" t="s">
        <v>365</v>
      </c>
      <c r="Q15" s="64" t="s">
        <v>365</v>
      </c>
      <c r="R15" s="64" t="s">
        <v>365</v>
      </c>
      <c r="S15" s="64" t="s">
        <v>365</v>
      </c>
      <c r="T15" s="64" t="s">
        <v>365</v>
      </c>
    </row>
    <row r="16">
      <c r="A16" s="64" t="s">
        <v>19</v>
      </c>
      <c r="B16" s="64" t="s">
        <v>2021</v>
      </c>
      <c r="C16" s="64" t="s">
        <v>2038</v>
      </c>
      <c r="D16" s="64" t="s">
        <v>1854</v>
      </c>
      <c r="E16" s="64" t="s">
        <v>2072</v>
      </c>
      <c r="F16" s="64" t="s">
        <v>2091</v>
      </c>
      <c r="G16" s="64" t="s">
        <v>2111</v>
      </c>
      <c r="H16" s="64" t="s">
        <v>2017</v>
      </c>
      <c r="I16" s="64" t="s">
        <v>2035</v>
      </c>
      <c r="J16" s="64" t="s">
        <v>2052</v>
      </c>
      <c r="K16" s="64" t="s">
        <v>2157</v>
      </c>
      <c r="L16" s="64" t="s">
        <v>365</v>
      </c>
      <c r="M16" s="64" t="s">
        <v>365</v>
      </c>
      <c r="N16" s="64" t="s">
        <v>365</v>
      </c>
      <c r="O16" s="64" t="s">
        <v>365</v>
      </c>
      <c r="P16" s="64" t="s">
        <v>365</v>
      </c>
      <c r="Q16" s="64" t="s">
        <v>365</v>
      </c>
      <c r="R16" s="64" t="s">
        <v>365</v>
      </c>
      <c r="S16" s="64" t="s">
        <v>365</v>
      </c>
      <c r="T16" s="64" t="s">
        <v>365</v>
      </c>
    </row>
    <row r="17">
      <c r="A17" s="64" t="s">
        <v>20</v>
      </c>
      <c r="B17" s="64" t="s">
        <v>1831</v>
      </c>
      <c r="C17" s="64" t="s">
        <v>1834</v>
      </c>
      <c r="D17" s="64" t="s">
        <v>2056</v>
      </c>
      <c r="E17" s="64" t="s">
        <v>2073</v>
      </c>
      <c r="F17" s="64" t="s">
        <v>2092</v>
      </c>
      <c r="G17" s="64" t="s">
        <v>2112</v>
      </c>
      <c r="H17" s="64" t="s">
        <v>2018</v>
      </c>
      <c r="I17" s="64" t="s">
        <v>1228</v>
      </c>
      <c r="J17" s="64" t="s">
        <v>2053</v>
      </c>
      <c r="K17" s="64" t="s">
        <v>2158</v>
      </c>
      <c r="L17" s="64" t="s">
        <v>365</v>
      </c>
      <c r="M17" s="64" t="s">
        <v>365</v>
      </c>
      <c r="N17" s="64" t="s">
        <v>365</v>
      </c>
      <c r="O17" s="64" t="s">
        <v>365</v>
      </c>
      <c r="P17" s="64" t="s">
        <v>365</v>
      </c>
      <c r="Q17" s="64" t="s">
        <v>365</v>
      </c>
      <c r="R17" s="64" t="s">
        <v>365</v>
      </c>
      <c r="S17" s="64" t="s">
        <v>365</v>
      </c>
      <c r="T17" s="64" t="s">
        <v>365</v>
      </c>
    </row>
    <row r="18">
      <c r="A18" s="64" t="s">
        <v>0</v>
      </c>
      <c r="B18" s="64" t="s">
        <v>367</v>
      </c>
      <c r="C18" s="64" t="s">
        <v>365</v>
      </c>
      <c r="D18" s="64" t="s">
        <v>365</v>
      </c>
      <c r="E18" s="64" t="s">
        <v>367</v>
      </c>
      <c r="F18" s="64" t="s">
        <v>365</v>
      </c>
      <c r="G18" s="64" t="s">
        <v>365</v>
      </c>
      <c r="H18" s="64" t="s">
        <v>367</v>
      </c>
      <c r="I18" s="64" t="s">
        <v>365</v>
      </c>
      <c r="J18" s="64" t="s">
        <v>365</v>
      </c>
      <c r="K18" s="64" t="s">
        <v>2159</v>
      </c>
      <c r="L18" s="64" t="s">
        <v>365</v>
      </c>
      <c r="M18" s="64" t="s">
        <v>365</v>
      </c>
      <c r="N18" s="64" t="s">
        <v>365</v>
      </c>
      <c r="O18" s="64" t="s">
        <v>365</v>
      </c>
      <c r="P18" s="64" t="s">
        <v>365</v>
      </c>
      <c r="Q18" s="64" t="s">
        <v>365</v>
      </c>
      <c r="R18" s="64" t="s">
        <v>365</v>
      </c>
      <c r="S18" s="64" t="s">
        <v>365</v>
      </c>
      <c r="T18" s="64" t="s">
        <v>365</v>
      </c>
    </row>
    <row r="19">
      <c r="A19" s="64" t="s">
        <v>345</v>
      </c>
      <c r="B19" s="64" t="s">
        <v>365</v>
      </c>
      <c r="C19" s="64" t="s">
        <v>365</v>
      </c>
      <c r="D19" s="64" t="s">
        <v>365</v>
      </c>
      <c r="E19" s="64" t="s">
        <v>365</v>
      </c>
      <c r="F19" s="64" t="s">
        <v>365</v>
      </c>
      <c r="G19" s="64" t="s">
        <v>365</v>
      </c>
      <c r="H19" s="64" t="s">
        <v>365</v>
      </c>
      <c r="I19" s="64" t="s">
        <v>365</v>
      </c>
      <c r="J19" s="64" t="s">
        <v>365</v>
      </c>
      <c r="K19" s="64" t="s">
        <v>365</v>
      </c>
      <c r="L19" s="64" t="s">
        <v>365</v>
      </c>
      <c r="M19" s="64" t="s">
        <v>365</v>
      </c>
      <c r="N19" s="64" t="s">
        <v>365</v>
      </c>
      <c r="O19" s="64" t="s">
        <v>365</v>
      </c>
      <c r="P19" s="64" t="s">
        <v>365</v>
      </c>
      <c r="Q19" s="64" t="s">
        <v>365</v>
      </c>
      <c r="R19" s="64" t="s">
        <v>365</v>
      </c>
      <c r="S19" s="64" t="s">
        <v>365</v>
      </c>
      <c r="T19" s="64" t="s">
        <v>365</v>
      </c>
    </row>
    <row r="20">
      <c r="A20" s="64" t="s">
        <v>344</v>
      </c>
      <c r="B20" s="64" t="s">
        <v>3</v>
      </c>
      <c r="C20" s="64" t="s">
        <v>3</v>
      </c>
      <c r="D20" s="64" t="s">
        <v>3</v>
      </c>
      <c r="E20" s="64" t="s">
        <v>2</v>
      </c>
      <c r="F20" s="64" t="s">
        <v>2</v>
      </c>
      <c r="G20" s="64" t="s">
        <v>2</v>
      </c>
      <c r="H20" s="64" t="s">
        <v>0</v>
      </c>
      <c r="I20" s="64" t="s">
        <v>0</v>
      </c>
      <c r="J20" s="64" t="s">
        <v>0</v>
      </c>
      <c r="K20" s="64" t="s">
        <v>18</v>
      </c>
      <c r="L20" s="64" t="s">
        <v>365</v>
      </c>
      <c r="M20" s="64" t="s">
        <v>365</v>
      </c>
      <c r="N20" s="64" t="s">
        <v>365</v>
      </c>
      <c r="O20" s="64" t="s">
        <v>365</v>
      </c>
      <c r="P20" s="64" t="s">
        <v>365</v>
      </c>
      <c r="Q20" s="64" t="s">
        <v>365</v>
      </c>
      <c r="R20" s="64" t="s">
        <v>365</v>
      </c>
      <c r="S20" s="64" t="s">
        <v>365</v>
      </c>
      <c r="T20" s="64" t="s">
        <v>365</v>
      </c>
    </row>
    <row r="21">
      <c r="A21" s="64" t="s">
        <v>365</v>
      </c>
      <c r="B21" s="64" t="s">
        <v>16</v>
      </c>
      <c r="C21" s="64" t="s">
        <v>13</v>
      </c>
      <c r="D21" s="64" t="s">
        <v>14</v>
      </c>
      <c r="E21" s="64" t="s">
        <v>16</v>
      </c>
      <c r="F21" s="64" t="s">
        <v>13</v>
      </c>
      <c r="G21" s="64" t="s">
        <v>14</v>
      </c>
      <c r="H21" s="64" t="s">
        <v>16</v>
      </c>
      <c r="I21" s="64" t="s">
        <v>13</v>
      </c>
      <c r="J21" s="64" t="s">
        <v>14</v>
      </c>
      <c r="K21" s="64" t="s">
        <v>365</v>
      </c>
      <c r="L21" s="64" t="s">
        <v>365</v>
      </c>
      <c r="M21" s="64" t="s">
        <v>365</v>
      </c>
      <c r="N21" s="64" t="s">
        <v>365</v>
      </c>
      <c r="O21" s="64" t="s">
        <v>365</v>
      </c>
      <c r="P21" s="64" t="s">
        <v>365</v>
      </c>
      <c r="Q21" s="64" t="s">
        <v>365</v>
      </c>
      <c r="R21" s="64" t="s">
        <v>365</v>
      </c>
      <c r="S21" s="64" t="s">
        <v>365</v>
      </c>
      <c r="T21" s="64" t="s">
        <v>365</v>
      </c>
    </row>
    <row r="22">
      <c r="A22" s="64" t="s">
        <v>19</v>
      </c>
      <c r="B22" s="64" t="s">
        <v>2757</v>
      </c>
      <c r="C22" s="64" t="s">
        <v>2761</v>
      </c>
      <c r="D22" s="64" t="s">
        <v>2765</v>
      </c>
      <c r="E22" s="64" t="s">
        <v>2769</v>
      </c>
      <c r="F22" s="64" t="s">
        <v>2772</v>
      </c>
      <c r="G22" s="64" t="s">
        <v>2775</v>
      </c>
      <c r="H22" s="64" t="s">
        <v>2068</v>
      </c>
      <c r="I22" s="64" t="s">
        <v>2087</v>
      </c>
      <c r="J22" s="64" t="s">
        <v>2107</v>
      </c>
      <c r="K22" s="64" t="s">
        <v>2154</v>
      </c>
      <c r="L22" s="64" t="s">
        <v>365</v>
      </c>
      <c r="M22" s="64" t="s">
        <v>365</v>
      </c>
      <c r="N22" s="64" t="s">
        <v>365</v>
      </c>
      <c r="O22" s="64" t="s">
        <v>365</v>
      </c>
      <c r="P22" s="64" t="s">
        <v>365</v>
      </c>
      <c r="Q22" s="64" t="s">
        <v>365</v>
      </c>
      <c r="R22" s="64" t="s">
        <v>365</v>
      </c>
      <c r="S22" s="64" t="s">
        <v>365</v>
      </c>
      <c r="T22" s="64" t="s">
        <v>365</v>
      </c>
    </row>
    <row r="23">
      <c r="A23" s="64" t="s">
        <v>20</v>
      </c>
      <c r="B23" s="64" t="s">
        <v>2758</v>
      </c>
      <c r="C23" s="64" t="s">
        <v>2762</v>
      </c>
      <c r="D23" s="64" t="s">
        <v>2766</v>
      </c>
      <c r="E23" s="64" t="s">
        <v>2770</v>
      </c>
      <c r="F23" s="64" t="s">
        <v>2773</v>
      </c>
      <c r="G23" s="64" t="s">
        <v>2776</v>
      </c>
      <c r="H23" s="64" t="s">
        <v>2069</v>
      </c>
      <c r="I23" s="64" t="s">
        <v>2088</v>
      </c>
      <c r="J23" s="64" t="s">
        <v>2108</v>
      </c>
      <c r="K23" s="64" t="s">
        <v>2155</v>
      </c>
      <c r="L23" s="64" t="s">
        <v>365</v>
      </c>
      <c r="M23" s="64" t="s">
        <v>365</v>
      </c>
      <c r="N23" s="64" t="s">
        <v>365</v>
      </c>
      <c r="O23" s="64" t="s">
        <v>365</v>
      </c>
      <c r="P23" s="64" t="s">
        <v>365</v>
      </c>
      <c r="Q23" s="64" t="s">
        <v>365</v>
      </c>
      <c r="R23" s="64" t="s">
        <v>365</v>
      </c>
      <c r="S23" s="64" t="s">
        <v>365</v>
      </c>
      <c r="T23" s="64" t="s">
        <v>365</v>
      </c>
    </row>
    <row r="24">
      <c r="A24" s="64" t="s">
        <v>0</v>
      </c>
      <c r="B24" s="64" t="s">
        <v>367</v>
      </c>
      <c r="C24" s="64" t="s">
        <v>365</v>
      </c>
      <c r="D24" s="64" t="s">
        <v>365</v>
      </c>
      <c r="E24" s="64" t="s">
        <v>367</v>
      </c>
      <c r="F24" s="64" t="s">
        <v>365</v>
      </c>
      <c r="G24" s="64" t="s">
        <v>365</v>
      </c>
      <c r="H24" s="64" t="s">
        <v>367</v>
      </c>
      <c r="I24" s="64" t="s">
        <v>365</v>
      </c>
      <c r="J24" s="64" t="s">
        <v>365</v>
      </c>
      <c r="K24" s="64" t="s">
        <v>2156</v>
      </c>
      <c r="L24" s="64" t="s">
        <v>365</v>
      </c>
      <c r="M24" s="64" t="s">
        <v>365</v>
      </c>
      <c r="N24" s="64" t="s">
        <v>365</v>
      </c>
      <c r="O24" s="64" t="s">
        <v>365</v>
      </c>
      <c r="P24" s="64" t="s">
        <v>365</v>
      </c>
      <c r="Q24" s="64" t="s">
        <v>365</v>
      </c>
      <c r="R24" s="64" t="s">
        <v>365</v>
      </c>
      <c r="S24" s="64" t="s">
        <v>365</v>
      </c>
      <c r="T24" s="64" t="s">
        <v>365</v>
      </c>
    </row>
    <row r="25">
      <c r="A25" s="64" t="s">
        <v>346</v>
      </c>
      <c r="B25" s="64" t="s">
        <v>365</v>
      </c>
      <c r="C25" s="64" t="s">
        <v>365</v>
      </c>
      <c r="D25" s="64" t="s">
        <v>365</v>
      </c>
      <c r="E25" s="64" t="s">
        <v>365</v>
      </c>
      <c r="F25" s="64" t="s">
        <v>365</v>
      </c>
      <c r="G25" s="64" t="s">
        <v>365</v>
      </c>
      <c r="H25" s="64" t="s">
        <v>365</v>
      </c>
      <c r="I25" s="64" t="s">
        <v>365</v>
      </c>
      <c r="J25" s="64" t="s">
        <v>365</v>
      </c>
      <c r="K25" s="64" t="s">
        <v>365</v>
      </c>
      <c r="L25" s="64" t="s">
        <v>365</v>
      </c>
      <c r="M25" s="64" t="s">
        <v>365</v>
      </c>
      <c r="N25" s="64" t="s">
        <v>365</v>
      </c>
      <c r="O25" s="64" t="s">
        <v>365</v>
      </c>
      <c r="P25" s="64" t="s">
        <v>365</v>
      </c>
      <c r="Q25" s="64" t="s">
        <v>365</v>
      </c>
      <c r="R25" s="64" t="s">
        <v>365</v>
      </c>
      <c r="S25" s="64" t="s">
        <v>365</v>
      </c>
      <c r="T25" s="64" t="s">
        <v>365</v>
      </c>
    </row>
    <row r="26">
      <c r="A26" s="64" t="s">
        <v>344</v>
      </c>
      <c r="B26" s="64" t="s">
        <v>3</v>
      </c>
      <c r="C26" s="64" t="s">
        <v>3</v>
      </c>
      <c r="D26" s="64" t="s">
        <v>3</v>
      </c>
      <c r="E26" s="64" t="s">
        <v>2</v>
      </c>
      <c r="F26" s="64" t="s">
        <v>2</v>
      </c>
      <c r="G26" s="64" t="s">
        <v>2</v>
      </c>
      <c r="H26" s="64" t="s">
        <v>0</v>
      </c>
      <c r="I26" s="64" t="s">
        <v>0</v>
      </c>
      <c r="J26" s="64" t="s">
        <v>0</v>
      </c>
      <c r="K26" s="64" t="s">
        <v>18</v>
      </c>
      <c r="L26" s="64" t="s">
        <v>365</v>
      </c>
      <c r="M26" s="64" t="s">
        <v>365</v>
      </c>
      <c r="N26" s="64" t="s">
        <v>365</v>
      </c>
      <c r="O26" s="64" t="s">
        <v>365</v>
      </c>
      <c r="P26" s="64" t="s">
        <v>365</v>
      </c>
      <c r="Q26" s="64" t="s">
        <v>365</v>
      </c>
      <c r="R26" s="64" t="s">
        <v>365</v>
      </c>
      <c r="S26" s="64" t="s">
        <v>365</v>
      </c>
      <c r="T26" s="64" t="s">
        <v>365</v>
      </c>
    </row>
    <row r="27">
      <c r="A27" s="64" t="s">
        <v>365</v>
      </c>
      <c r="B27" s="64" t="s">
        <v>16</v>
      </c>
      <c r="C27" s="64" t="s">
        <v>13</v>
      </c>
      <c r="D27" s="64" t="s">
        <v>14</v>
      </c>
      <c r="E27" s="64" t="s">
        <v>16</v>
      </c>
      <c r="F27" s="64" t="s">
        <v>13</v>
      </c>
      <c r="G27" s="64" t="s">
        <v>14</v>
      </c>
      <c r="H27" s="64" t="s">
        <v>16</v>
      </c>
      <c r="I27" s="64" t="s">
        <v>13</v>
      </c>
      <c r="J27" s="64" t="s">
        <v>14</v>
      </c>
      <c r="K27" s="64" t="s">
        <v>365</v>
      </c>
      <c r="L27" s="64" t="s">
        <v>365</v>
      </c>
      <c r="M27" s="64" t="s">
        <v>365</v>
      </c>
      <c r="N27" s="64" t="s">
        <v>365</v>
      </c>
      <c r="O27" s="64" t="s">
        <v>365</v>
      </c>
      <c r="P27" s="64" t="s">
        <v>365</v>
      </c>
      <c r="Q27" s="64" t="s">
        <v>365</v>
      </c>
      <c r="R27" s="64" t="s">
        <v>365</v>
      </c>
      <c r="S27" s="64" t="s">
        <v>365</v>
      </c>
      <c r="T27" s="64" t="s">
        <v>365</v>
      </c>
    </row>
    <row r="28">
      <c r="A28" s="64" t="s">
        <v>19</v>
      </c>
      <c r="B28" s="64" t="s">
        <v>2024</v>
      </c>
      <c r="C28" s="64" t="s">
        <v>2039</v>
      </c>
      <c r="D28" s="64" t="s">
        <v>2057</v>
      </c>
      <c r="E28" s="64" t="s">
        <v>2074</v>
      </c>
      <c r="F28" s="64" t="s">
        <v>1246</v>
      </c>
      <c r="G28" s="64" t="s">
        <v>2113</v>
      </c>
      <c r="H28" s="64" t="s">
        <v>2130</v>
      </c>
      <c r="I28" s="64" t="s">
        <v>2136</v>
      </c>
      <c r="J28" s="64" t="s">
        <v>2145</v>
      </c>
      <c r="K28" s="64" t="s">
        <v>2157</v>
      </c>
      <c r="L28" s="64" t="s">
        <v>365</v>
      </c>
      <c r="M28" s="64" t="s">
        <v>365</v>
      </c>
      <c r="N28" s="64" t="s">
        <v>365</v>
      </c>
      <c r="O28" s="64" t="s">
        <v>365</v>
      </c>
      <c r="P28" s="64" t="s">
        <v>365</v>
      </c>
      <c r="Q28" s="64" t="s">
        <v>365</v>
      </c>
      <c r="R28" s="64" t="s">
        <v>365</v>
      </c>
      <c r="S28" s="64" t="s">
        <v>365</v>
      </c>
      <c r="T28" s="64" t="s">
        <v>365</v>
      </c>
    </row>
    <row r="29">
      <c r="A29" s="64" t="s">
        <v>20</v>
      </c>
      <c r="B29" s="64" t="s">
        <v>2025</v>
      </c>
      <c r="C29" s="64" t="s">
        <v>2040</v>
      </c>
      <c r="D29" s="64" t="s">
        <v>2058</v>
      </c>
      <c r="E29" s="64" t="s">
        <v>2075</v>
      </c>
      <c r="F29" s="64" t="s">
        <v>2093</v>
      </c>
      <c r="G29" s="64" t="s">
        <v>2114</v>
      </c>
      <c r="H29" s="64" t="s">
        <v>2131</v>
      </c>
      <c r="I29" s="64" t="s">
        <v>2137</v>
      </c>
      <c r="J29" s="64" t="s">
        <v>2146</v>
      </c>
      <c r="K29" s="64" t="s">
        <v>2160</v>
      </c>
      <c r="L29" s="64" t="s">
        <v>365</v>
      </c>
      <c r="M29" s="64" t="s">
        <v>365</v>
      </c>
      <c r="N29" s="64" t="s">
        <v>365</v>
      </c>
      <c r="O29" s="64" t="s">
        <v>365</v>
      </c>
      <c r="P29" s="64" t="s">
        <v>365</v>
      </c>
      <c r="Q29" s="64" t="s">
        <v>365</v>
      </c>
      <c r="R29" s="64" t="s">
        <v>365</v>
      </c>
      <c r="S29" s="64" t="s">
        <v>365</v>
      </c>
      <c r="T29" s="64" t="s">
        <v>365</v>
      </c>
    </row>
    <row r="30">
      <c r="A30" s="64" t="s">
        <v>0</v>
      </c>
      <c r="B30" s="64" t="s">
        <v>367</v>
      </c>
      <c r="C30" s="64" t="s">
        <v>365</v>
      </c>
      <c r="D30" s="64" t="s">
        <v>365</v>
      </c>
      <c r="E30" s="64" t="s">
        <v>367</v>
      </c>
      <c r="F30" s="64" t="s">
        <v>365</v>
      </c>
      <c r="G30" s="64" t="s">
        <v>365</v>
      </c>
      <c r="H30" s="64" t="s">
        <v>367</v>
      </c>
      <c r="I30" s="64" t="s">
        <v>365</v>
      </c>
      <c r="J30" s="64" t="s">
        <v>365</v>
      </c>
      <c r="K30" s="64" t="s">
        <v>2161</v>
      </c>
      <c r="L30" s="64" t="s">
        <v>365</v>
      </c>
      <c r="M30" s="64" t="s">
        <v>365</v>
      </c>
      <c r="N30" s="64" t="s">
        <v>365</v>
      </c>
      <c r="O30" s="64" t="s">
        <v>365</v>
      </c>
      <c r="P30" s="64" t="s">
        <v>365</v>
      </c>
      <c r="Q30" s="64" t="s">
        <v>365</v>
      </c>
      <c r="R30" s="64" t="s">
        <v>365</v>
      </c>
      <c r="S30" s="64" t="s">
        <v>365</v>
      </c>
      <c r="T30" s="64" t="s">
        <v>365</v>
      </c>
    </row>
    <row r="31">
      <c r="A31" s="64" t="s">
        <v>345</v>
      </c>
      <c r="B31" s="64" t="s">
        <v>365</v>
      </c>
      <c r="C31" s="64" t="s">
        <v>365</v>
      </c>
      <c r="D31" s="64" t="s">
        <v>365</v>
      </c>
      <c r="E31" s="64" t="s">
        <v>365</v>
      </c>
      <c r="F31" s="64" t="s">
        <v>365</v>
      </c>
      <c r="G31" s="64" t="s">
        <v>365</v>
      </c>
      <c r="H31" s="64" t="s">
        <v>365</v>
      </c>
      <c r="I31" s="64" t="s">
        <v>365</v>
      </c>
      <c r="J31" s="64" t="s">
        <v>365</v>
      </c>
      <c r="K31" s="64" t="s">
        <v>365</v>
      </c>
      <c r="L31" s="64" t="s">
        <v>365</v>
      </c>
      <c r="M31" s="64" t="s">
        <v>365</v>
      </c>
      <c r="N31" s="64" t="s">
        <v>365</v>
      </c>
      <c r="O31" s="64" t="s">
        <v>365</v>
      </c>
      <c r="P31" s="64" t="s">
        <v>365</v>
      </c>
      <c r="Q31" s="64" t="s">
        <v>365</v>
      </c>
      <c r="R31" s="64" t="s">
        <v>365</v>
      </c>
      <c r="S31" s="64" t="s">
        <v>365</v>
      </c>
      <c r="T31" s="64" t="s">
        <v>365</v>
      </c>
    </row>
    <row r="32">
      <c r="A32" s="64" t="s">
        <v>344</v>
      </c>
      <c r="B32" s="64" t="s">
        <v>354</v>
      </c>
      <c r="C32" s="64" t="s">
        <v>354</v>
      </c>
      <c r="D32" s="64" t="s">
        <v>354</v>
      </c>
      <c r="E32" s="64" t="s">
        <v>355</v>
      </c>
      <c r="F32" s="64" t="s">
        <v>355</v>
      </c>
      <c r="G32" s="64" t="s">
        <v>355</v>
      </c>
      <c r="H32" s="64" t="s">
        <v>356</v>
      </c>
      <c r="I32" s="64" t="s">
        <v>356</v>
      </c>
      <c r="J32" s="64" t="s">
        <v>356</v>
      </c>
      <c r="K32" s="64" t="s">
        <v>357</v>
      </c>
      <c r="L32" s="64" t="s">
        <v>357</v>
      </c>
      <c r="M32" s="64" t="s">
        <v>357</v>
      </c>
      <c r="N32" s="64" t="s">
        <v>358</v>
      </c>
      <c r="O32" s="64" t="s">
        <v>358</v>
      </c>
      <c r="P32" s="64" t="s">
        <v>358</v>
      </c>
      <c r="Q32" s="64" t="s">
        <v>0</v>
      </c>
      <c r="R32" s="64" t="s">
        <v>0</v>
      </c>
      <c r="S32" s="64" t="s">
        <v>0</v>
      </c>
      <c r="T32" s="64" t="s">
        <v>18</v>
      </c>
    </row>
    <row r="33">
      <c r="A33" s="64" t="s">
        <v>365</v>
      </c>
      <c r="B33" s="64" t="s">
        <v>16</v>
      </c>
      <c r="C33" s="64" t="s">
        <v>13</v>
      </c>
      <c r="D33" s="64" t="s">
        <v>14</v>
      </c>
      <c r="E33" s="64" t="s">
        <v>16</v>
      </c>
      <c r="F33" s="64" t="s">
        <v>13</v>
      </c>
      <c r="G33" s="64" t="s">
        <v>14</v>
      </c>
      <c r="H33" s="64" t="s">
        <v>16</v>
      </c>
      <c r="I33" s="64" t="s">
        <v>13</v>
      </c>
      <c r="J33" s="64" t="s">
        <v>14</v>
      </c>
      <c r="K33" s="64" t="s">
        <v>16</v>
      </c>
      <c r="L33" s="64" t="s">
        <v>13</v>
      </c>
      <c r="M33" s="64" t="s">
        <v>14</v>
      </c>
      <c r="N33" s="64" t="s">
        <v>16</v>
      </c>
      <c r="O33" s="64" t="s">
        <v>13</v>
      </c>
      <c r="P33" s="64" t="s">
        <v>14</v>
      </c>
      <c r="Q33" s="64" t="s">
        <v>16</v>
      </c>
      <c r="R33" s="64" t="s">
        <v>13</v>
      </c>
      <c r="S33" s="64" t="s">
        <v>14</v>
      </c>
      <c r="T33" s="64" t="s">
        <v>365</v>
      </c>
    </row>
    <row r="34">
      <c r="A34" s="64" t="s">
        <v>19</v>
      </c>
      <c r="B34" s="64" t="s">
        <v>2759</v>
      </c>
      <c r="C34" s="64" t="s">
        <v>2763</v>
      </c>
      <c r="D34" s="64" t="s">
        <v>2767</v>
      </c>
      <c r="E34" s="64" t="s">
        <v>1808</v>
      </c>
      <c r="F34" s="64" t="s">
        <v>1855</v>
      </c>
      <c r="G34" s="64" t="s">
        <v>2777</v>
      </c>
      <c r="H34" s="64" t="s">
        <v>2779</v>
      </c>
      <c r="I34" s="64" t="s">
        <v>2781</v>
      </c>
      <c r="J34" s="64" t="s">
        <v>2783</v>
      </c>
      <c r="K34" s="64" t="s">
        <v>1839</v>
      </c>
      <c r="L34" s="64" t="s">
        <v>2786</v>
      </c>
      <c r="M34" s="64" t="s">
        <v>2788</v>
      </c>
      <c r="N34" s="64" t="s">
        <v>2790</v>
      </c>
      <c r="O34" s="64" t="s">
        <v>1245</v>
      </c>
      <c r="P34" s="64" t="s">
        <v>2793</v>
      </c>
      <c r="Q34" s="64" t="s">
        <v>2068</v>
      </c>
      <c r="R34" s="64" t="s">
        <v>2087</v>
      </c>
      <c r="S34" s="64" t="s">
        <v>2107</v>
      </c>
      <c r="T34" s="64" t="s">
        <v>2154</v>
      </c>
    </row>
    <row r="35">
      <c r="A35" s="64" t="s">
        <v>20</v>
      </c>
      <c r="B35" s="64" t="s">
        <v>2760</v>
      </c>
      <c r="C35" s="64" t="s">
        <v>2764</v>
      </c>
      <c r="D35" s="64" t="s">
        <v>2768</v>
      </c>
      <c r="E35" s="64" t="s">
        <v>2771</v>
      </c>
      <c r="F35" s="64" t="s">
        <v>2774</v>
      </c>
      <c r="G35" s="64" t="s">
        <v>2778</v>
      </c>
      <c r="H35" s="64" t="s">
        <v>2780</v>
      </c>
      <c r="I35" s="64" t="s">
        <v>2782</v>
      </c>
      <c r="J35" s="64" t="s">
        <v>2784</v>
      </c>
      <c r="K35" s="64" t="s">
        <v>2785</v>
      </c>
      <c r="L35" s="64" t="s">
        <v>2787</v>
      </c>
      <c r="M35" s="64" t="s">
        <v>2789</v>
      </c>
      <c r="N35" s="64" t="s">
        <v>2791</v>
      </c>
      <c r="O35" s="64" t="s">
        <v>2792</v>
      </c>
      <c r="P35" s="64" t="s">
        <v>2794</v>
      </c>
      <c r="Q35" s="64" t="s">
        <v>2069</v>
      </c>
      <c r="R35" s="64" t="s">
        <v>2088</v>
      </c>
      <c r="S35" s="64" t="s">
        <v>2108</v>
      </c>
      <c r="T35" s="64" t="s">
        <v>2155</v>
      </c>
    </row>
    <row r="36">
      <c r="A36" s="64" t="s">
        <v>0</v>
      </c>
      <c r="B36" s="64" t="s">
        <v>367</v>
      </c>
      <c r="C36" s="64" t="s">
        <v>365</v>
      </c>
      <c r="D36" s="64" t="s">
        <v>365</v>
      </c>
      <c r="E36" s="64" t="s">
        <v>367</v>
      </c>
      <c r="F36" s="64" t="s">
        <v>365</v>
      </c>
      <c r="G36" s="64" t="s">
        <v>365</v>
      </c>
      <c r="H36" s="64" t="s">
        <v>367</v>
      </c>
      <c r="I36" s="64" t="s">
        <v>365</v>
      </c>
      <c r="J36" s="64" t="s">
        <v>365</v>
      </c>
      <c r="K36" s="64" t="s">
        <v>367</v>
      </c>
      <c r="L36" s="64" t="s">
        <v>365</v>
      </c>
      <c r="M36" s="64" t="s">
        <v>365</v>
      </c>
      <c r="N36" s="64" t="s">
        <v>367</v>
      </c>
      <c r="O36" s="64" t="s">
        <v>365</v>
      </c>
      <c r="P36" s="64" t="s">
        <v>365</v>
      </c>
      <c r="Q36" s="64" t="s">
        <v>367</v>
      </c>
      <c r="R36" s="64" t="s">
        <v>365</v>
      </c>
      <c r="S36" s="64" t="s">
        <v>365</v>
      </c>
      <c r="T36" s="64" t="s">
        <v>2156</v>
      </c>
    </row>
    <row r="37">
      <c r="A37" s="64" t="s">
        <v>346</v>
      </c>
      <c r="B37" s="64" t="s">
        <v>365</v>
      </c>
      <c r="C37" s="64" t="s">
        <v>365</v>
      </c>
      <c r="D37" s="64" t="s">
        <v>365</v>
      </c>
      <c r="E37" s="64" t="s">
        <v>365</v>
      </c>
      <c r="F37" s="64" t="s">
        <v>365</v>
      </c>
      <c r="G37" s="64" t="s">
        <v>365</v>
      </c>
      <c r="H37" s="64" t="s">
        <v>365</v>
      </c>
      <c r="I37" s="64" t="s">
        <v>365</v>
      </c>
      <c r="J37" s="64" t="s">
        <v>365</v>
      </c>
      <c r="K37" s="64" t="s">
        <v>365</v>
      </c>
      <c r="L37" s="64" t="s">
        <v>365</v>
      </c>
      <c r="M37" s="64" t="s">
        <v>365</v>
      </c>
      <c r="N37" s="64" t="s">
        <v>365</v>
      </c>
      <c r="O37" s="64" t="s">
        <v>365</v>
      </c>
      <c r="P37" s="64" t="s">
        <v>365</v>
      </c>
      <c r="Q37" s="64" t="s">
        <v>365</v>
      </c>
      <c r="R37" s="64" t="s">
        <v>365</v>
      </c>
      <c r="S37" s="64" t="s">
        <v>365</v>
      </c>
      <c r="T37" s="64" t="s">
        <v>365</v>
      </c>
    </row>
    <row r="38">
      <c r="A38" s="64" t="s">
        <v>344</v>
      </c>
      <c r="B38" s="64" t="s">
        <v>354</v>
      </c>
      <c r="C38" s="64" t="s">
        <v>354</v>
      </c>
      <c r="D38" s="64" t="s">
        <v>354</v>
      </c>
      <c r="E38" s="64" t="s">
        <v>355</v>
      </c>
      <c r="F38" s="64" t="s">
        <v>355</v>
      </c>
      <c r="G38" s="64" t="s">
        <v>355</v>
      </c>
      <c r="H38" s="64" t="s">
        <v>356</v>
      </c>
      <c r="I38" s="64" t="s">
        <v>356</v>
      </c>
      <c r="J38" s="64" t="s">
        <v>356</v>
      </c>
      <c r="K38" s="64" t="s">
        <v>357</v>
      </c>
      <c r="L38" s="64" t="s">
        <v>357</v>
      </c>
      <c r="M38" s="64" t="s">
        <v>357</v>
      </c>
      <c r="N38" s="64" t="s">
        <v>358</v>
      </c>
      <c r="O38" s="64" t="s">
        <v>358</v>
      </c>
      <c r="P38" s="64" t="s">
        <v>358</v>
      </c>
      <c r="Q38" s="64" t="s">
        <v>0</v>
      </c>
      <c r="R38" s="64" t="s">
        <v>0</v>
      </c>
      <c r="S38" s="64" t="s">
        <v>0</v>
      </c>
      <c r="T38" s="64" t="s">
        <v>18</v>
      </c>
    </row>
    <row r="39">
      <c r="A39" s="64" t="s">
        <v>365</v>
      </c>
      <c r="B39" s="64" t="s">
        <v>16</v>
      </c>
      <c r="C39" s="64" t="s">
        <v>13</v>
      </c>
      <c r="D39" s="64" t="s">
        <v>14</v>
      </c>
      <c r="E39" s="64" t="s">
        <v>16</v>
      </c>
      <c r="F39" s="64" t="s">
        <v>13</v>
      </c>
      <c r="G39" s="64" t="s">
        <v>14</v>
      </c>
      <c r="H39" s="64" t="s">
        <v>16</v>
      </c>
      <c r="I39" s="64" t="s">
        <v>13</v>
      </c>
      <c r="J39" s="64" t="s">
        <v>14</v>
      </c>
      <c r="K39" s="64" t="s">
        <v>16</v>
      </c>
      <c r="L39" s="64" t="s">
        <v>13</v>
      </c>
      <c r="M39" s="64" t="s">
        <v>14</v>
      </c>
      <c r="N39" s="64" t="s">
        <v>16</v>
      </c>
      <c r="O39" s="64" t="s">
        <v>13</v>
      </c>
      <c r="P39" s="64" t="s">
        <v>14</v>
      </c>
      <c r="Q39" s="64" t="s">
        <v>16</v>
      </c>
      <c r="R39" s="64" t="s">
        <v>13</v>
      </c>
      <c r="S39" s="64" t="s">
        <v>14</v>
      </c>
      <c r="T39" s="64" t="s">
        <v>365</v>
      </c>
    </row>
    <row r="40">
      <c r="A40" s="64" t="s">
        <v>19</v>
      </c>
      <c r="B40" s="64" t="s">
        <v>1224</v>
      </c>
      <c r="C40" s="64" t="s">
        <v>1229</v>
      </c>
      <c r="D40" s="64" t="s">
        <v>2059</v>
      </c>
      <c r="E40" s="64" t="s">
        <v>2076</v>
      </c>
      <c r="F40" s="64" t="s">
        <v>2094</v>
      </c>
      <c r="G40" s="64" t="s">
        <v>2115</v>
      </c>
      <c r="H40" s="64" t="s">
        <v>2057</v>
      </c>
      <c r="I40" s="64" t="s">
        <v>2138</v>
      </c>
      <c r="J40" s="64" t="s">
        <v>1981</v>
      </c>
      <c r="K40" s="64" t="s">
        <v>1845</v>
      </c>
      <c r="L40" s="64" t="s">
        <v>1974</v>
      </c>
      <c r="M40" s="64" t="s">
        <v>2180</v>
      </c>
      <c r="N40" s="64" t="s">
        <v>2182</v>
      </c>
      <c r="O40" s="64" t="s">
        <v>2184</v>
      </c>
      <c r="P40" s="64" t="s">
        <v>2185</v>
      </c>
      <c r="Q40" s="64" t="s">
        <v>2130</v>
      </c>
      <c r="R40" s="64" t="s">
        <v>2136</v>
      </c>
      <c r="S40" s="64" t="s">
        <v>2145</v>
      </c>
      <c r="T40" s="64" t="s">
        <v>2157</v>
      </c>
    </row>
    <row r="41">
      <c r="A41" s="64" t="s">
        <v>20</v>
      </c>
      <c r="B41" s="64" t="s">
        <v>2026</v>
      </c>
      <c r="C41" s="64" t="s">
        <v>2041</v>
      </c>
      <c r="D41" s="64" t="s">
        <v>1232</v>
      </c>
      <c r="E41" s="64" t="s">
        <v>2077</v>
      </c>
      <c r="F41" s="64" t="s">
        <v>2095</v>
      </c>
      <c r="G41" s="64" t="s">
        <v>2116</v>
      </c>
      <c r="H41" s="64" t="s">
        <v>2040</v>
      </c>
      <c r="I41" s="64" t="s">
        <v>1995</v>
      </c>
      <c r="J41" s="64" t="s">
        <v>2147</v>
      </c>
      <c r="K41" s="64" t="s">
        <v>2162</v>
      </c>
      <c r="L41" s="64" t="s">
        <v>2179</v>
      </c>
      <c r="M41" s="64" t="s">
        <v>2181</v>
      </c>
      <c r="N41" s="64" t="s">
        <v>2183</v>
      </c>
      <c r="O41" s="64" t="s">
        <v>1773</v>
      </c>
      <c r="P41" s="64" t="s">
        <v>2186</v>
      </c>
      <c r="Q41" s="64" t="s">
        <v>2131</v>
      </c>
      <c r="R41" s="64" t="s">
        <v>2137</v>
      </c>
      <c r="S41" s="64" t="s">
        <v>2146</v>
      </c>
      <c r="T41" s="64" t="s">
        <v>2160</v>
      </c>
    </row>
    <row r="42">
      <c r="A42" s="64" t="s">
        <v>0</v>
      </c>
      <c r="B42" s="64" t="s">
        <v>367</v>
      </c>
      <c r="C42" s="64" t="s">
        <v>365</v>
      </c>
      <c r="D42" s="64" t="s">
        <v>365</v>
      </c>
      <c r="E42" s="64" t="s">
        <v>367</v>
      </c>
      <c r="F42" s="64" t="s">
        <v>365</v>
      </c>
      <c r="G42" s="64" t="s">
        <v>365</v>
      </c>
      <c r="H42" s="64" t="s">
        <v>367</v>
      </c>
      <c r="I42" s="64" t="s">
        <v>365</v>
      </c>
      <c r="J42" s="64" t="s">
        <v>365</v>
      </c>
      <c r="K42" s="64" t="s">
        <v>367</v>
      </c>
      <c r="L42" s="64" t="s">
        <v>365</v>
      </c>
      <c r="M42" s="64" t="s">
        <v>365</v>
      </c>
      <c r="N42" s="64" t="s">
        <v>367</v>
      </c>
      <c r="O42" s="64" t="s">
        <v>365</v>
      </c>
      <c r="P42" s="64" t="s">
        <v>365</v>
      </c>
      <c r="Q42" s="64" t="s">
        <v>367</v>
      </c>
      <c r="R42" s="64" t="s">
        <v>365</v>
      </c>
      <c r="S42" s="64" t="s">
        <v>365</v>
      </c>
      <c r="T42" s="64" t="s">
        <v>2161</v>
      </c>
    </row>
    <row r="43">
      <c r="A43" s="64" t="s">
        <v>347</v>
      </c>
      <c r="B43" s="64" t="s">
        <v>365</v>
      </c>
      <c r="C43" s="64" t="s">
        <v>365</v>
      </c>
      <c r="D43" s="64" t="s">
        <v>365</v>
      </c>
      <c r="E43" s="64" t="s">
        <v>365</v>
      </c>
      <c r="F43" s="64" t="s">
        <v>365</v>
      </c>
      <c r="G43" s="64" t="s">
        <v>365</v>
      </c>
      <c r="H43" s="64" t="s">
        <v>365</v>
      </c>
      <c r="I43" s="64" t="s">
        <v>365</v>
      </c>
      <c r="J43" s="64" t="s">
        <v>365</v>
      </c>
      <c r="K43" s="64" t="s">
        <v>365</v>
      </c>
      <c r="L43" s="64" t="s">
        <v>365</v>
      </c>
      <c r="M43" s="64" t="s">
        <v>365</v>
      </c>
      <c r="N43" s="64" t="s">
        <v>365</v>
      </c>
      <c r="O43" s="64" t="s">
        <v>365</v>
      </c>
      <c r="P43" s="64" t="s">
        <v>365</v>
      </c>
      <c r="Q43" s="64" t="s">
        <v>365</v>
      </c>
      <c r="R43" s="64" t="s">
        <v>365</v>
      </c>
      <c r="S43" s="64" t="s">
        <v>365</v>
      </c>
      <c r="T43" s="64" t="s">
        <v>365</v>
      </c>
    </row>
    <row r="44">
      <c r="A44" s="64" t="s">
        <v>344</v>
      </c>
      <c r="B44" s="64" t="s">
        <v>366</v>
      </c>
      <c r="C44" s="64" t="s">
        <v>366</v>
      </c>
      <c r="D44" s="64" t="s">
        <v>366</v>
      </c>
      <c r="E44" s="64" t="s">
        <v>364</v>
      </c>
      <c r="F44" s="64" t="s">
        <v>364</v>
      </c>
      <c r="G44" s="64" t="s">
        <v>364</v>
      </c>
      <c r="H44" s="64" t="s">
        <v>0</v>
      </c>
      <c r="I44" s="64" t="s">
        <v>0</v>
      </c>
      <c r="J44" s="64" t="s">
        <v>0</v>
      </c>
      <c r="K44" s="64" t="s">
        <v>18</v>
      </c>
      <c r="L44" s="64" t="s">
        <v>365</v>
      </c>
      <c r="M44" s="64" t="s">
        <v>365</v>
      </c>
      <c r="N44" s="64" t="s">
        <v>365</v>
      </c>
      <c r="O44" s="64" t="s">
        <v>365</v>
      </c>
      <c r="P44" s="64" t="s">
        <v>365</v>
      </c>
      <c r="Q44" s="64" t="s">
        <v>365</v>
      </c>
      <c r="R44" s="64" t="s">
        <v>365</v>
      </c>
      <c r="S44" s="64" t="s">
        <v>365</v>
      </c>
      <c r="T44" s="64" t="s">
        <v>365</v>
      </c>
    </row>
    <row r="45">
      <c r="A45" s="64" t="s">
        <v>365</v>
      </c>
      <c r="B45" s="64" t="s">
        <v>16</v>
      </c>
      <c r="C45" s="64" t="s">
        <v>13</v>
      </c>
      <c r="D45" s="64" t="s">
        <v>14</v>
      </c>
      <c r="E45" s="64" t="s">
        <v>16</v>
      </c>
      <c r="F45" s="64" t="s">
        <v>13</v>
      </c>
      <c r="G45" s="64" t="s">
        <v>14</v>
      </c>
      <c r="H45" s="64" t="s">
        <v>16</v>
      </c>
      <c r="I45" s="64" t="s">
        <v>13</v>
      </c>
      <c r="J45" s="64" t="s">
        <v>14</v>
      </c>
      <c r="K45" s="64" t="s">
        <v>365</v>
      </c>
      <c r="L45" s="64" t="s">
        <v>365</v>
      </c>
      <c r="M45" s="64" t="s">
        <v>365</v>
      </c>
      <c r="N45" s="64" t="s">
        <v>365</v>
      </c>
      <c r="O45" s="64" t="s">
        <v>365</v>
      </c>
      <c r="P45" s="64" t="s">
        <v>365</v>
      </c>
      <c r="Q45" s="64" t="s">
        <v>365</v>
      </c>
      <c r="R45" s="64" t="s">
        <v>365</v>
      </c>
      <c r="S45" s="64" t="s">
        <v>365</v>
      </c>
      <c r="T45" s="64" t="s">
        <v>365</v>
      </c>
    </row>
    <row r="46">
      <c r="A46" s="64" t="s">
        <v>19</v>
      </c>
      <c r="B46" s="64" t="s">
        <v>1225</v>
      </c>
      <c r="C46" s="64" t="s">
        <v>2042</v>
      </c>
      <c r="D46" s="64" t="s">
        <v>1905</v>
      </c>
      <c r="E46" s="64" t="s">
        <v>1235</v>
      </c>
      <c r="F46" s="64" t="s">
        <v>1237</v>
      </c>
      <c r="G46" s="64" t="s">
        <v>2117</v>
      </c>
      <c r="H46" s="64" t="s">
        <v>2132</v>
      </c>
      <c r="I46" s="64" t="s">
        <v>2139</v>
      </c>
      <c r="J46" s="64" t="s">
        <v>2148</v>
      </c>
      <c r="K46" s="64" t="s">
        <v>2163</v>
      </c>
      <c r="L46" s="64" t="s">
        <v>365</v>
      </c>
      <c r="M46" s="64" t="s">
        <v>365</v>
      </c>
      <c r="N46" s="64" t="s">
        <v>365</v>
      </c>
      <c r="O46" s="64" t="s">
        <v>365</v>
      </c>
      <c r="P46" s="64" t="s">
        <v>365</v>
      </c>
      <c r="Q46" s="64" t="s">
        <v>365</v>
      </c>
      <c r="R46" s="64" t="s">
        <v>365</v>
      </c>
      <c r="S46" s="64" t="s">
        <v>365</v>
      </c>
      <c r="T46" s="64" t="s">
        <v>365</v>
      </c>
    </row>
    <row r="47">
      <c r="A47" s="64" t="s">
        <v>20</v>
      </c>
      <c r="B47" s="64" t="s">
        <v>1226</v>
      </c>
      <c r="C47" s="64" t="s">
        <v>2043</v>
      </c>
      <c r="D47" s="64" t="s">
        <v>2060</v>
      </c>
      <c r="E47" s="64" t="s">
        <v>1236</v>
      </c>
      <c r="F47" s="64" t="s">
        <v>2096</v>
      </c>
      <c r="G47" s="64" t="s">
        <v>1029</v>
      </c>
      <c r="H47" s="64" t="s">
        <v>1238</v>
      </c>
      <c r="I47" s="64" t="s">
        <v>2140</v>
      </c>
      <c r="J47" s="64" t="s">
        <v>2149</v>
      </c>
      <c r="K47" s="64" t="s">
        <v>2164</v>
      </c>
      <c r="L47" s="64" t="s">
        <v>365</v>
      </c>
      <c r="M47" s="64" t="s">
        <v>365</v>
      </c>
      <c r="N47" s="64" t="s">
        <v>365</v>
      </c>
      <c r="O47" s="64" t="s">
        <v>365</v>
      </c>
      <c r="P47" s="64" t="s">
        <v>365</v>
      </c>
      <c r="Q47" s="64" t="s">
        <v>365</v>
      </c>
      <c r="R47" s="64" t="s">
        <v>365</v>
      </c>
      <c r="S47" s="64" t="s">
        <v>365</v>
      </c>
      <c r="T47" s="64" t="s">
        <v>365</v>
      </c>
    </row>
    <row r="48">
      <c r="A48" s="64" t="s">
        <v>0</v>
      </c>
      <c r="B48" s="64" t="s">
        <v>367</v>
      </c>
      <c r="C48" s="64" t="s">
        <v>365</v>
      </c>
      <c r="D48" s="64" t="s">
        <v>365</v>
      </c>
      <c r="E48" s="64" t="s">
        <v>367</v>
      </c>
      <c r="F48" s="64" t="s">
        <v>365</v>
      </c>
      <c r="G48" s="64" t="s">
        <v>365</v>
      </c>
      <c r="H48" s="64" t="s">
        <v>367</v>
      </c>
      <c r="I48" s="64" t="s">
        <v>365</v>
      </c>
      <c r="J48" s="64" t="s">
        <v>365</v>
      </c>
      <c r="K48" s="64" t="s">
        <v>2165</v>
      </c>
      <c r="L48" s="64" t="s">
        <v>365</v>
      </c>
      <c r="M48" s="64" t="s">
        <v>365</v>
      </c>
      <c r="N48" s="64" t="s">
        <v>365</v>
      </c>
      <c r="O48" s="64" t="s">
        <v>365</v>
      </c>
      <c r="P48" s="64" t="s">
        <v>365</v>
      </c>
      <c r="Q48" s="64" t="s">
        <v>365</v>
      </c>
      <c r="R48" s="64" t="s">
        <v>365</v>
      </c>
      <c r="S48" s="64" t="s">
        <v>365</v>
      </c>
      <c r="T48" s="64" t="s">
        <v>365</v>
      </c>
    </row>
    <row r="49">
      <c r="A49" s="64" t="s">
        <v>348</v>
      </c>
      <c r="B49" s="64" t="s">
        <v>365</v>
      </c>
      <c r="C49" s="64" t="s">
        <v>365</v>
      </c>
      <c r="D49" s="64" t="s">
        <v>365</v>
      </c>
      <c r="E49" s="64" t="s">
        <v>365</v>
      </c>
      <c r="F49" s="64" t="s">
        <v>365</v>
      </c>
      <c r="G49" s="64" t="s">
        <v>365</v>
      </c>
      <c r="H49" s="64" t="s">
        <v>365</v>
      </c>
      <c r="I49" s="64" t="s">
        <v>365</v>
      </c>
      <c r="J49" s="64" t="s">
        <v>365</v>
      </c>
      <c r="K49" s="64" t="s">
        <v>365</v>
      </c>
      <c r="L49" s="64" t="s">
        <v>365</v>
      </c>
      <c r="M49" s="64" t="s">
        <v>365</v>
      </c>
      <c r="N49" s="64" t="s">
        <v>365</v>
      </c>
      <c r="O49" s="64" t="s">
        <v>365</v>
      </c>
      <c r="P49" s="64" t="s">
        <v>365</v>
      </c>
      <c r="Q49" s="64" t="s">
        <v>365</v>
      </c>
      <c r="R49" s="64" t="s">
        <v>365</v>
      </c>
      <c r="S49" s="64" t="s">
        <v>365</v>
      </c>
      <c r="T49" s="64" t="s">
        <v>365</v>
      </c>
    </row>
    <row r="50">
      <c r="A50" s="64" t="s">
        <v>344</v>
      </c>
      <c r="B50" s="64" t="s">
        <v>321</v>
      </c>
      <c r="C50" s="64" t="s">
        <v>321</v>
      </c>
      <c r="D50" s="64" t="s">
        <v>321</v>
      </c>
      <c r="E50" s="64" t="s">
        <v>322</v>
      </c>
      <c r="F50" s="64" t="s">
        <v>322</v>
      </c>
      <c r="G50" s="64" t="s">
        <v>322</v>
      </c>
      <c r="H50" s="64" t="s">
        <v>0</v>
      </c>
      <c r="I50" s="64" t="s">
        <v>0</v>
      </c>
      <c r="J50" s="64" t="s">
        <v>0</v>
      </c>
      <c r="K50" s="64" t="s">
        <v>18</v>
      </c>
      <c r="L50" s="64" t="s">
        <v>365</v>
      </c>
      <c r="M50" s="64" t="s">
        <v>365</v>
      </c>
      <c r="N50" s="64" t="s">
        <v>365</v>
      </c>
      <c r="O50" s="64" t="s">
        <v>365</v>
      </c>
      <c r="P50" s="64" t="s">
        <v>365</v>
      </c>
      <c r="Q50" s="64" t="s">
        <v>365</v>
      </c>
      <c r="R50" s="64" t="s">
        <v>365</v>
      </c>
      <c r="S50" s="64" t="s">
        <v>365</v>
      </c>
      <c r="T50" s="64" t="s">
        <v>365</v>
      </c>
    </row>
    <row r="51">
      <c r="A51" s="64" t="s">
        <v>365</v>
      </c>
      <c r="B51" s="64" t="s">
        <v>16</v>
      </c>
      <c r="C51" s="64" t="s">
        <v>13</v>
      </c>
      <c r="D51" s="64" t="s">
        <v>14</v>
      </c>
      <c r="E51" s="64" t="s">
        <v>16</v>
      </c>
      <c r="F51" s="64" t="s">
        <v>13</v>
      </c>
      <c r="G51" s="64" t="s">
        <v>14</v>
      </c>
      <c r="H51" s="64" t="s">
        <v>16</v>
      </c>
      <c r="I51" s="64" t="s">
        <v>13</v>
      </c>
      <c r="J51" s="64" t="s">
        <v>14</v>
      </c>
      <c r="K51" s="64" t="s">
        <v>365</v>
      </c>
      <c r="L51" s="64" t="s">
        <v>365</v>
      </c>
      <c r="M51" s="64" t="s">
        <v>365</v>
      </c>
      <c r="N51" s="64" t="s">
        <v>365</v>
      </c>
      <c r="O51" s="64" t="s">
        <v>365</v>
      </c>
      <c r="P51" s="64" t="s">
        <v>365</v>
      </c>
      <c r="Q51" s="64" t="s">
        <v>365</v>
      </c>
      <c r="R51" s="64" t="s">
        <v>365</v>
      </c>
      <c r="S51" s="64" t="s">
        <v>365</v>
      </c>
      <c r="T51" s="64" t="s">
        <v>365</v>
      </c>
    </row>
    <row r="52">
      <c r="A52" s="64" t="s">
        <v>19</v>
      </c>
      <c r="B52" s="64" t="s">
        <v>2027</v>
      </c>
      <c r="C52" s="64" t="s">
        <v>2044</v>
      </c>
      <c r="D52" s="64" t="s">
        <v>2061</v>
      </c>
      <c r="E52" s="64" t="s">
        <v>2078</v>
      </c>
      <c r="F52" s="64" t="s">
        <v>2097</v>
      </c>
      <c r="G52" s="64" t="s">
        <v>2118</v>
      </c>
      <c r="H52" s="64" t="s">
        <v>1235</v>
      </c>
      <c r="I52" s="64" t="s">
        <v>1237</v>
      </c>
      <c r="J52" s="64" t="s">
        <v>2117</v>
      </c>
      <c r="K52" s="64" t="s">
        <v>2166</v>
      </c>
      <c r="L52" s="64" t="s">
        <v>365</v>
      </c>
      <c r="M52" s="64" t="s">
        <v>365</v>
      </c>
      <c r="N52" s="64" t="s">
        <v>365</v>
      </c>
      <c r="O52" s="64" t="s">
        <v>365</v>
      </c>
      <c r="P52" s="64" t="s">
        <v>365</v>
      </c>
      <c r="Q52" s="64" t="s">
        <v>365</v>
      </c>
      <c r="R52" s="64" t="s">
        <v>365</v>
      </c>
      <c r="S52" s="64" t="s">
        <v>365</v>
      </c>
      <c r="T52" s="64" t="s">
        <v>365</v>
      </c>
    </row>
    <row r="53">
      <c r="A53" s="64" t="s">
        <v>20</v>
      </c>
      <c r="B53" s="64" t="s">
        <v>2028</v>
      </c>
      <c r="C53" s="64" t="s">
        <v>2045</v>
      </c>
      <c r="D53" s="64" t="s">
        <v>2062</v>
      </c>
      <c r="E53" s="64" t="s">
        <v>2079</v>
      </c>
      <c r="F53" s="64" t="s">
        <v>2098</v>
      </c>
      <c r="G53" s="64" t="s">
        <v>2119</v>
      </c>
      <c r="H53" s="64" t="s">
        <v>1236</v>
      </c>
      <c r="I53" s="64" t="s">
        <v>2096</v>
      </c>
      <c r="J53" s="64" t="s">
        <v>1029</v>
      </c>
      <c r="K53" s="64" t="s">
        <v>2167</v>
      </c>
      <c r="L53" s="64" t="s">
        <v>365</v>
      </c>
      <c r="M53" s="64" t="s">
        <v>365</v>
      </c>
      <c r="N53" s="64" t="s">
        <v>365</v>
      </c>
      <c r="O53" s="64" t="s">
        <v>365</v>
      </c>
      <c r="P53" s="64" t="s">
        <v>365</v>
      </c>
      <c r="Q53" s="64" t="s">
        <v>365</v>
      </c>
      <c r="R53" s="64" t="s">
        <v>365</v>
      </c>
      <c r="S53" s="64" t="s">
        <v>365</v>
      </c>
      <c r="T53" s="64" t="s">
        <v>365</v>
      </c>
    </row>
    <row r="54">
      <c r="A54" s="64" t="s">
        <v>0</v>
      </c>
      <c r="B54" s="64" t="s">
        <v>367</v>
      </c>
      <c r="C54" s="64" t="s">
        <v>365</v>
      </c>
      <c r="D54" s="64" t="s">
        <v>365</v>
      </c>
      <c r="E54" s="64" t="s">
        <v>367</v>
      </c>
      <c r="F54" s="64" t="s">
        <v>365</v>
      </c>
      <c r="G54" s="64" t="s">
        <v>365</v>
      </c>
      <c r="H54" s="64" t="s">
        <v>367</v>
      </c>
      <c r="I54" s="64" t="s">
        <v>365</v>
      </c>
      <c r="J54" s="64" t="s">
        <v>365</v>
      </c>
      <c r="K54" s="64" t="s">
        <v>2168</v>
      </c>
      <c r="L54" s="64" t="s">
        <v>365</v>
      </c>
      <c r="M54" s="64" t="s">
        <v>365</v>
      </c>
      <c r="N54" s="64" t="s">
        <v>365</v>
      </c>
      <c r="O54" s="64" t="s">
        <v>365</v>
      </c>
      <c r="P54" s="64" t="s">
        <v>365</v>
      </c>
      <c r="Q54" s="64" t="s">
        <v>365</v>
      </c>
      <c r="R54" s="64" t="s">
        <v>365</v>
      </c>
      <c r="S54" s="64" t="s">
        <v>365</v>
      </c>
      <c r="T54" s="64" t="s">
        <v>365</v>
      </c>
    </row>
    <row r="55">
      <c r="A55" s="64" t="s">
        <v>349</v>
      </c>
      <c r="B55" s="64" t="s">
        <v>365</v>
      </c>
      <c r="C55" s="64" t="s">
        <v>365</v>
      </c>
      <c r="D55" s="64" t="s">
        <v>365</v>
      </c>
      <c r="E55" s="64" t="s">
        <v>365</v>
      </c>
      <c r="F55" s="64" t="s">
        <v>365</v>
      </c>
      <c r="G55" s="64" t="s">
        <v>365</v>
      </c>
      <c r="H55" s="64" t="s">
        <v>365</v>
      </c>
      <c r="I55" s="64" t="s">
        <v>365</v>
      </c>
      <c r="J55" s="64" t="s">
        <v>365</v>
      </c>
      <c r="K55" s="64" t="s">
        <v>365</v>
      </c>
      <c r="L55" s="64" t="s">
        <v>365</v>
      </c>
      <c r="M55" s="64" t="s">
        <v>365</v>
      </c>
      <c r="N55" s="64" t="s">
        <v>365</v>
      </c>
      <c r="O55" s="64" t="s">
        <v>365</v>
      </c>
      <c r="P55" s="64" t="s">
        <v>365</v>
      </c>
      <c r="Q55" s="64" t="s">
        <v>365</v>
      </c>
      <c r="R55" s="64" t="s">
        <v>365</v>
      </c>
      <c r="S55" s="64" t="s">
        <v>365</v>
      </c>
      <c r="T55" s="64" t="s">
        <v>365</v>
      </c>
    </row>
    <row r="56">
      <c r="A56" s="64" t="s">
        <v>344</v>
      </c>
      <c r="B56" s="64" t="s">
        <v>321</v>
      </c>
      <c r="C56" s="64" t="s">
        <v>321</v>
      </c>
      <c r="D56" s="64" t="s">
        <v>321</v>
      </c>
      <c r="E56" s="64" t="s">
        <v>322</v>
      </c>
      <c r="F56" s="64" t="s">
        <v>322</v>
      </c>
      <c r="G56" s="64" t="s">
        <v>322</v>
      </c>
      <c r="H56" s="64" t="s">
        <v>0</v>
      </c>
      <c r="I56" s="64" t="s">
        <v>0</v>
      </c>
      <c r="J56" s="64" t="s">
        <v>0</v>
      </c>
      <c r="K56" s="64" t="s">
        <v>18</v>
      </c>
      <c r="L56" s="64" t="s">
        <v>365</v>
      </c>
      <c r="M56" s="64" t="s">
        <v>365</v>
      </c>
      <c r="N56" s="64" t="s">
        <v>365</v>
      </c>
      <c r="O56" s="64" t="s">
        <v>365</v>
      </c>
      <c r="P56" s="64" t="s">
        <v>365</v>
      </c>
      <c r="Q56" s="64" t="s">
        <v>365</v>
      </c>
      <c r="R56" s="64" t="s">
        <v>365</v>
      </c>
      <c r="S56" s="64" t="s">
        <v>365</v>
      </c>
      <c r="T56" s="64" t="s">
        <v>365</v>
      </c>
    </row>
    <row r="57">
      <c r="A57" s="64" t="s">
        <v>365</v>
      </c>
      <c r="B57" s="64" t="s">
        <v>16</v>
      </c>
      <c r="C57" s="64" t="s">
        <v>13</v>
      </c>
      <c r="D57" s="64" t="s">
        <v>14</v>
      </c>
      <c r="E57" s="64" t="s">
        <v>16</v>
      </c>
      <c r="F57" s="64" t="s">
        <v>13</v>
      </c>
      <c r="G57" s="64" t="s">
        <v>14</v>
      </c>
      <c r="H57" s="64" t="s">
        <v>16</v>
      </c>
      <c r="I57" s="64" t="s">
        <v>13</v>
      </c>
      <c r="J57" s="64" t="s">
        <v>14</v>
      </c>
      <c r="K57" s="64" t="s">
        <v>365</v>
      </c>
      <c r="L57" s="64" t="s">
        <v>365</v>
      </c>
      <c r="M57" s="64" t="s">
        <v>365</v>
      </c>
      <c r="N57" s="64" t="s">
        <v>365</v>
      </c>
      <c r="O57" s="64" t="s">
        <v>365</v>
      </c>
      <c r="P57" s="64" t="s">
        <v>365</v>
      </c>
      <c r="Q57" s="64" t="s">
        <v>365</v>
      </c>
      <c r="R57" s="64" t="s">
        <v>365</v>
      </c>
      <c r="S57" s="64" t="s">
        <v>365</v>
      </c>
      <c r="T57" s="64" t="s">
        <v>365</v>
      </c>
    </row>
    <row r="58">
      <c r="A58" s="64" t="s">
        <v>19</v>
      </c>
      <c r="B58" s="64" t="s">
        <v>2029</v>
      </c>
      <c r="C58" s="64" t="s">
        <v>2046</v>
      </c>
      <c r="D58" s="64" t="s">
        <v>2063</v>
      </c>
      <c r="E58" s="64" t="s">
        <v>2080</v>
      </c>
      <c r="F58" s="64" t="s">
        <v>2099</v>
      </c>
      <c r="G58" s="64" t="s">
        <v>2120</v>
      </c>
      <c r="H58" s="64" t="s">
        <v>1225</v>
      </c>
      <c r="I58" s="64" t="s">
        <v>2042</v>
      </c>
      <c r="J58" s="64" t="s">
        <v>1905</v>
      </c>
      <c r="K58" s="64" t="s">
        <v>1031</v>
      </c>
      <c r="L58" s="64" t="s">
        <v>365</v>
      </c>
      <c r="M58" s="64" t="s">
        <v>365</v>
      </c>
      <c r="N58" s="64" t="s">
        <v>365</v>
      </c>
      <c r="O58" s="64" t="s">
        <v>365</v>
      </c>
      <c r="P58" s="64" t="s">
        <v>365</v>
      </c>
      <c r="Q58" s="64" t="s">
        <v>365</v>
      </c>
      <c r="R58" s="64" t="s">
        <v>365</v>
      </c>
      <c r="S58" s="64" t="s">
        <v>365</v>
      </c>
      <c r="T58" s="64" t="s">
        <v>365</v>
      </c>
    </row>
    <row r="59">
      <c r="A59" s="64" t="s">
        <v>20</v>
      </c>
      <c r="B59" s="64" t="s">
        <v>2030</v>
      </c>
      <c r="C59" s="64" t="s">
        <v>2047</v>
      </c>
      <c r="D59" s="64" t="s">
        <v>2064</v>
      </c>
      <c r="E59" s="64" t="s">
        <v>2081</v>
      </c>
      <c r="F59" s="64" t="s">
        <v>2100</v>
      </c>
      <c r="G59" s="64" t="s">
        <v>2121</v>
      </c>
      <c r="H59" s="64" t="s">
        <v>1226</v>
      </c>
      <c r="I59" s="64" t="s">
        <v>2043</v>
      </c>
      <c r="J59" s="64" t="s">
        <v>2060</v>
      </c>
      <c r="K59" s="64" t="s">
        <v>2169</v>
      </c>
      <c r="L59" s="64" t="s">
        <v>365</v>
      </c>
      <c r="M59" s="64" t="s">
        <v>365</v>
      </c>
      <c r="N59" s="64" t="s">
        <v>365</v>
      </c>
      <c r="O59" s="64" t="s">
        <v>365</v>
      </c>
      <c r="P59" s="64" t="s">
        <v>365</v>
      </c>
      <c r="Q59" s="64" t="s">
        <v>365</v>
      </c>
      <c r="R59" s="64" t="s">
        <v>365</v>
      </c>
      <c r="S59" s="64" t="s">
        <v>365</v>
      </c>
      <c r="T59" s="64" t="s">
        <v>365</v>
      </c>
    </row>
    <row r="60">
      <c r="A60" s="64" t="s">
        <v>0</v>
      </c>
      <c r="B60" s="64" t="s">
        <v>367</v>
      </c>
      <c r="C60" s="64" t="s">
        <v>365</v>
      </c>
      <c r="D60" s="64" t="s">
        <v>365</v>
      </c>
      <c r="E60" s="64" t="s">
        <v>367</v>
      </c>
      <c r="F60" s="64" t="s">
        <v>365</v>
      </c>
      <c r="G60" s="64" t="s">
        <v>365</v>
      </c>
      <c r="H60" s="64" t="s">
        <v>367</v>
      </c>
      <c r="I60" s="64" t="s">
        <v>365</v>
      </c>
      <c r="J60" s="64" t="s">
        <v>365</v>
      </c>
      <c r="K60" s="64" t="s">
        <v>2170</v>
      </c>
      <c r="L60" s="64" t="s">
        <v>365</v>
      </c>
      <c r="M60" s="64" t="s">
        <v>365</v>
      </c>
      <c r="N60" s="64" t="s">
        <v>365</v>
      </c>
      <c r="O60" s="64" t="s">
        <v>365</v>
      </c>
      <c r="P60" s="64" t="s">
        <v>365</v>
      </c>
      <c r="Q60" s="64" t="s">
        <v>365</v>
      </c>
      <c r="R60" s="64" t="s">
        <v>365</v>
      </c>
      <c r="S60" s="64" t="s">
        <v>365</v>
      </c>
      <c r="T60" s="64" t="s">
        <v>365</v>
      </c>
    </row>
    <row r="61">
      <c r="A61" s="64" t="s">
        <v>350</v>
      </c>
      <c r="B61" s="64" t="s">
        <v>365</v>
      </c>
      <c r="C61" s="64" t="s">
        <v>365</v>
      </c>
      <c r="D61" s="64" t="s">
        <v>365</v>
      </c>
      <c r="E61" s="64" t="s">
        <v>365</v>
      </c>
      <c r="F61" s="64" t="s">
        <v>365</v>
      </c>
      <c r="G61" s="64" t="s">
        <v>365</v>
      </c>
      <c r="H61" s="64" t="s">
        <v>365</v>
      </c>
      <c r="I61" s="64" t="s">
        <v>365</v>
      </c>
      <c r="J61" s="64" t="s">
        <v>365</v>
      </c>
      <c r="K61" s="64" t="s">
        <v>365</v>
      </c>
      <c r="L61" s="64" t="s">
        <v>365</v>
      </c>
      <c r="M61" s="64" t="s">
        <v>365</v>
      </c>
      <c r="N61" s="64" t="s">
        <v>365</v>
      </c>
      <c r="O61" s="64" t="s">
        <v>365</v>
      </c>
      <c r="P61" s="64" t="s">
        <v>365</v>
      </c>
      <c r="Q61" s="64" t="s">
        <v>365</v>
      </c>
      <c r="R61" s="64" t="s">
        <v>365</v>
      </c>
      <c r="S61" s="64" t="s">
        <v>365</v>
      </c>
      <c r="T61" s="64" t="s">
        <v>365</v>
      </c>
    </row>
    <row r="62">
      <c r="A62" s="64" t="s">
        <v>344</v>
      </c>
      <c r="B62" s="64" t="s">
        <v>366</v>
      </c>
      <c r="C62" s="64" t="s">
        <v>366</v>
      </c>
      <c r="D62" s="64" t="s">
        <v>366</v>
      </c>
      <c r="E62" s="64" t="s">
        <v>364</v>
      </c>
      <c r="F62" s="64" t="s">
        <v>364</v>
      </c>
      <c r="G62" s="64" t="s">
        <v>364</v>
      </c>
      <c r="H62" s="64" t="s">
        <v>0</v>
      </c>
      <c r="I62" s="64" t="s">
        <v>0</v>
      </c>
      <c r="J62" s="64" t="s">
        <v>0</v>
      </c>
      <c r="K62" s="64" t="s">
        <v>18</v>
      </c>
      <c r="L62" s="64" t="s">
        <v>365</v>
      </c>
      <c r="M62" s="64" t="s">
        <v>365</v>
      </c>
      <c r="N62" s="64" t="s">
        <v>365</v>
      </c>
      <c r="O62" s="64" t="s">
        <v>365</v>
      </c>
      <c r="P62" s="64" t="s">
        <v>365</v>
      </c>
      <c r="Q62" s="64" t="s">
        <v>365</v>
      </c>
      <c r="R62" s="64" t="s">
        <v>365</v>
      </c>
      <c r="S62" s="64" t="s">
        <v>365</v>
      </c>
      <c r="T62" s="64" t="s">
        <v>365</v>
      </c>
    </row>
    <row r="63">
      <c r="A63" s="64" t="s">
        <v>365</v>
      </c>
      <c r="B63" s="64" t="s">
        <v>16</v>
      </c>
      <c r="C63" s="64" t="s">
        <v>13</v>
      </c>
      <c r="D63" s="64" t="s">
        <v>14</v>
      </c>
      <c r="E63" s="64" t="s">
        <v>16</v>
      </c>
      <c r="F63" s="64" t="s">
        <v>13</v>
      </c>
      <c r="G63" s="64" t="s">
        <v>14</v>
      </c>
      <c r="H63" s="64" t="s">
        <v>16</v>
      </c>
      <c r="I63" s="64" t="s">
        <v>13</v>
      </c>
      <c r="J63" s="64" t="s">
        <v>14</v>
      </c>
      <c r="K63" s="64" t="s">
        <v>365</v>
      </c>
      <c r="L63" s="64" t="s">
        <v>365</v>
      </c>
      <c r="M63" s="64" t="s">
        <v>365</v>
      </c>
      <c r="N63" s="64" t="s">
        <v>365</v>
      </c>
      <c r="O63" s="64" t="s">
        <v>365</v>
      </c>
      <c r="P63" s="64" t="s">
        <v>365</v>
      </c>
      <c r="Q63" s="64" t="s">
        <v>365</v>
      </c>
      <c r="R63" s="64" t="s">
        <v>365</v>
      </c>
      <c r="S63" s="64" t="s">
        <v>365</v>
      </c>
      <c r="T63" s="64" t="s">
        <v>365</v>
      </c>
    </row>
    <row r="64">
      <c r="A64" s="64" t="s">
        <v>19</v>
      </c>
      <c r="B64" s="64" t="s">
        <v>1202</v>
      </c>
      <c r="C64" s="64" t="s">
        <v>2048</v>
      </c>
      <c r="D64" s="64" t="s">
        <v>1233</v>
      </c>
      <c r="E64" s="64" t="s">
        <v>2082</v>
      </c>
      <c r="F64" s="64" t="s">
        <v>2101</v>
      </c>
      <c r="G64" s="64" t="s">
        <v>2122</v>
      </c>
      <c r="H64" s="64" t="s">
        <v>2133</v>
      </c>
      <c r="I64" s="64" t="s">
        <v>2141</v>
      </c>
      <c r="J64" s="64" t="s">
        <v>2150</v>
      </c>
      <c r="K64" s="64" t="s">
        <v>2171</v>
      </c>
      <c r="L64" s="64" t="s">
        <v>365</v>
      </c>
      <c r="M64" s="64" t="s">
        <v>365</v>
      </c>
      <c r="N64" s="64" t="s">
        <v>365</v>
      </c>
      <c r="O64" s="64" t="s">
        <v>365</v>
      </c>
      <c r="P64" s="64" t="s">
        <v>365</v>
      </c>
      <c r="Q64" s="64" t="s">
        <v>365</v>
      </c>
      <c r="R64" s="64" t="s">
        <v>365</v>
      </c>
      <c r="S64" s="64" t="s">
        <v>365</v>
      </c>
      <c r="T64" s="64" t="s">
        <v>365</v>
      </c>
    </row>
    <row r="65">
      <c r="A65" s="64" t="s">
        <v>20</v>
      </c>
      <c r="B65" s="64" t="s">
        <v>1227</v>
      </c>
      <c r="C65" s="64" t="s">
        <v>1230</v>
      </c>
      <c r="D65" s="64" t="s">
        <v>2065</v>
      </c>
      <c r="E65" s="64" t="s">
        <v>1896</v>
      </c>
      <c r="F65" s="64" t="s">
        <v>2102</v>
      </c>
      <c r="G65" s="64" t="s">
        <v>2123</v>
      </c>
      <c r="H65" s="64" t="s">
        <v>2134</v>
      </c>
      <c r="I65" s="64" t="s">
        <v>2142</v>
      </c>
      <c r="J65" s="64" t="s">
        <v>2151</v>
      </c>
      <c r="K65" s="64" t="s">
        <v>2172</v>
      </c>
      <c r="L65" s="64" t="s">
        <v>365</v>
      </c>
      <c r="M65" s="64" t="s">
        <v>365</v>
      </c>
      <c r="N65" s="64" t="s">
        <v>365</v>
      </c>
      <c r="O65" s="64" t="s">
        <v>365</v>
      </c>
      <c r="P65" s="64" t="s">
        <v>365</v>
      </c>
      <c r="Q65" s="64" t="s">
        <v>365</v>
      </c>
      <c r="R65" s="64" t="s">
        <v>365</v>
      </c>
      <c r="S65" s="64" t="s">
        <v>365</v>
      </c>
      <c r="T65" s="64" t="s">
        <v>365</v>
      </c>
    </row>
    <row r="66">
      <c r="A66" s="64" t="s">
        <v>0</v>
      </c>
      <c r="B66" s="64" t="s">
        <v>367</v>
      </c>
      <c r="C66" s="64" t="s">
        <v>365</v>
      </c>
      <c r="D66" s="64" t="s">
        <v>365</v>
      </c>
      <c r="E66" s="64" t="s">
        <v>367</v>
      </c>
      <c r="F66" s="64" t="s">
        <v>365</v>
      </c>
      <c r="G66" s="64" t="s">
        <v>365</v>
      </c>
      <c r="H66" s="64" t="s">
        <v>367</v>
      </c>
      <c r="I66" s="64" t="s">
        <v>365</v>
      </c>
      <c r="J66" s="64" t="s">
        <v>365</v>
      </c>
      <c r="K66" s="64" t="s">
        <v>2173</v>
      </c>
      <c r="L66" s="64" t="s">
        <v>365</v>
      </c>
      <c r="M66" s="64" t="s">
        <v>365</v>
      </c>
      <c r="N66" s="64" t="s">
        <v>365</v>
      </c>
      <c r="O66" s="64" t="s">
        <v>365</v>
      </c>
      <c r="P66" s="64" t="s">
        <v>365</v>
      </c>
      <c r="Q66" s="64" t="s">
        <v>365</v>
      </c>
      <c r="R66" s="64" t="s">
        <v>365</v>
      </c>
      <c r="S66" s="64" t="s">
        <v>365</v>
      </c>
      <c r="T66" s="64" t="s">
        <v>365</v>
      </c>
    </row>
    <row r="67">
      <c r="A67" s="64" t="s">
        <v>351</v>
      </c>
      <c r="B67" s="64" t="s">
        <v>365</v>
      </c>
      <c r="C67" s="64" t="s">
        <v>365</v>
      </c>
      <c r="D67" s="64" t="s">
        <v>365</v>
      </c>
      <c r="E67" s="64" t="s">
        <v>365</v>
      </c>
      <c r="F67" s="64" t="s">
        <v>365</v>
      </c>
      <c r="G67" s="64" t="s">
        <v>365</v>
      </c>
      <c r="H67" s="64" t="s">
        <v>365</v>
      </c>
      <c r="I67" s="64" t="s">
        <v>365</v>
      </c>
      <c r="J67" s="64" t="s">
        <v>365</v>
      </c>
      <c r="K67" s="64" t="s">
        <v>365</v>
      </c>
      <c r="L67" s="64" t="s">
        <v>365</v>
      </c>
      <c r="M67" s="64" t="s">
        <v>365</v>
      </c>
      <c r="N67" s="64" t="s">
        <v>365</v>
      </c>
      <c r="O67" s="64" t="s">
        <v>365</v>
      </c>
      <c r="P67" s="64" t="s">
        <v>365</v>
      </c>
      <c r="Q67" s="64" t="s">
        <v>365</v>
      </c>
      <c r="R67" s="64" t="s">
        <v>365</v>
      </c>
      <c r="S67" s="64" t="s">
        <v>365</v>
      </c>
      <c r="T67" s="64" t="s">
        <v>365</v>
      </c>
    </row>
    <row r="68">
      <c r="A68" s="64" t="s">
        <v>344</v>
      </c>
      <c r="B68" s="64" t="s">
        <v>321</v>
      </c>
      <c r="C68" s="64" t="s">
        <v>321</v>
      </c>
      <c r="D68" s="64" t="s">
        <v>321</v>
      </c>
      <c r="E68" s="64" t="s">
        <v>322</v>
      </c>
      <c r="F68" s="64" t="s">
        <v>322</v>
      </c>
      <c r="G68" s="64" t="s">
        <v>322</v>
      </c>
      <c r="H68" s="64" t="s">
        <v>0</v>
      </c>
      <c r="I68" s="64" t="s">
        <v>0</v>
      </c>
      <c r="J68" s="64" t="s">
        <v>0</v>
      </c>
      <c r="K68" s="64" t="s">
        <v>18</v>
      </c>
      <c r="L68" s="64" t="s">
        <v>365</v>
      </c>
      <c r="M68" s="64" t="s">
        <v>365</v>
      </c>
      <c r="N68" s="64" t="s">
        <v>365</v>
      </c>
      <c r="O68" s="64" t="s">
        <v>365</v>
      </c>
      <c r="P68" s="64" t="s">
        <v>365</v>
      </c>
      <c r="Q68" s="64" t="s">
        <v>365</v>
      </c>
      <c r="R68" s="64" t="s">
        <v>365</v>
      </c>
      <c r="S68" s="64" t="s">
        <v>365</v>
      </c>
      <c r="T68" s="64" t="s">
        <v>365</v>
      </c>
    </row>
    <row r="69">
      <c r="A69" s="64" t="s">
        <v>365</v>
      </c>
      <c r="B69" s="64" t="s">
        <v>16</v>
      </c>
      <c r="C69" s="64" t="s">
        <v>13</v>
      </c>
      <c r="D69" s="64" t="s">
        <v>14</v>
      </c>
      <c r="E69" s="64" t="s">
        <v>16</v>
      </c>
      <c r="F69" s="64" t="s">
        <v>13</v>
      </c>
      <c r="G69" s="64" t="s">
        <v>14</v>
      </c>
      <c r="H69" s="64" t="s">
        <v>16</v>
      </c>
      <c r="I69" s="64" t="s">
        <v>13</v>
      </c>
      <c r="J69" s="64" t="s">
        <v>14</v>
      </c>
      <c r="K69" s="64" t="s">
        <v>365</v>
      </c>
      <c r="L69" s="64" t="s">
        <v>365</v>
      </c>
      <c r="M69" s="64" t="s">
        <v>365</v>
      </c>
      <c r="N69" s="64" t="s">
        <v>365</v>
      </c>
      <c r="O69" s="64" t="s">
        <v>365</v>
      </c>
      <c r="P69" s="64" t="s">
        <v>365</v>
      </c>
      <c r="Q69" s="64" t="s">
        <v>365</v>
      </c>
      <c r="R69" s="64" t="s">
        <v>365</v>
      </c>
      <c r="S69" s="64" t="s">
        <v>365</v>
      </c>
      <c r="T69" s="64" t="s">
        <v>365</v>
      </c>
    </row>
    <row r="70">
      <c r="A70" s="64" t="s">
        <v>19</v>
      </c>
      <c r="B70" s="64" t="s">
        <v>2031</v>
      </c>
      <c r="C70" s="64" t="s">
        <v>1231</v>
      </c>
      <c r="D70" s="64" t="s">
        <v>1028</v>
      </c>
      <c r="E70" s="64" t="s">
        <v>2083</v>
      </c>
      <c r="F70" s="64" t="s">
        <v>2103</v>
      </c>
      <c r="G70" s="64" t="s">
        <v>2124</v>
      </c>
      <c r="H70" s="64" t="s">
        <v>2082</v>
      </c>
      <c r="I70" s="64" t="s">
        <v>2101</v>
      </c>
      <c r="J70" s="64" t="s">
        <v>2122</v>
      </c>
      <c r="K70" s="64" t="s">
        <v>2174</v>
      </c>
      <c r="L70" s="64" t="s">
        <v>365</v>
      </c>
      <c r="M70" s="64" t="s">
        <v>365</v>
      </c>
      <c r="N70" s="64" t="s">
        <v>365</v>
      </c>
      <c r="O70" s="64" t="s">
        <v>365</v>
      </c>
      <c r="P70" s="64" t="s">
        <v>365</v>
      </c>
      <c r="Q70" s="64" t="s">
        <v>365</v>
      </c>
      <c r="R70" s="64" t="s">
        <v>365</v>
      </c>
      <c r="S70" s="64" t="s">
        <v>365</v>
      </c>
      <c r="T70" s="64" t="s">
        <v>365</v>
      </c>
    </row>
    <row r="71">
      <c r="A71" s="64" t="s">
        <v>20</v>
      </c>
      <c r="B71" s="64" t="s">
        <v>2032</v>
      </c>
      <c r="C71" s="64" t="s">
        <v>2049</v>
      </c>
      <c r="D71" s="64" t="s">
        <v>2066</v>
      </c>
      <c r="E71" s="64" t="s">
        <v>2084</v>
      </c>
      <c r="F71" s="64" t="s">
        <v>2104</v>
      </c>
      <c r="G71" s="64" t="s">
        <v>2125</v>
      </c>
      <c r="H71" s="64" t="s">
        <v>1896</v>
      </c>
      <c r="I71" s="64" t="s">
        <v>2102</v>
      </c>
      <c r="J71" s="64" t="s">
        <v>2123</v>
      </c>
      <c r="K71" s="64" t="s">
        <v>2175</v>
      </c>
      <c r="L71" s="64" t="s">
        <v>365</v>
      </c>
      <c r="M71" s="64" t="s">
        <v>365</v>
      </c>
      <c r="N71" s="64" t="s">
        <v>365</v>
      </c>
      <c r="O71" s="64" t="s">
        <v>365</v>
      </c>
      <c r="P71" s="64" t="s">
        <v>365</v>
      </c>
      <c r="Q71" s="64" t="s">
        <v>365</v>
      </c>
      <c r="R71" s="64" t="s">
        <v>365</v>
      </c>
      <c r="S71" s="64" t="s">
        <v>365</v>
      </c>
      <c r="T71" s="64" t="s">
        <v>365</v>
      </c>
    </row>
    <row r="72">
      <c r="A72" s="64" t="s">
        <v>0</v>
      </c>
      <c r="B72" s="64" t="s">
        <v>367</v>
      </c>
      <c r="C72" s="64" t="s">
        <v>365</v>
      </c>
      <c r="D72" s="64" t="s">
        <v>365</v>
      </c>
      <c r="E72" s="64" t="s">
        <v>367</v>
      </c>
      <c r="F72" s="64" t="s">
        <v>365</v>
      </c>
      <c r="G72" s="64" t="s">
        <v>365</v>
      </c>
      <c r="H72" s="64" t="s">
        <v>367</v>
      </c>
      <c r="I72" s="64" t="s">
        <v>365</v>
      </c>
      <c r="J72" s="64" t="s">
        <v>365</v>
      </c>
      <c r="K72" s="64" t="s">
        <v>464</v>
      </c>
      <c r="L72" s="64" t="s">
        <v>365</v>
      </c>
      <c r="M72" s="64" t="s">
        <v>365</v>
      </c>
      <c r="N72" s="64" t="s">
        <v>365</v>
      </c>
      <c r="O72" s="64" t="s">
        <v>365</v>
      </c>
      <c r="P72" s="64" t="s">
        <v>365</v>
      </c>
      <c r="Q72" s="64" t="s">
        <v>365</v>
      </c>
      <c r="R72" s="64" t="s">
        <v>365</v>
      </c>
      <c r="S72" s="64" t="s">
        <v>365</v>
      </c>
      <c r="T72" s="64" t="s">
        <v>365</v>
      </c>
    </row>
    <row r="73">
      <c r="A73" s="64" t="s">
        <v>352</v>
      </c>
      <c r="B73" s="64" t="s">
        <v>365</v>
      </c>
      <c r="C73" s="64" t="s">
        <v>365</v>
      </c>
      <c r="D73" s="64" t="s">
        <v>365</v>
      </c>
      <c r="E73" s="64" t="s">
        <v>365</v>
      </c>
      <c r="F73" s="64" t="s">
        <v>365</v>
      </c>
      <c r="G73" s="64" t="s">
        <v>365</v>
      </c>
      <c r="H73" s="64" t="s">
        <v>365</v>
      </c>
      <c r="I73" s="64" t="s">
        <v>365</v>
      </c>
      <c r="J73" s="64" t="s">
        <v>365</v>
      </c>
      <c r="K73" s="64" t="s">
        <v>365</v>
      </c>
      <c r="L73" s="64" t="s">
        <v>365</v>
      </c>
      <c r="M73" s="64" t="s">
        <v>365</v>
      </c>
      <c r="N73" s="64" t="s">
        <v>365</v>
      </c>
      <c r="O73" s="64" t="s">
        <v>365</v>
      </c>
      <c r="P73" s="64" t="s">
        <v>365</v>
      </c>
      <c r="Q73" s="64" t="s">
        <v>365</v>
      </c>
      <c r="R73" s="64" t="s">
        <v>365</v>
      </c>
      <c r="S73" s="64" t="s">
        <v>365</v>
      </c>
      <c r="T73" s="64" t="s">
        <v>365</v>
      </c>
    </row>
    <row r="74">
      <c r="A74" s="64" t="s">
        <v>344</v>
      </c>
      <c r="B74" s="64" t="s">
        <v>321</v>
      </c>
      <c r="C74" s="64" t="s">
        <v>321</v>
      </c>
      <c r="D74" s="64" t="s">
        <v>321</v>
      </c>
      <c r="E74" s="64" t="s">
        <v>322</v>
      </c>
      <c r="F74" s="64" t="s">
        <v>322</v>
      </c>
      <c r="G74" s="64" t="s">
        <v>322</v>
      </c>
      <c r="H74" s="64" t="s">
        <v>0</v>
      </c>
      <c r="I74" s="64" t="s">
        <v>0</v>
      </c>
      <c r="J74" s="64" t="s">
        <v>0</v>
      </c>
      <c r="K74" s="64" t="s">
        <v>18</v>
      </c>
      <c r="L74" s="64" t="s">
        <v>365</v>
      </c>
      <c r="M74" s="64" t="s">
        <v>365</v>
      </c>
      <c r="N74" s="64" t="s">
        <v>365</v>
      </c>
      <c r="O74" s="64" t="s">
        <v>365</v>
      </c>
      <c r="P74" s="64" t="s">
        <v>365</v>
      </c>
      <c r="Q74" s="64" t="s">
        <v>365</v>
      </c>
      <c r="R74" s="64" t="s">
        <v>365</v>
      </c>
      <c r="S74" s="64" t="s">
        <v>365</v>
      </c>
      <c r="T74" s="64" t="s">
        <v>365</v>
      </c>
    </row>
    <row r="75">
      <c r="A75" s="64" t="s">
        <v>365</v>
      </c>
      <c r="B75" s="64" t="s">
        <v>16</v>
      </c>
      <c r="C75" s="64" t="s">
        <v>13</v>
      </c>
      <c r="D75" s="64" t="s">
        <v>14</v>
      </c>
      <c r="E75" s="64" t="s">
        <v>16</v>
      </c>
      <c r="F75" s="64" t="s">
        <v>13</v>
      </c>
      <c r="G75" s="64" t="s">
        <v>14</v>
      </c>
      <c r="H75" s="64" t="s">
        <v>16</v>
      </c>
      <c r="I75" s="64" t="s">
        <v>13</v>
      </c>
      <c r="J75" s="64" t="s">
        <v>14</v>
      </c>
      <c r="K75" s="64" t="s">
        <v>365</v>
      </c>
      <c r="L75" s="64" t="s">
        <v>365</v>
      </c>
      <c r="M75" s="64" t="s">
        <v>365</v>
      </c>
      <c r="N75" s="64" t="s">
        <v>365</v>
      </c>
      <c r="O75" s="64" t="s">
        <v>365</v>
      </c>
      <c r="P75" s="64" t="s">
        <v>365</v>
      </c>
      <c r="Q75" s="64" t="s">
        <v>365</v>
      </c>
      <c r="R75" s="64" t="s">
        <v>365</v>
      </c>
      <c r="S75" s="64" t="s">
        <v>365</v>
      </c>
      <c r="T75" s="64" t="s">
        <v>365</v>
      </c>
    </row>
    <row r="76">
      <c r="A76" s="64" t="s">
        <v>19</v>
      </c>
      <c r="B76" s="64" t="s">
        <v>2033</v>
      </c>
      <c r="C76" s="64" t="s">
        <v>2050</v>
      </c>
      <c r="D76" s="64" t="s">
        <v>1234</v>
      </c>
      <c r="E76" s="64" t="s">
        <v>2085</v>
      </c>
      <c r="F76" s="64" t="s">
        <v>2105</v>
      </c>
      <c r="G76" s="64" t="s">
        <v>2126</v>
      </c>
      <c r="H76" s="64" t="s">
        <v>1202</v>
      </c>
      <c r="I76" s="64" t="s">
        <v>2048</v>
      </c>
      <c r="J76" s="64" t="s">
        <v>1233</v>
      </c>
      <c r="K76" s="64" t="s">
        <v>2176</v>
      </c>
      <c r="L76" s="64" t="s">
        <v>365</v>
      </c>
      <c r="M76" s="64" t="s">
        <v>365</v>
      </c>
      <c r="N76" s="64" t="s">
        <v>365</v>
      </c>
      <c r="O76" s="64" t="s">
        <v>365</v>
      </c>
      <c r="P76" s="64" t="s">
        <v>365</v>
      </c>
      <c r="Q76" s="64" t="s">
        <v>365</v>
      </c>
      <c r="R76" s="64" t="s">
        <v>365</v>
      </c>
      <c r="S76" s="64" t="s">
        <v>365</v>
      </c>
      <c r="T76" s="64" t="s">
        <v>365</v>
      </c>
    </row>
    <row r="77">
      <c r="A77" s="64" t="s">
        <v>20</v>
      </c>
      <c r="B77" s="64" t="s">
        <v>2034</v>
      </c>
      <c r="C77" s="64" t="s">
        <v>2051</v>
      </c>
      <c r="D77" s="64" t="s">
        <v>2067</v>
      </c>
      <c r="E77" s="64" t="s">
        <v>2086</v>
      </c>
      <c r="F77" s="64" t="s">
        <v>2106</v>
      </c>
      <c r="G77" s="64" t="s">
        <v>2127</v>
      </c>
      <c r="H77" s="64" t="s">
        <v>1227</v>
      </c>
      <c r="I77" s="64" t="s">
        <v>1230</v>
      </c>
      <c r="J77" s="64" t="s">
        <v>2065</v>
      </c>
      <c r="K77" s="64" t="s">
        <v>2177</v>
      </c>
      <c r="L77" s="64" t="s">
        <v>365</v>
      </c>
      <c r="M77" s="64" t="s">
        <v>365</v>
      </c>
      <c r="N77" s="64" t="s">
        <v>365</v>
      </c>
      <c r="O77" s="64" t="s">
        <v>365</v>
      </c>
      <c r="P77" s="64" t="s">
        <v>365</v>
      </c>
      <c r="Q77" s="64" t="s">
        <v>365</v>
      </c>
      <c r="R77" s="64" t="s">
        <v>365</v>
      </c>
      <c r="S77" s="64" t="s">
        <v>365</v>
      </c>
      <c r="T77" s="64" t="s">
        <v>365</v>
      </c>
    </row>
    <row r="78">
      <c r="A78" s="64" t="s">
        <v>0</v>
      </c>
      <c r="B78" s="64" t="s">
        <v>367</v>
      </c>
      <c r="C78" s="64" t="s">
        <v>365</v>
      </c>
      <c r="D78" s="64" t="s">
        <v>365</v>
      </c>
      <c r="E78" s="64" t="s">
        <v>367</v>
      </c>
      <c r="F78" s="64" t="s">
        <v>365</v>
      </c>
      <c r="G78" s="64" t="s">
        <v>365</v>
      </c>
      <c r="H78" s="64" t="s">
        <v>367</v>
      </c>
      <c r="I78" s="64" t="s">
        <v>365</v>
      </c>
      <c r="J78" s="64" t="s">
        <v>365</v>
      </c>
      <c r="K78" s="64" t="s">
        <v>2178</v>
      </c>
      <c r="L78" s="64" t="s">
        <v>365</v>
      </c>
      <c r="M78" s="64" t="s">
        <v>365</v>
      </c>
      <c r="N78" s="64" t="s">
        <v>365</v>
      </c>
      <c r="O78" s="64" t="s">
        <v>365</v>
      </c>
      <c r="P78" s="64" t="s">
        <v>365</v>
      </c>
      <c r="Q78" s="64" t="s">
        <v>365</v>
      </c>
      <c r="R78" s="64" t="s">
        <v>365</v>
      </c>
      <c r="S78" s="64" t="s">
        <v>365</v>
      </c>
      <c r="T78" s="64" t="s">
        <v>365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Intro</vt:lpstr>
      <vt:lpstr>Index</vt:lpstr>
      <vt:lpstr>Figures and Raw Data --&gt;</vt:lpstr>
      <vt:lpstr>Poverty Graphs</vt:lpstr>
      <vt:lpstr>Raw-Data 1</vt:lpstr>
      <vt:lpstr>Growth Incidence Curves</vt:lpstr>
      <vt:lpstr>Consumption Movement Matrix</vt:lpstr>
      <vt:lpstr>Raw-Data 7</vt:lpstr>
      <vt:lpstr>Hunger</vt:lpstr>
      <vt:lpstr>Raw-Data 2</vt:lpstr>
      <vt:lpstr>Future of SSD</vt:lpstr>
      <vt:lpstr>Living and economic conditions</vt:lpstr>
      <vt:lpstr>Well-being</vt:lpstr>
      <vt:lpstr>Raw-Data 3</vt:lpstr>
      <vt:lpstr>Government performance</vt:lpstr>
      <vt:lpstr>Raw-data 4</vt:lpstr>
      <vt:lpstr>Labor</vt:lpstr>
      <vt:lpstr>Raw-Data 5</vt:lpstr>
      <vt:lpstr>School Attendance</vt:lpstr>
      <vt:lpstr>Raw-Data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 Parisotto</dc:creator>
  <cp:lastModifiedBy>Luca Parisotto</cp:lastModifiedBy>
  <dcterms:created xsi:type="dcterms:W3CDTF">2017-01-16T09:23:17Z</dcterms:created>
  <dcterms:modified xsi:type="dcterms:W3CDTF">2017-06-20T16:54:53Z</dcterms:modified>
</cp:coreProperties>
</file>