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autoCompressPictures="0" defaultThemeVersion="124226"/>
  <bookViews>
    <workbookView xWindow="-15" yWindow="-15" windowWidth="20730" windowHeight="6150" tabRatio="845"/>
  </bookViews>
  <sheets>
    <sheet name="Couverture" sheetId="23" r:id="rId1"/>
    <sheet name="1Identif" sheetId="21" r:id="rId2"/>
    <sheet name="2Traitement" sheetId="20" r:id="rId3"/>
    <sheet name="3Tps_Depenses" sheetId="3" r:id="rId4"/>
    <sheet name="4Satisf1" sheetId="4" r:id="rId5"/>
    <sheet name="4Satisf2" sheetId="18" r:id="rId6"/>
    <sheet name="5Securite" sheetId="22" r:id="rId7"/>
    <sheet name="6_1Menage" sheetId="6" r:id="rId8"/>
    <sheet name="6_2biens des menages" sheetId="7" r:id="rId9"/>
    <sheet name="7ASC" sheetId="16" r:id="rId10"/>
    <sheet name="Sheet1" sheetId="24" r:id="rId11"/>
  </sheets>
  <definedNames>
    <definedName name="_Print_Area" localSheetId="5">'4Satisf2'!$A$1:$G$18</definedName>
    <definedName name="_Print_Area" localSheetId="6">'5Securite'!#REF!</definedName>
    <definedName name="_Print_Area" localSheetId="9">'7ASC'!$A$1:$K$29</definedName>
    <definedName name="_xlnm.Print_Area" localSheetId="1">'1Identif'!$A$1:$J$56</definedName>
    <definedName name="_xlnm.Print_Area" localSheetId="2">'2Traitement'!$A$1:$K$111</definedName>
    <definedName name="_xlnm.Print_Area" localSheetId="3">'3Tps_Depenses'!$A$1:$J$43</definedName>
    <definedName name="_xlnm.Print_Area" localSheetId="4">'4Satisf1'!$A$1:$F$16</definedName>
    <definedName name="_xlnm.Print_Area" localSheetId="5">'4Satisf2'!$A$1:$G$18</definedName>
    <definedName name="_xlnm.Print_Area" localSheetId="6">'5Securite'!$A$1:$G$13</definedName>
    <definedName name="_xlnm.Print_Area" localSheetId="7">'6_1Menage'!$A$1:$H$29</definedName>
    <definedName name="_xlnm.Print_Area" localSheetId="8">'6_2biens des menages'!$A$1:$F$38</definedName>
  </definedNames>
  <calcPr calcId="145621"/>
  <extLst>
    <ext xmlns:mx="http://schemas.microsoft.com/office/mac/excel/2008/main" uri="http://schemas.microsoft.com/office/mac/excel/2008/main">
      <mx:ArchID Flags="2"/>
    </ext>
  </extLst>
</workbook>
</file>

<file path=xl/calcChain.xml><?xml version="1.0" encoding="utf-8"?>
<calcChain xmlns="http://schemas.openxmlformats.org/spreadsheetml/2006/main">
  <c r="A2" i="3" l="1"/>
  <c r="B68" i="20"/>
  <c r="A1" i="16" l="1"/>
  <c r="A2" i="16"/>
  <c r="A4" i="16"/>
  <c r="A7" i="16" s="1"/>
  <c r="F14" i="16"/>
  <c r="A4" i="21" l="1"/>
  <c r="C2" i="7" l="1"/>
  <c r="A1" i="7"/>
  <c r="A6" i="18" l="1"/>
  <c r="A7" i="18" s="1"/>
  <c r="A8" i="18" s="1"/>
  <c r="A9" i="18" s="1"/>
  <c r="A10" i="18" s="1"/>
  <c r="A11" i="18" s="1"/>
  <c r="A12" i="18" s="1"/>
  <c r="A13" i="18" s="1"/>
  <c r="A14" i="18" s="1"/>
  <c r="A15" i="18" s="1"/>
  <c r="A16" i="18" s="1"/>
  <c r="A17" i="18" s="1"/>
  <c r="A18" i="18" s="1"/>
  <c r="A5" i="22"/>
  <c r="A6" i="22" s="1"/>
  <c r="A7" i="22" s="1"/>
  <c r="A8" i="22" s="1"/>
  <c r="A9" i="22" s="1"/>
  <c r="A10" i="22" s="1"/>
  <c r="A11" i="22" s="1"/>
  <c r="A12" i="22" s="1"/>
  <c r="A13" i="22" s="1"/>
  <c r="A1" i="22"/>
  <c r="A3" i="21"/>
  <c r="A1" i="21"/>
  <c r="A3" i="20"/>
  <c r="A1" i="20"/>
  <c r="A5" i="21" l="1"/>
  <c r="A7" i="21" s="1"/>
  <c r="A17" i="21" s="1"/>
  <c r="A22" i="21" s="1"/>
  <c r="A28" i="21" s="1"/>
  <c r="A30" i="21" s="1"/>
  <c r="A32" i="21" s="1"/>
  <c r="A34" i="21" s="1"/>
  <c r="A39" i="21" s="1"/>
  <c r="A41" i="21" s="1"/>
  <c r="A52" i="21" s="1"/>
  <c r="A7" i="20"/>
  <c r="A8" i="20" s="1"/>
  <c r="A17" i="20" s="1"/>
  <c r="F52" i="21"/>
  <c r="F65" i="21"/>
  <c r="F55" i="21"/>
  <c r="F56" i="21"/>
  <c r="A20" i="20"/>
  <c r="A22" i="20" s="1"/>
  <c r="A24" i="20" s="1"/>
  <c r="A26" i="20" s="1"/>
  <c r="A28" i="20" s="1"/>
  <c r="A30" i="20" s="1"/>
  <c r="A32" i="20" s="1"/>
  <c r="A44" i="20" s="1"/>
  <c r="A46" i="20" s="1"/>
  <c r="A52" i="20" s="1"/>
  <c r="G5" i="20"/>
  <c r="G3" i="20"/>
  <c r="G4" i="20"/>
  <c r="A57" i="21" l="1"/>
  <c r="F49" i="21"/>
  <c r="A54" i="20"/>
  <c r="A64" i="20" s="1"/>
  <c r="G45" i="20"/>
  <c r="A67" i="20" l="1"/>
  <c r="A69" i="20" s="1"/>
  <c r="A74" i="20" s="1"/>
  <c r="A79" i="20" s="1"/>
  <c r="B72" i="20" s="1"/>
  <c r="G53" i="20"/>
  <c r="A81" i="20" l="1"/>
  <c r="A83" i="20" s="1"/>
  <c r="A85" i="20" s="1"/>
  <c r="A87" i="20" l="1"/>
  <c r="G66" i="20"/>
  <c r="G31" i="20" l="1"/>
  <c r="A89" i="20"/>
  <c r="A101" i="20" s="1"/>
  <c r="A103" i="20" s="1"/>
  <c r="A105" i="20" s="1"/>
  <c r="A108" i="20" s="1"/>
  <c r="G104" i="20" s="1"/>
  <c r="G88" i="20" l="1"/>
  <c r="A110" i="20" l="1"/>
  <c r="A1" i="6" l="1"/>
  <c r="A1" i="18"/>
  <c r="A15" i="16" l="1"/>
  <c r="A28" i="16" s="1"/>
  <c r="A29" i="16" l="1"/>
  <c r="C27" i="7"/>
  <c r="A2" i="6"/>
  <c r="A1" i="4"/>
  <c r="A2" i="4" s="1"/>
  <c r="A9" i="4" s="1"/>
  <c r="A1" i="3"/>
  <c r="A4" i="3" s="1"/>
  <c r="A10" i="3" s="1"/>
  <c r="A11" i="3" s="1"/>
  <c r="A12" i="3" s="1"/>
  <c r="A14" i="3" s="1"/>
  <c r="A15" i="3" s="1"/>
  <c r="A5" i="6" l="1"/>
  <c r="A7" i="6" s="1"/>
  <c r="A21" i="6" s="1"/>
  <c r="A24" i="6" s="1"/>
  <c r="A17" i="3"/>
  <c r="A18" i="3" s="1"/>
  <c r="F16" i="3" s="1"/>
  <c r="A20" i="3" l="1"/>
  <c r="A21" i="3" s="1"/>
  <c r="A23" i="3" s="1"/>
  <c r="A24" i="3" s="1"/>
  <c r="A26" i="3" s="1"/>
  <c r="A27" i="3" s="1"/>
  <c r="F22" i="3" l="1"/>
  <c r="F19" i="3"/>
  <c r="A28" i="3"/>
  <c r="F25" i="3"/>
  <c r="A35" i="3" l="1"/>
  <c r="B27" i="3" s="1"/>
  <c r="A38" i="3" l="1"/>
  <c r="A42" i="3" s="1"/>
</calcChain>
</file>

<file path=xl/sharedStrings.xml><?xml version="1.0" encoding="utf-8"?>
<sst xmlns="http://schemas.openxmlformats.org/spreadsheetml/2006/main" count="639" uniqueCount="429">
  <si>
    <t>t</t>
  </si>
  <si>
    <t>s</t>
  </si>
  <si>
    <t>r</t>
  </si>
  <si>
    <t>E</t>
  </si>
  <si>
    <t>D</t>
  </si>
  <si>
    <t>C</t>
  </si>
  <si>
    <t>B</t>
  </si>
  <si>
    <t>A</t>
  </si>
  <si>
    <t xml:space="preserve">I </t>
  </si>
  <si>
    <t xml:space="preserve">Animal </t>
  </si>
  <si>
    <t>i</t>
  </si>
  <si>
    <t>q</t>
  </si>
  <si>
    <t>p</t>
  </si>
  <si>
    <t>o</t>
  </si>
  <si>
    <t>n</t>
  </si>
  <si>
    <t>m</t>
  </si>
  <si>
    <t>l</t>
  </si>
  <si>
    <t>k</t>
  </si>
  <si>
    <t>j</t>
  </si>
  <si>
    <t>H</t>
  </si>
  <si>
    <t>G</t>
  </si>
  <si>
    <t>F</t>
  </si>
  <si>
    <t>b</t>
  </si>
  <si>
    <t>a</t>
  </si>
  <si>
    <t>e. TOTAL</t>
  </si>
  <si>
    <t>I</t>
  </si>
  <si>
    <t>h</t>
  </si>
  <si>
    <t>g</t>
  </si>
  <si>
    <t>f</t>
  </si>
  <si>
    <t>e</t>
  </si>
  <si>
    <t>d</t>
  </si>
  <si>
    <t>c</t>
  </si>
  <si>
    <t>►</t>
  </si>
  <si>
    <t>Identification</t>
  </si>
  <si>
    <t xml:space="preserve">MALNUTRITION </t>
  </si>
  <si>
    <t>1.</t>
  </si>
  <si>
    <t>2.</t>
  </si>
  <si>
    <t>3</t>
  </si>
  <si>
    <t>4.</t>
  </si>
  <si>
    <t>5.</t>
  </si>
  <si>
    <t>3.</t>
  </si>
  <si>
    <t>a.</t>
  </si>
  <si>
    <t>c.</t>
  </si>
  <si>
    <t>b.</t>
  </si>
  <si>
    <t>ANIMAL</t>
  </si>
  <si>
    <t>.</t>
  </si>
  <si>
    <t>MINUTES</t>
  </si>
  <si>
    <t>ANNÉE</t>
  </si>
  <si>
    <t>AUTRE, PRÉCISER :</t>
  </si>
  <si>
    <t>JOUR</t>
  </si>
  <si>
    <t>MOIS</t>
  </si>
  <si>
    <t>JAMAIS</t>
  </si>
  <si>
    <t>PARFOIS</t>
  </si>
  <si>
    <t>NOTER LA RÉPONSE</t>
  </si>
  <si>
    <t>HOMMES</t>
  </si>
  <si>
    <t>FEMMES</t>
  </si>
  <si>
    <t>Quel poste d'agent de santé occupez-vous tel que défini par le ministère de la Santé ?</t>
  </si>
  <si>
    <t>Pharmacien</t>
  </si>
  <si>
    <t>Technicien de laboratoire</t>
  </si>
  <si>
    <t>Autre, spécifier:</t>
  </si>
  <si>
    <t>À quelle catégorie appartient l'établissement de santé ?</t>
  </si>
  <si>
    <t>Dispensaire</t>
  </si>
  <si>
    <t>ENQUÊTEUR : POSER LES QUESTIONS SUIVANTES À LA PERSONNE QUI ACCOMPAGNE L'ENFANT</t>
  </si>
  <si>
    <t>Est-ce la première fois que l'enfant est amené dans cet établissement pour cette maladie ou pour le motif de cette consultation ?</t>
  </si>
  <si>
    <t>OUI</t>
  </si>
  <si>
    <t>NON</t>
  </si>
  <si>
    <t>De quel sexe est l'enfant ?</t>
  </si>
  <si>
    <t>Quel âge a l'enfant ? ENQUÊTEUR : NOTER LE NOMBRE D'ANNÉES ET DE MOIS RÉVOLUS. SI L'ENFANT EST ÂGÉ DE PLUS DE 4 ANS ET 11 MOIS, ARRÊTER L'ENTRETIEN ET PASSER À L'ENFANT SUIVANT.</t>
  </si>
  <si>
    <t>a. ANNÉES (RÉVOLUES. DE 0 À 4)</t>
  </si>
  <si>
    <t>b. MOIS (RÉVOLUS. DE 0 À 11)</t>
  </si>
  <si>
    <t>Quel est votre lien avec l'enfant ?</t>
  </si>
  <si>
    <t xml:space="preserve">Mère </t>
  </si>
  <si>
    <t xml:space="preserve">Père </t>
  </si>
  <si>
    <t>Femme ou jeune fille (de la famille ou non) s'occupant de l'enfant</t>
  </si>
  <si>
    <t>Homme ou jeune garçon (de la famille ou non) s'occupant de l'enfant</t>
  </si>
  <si>
    <t>Savez-vous lire et écrire ?</t>
  </si>
  <si>
    <t>Oui</t>
  </si>
  <si>
    <t>Non</t>
  </si>
  <si>
    <t>Quel est le plus haut niveau d'études que vous avez complété, et combien d'années d'études (ou de classes) avez-vous complétées au sein de ce niveau ?</t>
  </si>
  <si>
    <t>Programme préscolaire</t>
  </si>
  <si>
    <t>Maternelle</t>
  </si>
  <si>
    <t>Primaire</t>
  </si>
  <si>
    <t>Secondaire</t>
  </si>
  <si>
    <t>Classe préparatoire</t>
  </si>
  <si>
    <t>Premier cycle supérieur</t>
  </si>
  <si>
    <t>Deuxième cycle supérieur</t>
  </si>
  <si>
    <t>Troisième cycle universitaire</t>
  </si>
  <si>
    <t>Aucun</t>
  </si>
  <si>
    <t>NOMBRE D'ANNÉES ACCOMPLIES DANS CE NIVEAU</t>
  </si>
  <si>
    <t>Célibataire</t>
  </si>
  <si>
    <t>Marié(e)/vie maritale</t>
  </si>
  <si>
    <t>Veuf/veuve</t>
  </si>
  <si>
    <t>Divorcé(e)/séparé(e)</t>
  </si>
  <si>
    <t>Quel est le plus haut niveau d'études que votre conjoint ou la personne avec qui vous vivez en couple a complété, et combien d'années d'études (ou de classes) a-t-il/elle complétées au sein de ce niveau ?</t>
  </si>
  <si>
    <t>Soins et conseils</t>
  </si>
  <si>
    <t>ENQUÊTEUR : INTRODUIRE CETTE PARTIE PAR "J'aimerais maintenant vous poser quelques questions sur cette visite au centre de santé."</t>
  </si>
  <si>
    <t>Quel est le motif de la visite de l'enfant au centre de santé aujourd'hui ? ENQUÊTEUR : NOTER "1" SI LE MOTIF S'APPLIQUE, SINON "2".</t>
  </si>
  <si>
    <t>Vaccination/Immunisation</t>
  </si>
  <si>
    <t xml:space="preserve">Suivi de la croissance de l'enfant </t>
  </si>
  <si>
    <t>Visite médicale périodique des nourrissons</t>
  </si>
  <si>
    <t>Maladie de l'enfant</t>
  </si>
  <si>
    <t xml:space="preserve">Pour quelle raison l'enfant a-t-il été amené en consultation dans cet établissement de santé aujourd'hui ? </t>
  </si>
  <si>
    <t>DIARRHÉE</t>
  </si>
  <si>
    <t>FIÈVRE</t>
  </si>
  <si>
    <t xml:space="preserve">TOUX / DIFFICULTÉ À RESPIRER </t>
  </si>
  <si>
    <t>ENQUÊTEUR : NE PAS LIRE À HAUTE VOIX LES RÉPONSES POSSIBLES. POUR CHACUNE D'ELLES, NOTER "1" SI ELLE EST CITÉE, OU "2" SI ELLE N'EST PAS CITÉE.</t>
  </si>
  <si>
    <t xml:space="preserve">INFECTION DERMATOLOGIQUE / BLESSURE PURULENTE </t>
  </si>
  <si>
    <t xml:space="preserve">AMYGDALITE / MAL DE GORGE </t>
  </si>
  <si>
    <t xml:space="preserve">OTITE MOYENNE / MAL D'OREILLE </t>
  </si>
  <si>
    <t xml:space="preserve">BLESSURE </t>
  </si>
  <si>
    <t>CITÉ……….…1</t>
  </si>
  <si>
    <t>PAS CITÉ….…2</t>
  </si>
  <si>
    <t>Êtes-vous venu(e) dans cet établissement de votre propre initiative, ou bien avez-vous été envoyé(e) par un autre établissement ou par un agent de santé communautaire ?</t>
  </si>
  <si>
    <t>Venu(e) de sa propre initiative</t>
  </si>
  <si>
    <t>Envoyé(e) par un agent de santé d'un autre établissement</t>
  </si>
  <si>
    <t>Envoyé(e) par un agent de santé communautaire</t>
  </si>
  <si>
    <t>Quelqu'un de l'établissement a-t-il demandé l'âge de l'enfant ?</t>
  </si>
  <si>
    <t>Quelqu'un de l'établissement a-t-il pesé l'enfant ?</t>
  </si>
  <si>
    <t>Quelqu'un de l'établissement a-t-il mesuré l'enfant ?</t>
  </si>
  <si>
    <t>Quelqu'un de l'établissement a-t-il tracé la courbe de poids ou de taille de l'enfant ?</t>
  </si>
  <si>
    <t>L'agent de santé a-t-il examiné l'enfant ?</t>
  </si>
  <si>
    <t>Lors de la consultation, l'agent de santé vous a-t-il dit aussi que l'enfant avait quelque chose ?</t>
  </si>
  <si>
    <t xml:space="preserve">Qu'est-ce que l'agent de santé vous a dit que l'enfant avait ? </t>
  </si>
  <si>
    <t>PALUDISME</t>
  </si>
  <si>
    <t>ROUGEOLE</t>
  </si>
  <si>
    <t>DÉSHYDRATATION</t>
  </si>
  <si>
    <t>INFECTION VIRALE / GRIPPE</t>
  </si>
  <si>
    <t xml:space="preserve">DYSENTRIE / DIARRHÉE SANGLANTE </t>
  </si>
  <si>
    <t xml:space="preserve">RHINO-PHARYNGITE </t>
  </si>
  <si>
    <t xml:space="preserve">PNEUMONIE </t>
  </si>
  <si>
    <t>INFECTION PARASITAIRE</t>
  </si>
  <si>
    <t>L'agent de santé vous a-t-il indiqué des choses à faire à la maison pour aider l'enfant à guérir ?</t>
  </si>
  <si>
    <t xml:space="preserve">Qu'est-ce que l'agent de santé vous a dit de faire ? </t>
  </si>
  <si>
    <t xml:space="preserve">LUI DONNER DAVANTAGE À BOIRE </t>
  </si>
  <si>
    <t>CONTINUER À LE NOURRIR ET/OU L'ALLAITER OU AUGMENTER SES RATIONS</t>
  </si>
  <si>
    <t xml:space="preserve">LUI DONNER DES BAINS TIÈDES POUR FAIRE BAISSER LA FIÈVRE </t>
  </si>
  <si>
    <t xml:space="preserve">GARDER L'ENFANT AU CHAUD </t>
  </si>
  <si>
    <t>NE PAS DONNER DE MÉDICAMENTS AUTRES QUE CEUX PRESCRITS AUJOURD'HUI</t>
  </si>
  <si>
    <t>L'agent de santé vous a-t-il dit de ramener l'enfant si son état s'aggravait ?</t>
  </si>
  <si>
    <t xml:space="preserve">D'après ce que vous a dit l'agent de santé, comment saurez-vous si l'état de l'enfant s'aggrave et s'il faut ramener l'enfant ? </t>
  </si>
  <si>
    <t>LA FIÈVRE N'EST PAS PASSÉE APRÈS UN CERTAIN DÉLAI</t>
  </si>
  <si>
    <t xml:space="preserve">LA FIÈVRE AUGMENTE </t>
  </si>
  <si>
    <t>L'ENFANT N'ARRIVE PAS À BOIRE OU NE BOIT PAS ASSEZ</t>
  </si>
  <si>
    <t>MODIFICATION DE L'ÉTAT DE CONSCIENCE</t>
  </si>
  <si>
    <t xml:space="preserve">LA DIARRHÉE NE PASSE PAS </t>
  </si>
  <si>
    <t xml:space="preserve">DU SANG APPARAÎT DANS LES SELLES </t>
  </si>
  <si>
    <t>LA RESPIRATION DE L'ENFANT DEVIENT RAPIDE OU DIFFICILE</t>
  </si>
  <si>
    <t>L'ENFANT EST PLUS MALADE QU'AVANT</t>
  </si>
  <si>
    <t>DE NOUVEAUX SYMPTÖMES APPARAISSENT</t>
  </si>
  <si>
    <t xml:space="preserve">A-t-on administré ou prescrit des médicaments à l'enfant aujourd'hui dans l'établissement de santé ? </t>
  </si>
  <si>
    <t>On lui a administré des médicaments dans l'établissement de santé</t>
  </si>
  <si>
    <t>On lui a prescrit des médicaments à lui donner à l'extérieur de l'établissement de santé</t>
  </si>
  <si>
    <t>On ne lui a ni admnistré ni prescrit des médicaments dans l'établissement de santé</t>
  </si>
  <si>
    <t>Au total, combien de médicaments ont été administrés ou prescrits à l'enfant ?</t>
  </si>
  <si>
    <t>L'agent de santé vous a-t-il expliqué en détail comment administrer les médicaments ?</t>
  </si>
  <si>
    <t>Le ou les agents de santé vous ont-ils indiqué les effets indésirables que les médicaments donnés ou prescrits pouvaient avoir ?</t>
  </si>
  <si>
    <t>L'agent de santé vous a-t-il dit à quelle date précise ramener l'enfant à l'établissement pour une visite de suivi ?</t>
  </si>
  <si>
    <t>La fiche de vaccination de l'enfant est-elle disponible ?</t>
  </si>
  <si>
    <t xml:space="preserve">ENQUÊTEUR : VÉRIFIER SI L'ENFANT EST À JOUR DANS SES VACCINATIONS.  </t>
  </si>
  <si>
    <t>NOTER "1" POUR LES VACCINS À JOUR, et "2" POUR LES VACCINS PAS À JOUR.</t>
  </si>
  <si>
    <t>À JOUR</t>
  </si>
  <si>
    <t>PAS À JOUR</t>
  </si>
  <si>
    <t>Vitamine A</t>
  </si>
  <si>
    <t>Rougeole</t>
  </si>
  <si>
    <t>Votre enfant a-t-il été vacciné aujourd'hui ?</t>
  </si>
  <si>
    <t>Après la dernière vaccination que l'enfant a reçue (que ce soit aujourd'hui ou par le passé), l'enfant doit-il recevoir d'autre(s)vaccination(s) ?</t>
  </si>
  <si>
    <t xml:space="preserve">Quelle est la date de retour prévue pour la prochaine vaccination de l'enfant? </t>
  </si>
  <si>
    <t>JOUR (JJ)</t>
  </si>
  <si>
    <t>ENQUÊTEUR : SI LA CARTE EST DISPONIBLE, VÉRIFIEZ LA CARTE. SINON, OU SI LA CARTE NE CONTIENT PAS L'INFORMATION, DEMANDEZ À LA PERSONNE QUI S'OCCUPE DE L'ENFANT.</t>
  </si>
  <si>
    <t>MOIS (MM)</t>
  </si>
  <si>
    <t>ANNÉE (AAAA)</t>
  </si>
  <si>
    <t>L'agent de santé vous a-t-il demandé de ramener l'enfant un autre jour pour le faire vacciner ?</t>
  </si>
  <si>
    <t>Quand l'agent de santé vous a-t-il dit de ramener l'enfant ?</t>
  </si>
  <si>
    <t>Trajet et dépenses de la patiente</t>
  </si>
  <si>
    <t>Combien de temps avez-vous mis pour venir dans cet établissement avec le patient depuis votre domicile aujourd'hui (trajet aller) ?</t>
  </si>
  <si>
    <t>Quel a été votre principal mode de locomotion aujourd'hui (trajet aller) ?</t>
  </si>
  <si>
    <t>Marche à pied</t>
  </si>
  <si>
    <t xml:space="preserve">Vélo </t>
  </si>
  <si>
    <t>Voiture privée</t>
  </si>
  <si>
    <t>Car/bus public</t>
  </si>
  <si>
    <t>Combien vous a coûté en monnaie le trajet pour venir aujourd'hui avec le patient dans l'établissement (trajet aller) ?</t>
  </si>
  <si>
    <t>Combien de temps avez-vous attendu dans l'établissement avant que le patient soit vu en consultation par l'agent de santé ?</t>
  </si>
  <si>
    <t>Trouvez-vous que votre temps d'attente a été trop long ?</t>
  </si>
  <si>
    <t>Combien de temps vous et le patient avez passé avec le médecin ou l'infirmier pendant la consultation ?</t>
  </si>
  <si>
    <t>Avez-vous eu à payer quelque chose pour la consultation ?</t>
  </si>
  <si>
    <t>Vous a-t-on fait des analyses de laboratoire  ?</t>
  </si>
  <si>
    <t>A-t-on fait un examen radiologique ?</t>
  </si>
  <si>
    <t>Des médicaments vous ont-ils été délivrés à la pharmacie du centre de santé ?</t>
  </si>
  <si>
    <t>D'où venait l'argent qui a servi à payer les dépenses de santé d'aujourd'hui ?</t>
  </si>
  <si>
    <t>a. ÉCONOMIES OU BUDGET NORMAL DU MÉNAGE</t>
  </si>
  <si>
    <t>b. ASSURANCE MALADIE</t>
  </si>
  <si>
    <t>ENQUÊTEUR : NE PAS LIRE À HAUTE VOIX LES RÉPONSES POSSIBLES. POUR CHACUNE D'ELLES, NOTER "1" SI ELLE EST CITÉE, "2" SI ELLE N'EST PAS CITÉE. VOUS POUVEZ SONDER SANS DONNER DE RÉPONSES PRÉCISES (PAR EX. EN DEMANDANT "IL Y A AUTRE CHOSE ?")</t>
  </si>
  <si>
    <t>c. VENTE DE POSSESSIONS DU MÉNAGE</t>
  </si>
  <si>
    <t>d. HYPOTHÈQUE OU VENTE DE TERRES OU DE BIENS IMMOBILIERS</t>
  </si>
  <si>
    <t>e. AMI OU MEMBRE DE LA FAMILLE</t>
  </si>
  <si>
    <t>f. PERSONNE AUTRE QUE LES AMIS ET LA FAMILLE</t>
  </si>
  <si>
    <t>g. AUTRE, PRÉCISER :</t>
  </si>
  <si>
    <t>L'enfant est-il couvert par une assurance maladie ?</t>
  </si>
  <si>
    <t>De quel type d'assurance-maladie s'agit-il : publique, privée, ou les deux ?</t>
  </si>
  <si>
    <t>Publique</t>
  </si>
  <si>
    <t>Privée</t>
  </si>
  <si>
    <t>Les deux</t>
  </si>
  <si>
    <t>Au cours des 12 derniers mois, combien de mois le foyer a-t-il été couvert par l'assurance maladie ?</t>
  </si>
  <si>
    <t>Satisfaction du patient</t>
  </si>
  <si>
    <t>Quelle est la principale raison pour laquelle vous avez choisi cet établissement de santé et non une autre source de soins ?</t>
  </si>
  <si>
    <t>PROXIMITÉ DU DOMICILE</t>
  </si>
  <si>
    <t>MOINDRE COÛT</t>
  </si>
  <si>
    <t>CONFIANCE DANS LES PRESTATAIRES / SOINS DE HAUTE QUALITÉ</t>
  </si>
  <si>
    <t>ENQUÊTEUR : NE PAS LIRE À HAUTE VOIX LES RÉPONSES POSSIBLES. NOTER UNE SEULE RÉPONSE.</t>
  </si>
  <si>
    <t>MÉDICAMENTS DISPONIBLES</t>
  </si>
  <si>
    <t>DISPONIBILITÉ D'UNE FEMME PRESTATAIRE</t>
  </si>
  <si>
    <t>RECOMMANDATION OU ENVOYÉE DANS CET ÉTABLISSEMENT PAR UN AUTRE ÉTABLISSEMENT DE SANTÉ</t>
  </si>
  <si>
    <t xml:space="preserve">Quelle est la deuxième principale raison, s'il y a en a une, pour laquelle vous avez choisi cet établissement de santé et non une autre source de soins ? </t>
  </si>
  <si>
    <t>Pas d'autre raison</t>
  </si>
  <si>
    <t>Située près de la maison</t>
  </si>
  <si>
    <t>Moindre coût</t>
  </si>
  <si>
    <t>Confiance dans les prestataires / soins de haute qualité</t>
  </si>
  <si>
    <t>Disponibilité des médicaments</t>
  </si>
  <si>
    <t>Disponibilité d'une femme prestataire</t>
  </si>
  <si>
    <t>Recommandation ou envoyée dans cet établissement par un autre établissement de santé</t>
  </si>
  <si>
    <t>Satisfaction du patient (suite)</t>
  </si>
  <si>
    <t>Je vais vous lire une série d'affirmations concernant cet établissement de santé. Vous me direz si vous êtes d'accord, ni d'accord ni pas d'accord, ou pas d'accord avec chaque affirmation. Certaines d'entre elles peuvent ne pas s'appliquer à votre situation. Signalez-moi lorsqu'une affirmation ne s'applique pas à votre cas.</t>
  </si>
  <si>
    <t>ENQUÊTEUR : LIRE CHAQUE AFFIRMATION À LA PERSONNE INTERROGÉE ET NOTER LE CODE DE RÉPONSE POUR CHAQUE QUESTION. MONTRER LES FICHES EN COULEUR NUMÉROTÉES ET DEMANDER À LA PERSONNE DE CHOISIR CELLE QUI CORRESPOND À SA RÉPONSE.</t>
  </si>
  <si>
    <t>D'accord</t>
  </si>
  <si>
    <t>Ni d'accord, ni pas d'accord</t>
  </si>
  <si>
    <t>Pas d'accord</t>
  </si>
  <si>
    <t>Non applicable</t>
  </si>
  <si>
    <t>Venir dans cet établissement est commode depuis votre domicile.</t>
  </si>
  <si>
    <t>L'établissement de santé est propre.</t>
  </si>
  <si>
    <t>Le personnel de santé est courtois et respectueux.</t>
  </si>
  <si>
    <t>Les agents de santé vous ont donné des explications médicales claires.</t>
  </si>
  <si>
    <t xml:space="preserve">Il est facile de se procurer les médicaments prescrits par les agents de santé.    </t>
  </si>
  <si>
    <t>Les frais de consultation à payer à l'établissement étaient raisonnables.</t>
  </si>
  <si>
    <t>Les frais d'analyses médicales à payer à l'établissement pour cette consultation étaient raisonnables.</t>
  </si>
  <si>
    <t>Les frais de pharmacie à payer à l'établissement pour cette consultation étaient raisonnables.</t>
  </si>
  <si>
    <t>Les frais de transport à payer pour aller à cette consultation étaient raisonnables.</t>
  </si>
  <si>
    <t>Le temps d'attente pour être vue par un agent de santé était raisonnable.</t>
  </si>
  <si>
    <t>Votre visite s'est déroulée dans des conditions d'intimité satisfaisantes.</t>
  </si>
  <si>
    <t>L'agent de santé a passé suffisamment de temps avec vous.</t>
  </si>
  <si>
    <t>Les horaires d'ouverture de l'établissement sont adaptés à vos besoins.</t>
  </si>
  <si>
    <t>La qualité générale des services fournis était satisfaisante.</t>
  </si>
  <si>
    <t>Sécurité et confiance</t>
  </si>
  <si>
    <t>Je vais vous lire une série d'affirmations concernant la sécurité et la confiance dans cet établissement de santé. Comme tout à l'heure, vous me direz si vous êtes d'accord, ni d'accord ni pas d'accord, ou pas d'accord avec chaque affirmation. Certaines d'entre elles peuvent ne pas s'appliquer à votre situation. Signalez-moi lorsqu'une affirmation ne s'applique pas à votre cas.</t>
  </si>
  <si>
    <t>Du fait du niveau de sécurité dans l'établissement de santé, il est difficile pour la population locale d'utiliser les services de santé proposés.</t>
  </si>
  <si>
    <t>Dans cet établissement, les agents de santé sont extrêmement rigoureux et vigilants.</t>
  </si>
  <si>
    <t>Vous avez confiance dans les compétences et les capacités des agents de santé de cet établissement.</t>
  </si>
  <si>
    <t>Vous faites totalement confiance aux décisions médicales des agents de santé de cet établissement.</t>
  </si>
  <si>
    <t>Les agents de santé de cet établissement sont très aimables et disponibles.</t>
  </si>
  <si>
    <t>Les agents de santé de cet établissement sont faciles à contacter.</t>
  </si>
  <si>
    <t>Les agents de santé de cet établissement sont soucieux de votre santé, autant sinon plus que vous.</t>
  </si>
  <si>
    <t>Les agents de santé de cet établissement n'ont pas la même attitude avec les gens riches et avec les gens pauvres.</t>
  </si>
  <si>
    <t>Globalement, vous faites totalement confiance aux agents de santé de cet établissement.</t>
  </si>
  <si>
    <t>Questions sur le foyer de la patiente</t>
  </si>
  <si>
    <t>Si vous deviez vendre le terrain que vous possédez, combien pensez-vous que vous en retireriez en monnaie ?</t>
  </si>
  <si>
    <t>Dans votre habitation, de quel matériau principal sont faits les murs, le toit et le sol ?</t>
  </si>
  <si>
    <t>a. Murs</t>
  </si>
  <si>
    <t>TÔLE ONDULÉE</t>
  </si>
  <si>
    <t>PLASTIQUE</t>
  </si>
  <si>
    <t>b. Toit</t>
  </si>
  <si>
    <t>ENQUÊTEUR : NE PAS LIRE À HAUTE VOIX LES RÉPONSES POSSIBLES. NOTER UNE RÉPONSE DISTINCTE POUR LES MURS, LE TOIT ET LE SOL.</t>
  </si>
  <si>
    <t>TUILES / ARDOISES</t>
  </si>
  <si>
    <t>CHAUME / HERBE</t>
  </si>
  <si>
    <t>c. Sol</t>
  </si>
  <si>
    <t>BOIS / BAMBOU</t>
  </si>
  <si>
    <t>TERRE / BOUE</t>
  </si>
  <si>
    <t>BÉTON BRUT</t>
  </si>
  <si>
    <t>BÉTON REVÊTU</t>
  </si>
  <si>
    <t>CARTON</t>
  </si>
  <si>
    <t>Combien de pièces y a-t-il dans votre habitation (y compris celles situées en dehors du bâtiment principal, sans compter la cuisine ni la salle de bains) ?</t>
  </si>
  <si>
    <t xml:space="preserve">Combien de personnes vivent dans votre foyer ? </t>
  </si>
  <si>
    <t>a. Hommes de plus de 18 ans</t>
  </si>
  <si>
    <t>b. Femmes de plus de 18 ans</t>
  </si>
  <si>
    <t>ENQUÊTEUR : NOTER LE NOMBRE TOTAL DANS CHAQUE CATÉGORIE.</t>
  </si>
  <si>
    <t>c. Enfants et adolescents de 6 à 17 ans</t>
  </si>
  <si>
    <t>d. Enfants jusqu'à 5 ans</t>
  </si>
  <si>
    <t>Possessions du ménage</t>
  </si>
  <si>
    <t>OBJET</t>
  </si>
  <si>
    <t>Radio/lecteur de CD/cassettes</t>
  </si>
  <si>
    <t>Télévision</t>
  </si>
  <si>
    <t>Cuisinière électrique</t>
  </si>
  <si>
    <t>Cuisinière à gaz</t>
  </si>
  <si>
    <t>Lampe à pétrole</t>
  </si>
  <si>
    <t>Lit</t>
  </si>
  <si>
    <t>Matelas</t>
  </si>
  <si>
    <t>Réfrigérateur / freezer</t>
  </si>
  <si>
    <t>Machine à coudre</t>
  </si>
  <si>
    <t>Table (pour les repas)</t>
  </si>
  <si>
    <t>Canapé</t>
  </si>
  <si>
    <t>Téléphone fixe</t>
  </si>
  <si>
    <t>Téléphone portable</t>
  </si>
  <si>
    <t>Vélo</t>
  </si>
  <si>
    <t>Camion ou voiture</t>
  </si>
  <si>
    <t>Brouette</t>
  </si>
  <si>
    <t>Charrue</t>
  </si>
  <si>
    <t>Houe / herse / hache</t>
  </si>
  <si>
    <t>Vache</t>
  </si>
  <si>
    <t>Chèvre</t>
  </si>
  <si>
    <t>Mouton</t>
  </si>
  <si>
    <t>Cochon</t>
  </si>
  <si>
    <t>Volaille</t>
  </si>
  <si>
    <t>Gibier</t>
  </si>
  <si>
    <t>Âne / cheval</t>
  </si>
  <si>
    <t>Bœuf</t>
  </si>
  <si>
    <t>Agent de santé communautaire</t>
  </si>
  <si>
    <t>Connaissez-vous un ou des agents de santé communautaires dans votre communauté ?</t>
  </si>
  <si>
    <t>FIN</t>
  </si>
  <si>
    <t>Les agents de santé communautaires de votre communauté sont-ils des hommes ou des femmes, ou les deux ?</t>
  </si>
  <si>
    <t xml:space="preserve">Des hommes uniquement </t>
  </si>
  <si>
    <t>Des femmes uniquement</t>
  </si>
  <si>
    <t>Oui, à mon domicile</t>
  </si>
  <si>
    <t>Oui, dans la communauté</t>
  </si>
  <si>
    <t>Oui, à la fois à mon domicile et dans la communauté</t>
  </si>
  <si>
    <t>Oui, à la fois au poste de santé et dans la communauté</t>
  </si>
  <si>
    <t>Quels services l'agent de santé communautaire vous a-t-il fournis ?</t>
  </si>
  <si>
    <t>a. FOURNITURE DE COMPRIMÉS DE FER / D'ACIDE FOLIQUE</t>
  </si>
  <si>
    <t>b. VACCINATION CONTRE LE TÉTANOS</t>
  </si>
  <si>
    <t>c. FOURNITURE DE COMPRIMÉS DE PRÉVENTION DU PALUDISME</t>
  </si>
  <si>
    <t>ENQUÊTEUR : NE PAS LIRE À HAUTE VOIX LES RÉPONSES POSSIBLES. NOTER "1" POUR CHAQUE RÉPONSE CITÉE, "2" POUR CHAQUE RÉPONSE NON CITÉE.</t>
  </si>
  <si>
    <t>d. INFORMATION SUR LES SIGNAUX D'ALERTE PENDANT LA GROSSESSE</t>
  </si>
  <si>
    <t>e. CONSEILS SUR L'ALLAITEMENT EXCLUSIF</t>
  </si>
  <si>
    <t>f. ÉDUCATION SANITAIRE OU PROMOTION DE LA SANTÉ</t>
  </si>
  <si>
    <t>g. A ENVOYÉ CONSULTER DANS UN ÉTABLISSEMENT DE SANTÉ</t>
  </si>
  <si>
    <t>h. AUTRE, SPÉCIFIER:</t>
  </si>
  <si>
    <t xml:space="preserve">Je vais vous lire deux affirmations concernant le travail accompli par les agents de santé communautaires. Dites-moi si vous êtes d'accord, ni d'accord ni pas d'accord, ou pas d'accord avec chaque affirmation. </t>
  </si>
  <si>
    <t>Les agents de santé communautaires rendent des services utiles dans ma communauté.</t>
  </si>
  <si>
    <t>Les agents de santé communautaires fournissent des services de bonne qualité dans ma communauté.</t>
  </si>
  <si>
    <t>Hôpital Communautaire de Référence (HCR)</t>
  </si>
  <si>
    <t>Centre de santé avec lit (CAL)</t>
  </si>
  <si>
    <t>Centre de santé sans lit (CSL)</t>
  </si>
  <si>
    <t>Secteur public (MSPP)</t>
  </si>
  <si>
    <t>Structure commerciale privée</t>
  </si>
  <si>
    <t>Organisation non gouvernementale</t>
  </si>
  <si>
    <t>Mission/organisme confessionnel</t>
  </si>
  <si>
    <t>À qui appartient cet établissement de santé ?</t>
  </si>
  <si>
    <t>Gourdes</t>
  </si>
  <si>
    <t>Le mois dernier, avez-vous utilisé les services d'un agent de santé communautaire, que ce soit à votre domicile, dans la communauté ou au dispensaire ?</t>
  </si>
  <si>
    <t>Oui, au dispensaire</t>
  </si>
  <si>
    <t>Oui, à la fois à mon domicile et au dispensaire</t>
  </si>
  <si>
    <t>Oui, à la fois à mon domicile, au dispensaire et dans la communauté</t>
  </si>
  <si>
    <t>Combien avez-vous eu à payer pour cela en Gourdes ?</t>
  </si>
  <si>
    <t>Ne sait pas</t>
  </si>
  <si>
    <t>Ne Sait Pas</t>
  </si>
  <si>
    <t>f. ne sait pas</t>
  </si>
  <si>
    <t>POUR "NE SAIT PAS", NOTER "99"</t>
  </si>
  <si>
    <t>Combien de [ANIMAL]s votre foyer possède-t-il ? POUR ZÉRO, NOTER "0". POUR "NE SAIT PAS", NOTER "99"</t>
  </si>
  <si>
    <t>ENQUETE DE BASE POUR LA MISE EN PLACE DU FINANCEMENT BASÉ SUR LES PERFORMANCES - SANTÉ</t>
  </si>
  <si>
    <t>IDENTIFICATION</t>
  </si>
  <si>
    <t>HAITI</t>
  </si>
  <si>
    <t>QUESTIONNAIRE DESTINE AUX ETABLISSEMENTS DE SANTE</t>
  </si>
  <si>
    <t>SITUATION GÉOGRAPHIQUE</t>
  </si>
  <si>
    <t>Département</t>
  </si>
  <si>
    <t>Arrondissement</t>
  </si>
  <si>
    <t>Commune</t>
  </si>
  <si>
    <t>Localité</t>
  </si>
  <si>
    <t>NOM DE L'ETABLISSEMENT DE SANTE:</t>
  </si>
  <si>
    <t>CODE DE L'ETABLISSEMENT DE SANTE :</t>
  </si>
  <si>
    <r>
      <rPr>
        <sz val="11"/>
        <color theme="1"/>
        <rFont val="Calibri"/>
        <family val="2"/>
        <scheme val="minor"/>
      </rPr>
      <t>COORDONNEES GPS DE LA FORMATION SANITAIRE</t>
    </r>
  </si>
  <si>
    <t xml:space="preserve">LATITUDE (NORD): </t>
  </si>
  <si>
    <t xml:space="preserve">LONGITUDE (EST): </t>
  </si>
  <si>
    <t>EMPLACEMENT</t>
  </si>
  <si>
    <t>URBAIN</t>
  </si>
  <si>
    <t>RURAL</t>
  </si>
  <si>
    <t>VISITES DES INSTITUTIONS SANITAIRES</t>
  </si>
  <si>
    <t>NOM DE L'ENQUÊTEUR:</t>
  </si>
  <si>
    <t>CODE:</t>
  </si>
  <si>
    <t xml:space="preserve">VISITE N° 1: </t>
  </si>
  <si>
    <t>QUESTIONNAIRE :</t>
  </si>
  <si>
    <t>ENTIEREMENT REMPLI</t>
  </si>
  <si>
    <t>PARTIELLEMENT REMPLI</t>
  </si>
  <si>
    <t xml:space="preserve">VISITE N° 2: </t>
  </si>
  <si>
    <t>LE RESPONSABLE A REFUSÉ L'ENTREVUE</t>
  </si>
  <si>
    <t>LE RESPONSABLE EST ABSENT ( LE PERSONNEL PRESENT N'EST PAS AUTORISÉ)</t>
  </si>
  <si>
    <t>LA FORMATION SANITAIRE EST VIDE (AUCUN MEMBRE DU PERSONNEL N'EST PRESENT)</t>
  </si>
  <si>
    <t xml:space="preserve">VISITE N° 3: </t>
  </si>
  <si>
    <t>AUTRE, PRÉCISER: _______________________</t>
  </si>
  <si>
    <t xml:space="preserve">LANGUE UTILISEE </t>
  </si>
  <si>
    <t>... PAR L'ENQUETEUR ?</t>
  </si>
  <si>
    <t>FRANÇAIS</t>
  </si>
  <si>
    <t>TRADUCTEUR UTILISÉ?</t>
  </si>
  <si>
    <t>CREOLE</t>
  </si>
  <si>
    <t>AUTRE, PRÉCISER:</t>
  </si>
  <si>
    <t>... PAR LA PERSONNE INTERROGEE</t>
  </si>
  <si>
    <t>TOUJOURS</t>
  </si>
  <si>
    <r>
      <rPr>
        <sz val="11"/>
        <color theme="1"/>
        <rFont val="Calibri"/>
        <family val="2"/>
        <scheme val="minor"/>
      </rPr>
      <t>CONSENTEMENT ECLAIRE, A RECUEILLIR AVANT LE DEBUT DE L'ENTREVUE</t>
    </r>
  </si>
  <si>
    <t>VERIFICATION DU QUESTIONNAIRE PAR LE SUPERVISEUR</t>
  </si>
  <si>
    <t>NOM :</t>
  </si>
  <si>
    <r>
      <rPr>
        <sz val="18"/>
        <color indexed="8"/>
        <rFont val="Arial Narrow"/>
        <family val="2"/>
      </rPr>
      <t>CETTE PAGE A ÉTÉ DÉLIBÉRÉMENT LAISSEE VIDE</t>
    </r>
  </si>
  <si>
    <t>F6 : ENTREVUE DE SORTIE DE CONSULTATION DES MOINS DE 5 ANS</t>
  </si>
  <si>
    <t>NUMÉRO DU QUESTIONNAIRE F6</t>
  </si>
  <si>
    <t xml:space="preserve">Numéro de suivi du patient </t>
  </si>
  <si>
    <t xml:space="preserve">Numéro de suivi de l'agent de santé </t>
  </si>
  <si>
    <t>Sexe de l'Agent de Sante</t>
  </si>
  <si>
    <t>Quelle est la classe la plus élevée achevée dans ce niveau?</t>
  </si>
  <si>
    <t>Quel est votre statut matrimonial  ?</t>
  </si>
  <si>
    <t xml:space="preserve">Depuis quand cette maladie a-t-elle commencé ? Durée en jours, mois ou années (mettre 00 lorsque l'unité n'est pas concernée). </t>
  </si>
  <si>
    <t>Quels médicaments étaient prescrits ? ENQUÊTEURS, VERIFIEZ ET RELEVEZ LES MEDICAMENTS PRESCRITS.</t>
  </si>
  <si>
    <t xml:space="preserve">Quels médicaments étaient administrés ? ENQUÊTEURS CONTRÔLEZ ET RELEVEZ LES MÉDICAMENTS MENTIONNÉS SUR L'ORDONNANCE POUR CONFIRMATION. </t>
  </si>
  <si>
    <t xml:space="preserve">Combien de temps vous faut-il pour aller de cet établissement de santé à la pharmacie où vous achetez les médicaments prescrits, à l'aide de votre moyen de déplacement ? (Aller simple). NOTER 0 SI LA PHARMACIE EST DANS L’ETABLISSEMENT DE SANTE.  </t>
  </si>
  <si>
    <t>De la liste du Personnel, dans la Fiche 1</t>
  </si>
  <si>
    <t>La famille de l'enfant possède-t-il un terrain, y-compris un terrain sur lequel se trouve votre logement ?</t>
  </si>
  <si>
    <t>Combien de [OBJET]s votre foyer/le foyer de l'enfant possède-t-il ? NE COMPTER QUE LES OBJETS EN ÉTAT DE MARCHE. POUR ZÉRO, NOTER "0". Pour "NE SAIT PAS", NOTEZ "99"</t>
  </si>
  <si>
    <t>VPO 0 (Contre la Polio - injection 1)</t>
  </si>
  <si>
    <t>VPO 1 (Contre la Polio - Rappel)</t>
  </si>
  <si>
    <t>VPO 2 (Contre la Polio - Rappel)</t>
  </si>
  <si>
    <t>BCG (Vaccin contre la Tuberculose)</t>
  </si>
  <si>
    <t>Union Libre/Concubinage/Placé</t>
  </si>
  <si>
    <t>Directeur de l'hôpital/Administrateur</t>
  </si>
  <si>
    <t>Directeur médical</t>
  </si>
  <si>
    <t>Médecin Généraliste</t>
  </si>
  <si>
    <t>Médecin spécialiste</t>
  </si>
  <si>
    <t>Infirmière Sage-Femme</t>
  </si>
  <si>
    <t xml:space="preserve">Infirmière </t>
  </si>
  <si>
    <t>Auxiliaire-Infirmiére / Auxiliaire</t>
  </si>
  <si>
    <t>Du formulaire F4</t>
  </si>
  <si>
    <t>ENQUÊTEUR : POSER LES QUESTIONS SUIVANTES À L'AGENT DE SANTE</t>
  </si>
  <si>
    <t>“Est-ce qu'un agent de santé a mesuré la taille de l´enfant ?”</t>
  </si>
  <si>
    <r>
      <t>“</t>
    </r>
    <r>
      <rPr>
        <i/>
        <sz val="10"/>
        <color rgb="FFFF0000"/>
        <rFont val="Arial Narrow"/>
        <family val="2"/>
      </rPr>
      <t>Est-ce qu'un agent de santé a demandé l'age de l´enfant ?</t>
    </r>
    <r>
      <rPr>
        <sz val="10"/>
        <color rgb="FFFF0000"/>
        <rFont val="Arial Narrow"/>
        <family val="2"/>
      </rPr>
      <t>”</t>
    </r>
  </si>
  <si>
    <r>
      <t>“</t>
    </r>
    <r>
      <rPr>
        <i/>
        <sz val="10"/>
        <color rgb="FFFF0000"/>
        <rFont val="Arial Narrow"/>
        <family val="2"/>
      </rPr>
      <t>Est-ce qu'un agent de santé a mesuré le poids de l´enfant ?</t>
    </r>
    <r>
      <rPr>
        <sz val="10"/>
        <color rgb="FFFF0000"/>
        <rFont val="Arial Narrow"/>
        <family val="2"/>
      </rPr>
      <t>”</t>
    </r>
  </si>
  <si>
    <t>“Est-ce qu'un agent de santé a tracé la courbe de poids ou la taille de l´enfant ?”</t>
  </si>
  <si>
    <t>Section Communale</t>
  </si>
  <si>
    <t>NUMÉRO DE L'AIRE DE DESSERTE</t>
  </si>
  <si>
    <t>Motocyclette</t>
  </si>
  <si>
    <t>Fer à repasser avec charbon</t>
  </si>
  <si>
    <t>PAILLE/TACHE</t>
  </si>
  <si>
    <t>PALISSADE</t>
  </si>
  <si>
    <t>L'ENQUETEUR DIT: Bonjour! Je m'appelle _______ , je travaille pour un projet de l'USAID qui appuie le Ministère de la Santé Publique et de la Population dans le renforcement des services de santé. Le Ministère de la santé nous a demandé de mener une enquête portant sur les institutions sanitaires en Haïti. Nous voulons déterminer le niveau général et la qualité des services de santé dans les institutions sanitaires d'Haïti. Si vous acceptez de de prendre part à cet exercice, votre confidentialité sera assurée. Les informations que vous allez fournir sont d'une importance capitale pour le Ministère de la Santé Publique et de la Population qui s'en servira pour améliorer les services de santé en Haïti. Voulez-vous prendre part à l'enquête aujourd'hui?</t>
  </si>
  <si>
    <t>DCT 2 (contre coqueluche, diphterie, tetanus, haemophylus, hépatite B, Rappel)</t>
  </si>
  <si>
    <t>DCT 3  (contre coqueluche, diphterie, tetanus, haemophylus, hépatite B, Rappel)</t>
  </si>
  <si>
    <r>
      <t>DCT 1 (contre coqueluche, diphterie, tetanus, haemophylus, h</t>
    </r>
    <r>
      <rPr>
        <sz val="10"/>
        <color rgb="FFFF0000"/>
        <rFont val="Calibri"/>
        <family val="2"/>
      </rPr>
      <t>é</t>
    </r>
    <r>
      <rPr>
        <sz val="10"/>
        <color rgb="FFFF0000"/>
        <rFont val="Arial Narrow"/>
        <family val="2"/>
      </rPr>
      <t>patite B, injection 1)</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</si>
</sst>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_);\(0.00\)"/>
    <numFmt numFmtId="165" formatCode="00"/>
    <numFmt numFmtId="166" formatCode="0_);\(0\)"/>
  </numFmts>
  <fonts count="67" x14ac:knownFonts="1">
    <font>
      <sz val="11"/>
      <color theme="1"/>
      <name val="Calibri"/>
      <family val="2"/>
      <scheme val="minor"/>
    </font>
    <font>
      <sz val="10"/>
      <name val="Arial Narrow"/>
      <family val="2"/>
    </font>
    <font>
      <sz val="8"/>
      <name val="Arial Narrow"/>
      <family val="2"/>
    </font>
    <font>
      <b/>
      <sz val="10"/>
      <name val="Arial Narrow"/>
      <family val="2"/>
    </font>
    <font>
      <b/>
      <sz val="8"/>
      <name val="Arial Narrow"/>
      <family val="2"/>
    </font>
    <font>
      <b/>
      <i/>
      <sz val="10"/>
      <name val="Arial Narrow"/>
      <family val="2"/>
    </font>
    <font>
      <sz val="10"/>
      <name val="Arial"/>
      <family val="2"/>
    </font>
    <font>
      <sz val="10"/>
      <color indexed="8"/>
      <name val="Arial Narrow"/>
      <family val="2"/>
    </font>
    <font>
      <b/>
      <sz val="10"/>
      <color indexed="8"/>
      <name val="Arial Narrow"/>
      <family val="2"/>
    </font>
    <font>
      <i/>
      <sz val="14"/>
      <color indexed="8"/>
      <name val="Arial Narrow"/>
      <family val="2"/>
    </font>
    <font>
      <b/>
      <i/>
      <sz val="14"/>
      <name val="Arial Narrow"/>
      <family val="2"/>
    </font>
    <font>
      <sz val="11"/>
      <color indexed="8"/>
      <name val="Arial Narrow"/>
      <family val="2"/>
    </font>
    <font>
      <b/>
      <i/>
      <sz val="12"/>
      <name val="Arial Narrow"/>
      <family val="2"/>
    </font>
    <font>
      <sz val="14"/>
      <color indexed="8"/>
      <name val="Arial Narrow"/>
      <family val="2"/>
    </font>
    <font>
      <sz val="7"/>
      <name val="Arial Narrow"/>
      <family val="2"/>
    </font>
    <font>
      <b/>
      <sz val="14"/>
      <color indexed="8"/>
      <name val="Arial Narrow"/>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b/>
      <sz val="14"/>
      <name val="Arial Narrow"/>
      <family val="2"/>
    </font>
    <font>
      <b/>
      <sz val="16"/>
      <name val="Arial Narrow"/>
      <family val="2"/>
    </font>
    <font>
      <sz val="8"/>
      <name val="Verdana"/>
      <family val="2"/>
    </font>
    <font>
      <sz val="10"/>
      <color indexed="8"/>
      <name val="Arial"/>
      <family val="2"/>
    </font>
    <font>
      <sz val="14"/>
      <name val="Arial Narrow"/>
      <family val="2"/>
    </font>
    <font>
      <sz val="10"/>
      <name val="Arial"/>
      <family val="2"/>
    </font>
    <font>
      <sz val="11"/>
      <name val="Calibri"/>
      <family val="2"/>
      <scheme val="minor"/>
    </font>
    <font>
      <b/>
      <i/>
      <sz val="11"/>
      <name val="Arial Narrow"/>
      <family val="2"/>
    </font>
    <font>
      <sz val="10"/>
      <name val="Calibri"/>
      <family val="2"/>
    </font>
    <font>
      <b/>
      <sz val="11"/>
      <name val="Calibri"/>
      <family val="2"/>
    </font>
    <font>
      <sz val="11"/>
      <name val="Calibri"/>
      <family val="2"/>
    </font>
    <font>
      <i/>
      <sz val="14"/>
      <name val="Arial Narrow"/>
      <family val="2"/>
    </font>
    <font>
      <sz val="11"/>
      <name val="Arial Narrow"/>
      <family val="2"/>
    </font>
    <font>
      <b/>
      <sz val="11"/>
      <name val="Calibri"/>
      <family val="2"/>
      <scheme val="minor"/>
    </font>
    <font>
      <b/>
      <sz val="11"/>
      <color indexed="8"/>
      <name val="Arial Narrow"/>
      <family val="2"/>
    </font>
    <font>
      <b/>
      <sz val="11"/>
      <name val="Arial Narrow"/>
      <family val="2"/>
    </font>
    <font>
      <sz val="10"/>
      <name val="Verdana"/>
      <family val="2"/>
    </font>
    <font>
      <b/>
      <sz val="14"/>
      <color indexed="9"/>
      <name val="Arial Narrow"/>
      <family val="2"/>
    </font>
    <font>
      <sz val="14"/>
      <name val="Verdana"/>
      <family val="2"/>
    </font>
    <font>
      <b/>
      <sz val="14"/>
      <color theme="0"/>
      <name val="Arial Narrow"/>
      <family val="2"/>
    </font>
    <font>
      <b/>
      <sz val="8"/>
      <color theme="3"/>
      <name val="Arial Narrow"/>
      <family val="2"/>
    </font>
    <font>
      <b/>
      <sz val="8"/>
      <color rgb="FFFF0000"/>
      <name val="Arial Narrow"/>
      <family val="2"/>
    </font>
    <font>
      <sz val="11"/>
      <name val="Arial Black"/>
      <family val="2"/>
    </font>
    <font>
      <b/>
      <sz val="8"/>
      <name val="Arial"/>
      <family val="2"/>
    </font>
    <font>
      <b/>
      <sz val="8"/>
      <color theme="0"/>
      <name val="Arial Narrow"/>
      <family val="2"/>
    </font>
    <font>
      <sz val="8"/>
      <color rgb="FFFF0000"/>
      <name val="Arial Narrow"/>
      <family val="2"/>
    </font>
    <font>
      <sz val="7"/>
      <name val="Arial"/>
      <family val="2"/>
    </font>
    <font>
      <sz val="18"/>
      <name val="Arial Narrow"/>
      <family val="2"/>
    </font>
    <font>
      <sz val="18"/>
      <color indexed="8"/>
      <name val="Arial Narrow"/>
      <family val="2"/>
    </font>
    <font>
      <sz val="10"/>
      <color theme="1"/>
      <name val="Arial Narrow"/>
      <family val="2"/>
    </font>
    <font>
      <sz val="11"/>
      <color rgb="FFFF0000"/>
      <name val="Arial Narrow"/>
      <family val="2"/>
    </font>
    <font>
      <sz val="10"/>
      <color rgb="FFFF0000"/>
      <name val="Arial Narrow"/>
      <family val="2"/>
    </font>
    <font>
      <i/>
      <sz val="10"/>
      <color rgb="FFFF0000"/>
      <name val="Arial Narrow"/>
      <family val="2"/>
    </font>
    <font>
      <b/>
      <sz val="10"/>
      <color rgb="FFFF0000"/>
      <name val="Arial Narrow"/>
      <family val="2"/>
    </font>
    <font>
      <sz val="10"/>
      <color rgb="FFFF0000"/>
      <name val="Calibri"/>
      <family val="2"/>
    </font>
  </fonts>
  <fills count="1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indexed="9"/>
        <bgColor indexed="64"/>
      </patternFill>
    </fill>
    <fill>
      <patternFill patternType="solid">
        <fgColor indexed="22"/>
      </patternFill>
    </fill>
    <fill>
      <patternFill patternType="solid">
        <fgColor indexed="55"/>
      </patternFill>
    </fill>
    <fill>
      <patternFill patternType="solid">
        <fgColor indexed="42"/>
      </patternFill>
    </fill>
    <fill>
      <patternFill patternType="solid">
        <fgColor indexed="47"/>
      </patternFill>
    </fill>
    <fill>
      <patternFill patternType="solid">
        <fgColor indexed="43"/>
      </patternFill>
    </fill>
    <fill>
      <patternFill patternType="solid">
        <fgColor indexed="26"/>
      </patternFill>
    </fill>
    <fill>
      <patternFill patternType="solid">
        <fgColor indexed="45"/>
      </patternFill>
    </fill>
    <fill>
      <patternFill patternType="solid">
        <fgColor indexed="22"/>
        <bgColor indexed="64"/>
      </patternFill>
    </fill>
    <fill>
      <patternFill patternType="solid">
        <fgColor theme="0" tint="-0.34998626667073579"/>
        <bgColor indexed="64"/>
      </patternFill>
    </fill>
    <fill>
      <patternFill patternType="solid">
        <fgColor rgb="FFFFFFFF"/>
        <bgColor rgb="FF000000"/>
      </patternFill>
    </fill>
    <fill>
      <patternFill patternType="solid">
        <fgColor rgb="FFFFFF99"/>
        <bgColor indexed="64"/>
      </patternFill>
    </fill>
    <fill>
      <patternFill patternType="solid">
        <fgColor rgb="FFA50021"/>
        <bgColor indexed="64"/>
      </patternFill>
    </fill>
    <fill>
      <patternFill patternType="solid">
        <fgColor theme="0" tint="-0.14999847407452621"/>
        <bgColor indexed="64"/>
      </patternFill>
    </fill>
  </fills>
  <borders count="121">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hair">
        <color indexed="64"/>
      </bottom>
      <diagonal/>
    </border>
    <border>
      <left/>
      <right/>
      <top style="medium">
        <color indexed="64"/>
      </top>
      <bottom style="hair">
        <color indexed="64"/>
      </bottom>
      <diagonal/>
    </border>
    <border>
      <left style="thin">
        <color indexed="64"/>
      </left>
      <right/>
      <top style="medium">
        <color indexed="64"/>
      </top>
      <bottom style="hair">
        <color indexed="64"/>
      </bottom>
      <diagonal/>
    </border>
    <border>
      <left/>
      <right style="medium">
        <color indexed="64"/>
      </right>
      <top/>
      <bottom/>
      <diagonal/>
    </border>
    <border>
      <left style="medium">
        <color indexed="64"/>
      </left>
      <right/>
      <top/>
      <bottom/>
      <diagonal/>
    </border>
    <border>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style="medium">
        <color indexed="64"/>
      </left>
      <right/>
      <top style="hair">
        <color indexed="64"/>
      </top>
      <bottom style="hair">
        <color indexed="64"/>
      </bottom>
      <diagonal/>
    </border>
    <border>
      <left style="medium">
        <color indexed="64"/>
      </left>
      <right/>
      <top style="medium">
        <color indexed="64"/>
      </top>
      <bottom style="hair">
        <color indexed="64"/>
      </bottom>
      <diagonal/>
    </border>
    <border>
      <left/>
      <right style="thin">
        <color indexed="64"/>
      </right>
      <top style="medium">
        <color indexed="64"/>
      </top>
      <bottom/>
      <diagonal/>
    </border>
    <border>
      <left/>
      <right style="medium">
        <color indexed="64"/>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hair">
        <color indexed="64"/>
      </top>
      <bottom/>
      <diagonal/>
    </border>
    <border>
      <left/>
      <right/>
      <top style="hair">
        <color indexed="64"/>
      </top>
      <bottom/>
      <diagonal/>
    </border>
    <border>
      <left style="thin">
        <color indexed="64"/>
      </left>
      <right/>
      <top style="hair">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style="medium">
        <color indexed="64"/>
      </right>
      <top/>
      <bottom style="hair">
        <color indexed="64"/>
      </bottom>
      <diagonal/>
    </border>
    <border>
      <left/>
      <right/>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hair">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hair">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top style="hair">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hair">
        <color indexed="64"/>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hair">
        <color indexed="64"/>
      </left>
      <right style="medium">
        <color indexed="64"/>
      </right>
      <top style="medium">
        <color indexed="64"/>
      </top>
      <bottom style="thin">
        <color indexed="64"/>
      </bottom>
      <diagonal/>
    </border>
    <border>
      <left style="medium">
        <color indexed="64"/>
      </left>
      <right/>
      <top style="medium">
        <color indexed="64"/>
      </top>
      <bottom style="thin">
        <color theme="1"/>
      </bottom>
      <diagonal/>
    </border>
    <border>
      <left/>
      <right/>
      <top style="medium">
        <color indexed="64"/>
      </top>
      <bottom style="thin">
        <color theme="1"/>
      </bottom>
      <diagonal/>
    </border>
    <border>
      <left/>
      <right style="medium">
        <color indexed="64"/>
      </right>
      <top style="medium">
        <color indexed="64"/>
      </top>
      <bottom style="thin">
        <color theme="1"/>
      </bottom>
      <diagonal/>
    </border>
    <border>
      <left style="medium">
        <color indexed="64"/>
      </left>
      <right/>
      <top style="thin">
        <color theme="1"/>
      </top>
      <bottom style="thin">
        <color theme="1"/>
      </bottom>
      <diagonal/>
    </border>
    <border>
      <left/>
      <right/>
      <top style="thin">
        <color theme="1"/>
      </top>
      <bottom style="thin">
        <color theme="1"/>
      </bottom>
      <diagonal/>
    </border>
    <border>
      <left/>
      <right style="medium">
        <color indexed="64"/>
      </right>
      <top style="thin">
        <color theme="1"/>
      </top>
      <bottom style="thin">
        <color theme="1"/>
      </bottom>
      <diagonal/>
    </border>
    <border>
      <left style="medium">
        <color indexed="64"/>
      </left>
      <right style="thin">
        <color indexed="64"/>
      </right>
      <top style="medium">
        <color indexed="64"/>
      </top>
      <bottom style="thin">
        <color indexed="64"/>
      </bottom>
      <diagonal/>
    </border>
    <border>
      <left style="thin">
        <color indexed="64"/>
      </left>
      <right style="hair">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thin">
        <color indexed="64"/>
      </top>
      <bottom style="hair">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s>
  <cellStyleXfs count="32">
    <xf numFmtId="0" fontId="0" fillId="0" borderId="0"/>
    <xf numFmtId="0" fontId="2" fillId="0" borderId="0"/>
    <xf numFmtId="0" fontId="2" fillId="0" borderId="0"/>
    <xf numFmtId="0" fontId="2" fillId="0" borderId="0"/>
    <xf numFmtId="0" fontId="2" fillId="0" borderId="0"/>
    <xf numFmtId="0" fontId="6" fillId="0" borderId="0"/>
    <xf numFmtId="0" fontId="6" fillId="0" borderId="0"/>
    <xf numFmtId="0" fontId="16" fillId="0" borderId="0"/>
    <xf numFmtId="0" fontId="17" fillId="5" borderId="80" applyNumberFormat="0" applyAlignment="0" applyProtection="0"/>
    <xf numFmtId="0" fontId="18" fillId="6" borderId="81" applyNumberFormat="0" applyAlignment="0" applyProtection="0"/>
    <xf numFmtId="0" fontId="19" fillId="0" borderId="82" applyNumberFormat="0" applyFill="0" applyAlignment="0" applyProtection="0"/>
    <xf numFmtId="0" fontId="20" fillId="7" borderId="0" applyNumberFormat="0" applyBorder="0" applyAlignment="0" applyProtection="0"/>
    <xf numFmtId="0" fontId="21" fillId="8" borderId="80" applyNumberFormat="0" applyAlignment="0" applyProtection="0"/>
    <xf numFmtId="0" fontId="22" fillId="0" borderId="83" applyNumberFormat="0" applyFill="0" applyAlignment="0" applyProtection="0"/>
    <xf numFmtId="0" fontId="23" fillId="0" borderId="84" applyNumberFormat="0" applyFill="0" applyAlignment="0" applyProtection="0"/>
    <xf numFmtId="0" fontId="24" fillId="0" borderId="85" applyNumberFormat="0" applyFill="0" applyAlignment="0" applyProtection="0"/>
    <xf numFmtId="0" fontId="24" fillId="0" borderId="0" applyNumberFormat="0" applyFill="0" applyBorder="0" applyAlignment="0" applyProtection="0"/>
    <xf numFmtId="0" fontId="25" fillId="9" borderId="0" applyNumberFormat="0" applyBorder="0" applyAlignment="0" applyProtection="0"/>
    <xf numFmtId="0" fontId="2" fillId="10" borderId="86" applyNumberFormat="0" applyFont="0" applyAlignment="0" applyProtection="0"/>
    <xf numFmtId="0" fontId="26" fillId="11" borderId="0" applyNumberFormat="0" applyBorder="0" applyAlignment="0" applyProtection="0"/>
    <xf numFmtId="0" fontId="27" fillId="0" borderId="0" applyNumberFormat="0" applyFill="0" applyBorder="0" applyAlignment="0" applyProtection="0"/>
    <xf numFmtId="0" fontId="28" fillId="0" borderId="87" applyNumberFormat="0" applyFill="0" applyAlignment="0" applyProtection="0"/>
    <xf numFmtId="0" fontId="29" fillId="5" borderId="88" applyNumberFormat="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2" fillId="0" borderId="0"/>
    <xf numFmtId="0" fontId="37" fillId="0" borderId="0"/>
    <xf numFmtId="0" fontId="6" fillId="0" borderId="0"/>
    <xf numFmtId="0" fontId="6" fillId="0" borderId="0"/>
    <xf numFmtId="0" fontId="6" fillId="0" borderId="0"/>
    <xf numFmtId="0" fontId="48" fillId="0" borderId="0"/>
    <xf numFmtId="0" fontId="48" fillId="0" borderId="0"/>
  </cellStyleXfs>
  <cellXfs count="1221">
    <xf numFmtId="0" fontId="0" fillId="0" borderId="0" xfId="0"/>
    <xf numFmtId="0" fontId="7" fillId="0" borderId="0" xfId="0" applyFont="1" applyFill="1" applyBorder="1"/>
    <xf numFmtId="0" fontId="7" fillId="0" borderId="0" xfId="0" applyFont="1" applyBorder="1"/>
    <xf numFmtId="0" fontId="7" fillId="2" borderId="12" xfId="0" applyFont="1" applyFill="1" applyBorder="1"/>
    <xf numFmtId="0" fontId="7" fillId="2" borderId="13" xfId="0" applyFont="1" applyFill="1" applyBorder="1"/>
    <xf numFmtId="0" fontId="7" fillId="2" borderId="19" xfId="0" applyFont="1" applyFill="1" applyBorder="1"/>
    <xf numFmtId="0" fontId="7" fillId="2" borderId="20" xfId="0" applyFont="1" applyFill="1" applyBorder="1"/>
    <xf numFmtId="164" fontId="8" fillId="2" borderId="22" xfId="0" applyNumberFormat="1" applyFont="1" applyFill="1" applyBorder="1" applyAlignment="1">
      <alignment horizontal="center"/>
    </xf>
    <xf numFmtId="0" fontId="7" fillId="2" borderId="23" xfId="0" applyFont="1" applyFill="1" applyBorder="1"/>
    <xf numFmtId="0" fontId="7" fillId="2" borderId="12" xfId="0" applyFont="1" applyFill="1" applyBorder="1" applyAlignment="1">
      <alignment vertical="center"/>
    </xf>
    <xf numFmtId="0" fontId="7" fillId="2" borderId="13" xfId="0" applyFont="1" applyFill="1" applyBorder="1" applyAlignment="1">
      <alignment vertical="center"/>
    </xf>
    <xf numFmtId="164" fontId="8" fillId="2" borderId="15" xfId="0" applyNumberFormat="1" applyFont="1" applyFill="1" applyBorder="1" applyAlignment="1">
      <alignment horizontal="center" vertical="center"/>
    </xf>
    <xf numFmtId="0" fontId="7" fillId="2" borderId="16" xfId="0" applyFont="1" applyFill="1" applyBorder="1" applyAlignment="1">
      <alignment vertical="center"/>
    </xf>
    <xf numFmtId="0" fontId="7" fillId="2" borderId="19" xfId="0" applyFont="1" applyFill="1" applyBorder="1" applyAlignment="1">
      <alignment vertical="center"/>
    </xf>
    <xf numFmtId="0" fontId="7" fillId="2" borderId="20" xfId="0" applyFont="1" applyFill="1" applyBorder="1" applyAlignment="1">
      <alignment vertical="center"/>
    </xf>
    <xf numFmtId="164" fontId="8" fillId="2" borderId="22" xfId="0" applyNumberFormat="1" applyFont="1" applyFill="1" applyBorder="1" applyAlignment="1">
      <alignment horizontal="center" vertical="center"/>
    </xf>
    <xf numFmtId="0" fontId="7" fillId="2" borderId="23" xfId="0" applyFont="1" applyFill="1" applyBorder="1" applyAlignment="1">
      <alignment vertical="center"/>
    </xf>
    <xf numFmtId="0" fontId="7" fillId="2" borderId="25" xfId="0" applyFont="1" applyFill="1" applyBorder="1"/>
    <xf numFmtId="0" fontId="7" fillId="2" borderId="0" xfId="0" applyFont="1" applyFill="1" applyBorder="1"/>
    <xf numFmtId="164" fontId="8" fillId="2" borderId="27" xfId="0" applyNumberFormat="1" applyFont="1" applyFill="1" applyBorder="1" applyAlignment="1">
      <alignment horizontal="center"/>
    </xf>
    <xf numFmtId="0" fontId="7" fillId="2" borderId="28" xfId="0" applyFont="1" applyFill="1" applyBorder="1"/>
    <xf numFmtId="0" fontId="7" fillId="2" borderId="30" xfId="0" applyFont="1" applyFill="1" applyBorder="1"/>
    <xf numFmtId="0" fontId="7" fillId="2" borderId="32" xfId="0" applyFont="1" applyFill="1" applyBorder="1"/>
    <xf numFmtId="0" fontId="7" fillId="2" borderId="34" xfId="0" applyFont="1" applyFill="1" applyBorder="1"/>
    <xf numFmtId="0" fontId="7" fillId="2" borderId="36" xfId="0" applyFont="1" applyFill="1" applyBorder="1"/>
    <xf numFmtId="164" fontId="8" fillId="2" borderId="39" xfId="0" applyNumberFormat="1" applyFont="1" applyFill="1" applyBorder="1" applyAlignment="1">
      <alignment horizontal="center" vertical="center"/>
    </xf>
    <xf numFmtId="0" fontId="7" fillId="2" borderId="46" xfId="0" applyFont="1" applyFill="1" applyBorder="1"/>
    <xf numFmtId="0" fontId="7" fillId="2" borderId="47" xfId="0" applyFont="1" applyFill="1" applyBorder="1"/>
    <xf numFmtId="0" fontId="7" fillId="2" borderId="48" xfId="0" applyFont="1" applyFill="1" applyBorder="1"/>
    <xf numFmtId="0" fontId="7" fillId="2" borderId="2" xfId="0" applyFont="1" applyFill="1" applyBorder="1"/>
    <xf numFmtId="0" fontId="1" fillId="2" borderId="23" xfId="0" applyFont="1" applyFill="1" applyBorder="1" applyAlignment="1">
      <alignment horizontal="left" vertical="top" wrapText="1"/>
    </xf>
    <xf numFmtId="164" fontId="8" fillId="2" borderId="48" xfId="0" applyNumberFormat="1" applyFont="1" applyFill="1" applyBorder="1" applyAlignment="1">
      <alignment horizontal="center"/>
    </xf>
    <xf numFmtId="0" fontId="7" fillId="2" borderId="7" xfId="0" applyFont="1" applyFill="1" applyBorder="1"/>
    <xf numFmtId="164" fontId="8" fillId="2" borderId="34" xfId="0" applyNumberFormat="1" applyFont="1" applyFill="1" applyBorder="1" applyAlignment="1">
      <alignment horizontal="center"/>
    </xf>
    <xf numFmtId="0" fontId="7" fillId="2" borderId="46" xfId="0" applyFont="1" applyFill="1" applyBorder="1" applyAlignment="1">
      <alignment vertical="center"/>
    </xf>
    <xf numFmtId="0" fontId="7" fillId="2" borderId="47" xfId="0" applyFont="1" applyFill="1" applyBorder="1" applyAlignment="1">
      <alignment vertical="center"/>
    </xf>
    <xf numFmtId="0" fontId="7" fillId="2" borderId="48" xfId="0" applyFont="1" applyFill="1" applyBorder="1" applyAlignment="1">
      <alignment vertical="center"/>
    </xf>
    <xf numFmtId="0" fontId="7" fillId="2" borderId="2" xfId="0" applyFont="1" applyFill="1" applyBorder="1" applyAlignment="1">
      <alignment vertical="center"/>
    </xf>
    <xf numFmtId="164" fontId="8" fillId="2" borderId="48" xfId="0" applyNumberFormat="1" applyFont="1" applyFill="1" applyBorder="1" applyAlignment="1">
      <alignment horizontal="center" vertical="center"/>
    </xf>
    <xf numFmtId="0" fontId="7" fillId="2" borderId="34" xfId="0" applyFont="1" applyFill="1" applyBorder="1" applyAlignment="1">
      <alignment vertical="center"/>
    </xf>
    <xf numFmtId="0" fontId="7" fillId="2" borderId="36" xfId="0" applyFont="1" applyFill="1" applyBorder="1" applyAlignment="1">
      <alignment vertical="center"/>
    </xf>
    <xf numFmtId="164" fontId="8" fillId="2" borderId="60" xfId="0" applyNumberFormat="1" applyFont="1" applyFill="1" applyBorder="1" applyAlignment="1">
      <alignment horizontal="center"/>
    </xf>
    <xf numFmtId="0" fontId="7" fillId="2" borderId="61" xfId="0" applyFont="1" applyFill="1" applyBorder="1"/>
    <xf numFmtId="164" fontId="3" fillId="2" borderId="54" xfId="0" applyNumberFormat="1" applyFont="1" applyFill="1" applyBorder="1" applyAlignment="1">
      <alignment horizontal="center" vertical="top"/>
    </xf>
    <xf numFmtId="0" fontId="1" fillId="2" borderId="55" xfId="0" applyFont="1" applyFill="1" applyBorder="1" applyAlignment="1">
      <alignment horizontal="center" vertical="top"/>
    </xf>
    <xf numFmtId="0" fontId="9" fillId="0" borderId="0" xfId="0" applyFont="1" applyAlignment="1">
      <alignment vertical="center"/>
    </xf>
    <xf numFmtId="0" fontId="11" fillId="0" borderId="0" xfId="0" applyFont="1"/>
    <xf numFmtId="0" fontId="1" fillId="2" borderId="15" xfId="0" applyFont="1" applyFill="1" applyBorder="1" applyAlignment="1">
      <alignment horizontal="left" vertical="top" wrapText="1"/>
    </xf>
    <xf numFmtId="0" fontId="1" fillId="2" borderId="22" xfId="0" applyFont="1" applyFill="1" applyBorder="1" applyAlignment="1">
      <alignment horizontal="left" vertical="top" wrapText="1"/>
    </xf>
    <xf numFmtId="0" fontId="11" fillId="2" borderId="54" xfId="0" applyFont="1" applyFill="1" applyBorder="1"/>
    <xf numFmtId="0" fontId="0" fillId="0" borderId="0" xfId="0" applyFill="1"/>
    <xf numFmtId="0" fontId="0" fillId="0" borderId="0" xfId="0" applyFill="1" applyBorder="1"/>
    <xf numFmtId="0" fontId="12" fillId="0" borderId="0" xfId="0" applyFont="1" applyFill="1" applyBorder="1" applyAlignment="1">
      <alignment vertical="center" wrapText="1"/>
    </xf>
    <xf numFmtId="0" fontId="12" fillId="0" borderId="20" xfId="0" applyFont="1" applyFill="1" applyBorder="1" applyAlignment="1">
      <alignment vertical="center" wrapText="1"/>
    </xf>
    <xf numFmtId="0" fontId="7" fillId="0" borderId="0" xfId="0" applyFont="1"/>
    <xf numFmtId="0" fontId="7" fillId="0" borderId="0" xfId="0" applyFont="1" applyAlignment="1">
      <alignment vertical="center"/>
    </xf>
    <xf numFmtId="0" fontId="7" fillId="0" borderId="0" xfId="0" applyFont="1" applyAlignment="1">
      <alignment horizontal="right"/>
    </xf>
    <xf numFmtId="0" fontId="13" fillId="0" borderId="0" xfId="0" applyFont="1" applyAlignment="1">
      <alignment vertical="center"/>
    </xf>
    <xf numFmtId="0" fontId="2" fillId="0" borderId="0" xfId="0" applyFont="1" applyBorder="1" applyAlignment="1">
      <alignment vertical="center"/>
    </xf>
    <xf numFmtId="0" fontId="1" fillId="2" borderId="5" xfId="0" applyFont="1" applyFill="1" applyBorder="1" applyAlignment="1">
      <alignment vertical="top"/>
    </xf>
    <xf numFmtId="0" fontId="1" fillId="2" borderId="0" xfId="0" applyFont="1" applyFill="1" applyBorder="1" applyAlignment="1">
      <alignment vertical="top" wrapText="1"/>
    </xf>
    <xf numFmtId="0" fontId="1" fillId="2" borderId="79" xfId="0" applyFont="1" applyFill="1" applyBorder="1" applyAlignment="1">
      <alignment vertical="top" wrapText="1"/>
    </xf>
    <xf numFmtId="0" fontId="1" fillId="2" borderId="2" xfId="0" applyFont="1" applyFill="1" applyBorder="1" applyAlignment="1">
      <alignment vertical="top"/>
    </xf>
    <xf numFmtId="0" fontId="2" fillId="0" borderId="0" xfId="0" applyFont="1" applyBorder="1" applyAlignment="1">
      <alignment horizontal="center" vertical="center"/>
    </xf>
    <xf numFmtId="0" fontId="2" fillId="0" borderId="0" xfId="0" applyFont="1" applyAlignment="1">
      <alignment vertical="center"/>
    </xf>
    <xf numFmtId="164" fontId="2" fillId="0" borderId="0" xfId="0" applyNumberFormat="1" applyFont="1" applyFill="1" applyBorder="1" applyAlignment="1">
      <alignment vertical="top"/>
    </xf>
    <xf numFmtId="0" fontId="2" fillId="4" borderId="0" xfId="4" applyFont="1" applyFill="1" applyAlignment="1">
      <alignment vertical="center"/>
    </xf>
    <xf numFmtId="0" fontId="2" fillId="0" borderId="0" xfId="0" applyFont="1" applyBorder="1" applyAlignment="1">
      <alignment vertical="top"/>
    </xf>
    <xf numFmtId="0" fontId="1" fillId="2" borderId="3" xfId="0" applyFont="1" applyFill="1" applyBorder="1" applyAlignment="1">
      <alignment vertical="top"/>
    </xf>
    <xf numFmtId="165" fontId="2" fillId="0" borderId="0" xfId="0" applyNumberFormat="1" applyFont="1" applyBorder="1" applyAlignment="1">
      <alignment horizontal="center" vertical="center"/>
    </xf>
    <xf numFmtId="164" fontId="4" fillId="0" borderId="0" xfId="0" applyNumberFormat="1" applyFont="1" applyFill="1" applyAlignment="1">
      <alignment horizontal="left" vertical="center"/>
    </xf>
    <xf numFmtId="164" fontId="4" fillId="0" borderId="0" xfId="0" applyNumberFormat="1" applyFont="1" applyFill="1" applyBorder="1" applyAlignment="1">
      <alignment horizontal="left" vertical="center"/>
    </xf>
    <xf numFmtId="164" fontId="4" fillId="0" borderId="0" xfId="0" applyNumberFormat="1" applyFont="1" applyFill="1" applyBorder="1" applyAlignment="1">
      <alignment vertical="top"/>
    </xf>
    <xf numFmtId="0" fontId="11" fillId="2" borderId="55" xfId="0" applyFont="1" applyFill="1" applyBorder="1"/>
    <xf numFmtId="0" fontId="1" fillId="2" borderId="54" xfId="0" applyFont="1" applyFill="1" applyBorder="1" applyAlignment="1">
      <alignment horizontal="center" vertical="top"/>
    </xf>
    <xf numFmtId="0" fontId="1" fillId="2" borderId="20" xfId="0" applyFont="1" applyFill="1" applyBorder="1" applyAlignment="1">
      <alignment vertical="top" wrapText="1"/>
    </xf>
    <xf numFmtId="0" fontId="1" fillId="2" borderId="68" xfId="0" applyFont="1" applyFill="1" applyBorder="1" applyAlignment="1">
      <alignment horizontal="left" vertical="top" wrapText="1"/>
    </xf>
    <xf numFmtId="0" fontId="7" fillId="2" borderId="53" xfId="0" applyFont="1" applyFill="1" applyBorder="1"/>
    <xf numFmtId="0" fontId="7" fillId="0" borderId="91" xfId="0" applyFont="1" applyFill="1" applyBorder="1"/>
    <xf numFmtId="164" fontId="8" fillId="2" borderId="12" xfId="0" applyNumberFormat="1" applyFont="1" applyFill="1" applyBorder="1" applyAlignment="1">
      <alignment horizontal="center"/>
    </xf>
    <xf numFmtId="164" fontId="8" fillId="0" borderId="25" xfId="0" applyNumberFormat="1" applyFont="1" applyFill="1" applyBorder="1" applyAlignment="1">
      <alignment horizontal="center"/>
    </xf>
    <xf numFmtId="0" fontId="7" fillId="0" borderId="25" xfId="0" applyFont="1" applyFill="1" applyBorder="1"/>
    <xf numFmtId="0" fontId="7" fillId="2" borderId="23" xfId="0" applyFont="1" applyFill="1" applyBorder="1" applyAlignment="1"/>
    <xf numFmtId="0" fontId="7" fillId="2" borderId="22" xfId="0" applyFont="1" applyFill="1" applyBorder="1" applyAlignment="1"/>
    <xf numFmtId="0" fontId="7" fillId="2" borderId="36" xfId="0" applyFont="1" applyFill="1" applyBorder="1" applyAlignment="1">
      <alignment horizontal="center"/>
    </xf>
    <xf numFmtId="0" fontId="7" fillId="2" borderId="2" xfId="0" applyFont="1" applyFill="1" applyBorder="1" applyAlignment="1">
      <alignment horizontal="center"/>
    </xf>
    <xf numFmtId="0" fontId="7" fillId="2" borderId="32" xfId="0" applyFont="1" applyFill="1" applyBorder="1" applyAlignment="1">
      <alignment horizontal="center"/>
    </xf>
    <xf numFmtId="0" fontId="7" fillId="2" borderId="23" xfId="0" applyFont="1" applyFill="1" applyBorder="1" applyAlignment="1">
      <alignment horizontal="center"/>
    </xf>
    <xf numFmtId="0" fontId="7" fillId="2" borderId="22" xfId="0" applyFont="1" applyFill="1" applyBorder="1" applyAlignment="1">
      <alignment horizontal="center"/>
    </xf>
    <xf numFmtId="0" fontId="7" fillId="2" borderId="76" xfId="0" applyFont="1" applyFill="1" applyBorder="1" applyAlignment="1">
      <alignment horizontal="center" vertical="top"/>
    </xf>
    <xf numFmtId="0" fontId="1" fillId="4" borderId="23" xfId="0" applyFont="1" applyFill="1" applyBorder="1" applyAlignment="1"/>
    <xf numFmtId="0" fontId="1" fillId="4" borderId="21" xfId="0" applyFont="1" applyFill="1" applyBorder="1" applyAlignment="1"/>
    <xf numFmtId="0" fontId="1" fillId="4" borderId="20" xfId="0" applyFont="1" applyFill="1" applyBorder="1" applyAlignment="1"/>
    <xf numFmtId="0" fontId="1" fillId="4" borderId="20" xfId="0" applyFont="1" applyFill="1" applyBorder="1" applyAlignment="1">
      <alignment horizontal="left" vertical="center"/>
    </xf>
    <xf numFmtId="0" fontId="1" fillId="4" borderId="19" xfId="0" applyFont="1" applyFill="1" applyBorder="1" applyAlignment="1"/>
    <xf numFmtId="0" fontId="1" fillId="4" borderId="0" xfId="0" applyFont="1" applyFill="1" applyBorder="1" applyAlignment="1"/>
    <xf numFmtId="0" fontId="1" fillId="4" borderId="28" xfId="0" applyFont="1" applyFill="1" applyBorder="1" applyAlignment="1"/>
    <xf numFmtId="0" fontId="1" fillId="4" borderId="26" xfId="0" applyFont="1" applyFill="1" applyBorder="1" applyAlignment="1"/>
    <xf numFmtId="0" fontId="1" fillId="4" borderId="0" xfId="0" applyFont="1" applyFill="1" applyBorder="1" applyAlignment="1">
      <alignment horizontal="left" vertical="center"/>
    </xf>
    <xf numFmtId="0" fontId="1" fillId="4" borderId="25" xfId="0" applyFont="1" applyFill="1" applyBorder="1" applyAlignment="1"/>
    <xf numFmtId="0" fontId="2" fillId="4" borderId="0" xfId="3" applyFont="1" applyFill="1" applyBorder="1" applyAlignment="1">
      <alignment wrapText="1"/>
    </xf>
    <xf numFmtId="0" fontId="1" fillId="4" borderId="16" xfId="0" applyFont="1" applyFill="1" applyBorder="1" applyAlignment="1"/>
    <xf numFmtId="0" fontId="1" fillId="4" borderId="14" xfId="0" applyFont="1" applyFill="1" applyBorder="1" applyAlignment="1"/>
    <xf numFmtId="0" fontId="2" fillId="4" borderId="13" xfId="3" applyFont="1" applyFill="1" applyBorder="1" applyAlignment="1">
      <alignment wrapText="1"/>
    </xf>
    <xf numFmtId="164" fontId="3" fillId="4" borderId="13" xfId="0" applyNumberFormat="1" applyFont="1" applyFill="1" applyBorder="1" applyAlignment="1">
      <alignment horizontal="left" vertical="center"/>
    </xf>
    <xf numFmtId="0" fontId="1" fillId="4" borderId="12" xfId="0" applyFont="1" applyFill="1" applyBorder="1" applyAlignment="1"/>
    <xf numFmtId="164" fontId="3" fillId="2" borderId="0" xfId="0" applyNumberFormat="1" applyFont="1" applyFill="1" applyBorder="1" applyAlignment="1">
      <alignment horizontal="left" vertical="center"/>
    </xf>
    <xf numFmtId="165" fontId="1" fillId="2" borderId="23" xfId="0" applyNumberFormat="1" applyFont="1" applyFill="1" applyBorder="1" applyAlignment="1">
      <alignment horizontal="right" vertical="center" wrapText="1"/>
    </xf>
    <xf numFmtId="165" fontId="1" fillId="2" borderId="23" xfId="0" applyNumberFormat="1" applyFont="1" applyFill="1" applyBorder="1" applyAlignment="1">
      <alignment horizontal="left" vertical="top" wrapText="1"/>
    </xf>
    <xf numFmtId="165" fontId="1" fillId="2" borderId="16" xfId="0" applyNumberFormat="1" applyFont="1" applyFill="1" applyBorder="1" applyAlignment="1">
      <alignment horizontal="right" vertical="center" wrapText="1"/>
    </xf>
    <xf numFmtId="165" fontId="1" fillId="2" borderId="16" xfId="0" applyNumberFormat="1" applyFont="1" applyFill="1" applyBorder="1" applyAlignment="1">
      <alignment horizontal="left" vertical="top" wrapText="1"/>
    </xf>
    <xf numFmtId="165" fontId="1" fillId="4" borderId="23" xfId="0" applyNumberFormat="1" applyFont="1" applyFill="1" applyBorder="1" applyAlignment="1"/>
    <xf numFmtId="165" fontId="1" fillId="4" borderId="28" xfId="0" applyNumberFormat="1" applyFont="1" applyFill="1" applyBorder="1" applyAlignment="1"/>
    <xf numFmtId="165" fontId="1" fillId="4" borderId="16" xfId="0" applyNumberFormat="1" applyFont="1" applyFill="1" applyBorder="1" applyAlignment="1"/>
    <xf numFmtId="165" fontId="1" fillId="2" borderId="28" xfId="0" applyNumberFormat="1" applyFont="1" applyFill="1" applyBorder="1" applyAlignment="1">
      <alignment horizontal="center" vertical="center" wrapText="1"/>
    </xf>
    <xf numFmtId="165" fontId="1" fillId="2" borderId="40" xfId="0" applyNumberFormat="1" applyFont="1" applyFill="1" applyBorder="1" applyAlignment="1">
      <alignment horizontal="center" vertical="center" wrapText="1"/>
    </xf>
    <xf numFmtId="165" fontId="1" fillId="2" borderId="23" xfId="0" applyNumberFormat="1" applyFont="1" applyFill="1" applyBorder="1" applyAlignment="1">
      <alignment vertical="center" wrapText="1"/>
    </xf>
    <xf numFmtId="165" fontId="1" fillId="2" borderId="16" xfId="0" applyNumberFormat="1" applyFont="1" applyFill="1" applyBorder="1" applyAlignment="1">
      <alignment vertical="center" wrapText="1"/>
    </xf>
    <xf numFmtId="165" fontId="7" fillId="2" borderId="23" xfId="0" applyNumberFormat="1" applyFont="1" applyFill="1" applyBorder="1" applyAlignment="1">
      <alignment vertical="center" wrapText="1"/>
    </xf>
    <xf numFmtId="165" fontId="7" fillId="2" borderId="61" xfId="0" applyNumberFormat="1" applyFont="1" applyFill="1" applyBorder="1" applyAlignment="1">
      <alignment vertical="center" wrapText="1"/>
    </xf>
    <xf numFmtId="165" fontId="7" fillId="2" borderId="23" xfId="0" applyNumberFormat="1" applyFont="1" applyFill="1" applyBorder="1" applyAlignment="1">
      <alignment vertical="top"/>
    </xf>
    <xf numFmtId="165" fontId="7" fillId="2" borderId="16" xfId="0" applyNumberFormat="1" applyFont="1" applyFill="1" applyBorder="1" applyAlignment="1">
      <alignment vertical="top"/>
    </xf>
    <xf numFmtId="165" fontId="7" fillId="2" borderId="23" xfId="0" applyNumberFormat="1" applyFont="1" applyFill="1" applyBorder="1" applyAlignment="1">
      <alignment horizontal="right"/>
    </xf>
    <xf numFmtId="165" fontId="7" fillId="2" borderId="16" xfId="0" applyNumberFormat="1" applyFont="1" applyFill="1" applyBorder="1" applyAlignment="1">
      <alignment horizontal="right"/>
    </xf>
    <xf numFmtId="165" fontId="1" fillId="2" borderId="23" xfId="0" applyNumberFormat="1" applyFont="1" applyFill="1" applyBorder="1" applyAlignment="1">
      <alignment horizontal="center" vertical="center"/>
    </xf>
    <xf numFmtId="165" fontId="1" fillId="2" borderId="28" xfId="0" applyNumberFormat="1" applyFont="1" applyFill="1" applyBorder="1" applyAlignment="1">
      <alignment horizontal="center" vertical="center"/>
    </xf>
    <xf numFmtId="165" fontId="1" fillId="2" borderId="27" xfId="0" applyNumberFormat="1" applyFont="1" applyFill="1" applyBorder="1" applyAlignment="1">
      <alignment horizontal="center" vertical="center"/>
    </xf>
    <xf numFmtId="165" fontId="1" fillId="2" borderId="23" xfId="0" applyNumberFormat="1" applyFont="1" applyFill="1" applyBorder="1" applyAlignment="1">
      <alignment horizontal="center" vertical="center" wrapText="1"/>
    </xf>
    <xf numFmtId="0" fontId="1" fillId="0" borderId="28" xfId="3" applyFont="1" applyFill="1" applyBorder="1" applyAlignment="1">
      <alignment vertical="center" wrapText="1"/>
    </xf>
    <xf numFmtId="0" fontId="1" fillId="0" borderId="16" xfId="3" applyFont="1" applyFill="1" applyBorder="1" applyAlignment="1">
      <alignment vertical="center" wrapText="1"/>
    </xf>
    <xf numFmtId="0" fontId="1" fillId="0" borderId="68" xfId="0" applyFont="1" applyFill="1" applyBorder="1" applyAlignment="1">
      <alignment vertical="top" wrapText="1"/>
    </xf>
    <xf numFmtId="0" fontId="1" fillId="0" borderId="28" xfId="0" applyFont="1" applyFill="1" applyBorder="1" applyAlignment="1">
      <alignment vertical="top" wrapText="1"/>
    </xf>
    <xf numFmtId="0" fontId="1" fillId="0" borderId="23" xfId="0" applyFont="1" applyFill="1" applyBorder="1" applyAlignment="1">
      <alignment horizontal="left" vertical="top" wrapText="1"/>
    </xf>
    <xf numFmtId="0" fontId="8" fillId="3" borderId="14" xfId="0" applyFont="1" applyFill="1" applyBorder="1" applyAlignment="1">
      <alignment horizontal="center" vertical="top"/>
    </xf>
    <xf numFmtId="0" fontId="7" fillId="2" borderId="20" xfId="0" applyFont="1" applyFill="1" applyBorder="1" applyAlignment="1">
      <alignment horizontal="center"/>
    </xf>
    <xf numFmtId="0" fontId="36" fillId="3" borderId="21" xfId="0" applyFont="1" applyFill="1" applyBorder="1" applyAlignment="1">
      <alignment horizontal="left" vertical="center" wrapText="1"/>
    </xf>
    <xf numFmtId="0" fontId="32" fillId="3" borderId="20" xfId="0" applyFont="1" applyFill="1" applyBorder="1" applyAlignment="1">
      <alignment vertical="center" wrapText="1"/>
    </xf>
    <xf numFmtId="166" fontId="15" fillId="12" borderId="75" xfId="0" applyNumberFormat="1" applyFont="1" applyFill="1" applyBorder="1" applyAlignment="1">
      <alignment horizontal="center" vertical="center"/>
    </xf>
    <xf numFmtId="0" fontId="10" fillId="2" borderId="75" xfId="0" applyFont="1" applyFill="1" applyBorder="1" applyAlignment="1">
      <alignment horizontal="center" vertical="center"/>
    </xf>
    <xf numFmtId="166" fontId="32" fillId="12" borderId="75" xfId="0" applyNumberFormat="1" applyFont="1" applyFill="1" applyBorder="1" applyAlignment="1">
      <alignment horizontal="center" vertical="center" wrapText="1"/>
    </xf>
    <xf numFmtId="164" fontId="8" fillId="2" borderId="67" xfId="0" applyNumberFormat="1" applyFont="1" applyFill="1" applyBorder="1" applyAlignment="1">
      <alignment horizontal="center" vertical="center"/>
    </xf>
    <xf numFmtId="165" fontId="1" fillId="2" borderId="13" xfId="0" applyNumberFormat="1" applyFont="1" applyFill="1" applyBorder="1" applyAlignment="1">
      <alignment horizontal="center" vertical="center" wrapText="1"/>
    </xf>
    <xf numFmtId="164" fontId="8" fillId="2" borderId="12" xfId="0" applyNumberFormat="1" applyFont="1" applyFill="1" applyBorder="1" applyAlignment="1">
      <alignment horizontal="center" vertical="center"/>
    </xf>
    <xf numFmtId="0" fontId="7" fillId="2" borderId="0" xfId="0" applyFont="1" applyFill="1" applyBorder="1" applyAlignment="1">
      <alignment vertical="center"/>
    </xf>
    <xf numFmtId="0" fontId="1" fillId="2" borderId="71" xfId="0" applyFont="1" applyFill="1" applyBorder="1" applyAlignment="1">
      <alignment vertical="top" wrapText="1"/>
    </xf>
    <xf numFmtId="0" fontId="1" fillId="2" borderId="25" xfId="0" applyFont="1" applyFill="1" applyBorder="1" applyAlignment="1">
      <alignment vertical="top" wrapText="1"/>
    </xf>
    <xf numFmtId="0" fontId="1" fillId="2" borderId="26" xfId="0" applyFont="1" applyFill="1" applyBorder="1" applyAlignment="1">
      <alignment vertical="top" wrapText="1"/>
    </xf>
    <xf numFmtId="0" fontId="1" fillId="2" borderId="102" xfId="0" applyFont="1" applyFill="1" applyBorder="1" applyAlignment="1">
      <alignment vertical="top" wrapText="1"/>
    </xf>
    <xf numFmtId="0" fontId="1" fillId="2" borderId="19" xfId="0" applyFont="1" applyFill="1" applyBorder="1" applyAlignment="1">
      <alignment vertical="top" wrapText="1"/>
    </xf>
    <xf numFmtId="0" fontId="1" fillId="3" borderId="0" xfId="0" applyFont="1" applyFill="1" applyBorder="1" applyAlignment="1">
      <alignment horizontal="center" vertical="center" wrapText="1"/>
    </xf>
    <xf numFmtId="165" fontId="1" fillId="2" borderId="50" xfId="0" applyNumberFormat="1" applyFont="1" applyFill="1" applyBorder="1" applyAlignment="1">
      <alignment horizontal="center" vertical="center"/>
    </xf>
    <xf numFmtId="0" fontId="1" fillId="2" borderId="32" xfId="0" applyFont="1" applyFill="1" applyBorder="1" applyAlignment="1">
      <alignment vertical="top"/>
    </xf>
    <xf numFmtId="164" fontId="3" fillId="2" borderId="65" xfId="0" applyNumberFormat="1" applyFont="1" applyFill="1" applyBorder="1" applyAlignment="1">
      <alignment vertical="top"/>
    </xf>
    <xf numFmtId="165" fontId="1" fillId="2" borderId="52" xfId="0" applyNumberFormat="1" applyFont="1" applyFill="1" applyBorder="1" applyAlignment="1">
      <alignment horizontal="center" vertical="center"/>
    </xf>
    <xf numFmtId="164" fontId="1" fillId="2" borderId="65" xfId="0" applyNumberFormat="1" applyFont="1" applyFill="1" applyBorder="1" applyAlignment="1">
      <alignment vertical="center"/>
    </xf>
    <xf numFmtId="165" fontId="1" fillId="2" borderId="65" xfId="0" applyNumberFormat="1" applyFont="1" applyFill="1" applyBorder="1" applyAlignment="1">
      <alignment horizontal="center" vertical="center"/>
    </xf>
    <xf numFmtId="165" fontId="7" fillId="2" borderId="48" xfId="0" applyNumberFormat="1" applyFont="1" applyFill="1" applyBorder="1" applyAlignment="1">
      <alignment horizontal="center" vertical="top"/>
    </xf>
    <xf numFmtId="165" fontId="7" fillId="2" borderId="30" xfId="0" applyNumberFormat="1" applyFont="1" applyFill="1" applyBorder="1" applyAlignment="1">
      <alignment horizontal="center" vertical="top"/>
    </xf>
    <xf numFmtId="165" fontId="7" fillId="2" borderId="34" xfId="0" applyNumberFormat="1" applyFont="1" applyFill="1" applyBorder="1" applyAlignment="1">
      <alignment horizontal="center" vertical="top"/>
    </xf>
    <xf numFmtId="0" fontId="7" fillId="2" borderId="103" xfId="0" applyFont="1" applyFill="1" applyBorder="1"/>
    <xf numFmtId="0" fontId="7" fillId="2" borderId="104" xfId="0" applyFont="1" applyFill="1" applyBorder="1"/>
    <xf numFmtId="0" fontId="7" fillId="2" borderId="105" xfId="0" applyFont="1" applyFill="1" applyBorder="1"/>
    <xf numFmtId="0" fontId="7" fillId="2" borderId="106" xfId="0" applyFont="1" applyFill="1" applyBorder="1"/>
    <xf numFmtId="0" fontId="7" fillId="2" borderId="107" xfId="0" applyFont="1" applyFill="1" applyBorder="1"/>
    <xf numFmtId="0" fontId="7" fillId="2" borderId="108" xfId="0" applyFont="1" applyFill="1" applyBorder="1"/>
    <xf numFmtId="0" fontId="1" fillId="2" borderId="36" xfId="0" applyFont="1" applyFill="1" applyBorder="1" applyAlignment="1">
      <alignment horizontal="left" vertical="top"/>
    </xf>
    <xf numFmtId="0" fontId="35" fillId="2" borderId="36" xfId="0" applyFont="1" applyFill="1" applyBorder="1"/>
    <xf numFmtId="0" fontId="1" fillId="2" borderId="2" xfId="0" applyFont="1" applyFill="1" applyBorder="1" applyAlignment="1">
      <alignment horizontal="left" vertical="top"/>
    </xf>
    <xf numFmtId="0" fontId="35" fillId="2" borderId="2" xfId="0" applyFont="1" applyFill="1" applyBorder="1"/>
    <xf numFmtId="0" fontId="35" fillId="2" borderId="2" xfId="0" applyFont="1" applyFill="1" applyBorder="1" applyAlignment="1">
      <alignment vertical="center"/>
    </xf>
    <xf numFmtId="165" fontId="7" fillId="2" borderId="22" xfId="0" applyNumberFormat="1" applyFont="1" applyFill="1" applyBorder="1" applyAlignment="1">
      <alignment horizontal="right" vertical="center"/>
    </xf>
    <xf numFmtId="165" fontId="7" fillId="2" borderId="27" xfId="0" applyNumberFormat="1" applyFont="1" applyFill="1" applyBorder="1" applyAlignment="1">
      <alignment horizontal="right" vertical="center"/>
    </xf>
    <xf numFmtId="165" fontId="7" fillId="2" borderId="15" xfId="0" applyNumberFormat="1" applyFont="1" applyFill="1" applyBorder="1" applyAlignment="1">
      <alignment horizontal="right" vertical="center"/>
    </xf>
    <xf numFmtId="165" fontId="1" fillId="2" borderId="64" xfId="0" applyNumberFormat="1" applyFont="1" applyFill="1" applyBorder="1" applyAlignment="1">
      <alignment horizontal="center" vertical="center" wrapText="1"/>
    </xf>
    <xf numFmtId="0" fontId="1" fillId="2" borderId="109" xfId="0" applyFont="1" applyFill="1" applyBorder="1" applyAlignment="1">
      <alignment horizontal="center" vertical="center" wrapText="1"/>
    </xf>
    <xf numFmtId="0" fontId="1" fillId="2" borderId="52" xfId="0" applyFont="1" applyFill="1" applyBorder="1" applyAlignment="1">
      <alignment horizontal="center" vertical="center" wrapText="1"/>
    </xf>
    <xf numFmtId="0" fontId="1" fillId="2" borderId="100" xfId="0" applyFont="1" applyFill="1" applyBorder="1" applyAlignment="1">
      <alignment horizontal="center" vertical="center" wrapText="1"/>
    </xf>
    <xf numFmtId="0" fontId="1" fillId="0" borderId="101" xfId="0" applyFont="1" applyBorder="1" applyAlignment="1">
      <alignment horizontal="center"/>
    </xf>
    <xf numFmtId="0" fontId="8" fillId="2" borderId="68" xfId="0" applyFont="1" applyFill="1" applyBorder="1" applyAlignment="1">
      <alignment horizontal="center" vertical="center" wrapText="1"/>
    </xf>
    <xf numFmtId="0" fontId="1" fillId="2" borderId="94" xfId="0" applyFont="1" applyFill="1" applyBorder="1" applyAlignment="1">
      <alignment horizontal="center" vertical="center" wrapText="1"/>
    </xf>
    <xf numFmtId="0" fontId="1" fillId="2" borderId="64" xfId="0" applyFont="1" applyFill="1" applyBorder="1" applyAlignment="1">
      <alignment horizontal="center" vertical="top" wrapText="1"/>
    </xf>
    <xf numFmtId="0" fontId="7" fillId="2" borderId="14" xfId="0" applyFont="1" applyFill="1" applyBorder="1"/>
    <xf numFmtId="0" fontId="7" fillId="2" borderId="38" xfId="0" applyFont="1" applyFill="1" applyBorder="1"/>
    <xf numFmtId="0" fontId="7" fillId="2" borderId="21" xfId="0" applyFont="1" applyFill="1" applyBorder="1"/>
    <xf numFmtId="165" fontId="1" fillId="2" borderId="0" xfId="0" applyNumberFormat="1" applyFont="1" applyFill="1" applyBorder="1" applyAlignment="1">
      <alignment vertical="center" wrapText="1"/>
    </xf>
    <xf numFmtId="164" fontId="8" fillId="2" borderId="0" xfId="0" applyNumberFormat="1" applyFont="1" applyFill="1" applyBorder="1" applyAlignment="1">
      <alignment horizontal="center" vertical="center"/>
    </xf>
    <xf numFmtId="0" fontId="1" fillId="2" borderId="26" xfId="0" applyFont="1" applyFill="1" applyBorder="1" applyAlignment="1">
      <alignment vertical="top"/>
    </xf>
    <xf numFmtId="0" fontId="1" fillId="2" borderId="110" xfId="0" applyFont="1" applyFill="1" applyBorder="1" applyAlignment="1">
      <alignment vertical="top" wrapText="1"/>
    </xf>
    <xf numFmtId="0" fontId="3" fillId="2" borderId="0" xfId="3" applyFont="1" applyFill="1" applyBorder="1" applyAlignment="1">
      <alignment horizontal="left" vertical="top"/>
    </xf>
    <xf numFmtId="0" fontId="3" fillId="2" borderId="13" xfId="3" applyFont="1" applyFill="1" applyBorder="1" applyAlignment="1">
      <alignment horizontal="left" vertical="top"/>
    </xf>
    <xf numFmtId="166" fontId="32" fillId="12" borderId="75" xfId="0" applyNumberFormat="1" applyFont="1" applyFill="1" applyBorder="1" applyAlignment="1">
      <alignment horizontal="center" vertical="center"/>
    </xf>
    <xf numFmtId="0" fontId="38" fillId="2" borderId="20" xfId="0" applyFont="1" applyFill="1" applyBorder="1"/>
    <xf numFmtId="0" fontId="38" fillId="2" borderId="19" xfId="0" applyFont="1" applyFill="1" applyBorder="1"/>
    <xf numFmtId="0" fontId="38" fillId="2" borderId="13" xfId="0" applyFont="1" applyFill="1" applyBorder="1"/>
    <xf numFmtId="0" fontId="38" fillId="2" borderId="12" xfId="0" applyFont="1" applyFill="1" applyBorder="1"/>
    <xf numFmtId="0" fontId="1" fillId="2" borderId="20" xfId="3" applyFont="1" applyFill="1" applyBorder="1" applyAlignment="1">
      <alignment vertical="center"/>
    </xf>
    <xf numFmtId="0" fontId="1" fillId="2" borderId="13" xfId="3" applyFont="1" applyFill="1" applyBorder="1" applyAlignment="1">
      <alignment vertical="center"/>
    </xf>
    <xf numFmtId="0" fontId="1" fillId="0" borderId="26" xfId="0" applyFont="1" applyFill="1" applyBorder="1"/>
    <xf numFmtId="165" fontId="7" fillId="0" borderId="0" xfId="0" applyNumberFormat="1" applyFont="1" applyAlignment="1">
      <alignment horizontal="center" vertical="center"/>
    </xf>
    <xf numFmtId="0" fontId="10" fillId="12" borderId="75" xfId="0" applyFont="1" applyFill="1" applyBorder="1" applyAlignment="1">
      <alignment horizontal="left" vertical="center" wrapText="1"/>
    </xf>
    <xf numFmtId="0" fontId="39" fillId="12" borderId="75" xfId="0" applyFont="1" applyFill="1" applyBorder="1" applyAlignment="1">
      <alignment horizontal="center" vertical="center" wrapText="1"/>
    </xf>
    <xf numFmtId="0" fontId="1" fillId="2" borderId="0" xfId="0" applyFont="1" applyFill="1" applyBorder="1" applyAlignment="1">
      <alignment vertical="top"/>
    </xf>
    <xf numFmtId="0" fontId="1" fillId="2" borderId="91" xfId="0" applyFont="1" applyFill="1" applyBorder="1" applyAlignment="1">
      <alignment wrapText="1"/>
    </xf>
    <xf numFmtId="164" fontId="3" fillId="2" borderId="58" xfId="0" applyNumberFormat="1" applyFont="1" applyFill="1" applyBorder="1" applyAlignment="1">
      <alignment horizontal="center" vertical="top" wrapText="1"/>
    </xf>
    <xf numFmtId="0" fontId="7" fillId="2" borderId="91" xfId="0" applyFont="1" applyFill="1" applyBorder="1" applyAlignment="1">
      <alignment vertical="top"/>
    </xf>
    <xf numFmtId="0" fontId="7" fillId="2" borderId="77" xfId="0" applyFont="1" applyFill="1" applyBorder="1" applyAlignment="1">
      <alignment vertical="top"/>
    </xf>
    <xf numFmtId="164" fontId="8" fillId="2" borderId="58" xfId="0" applyNumberFormat="1" applyFont="1" applyFill="1" applyBorder="1" applyAlignment="1">
      <alignment horizontal="center" vertical="top" wrapText="1"/>
    </xf>
    <xf numFmtId="0" fontId="8" fillId="2" borderId="57" xfId="0" applyFont="1" applyFill="1" applyBorder="1" applyAlignment="1">
      <alignment horizontal="center" vertical="top"/>
    </xf>
    <xf numFmtId="0" fontId="8" fillId="0" borderId="0" xfId="0" applyFont="1" applyFill="1" applyBorder="1" applyAlignment="1">
      <alignment horizontal="center" vertical="top"/>
    </xf>
    <xf numFmtId="0" fontId="5" fillId="13" borderId="58" xfId="0" applyFont="1" applyFill="1" applyBorder="1" applyAlignment="1">
      <alignment horizontal="left" vertical="center" wrapText="1"/>
    </xf>
    <xf numFmtId="0" fontId="5" fillId="13" borderId="55" xfId="0" applyFont="1" applyFill="1" applyBorder="1" applyAlignment="1">
      <alignment horizontal="right" vertical="center" wrapText="1"/>
    </xf>
    <xf numFmtId="0" fontId="5" fillId="13" borderId="55" xfId="0" applyFont="1" applyFill="1" applyBorder="1" applyAlignment="1">
      <alignment horizontal="left" vertical="top" wrapText="1"/>
    </xf>
    <xf numFmtId="0" fontId="5" fillId="13" borderId="54" xfId="0" applyFont="1" applyFill="1" applyBorder="1" applyAlignment="1">
      <alignment horizontal="left" vertical="top" wrapText="1"/>
    </xf>
    <xf numFmtId="164" fontId="8" fillId="2" borderId="21" xfId="0" applyNumberFormat="1" applyFont="1" applyFill="1" applyBorder="1" applyAlignment="1">
      <alignment horizontal="center" vertical="top" wrapText="1"/>
    </xf>
    <xf numFmtId="0" fontId="7" fillId="2" borderId="49" xfId="0" applyFont="1" applyFill="1" applyBorder="1" applyAlignment="1">
      <alignment horizontal="center"/>
    </xf>
    <xf numFmtId="164" fontId="8" fillId="3" borderId="78" xfId="0" applyNumberFormat="1" applyFont="1" applyFill="1" applyBorder="1" applyAlignment="1">
      <alignment horizontal="center" vertical="top"/>
    </xf>
    <xf numFmtId="0" fontId="8" fillId="3" borderId="91" xfId="0" applyFont="1" applyFill="1" applyBorder="1" applyAlignment="1">
      <alignment horizontal="center" vertical="top"/>
    </xf>
    <xf numFmtId="0" fontId="8" fillId="3" borderId="55" xfId="0" applyFont="1" applyFill="1" applyBorder="1" applyAlignment="1">
      <alignment horizontal="center"/>
    </xf>
    <xf numFmtId="0" fontId="8" fillId="3" borderId="55" xfId="0" applyFont="1" applyFill="1" applyBorder="1"/>
    <xf numFmtId="0" fontId="8" fillId="3" borderId="54" xfId="0" applyFont="1" applyFill="1" applyBorder="1"/>
    <xf numFmtId="0" fontId="8" fillId="3" borderId="19" xfId="0" applyFont="1" applyFill="1" applyBorder="1" applyAlignment="1">
      <alignment horizontal="center" wrapText="1"/>
    </xf>
    <xf numFmtId="0" fontId="8" fillId="3" borderId="12" xfId="0" applyFont="1" applyFill="1" applyBorder="1" applyAlignment="1">
      <alignment horizontal="center" wrapText="1"/>
    </xf>
    <xf numFmtId="0" fontId="7" fillId="2" borderId="26" xfId="0" applyFont="1" applyFill="1" applyBorder="1"/>
    <xf numFmtId="0" fontId="1" fillId="2" borderId="35" xfId="0" applyFont="1" applyFill="1" applyBorder="1" applyAlignment="1"/>
    <xf numFmtId="0" fontId="1" fillId="2" borderId="49" xfId="0" applyFont="1" applyFill="1" applyBorder="1" applyAlignment="1"/>
    <xf numFmtId="0" fontId="1" fillId="2" borderId="31" xfId="0" applyFont="1" applyFill="1" applyBorder="1" applyAlignment="1"/>
    <xf numFmtId="0" fontId="1" fillId="2" borderId="36" xfId="0" applyFont="1" applyFill="1" applyBorder="1" applyAlignment="1"/>
    <xf numFmtId="0" fontId="1" fillId="2" borderId="2" xfId="0" applyFont="1" applyFill="1" applyBorder="1" applyAlignment="1"/>
    <xf numFmtId="0" fontId="1" fillId="2" borderId="32" xfId="0" applyFont="1" applyFill="1" applyBorder="1" applyAlignment="1"/>
    <xf numFmtId="0" fontId="1" fillId="2" borderId="34" xfId="0" applyFont="1" applyFill="1" applyBorder="1" applyAlignment="1"/>
    <xf numFmtId="0" fontId="1" fillId="2" borderId="48" xfId="0" applyFont="1" applyFill="1" applyBorder="1" applyAlignment="1"/>
    <xf numFmtId="0" fontId="1" fillId="2" borderId="30" xfId="0" applyFont="1" applyFill="1" applyBorder="1" applyAlignment="1"/>
    <xf numFmtId="0" fontId="1" fillId="2" borderId="48" xfId="0" applyFont="1" applyFill="1" applyBorder="1" applyAlignment="1">
      <alignment vertical="top"/>
    </xf>
    <xf numFmtId="0" fontId="1" fillId="2" borderId="7" xfId="0" applyFont="1" applyFill="1" applyBorder="1" applyAlignment="1">
      <alignment vertical="top"/>
    </xf>
    <xf numFmtId="0" fontId="1" fillId="2" borderId="33" xfId="0" applyFont="1" applyFill="1" applyBorder="1" applyAlignment="1">
      <alignment vertical="top"/>
    </xf>
    <xf numFmtId="164" fontId="3" fillId="2" borderId="56" xfId="0" applyNumberFormat="1" applyFont="1" applyFill="1" applyBorder="1" applyAlignment="1">
      <alignment vertical="top"/>
    </xf>
    <xf numFmtId="0" fontId="1" fillId="2" borderId="55" xfId="0" applyFont="1" applyFill="1" applyBorder="1" applyAlignment="1">
      <alignment vertical="top"/>
    </xf>
    <xf numFmtId="165" fontId="1" fillId="2" borderId="94" xfId="0" applyNumberFormat="1" applyFont="1" applyFill="1" applyBorder="1" applyAlignment="1">
      <alignment horizontal="center" vertical="center"/>
    </xf>
    <xf numFmtId="164" fontId="1" fillId="2" borderId="64" xfId="0" applyNumberFormat="1" applyFont="1" applyFill="1" applyBorder="1" applyAlignment="1">
      <alignment vertical="center"/>
    </xf>
    <xf numFmtId="0" fontId="1" fillId="2" borderId="56" xfId="4" applyFont="1" applyFill="1" applyBorder="1" applyAlignment="1">
      <alignment vertical="center"/>
    </xf>
    <xf numFmtId="0" fontId="1" fillId="2" borderId="34" xfId="0" applyFont="1" applyFill="1" applyBorder="1" applyAlignment="1">
      <alignment vertical="top"/>
    </xf>
    <xf numFmtId="0" fontId="1" fillId="2" borderId="36" xfId="0" applyFont="1" applyFill="1" applyBorder="1" applyAlignment="1">
      <alignment vertical="top"/>
    </xf>
    <xf numFmtId="0" fontId="1" fillId="2" borderId="55" xfId="0" applyFont="1" applyFill="1" applyBorder="1" applyAlignment="1">
      <alignment horizontal="left" vertical="center"/>
    </xf>
    <xf numFmtId="0" fontId="7" fillId="2" borderId="0" xfId="0" applyFont="1" applyFill="1" applyBorder="1" applyAlignment="1">
      <alignment horizontal="center"/>
    </xf>
    <xf numFmtId="0" fontId="7" fillId="2" borderId="13" xfId="0" applyFont="1" applyFill="1" applyBorder="1" applyAlignment="1">
      <alignment horizontal="center"/>
    </xf>
    <xf numFmtId="0" fontId="1" fillId="2" borderId="16" xfId="0" applyFont="1" applyFill="1" applyBorder="1" applyAlignment="1">
      <alignment horizontal="left" vertical="center" wrapText="1"/>
    </xf>
    <xf numFmtId="165" fontId="7" fillId="2" borderId="2" xfId="0" applyNumberFormat="1" applyFont="1" applyFill="1" applyBorder="1" applyAlignment="1">
      <alignment horizontal="center" vertical="top"/>
    </xf>
    <xf numFmtId="165" fontId="7" fillId="2" borderId="36" xfId="0" applyNumberFormat="1" applyFont="1" applyFill="1" applyBorder="1" applyAlignment="1">
      <alignment horizontal="center" vertical="top"/>
    </xf>
    <xf numFmtId="165" fontId="7" fillId="2" borderId="32" xfId="0" applyNumberFormat="1" applyFont="1" applyFill="1" applyBorder="1" applyAlignment="1">
      <alignment horizontal="center" vertical="top"/>
    </xf>
    <xf numFmtId="0" fontId="1" fillId="2" borderId="23" xfId="0" applyFont="1" applyFill="1" applyBorder="1" applyAlignment="1">
      <alignment horizontal="left" vertical="center" wrapText="1"/>
    </xf>
    <xf numFmtId="164" fontId="3" fillId="2" borderId="78" xfId="0" applyNumberFormat="1" applyFont="1" applyFill="1" applyBorder="1" applyAlignment="1">
      <alignment horizontal="center" vertical="top" wrapText="1"/>
    </xf>
    <xf numFmtId="164" fontId="3" fillId="2" borderId="77" xfId="0" applyNumberFormat="1" applyFont="1" applyFill="1" applyBorder="1" applyAlignment="1">
      <alignment horizontal="center" vertical="top" wrapText="1"/>
    </xf>
    <xf numFmtId="164" fontId="3" fillId="2" borderId="91" xfId="0" applyNumberFormat="1" applyFont="1" applyFill="1" applyBorder="1" applyAlignment="1">
      <alignment horizontal="center" vertical="top" wrapText="1"/>
    </xf>
    <xf numFmtId="0" fontId="1" fillId="2" borderId="91" xfId="0" applyFont="1" applyFill="1" applyBorder="1" applyAlignment="1">
      <alignment vertical="top" wrapText="1"/>
    </xf>
    <xf numFmtId="164" fontId="3" fillId="2" borderId="14" xfId="0" applyNumberFormat="1" applyFont="1" applyFill="1" applyBorder="1" applyAlignment="1">
      <alignment horizontal="center" vertical="top" wrapText="1"/>
    </xf>
    <xf numFmtId="49" fontId="1" fillId="0" borderId="109" xfId="0" applyNumberFormat="1" applyFont="1" applyFill="1" applyBorder="1" applyAlignment="1">
      <alignment horizontal="center" vertical="center" wrapText="1"/>
    </xf>
    <xf numFmtId="0" fontId="5" fillId="0" borderId="36" xfId="0" applyFont="1" applyFill="1" applyBorder="1" applyAlignment="1">
      <alignment horizontal="right" vertical="center" wrapText="1"/>
    </xf>
    <xf numFmtId="0" fontId="5" fillId="0" borderId="36" xfId="0" applyFont="1" applyFill="1" applyBorder="1" applyAlignment="1">
      <alignment horizontal="left" vertical="top" wrapText="1"/>
    </xf>
    <xf numFmtId="0" fontId="5" fillId="0" borderId="34" xfId="0" applyFont="1" applyFill="1" applyBorder="1" applyAlignment="1">
      <alignment horizontal="left" vertical="top" wrapText="1"/>
    </xf>
    <xf numFmtId="0" fontId="11" fillId="0" borderId="36" xfId="0" applyFont="1" applyFill="1" applyBorder="1"/>
    <xf numFmtId="0" fontId="11" fillId="0" borderId="34" xfId="0" applyFont="1" applyFill="1" applyBorder="1"/>
    <xf numFmtId="49" fontId="1" fillId="0" borderId="52" xfId="0" applyNumberFormat="1" applyFont="1" applyFill="1" applyBorder="1" applyAlignment="1">
      <alignment horizontal="center" vertical="center" wrapText="1"/>
    </xf>
    <xf numFmtId="0" fontId="5" fillId="0" borderId="2" xfId="0" applyFont="1" applyFill="1" applyBorder="1" applyAlignment="1">
      <alignment horizontal="right" vertical="center" wrapText="1"/>
    </xf>
    <xf numFmtId="0" fontId="5" fillId="0" borderId="2" xfId="0" applyFont="1" applyFill="1" applyBorder="1" applyAlignment="1">
      <alignment horizontal="left" vertical="top" wrapText="1"/>
    </xf>
    <xf numFmtId="0" fontId="5" fillId="0" borderId="48" xfId="0" applyFont="1" applyFill="1" applyBorder="1" applyAlignment="1">
      <alignment horizontal="left" vertical="top" wrapText="1"/>
    </xf>
    <xf numFmtId="0" fontId="11" fillId="0" borderId="2" xfId="0" applyFont="1" applyFill="1" applyBorder="1"/>
    <xf numFmtId="0" fontId="11" fillId="0" borderId="48" xfId="0" applyFont="1" applyFill="1" applyBorder="1"/>
    <xf numFmtId="0" fontId="1" fillId="0" borderId="91" xfId="0" applyFont="1" applyFill="1" applyBorder="1" applyAlignment="1">
      <alignment vertical="top" wrapText="1"/>
    </xf>
    <xf numFmtId="0" fontId="1" fillId="0" borderId="77" xfId="0" applyFont="1" applyFill="1" applyBorder="1" applyAlignment="1">
      <alignment vertical="top" wrapText="1"/>
    </xf>
    <xf numFmtId="49" fontId="1" fillId="0" borderId="65" xfId="0" applyNumberFormat="1" applyFont="1" applyFill="1" applyBorder="1" applyAlignment="1">
      <alignment horizontal="center" vertical="center" wrapText="1"/>
    </xf>
    <xf numFmtId="0" fontId="5" fillId="0" borderId="0" xfId="0" applyFont="1" applyFill="1" applyBorder="1" applyAlignment="1">
      <alignment horizontal="right" vertical="center" wrapText="1"/>
    </xf>
    <xf numFmtId="0" fontId="5" fillId="0" borderId="0" xfId="0" applyFont="1" applyFill="1" applyBorder="1" applyAlignment="1">
      <alignment horizontal="left" vertical="top" wrapText="1"/>
    </xf>
    <xf numFmtId="0" fontId="5" fillId="0" borderId="25" xfId="0" applyFont="1" applyFill="1" applyBorder="1" applyAlignment="1">
      <alignment horizontal="left" vertical="top" wrapText="1"/>
    </xf>
    <xf numFmtId="0" fontId="11" fillId="0" borderId="0" xfId="0" applyFont="1" applyFill="1" applyBorder="1"/>
    <xf numFmtId="0" fontId="11" fillId="0" borderId="25" xfId="0" applyFont="1" applyFill="1" applyBorder="1"/>
    <xf numFmtId="49" fontId="1" fillId="0" borderId="64" xfId="0" applyNumberFormat="1" applyFont="1" applyFill="1" applyBorder="1" applyAlignment="1">
      <alignment horizontal="center" vertical="center" wrapText="1"/>
    </xf>
    <xf numFmtId="1" fontId="1" fillId="0" borderId="23" xfId="0" applyNumberFormat="1" applyFont="1" applyFill="1" applyBorder="1" applyAlignment="1">
      <alignment vertical="center" wrapText="1"/>
    </xf>
    <xf numFmtId="0" fontId="7" fillId="0" borderId="23" xfId="0" applyFont="1" applyFill="1" applyBorder="1" applyAlignment="1">
      <alignment vertical="center"/>
    </xf>
    <xf numFmtId="164" fontId="8" fillId="0" borderId="22" xfId="0" applyNumberFormat="1" applyFont="1" applyFill="1" applyBorder="1" applyAlignment="1">
      <alignment horizontal="center" vertical="center"/>
    </xf>
    <xf numFmtId="1" fontId="1" fillId="0" borderId="16" xfId="0" applyNumberFormat="1" applyFont="1" applyFill="1" applyBorder="1" applyAlignment="1">
      <alignment vertical="center" wrapText="1"/>
    </xf>
    <xf numFmtId="0" fontId="7" fillId="0" borderId="16" xfId="0" applyFont="1" applyFill="1" applyBorder="1" applyAlignment="1">
      <alignment vertical="center"/>
    </xf>
    <xf numFmtId="164" fontId="8" fillId="0" borderId="15" xfId="0" applyNumberFormat="1" applyFont="1" applyFill="1" applyBorder="1" applyAlignment="1">
      <alignment horizontal="center" vertical="center"/>
    </xf>
    <xf numFmtId="0" fontId="7" fillId="0" borderId="23" xfId="0" applyFont="1" applyFill="1" applyBorder="1"/>
    <xf numFmtId="0" fontId="7" fillId="0" borderId="22" xfId="0" applyFont="1" applyFill="1" applyBorder="1"/>
    <xf numFmtId="1" fontId="1" fillId="0" borderId="13" xfId="0" applyNumberFormat="1" applyFont="1" applyFill="1" applyBorder="1" applyAlignment="1">
      <alignment vertical="center" wrapText="1"/>
    </xf>
    <xf numFmtId="0" fontId="35" fillId="0" borderId="13" xfId="0" applyFont="1" applyFill="1" applyBorder="1" applyAlignment="1">
      <alignment vertical="center"/>
    </xf>
    <xf numFmtId="164" fontId="8" fillId="0" borderId="12" xfId="0" applyNumberFormat="1" applyFont="1" applyFill="1" applyBorder="1" applyAlignment="1">
      <alignment horizontal="center" vertical="center"/>
    </xf>
    <xf numFmtId="0" fontId="8" fillId="0" borderId="49" xfId="0" applyFont="1" applyFill="1" applyBorder="1" applyAlignment="1">
      <alignment horizontal="center" vertical="top"/>
    </xf>
    <xf numFmtId="0" fontId="7" fillId="0" borderId="73" xfId="0" applyFont="1" applyFill="1" applyBorder="1" applyAlignment="1">
      <alignment horizontal="center" vertical="top"/>
    </xf>
    <xf numFmtId="0" fontId="8" fillId="0" borderId="31" xfId="0" applyFont="1" applyFill="1" applyBorder="1" applyAlignment="1">
      <alignment horizontal="center" vertical="top"/>
    </xf>
    <xf numFmtId="0" fontId="7" fillId="0" borderId="72" xfId="0" applyFont="1" applyFill="1" applyBorder="1" applyAlignment="1">
      <alignment horizontal="center" vertical="top"/>
    </xf>
    <xf numFmtId="1" fontId="1" fillId="0" borderId="23" xfId="0" applyNumberFormat="1" applyFont="1" applyFill="1" applyBorder="1" applyAlignment="1">
      <alignment horizontal="right" vertical="top" wrapText="1"/>
    </xf>
    <xf numFmtId="0" fontId="7" fillId="0" borderId="66" xfId="0" applyFont="1" applyFill="1" applyBorder="1"/>
    <xf numFmtId="0" fontId="7" fillId="0" borderId="50" xfId="0" applyFont="1" applyFill="1" applyBorder="1"/>
    <xf numFmtId="1" fontId="7" fillId="0" borderId="23" xfId="0" applyNumberFormat="1" applyFont="1" applyFill="1" applyBorder="1" applyAlignment="1">
      <alignment horizontal="right"/>
    </xf>
    <xf numFmtId="1" fontId="7" fillId="0" borderId="16" xfId="0" applyNumberFormat="1" applyFont="1" applyFill="1" applyBorder="1" applyAlignment="1">
      <alignment horizontal="right"/>
    </xf>
    <xf numFmtId="1" fontId="7" fillId="0" borderId="23" xfId="0" applyNumberFormat="1" applyFont="1" applyFill="1" applyBorder="1" applyAlignment="1">
      <alignment vertical="center" wrapText="1"/>
    </xf>
    <xf numFmtId="1" fontId="7" fillId="0" borderId="61" xfId="0" applyNumberFormat="1" applyFont="1" applyFill="1" applyBorder="1" applyAlignment="1">
      <alignment vertical="center" wrapText="1"/>
    </xf>
    <xf numFmtId="1" fontId="7" fillId="0" borderId="23" xfId="0" applyNumberFormat="1" applyFont="1" applyFill="1" applyBorder="1" applyAlignment="1">
      <alignment vertical="top"/>
    </xf>
    <xf numFmtId="1" fontId="7" fillId="0" borderId="16" xfId="0" applyNumberFormat="1" applyFont="1" applyFill="1" applyBorder="1" applyAlignment="1">
      <alignment vertical="top"/>
    </xf>
    <xf numFmtId="0" fontId="1" fillId="0" borderId="63" xfId="0" applyFont="1" applyFill="1" applyBorder="1" applyAlignment="1">
      <alignment vertical="top" wrapText="1"/>
    </xf>
    <xf numFmtId="0" fontId="1" fillId="0" borderId="55" xfId="0" applyFont="1" applyFill="1" applyBorder="1" applyAlignment="1">
      <alignment horizontal="center" vertical="top" wrapText="1"/>
    </xf>
    <xf numFmtId="164" fontId="3" fillId="0" borderId="54" xfId="0" applyNumberFormat="1" applyFont="1" applyFill="1" applyBorder="1" applyAlignment="1">
      <alignment horizontal="center" vertical="top" wrapText="1"/>
    </xf>
    <xf numFmtId="0" fontId="1" fillId="0" borderId="20" xfId="0" applyFont="1" applyFill="1" applyBorder="1" applyAlignment="1">
      <alignment vertical="top" wrapText="1"/>
    </xf>
    <xf numFmtId="164" fontId="3" fillId="0" borderId="19" xfId="0" applyNumberFormat="1" applyFont="1" applyFill="1" applyBorder="1" applyAlignment="1">
      <alignment vertical="top" wrapText="1"/>
    </xf>
    <xf numFmtId="0" fontId="1" fillId="0" borderId="44" xfId="0" applyFont="1" applyFill="1" applyBorder="1" applyAlignment="1">
      <alignment horizontal="left" vertical="center" wrapText="1"/>
    </xf>
    <xf numFmtId="0" fontId="1" fillId="0" borderId="38" xfId="0" applyFont="1" applyFill="1" applyBorder="1" applyAlignment="1">
      <alignment horizontal="left" vertical="center" wrapText="1"/>
    </xf>
    <xf numFmtId="0" fontId="1" fillId="0" borderId="55" xfId="0" applyFont="1" applyFill="1" applyBorder="1" applyAlignment="1">
      <alignment horizontal="center" wrapText="1"/>
    </xf>
    <xf numFmtId="164" fontId="3" fillId="0" borderId="54" xfId="0" applyNumberFormat="1" applyFont="1" applyFill="1" applyBorder="1" applyAlignment="1">
      <alignment horizontal="center" wrapText="1"/>
    </xf>
    <xf numFmtId="0" fontId="1" fillId="0" borderId="14" xfId="0" applyFont="1" applyFill="1" applyBorder="1" applyAlignment="1">
      <alignment horizontal="left" vertical="center" wrapText="1"/>
    </xf>
    <xf numFmtId="0" fontId="1" fillId="0" borderId="55" xfId="0" applyFont="1" applyFill="1" applyBorder="1" applyAlignment="1">
      <alignment vertical="top" wrapText="1"/>
    </xf>
    <xf numFmtId="0" fontId="1" fillId="0" borderId="54" xfId="0" applyFont="1" applyFill="1" applyBorder="1" applyAlignment="1">
      <alignment vertical="top" wrapText="1"/>
    </xf>
    <xf numFmtId="0" fontId="1" fillId="0" borderId="89" xfId="0" applyFont="1" applyFill="1" applyBorder="1" applyAlignment="1">
      <alignment vertical="top" wrapText="1"/>
    </xf>
    <xf numFmtId="0" fontId="1" fillId="0" borderId="5" xfId="0" applyFont="1" applyFill="1" applyBorder="1" applyAlignment="1">
      <alignment vertical="top" wrapText="1"/>
    </xf>
    <xf numFmtId="0" fontId="1" fillId="0" borderId="24" xfId="0" applyFont="1" applyFill="1" applyBorder="1" applyAlignment="1">
      <alignment vertical="top"/>
    </xf>
    <xf numFmtId="0" fontId="1" fillId="0" borderId="17" xfId="0" applyFont="1" applyFill="1" applyBorder="1" applyAlignment="1">
      <alignment vertical="top"/>
    </xf>
    <xf numFmtId="0" fontId="1" fillId="0" borderId="8" xfId="0" applyFont="1" applyFill="1" applyBorder="1" applyAlignment="1">
      <alignment vertical="top"/>
    </xf>
    <xf numFmtId="0" fontId="1" fillId="0" borderId="7" xfId="0" applyFont="1" applyFill="1" applyBorder="1" applyAlignment="1">
      <alignment vertical="top"/>
    </xf>
    <xf numFmtId="0" fontId="1" fillId="0" borderId="36" xfId="0" applyFont="1" applyFill="1" applyBorder="1" applyAlignment="1">
      <alignment vertical="top"/>
    </xf>
    <xf numFmtId="0" fontId="1" fillId="0" borderId="34" xfId="0" applyFont="1" applyFill="1" applyBorder="1" applyAlignment="1">
      <alignment vertical="top"/>
    </xf>
    <xf numFmtId="0" fontId="1" fillId="0" borderId="3" xfId="0" applyFont="1" applyFill="1" applyBorder="1" applyAlignment="1">
      <alignment vertical="top"/>
    </xf>
    <xf numFmtId="0" fontId="1" fillId="0" borderId="2" xfId="0" applyFont="1" applyFill="1" applyBorder="1" applyAlignment="1">
      <alignment vertical="top"/>
    </xf>
    <xf numFmtId="0" fontId="1" fillId="0" borderId="53" xfId="0" applyFont="1" applyFill="1" applyBorder="1" applyAlignment="1">
      <alignment vertical="top"/>
    </xf>
    <xf numFmtId="0" fontId="1" fillId="0" borderId="3" xfId="0" applyFont="1" applyFill="1" applyBorder="1" applyAlignment="1">
      <alignment vertical="center"/>
    </xf>
    <xf numFmtId="0" fontId="1" fillId="0" borderId="2" xfId="0" applyFont="1" applyFill="1" applyBorder="1" applyAlignment="1">
      <alignment vertical="center"/>
    </xf>
    <xf numFmtId="0" fontId="1" fillId="0" borderId="7" xfId="0" applyFont="1" applyFill="1" applyBorder="1" applyAlignment="1">
      <alignment vertical="center"/>
    </xf>
    <xf numFmtId="0" fontId="1" fillId="0" borderId="53" xfId="0" applyFont="1" applyFill="1" applyBorder="1" applyAlignment="1">
      <alignment vertical="center"/>
    </xf>
    <xf numFmtId="0" fontId="1" fillId="0" borderId="33" xfId="0" applyFont="1" applyFill="1" applyBorder="1" applyAlignment="1">
      <alignment vertical="top"/>
    </xf>
    <xf numFmtId="0" fontId="1" fillId="0" borderId="32" xfId="0" applyFont="1" applyFill="1" applyBorder="1" applyAlignment="1">
      <alignment vertical="top"/>
    </xf>
    <xf numFmtId="0" fontId="1" fillId="0" borderId="13" xfId="0" applyFont="1" applyFill="1" applyBorder="1" applyAlignment="1">
      <alignment vertical="top"/>
    </xf>
    <xf numFmtId="0" fontId="1" fillId="0" borderId="12" xfId="0" applyFont="1" applyFill="1" applyBorder="1" applyAlignment="1">
      <alignment vertical="top"/>
    </xf>
    <xf numFmtId="0" fontId="1" fillId="0" borderId="111" xfId="4" applyFont="1" applyFill="1" applyBorder="1" applyAlignment="1">
      <alignment vertical="center"/>
    </xf>
    <xf numFmtId="0" fontId="1" fillId="2" borderId="30" xfId="0" applyFont="1" applyFill="1" applyBorder="1" applyAlignment="1">
      <alignment vertical="top"/>
    </xf>
    <xf numFmtId="165" fontId="1" fillId="13" borderId="58" xfId="0" applyNumberFormat="1" applyFont="1" applyFill="1" applyBorder="1" applyAlignment="1">
      <alignment horizontal="center" vertical="center"/>
    </xf>
    <xf numFmtId="0" fontId="1" fillId="13" borderId="55" xfId="0" applyFont="1" applyFill="1" applyBorder="1" applyAlignment="1">
      <alignment vertical="top"/>
    </xf>
    <xf numFmtId="0" fontId="1" fillId="13" borderId="54" xfId="0" applyFont="1" applyFill="1" applyBorder="1" applyAlignment="1">
      <alignment vertical="top"/>
    </xf>
    <xf numFmtId="164" fontId="3" fillId="0" borderId="58" xfId="0" applyNumberFormat="1" applyFont="1" applyBorder="1" applyAlignment="1">
      <alignment horizontal="center" vertical="top" wrapText="1"/>
    </xf>
    <xf numFmtId="164" fontId="3" fillId="4" borderId="66" xfId="0" applyNumberFormat="1" applyFont="1" applyFill="1" applyBorder="1" applyAlignment="1">
      <alignment horizontal="center" vertical="top" wrapText="1"/>
    </xf>
    <xf numFmtId="164" fontId="3" fillId="4" borderId="65" xfId="0" applyNumberFormat="1" applyFont="1" applyFill="1" applyBorder="1" applyAlignment="1">
      <alignment horizontal="center" vertical="top" wrapText="1"/>
    </xf>
    <xf numFmtId="0" fontId="1" fillId="0" borderId="37" xfId="0" applyFont="1" applyFill="1" applyBorder="1" applyAlignment="1">
      <alignment horizontal="left" vertical="top" wrapText="1"/>
    </xf>
    <xf numFmtId="0" fontId="7" fillId="2" borderId="0" xfId="0" applyFont="1" applyFill="1" applyBorder="1" applyAlignment="1">
      <alignment vertical="top"/>
    </xf>
    <xf numFmtId="0" fontId="7" fillId="0" borderId="0" xfId="0" applyFont="1" applyBorder="1" applyAlignment="1">
      <alignment vertical="top"/>
    </xf>
    <xf numFmtId="0" fontId="7" fillId="2" borderId="36" xfId="0" applyFont="1" applyFill="1" applyBorder="1" applyAlignment="1">
      <alignment vertical="top"/>
    </xf>
    <xf numFmtId="0" fontId="7" fillId="2" borderId="34" xfId="0" applyFont="1" applyFill="1" applyBorder="1" applyAlignment="1">
      <alignment vertical="top"/>
    </xf>
    <xf numFmtId="0" fontId="7" fillId="2" borderId="2" xfId="0" applyFont="1" applyFill="1" applyBorder="1" applyAlignment="1">
      <alignment vertical="top"/>
    </xf>
    <xf numFmtId="0" fontId="7" fillId="2" borderId="48" xfId="0" applyFont="1" applyFill="1" applyBorder="1" applyAlignment="1">
      <alignment vertical="top"/>
    </xf>
    <xf numFmtId="0" fontId="7" fillId="2" borderId="47" xfId="0" applyFont="1" applyFill="1" applyBorder="1" applyAlignment="1">
      <alignment vertical="top"/>
    </xf>
    <xf numFmtId="0" fontId="7" fillId="2" borderId="46" xfId="0" applyFont="1" applyFill="1" applyBorder="1" applyAlignment="1">
      <alignment vertical="top"/>
    </xf>
    <xf numFmtId="0" fontId="1" fillId="2" borderId="75" xfId="0" applyFont="1" applyFill="1" applyBorder="1" applyAlignment="1">
      <alignment vertical="top" wrapText="1"/>
    </xf>
    <xf numFmtId="0" fontId="1" fillId="2" borderId="58" xfId="0" applyFont="1" applyFill="1" applyBorder="1" applyAlignment="1">
      <alignment horizontal="left" vertical="top" wrapText="1"/>
    </xf>
    <xf numFmtId="0" fontId="1" fillId="2" borderId="109" xfId="0" applyFont="1" applyFill="1" applyBorder="1" applyAlignment="1">
      <alignment horizontal="center" vertical="top" wrapText="1"/>
    </xf>
    <xf numFmtId="0" fontId="1" fillId="2" borderId="94" xfId="0" applyFont="1" applyFill="1" applyBorder="1" applyAlignment="1">
      <alignment horizontal="center" vertical="top" wrapText="1"/>
    </xf>
    <xf numFmtId="0" fontId="7" fillId="2" borderId="16" xfId="0" applyFont="1" applyFill="1" applyBorder="1" applyAlignment="1">
      <alignment horizontal="center" vertical="center"/>
    </xf>
    <xf numFmtId="164" fontId="8" fillId="2" borderId="15" xfId="0" applyNumberFormat="1" applyFont="1" applyFill="1" applyBorder="1" applyAlignment="1">
      <alignment horizontal="left" vertical="center"/>
    </xf>
    <xf numFmtId="0" fontId="1" fillId="2" borderId="18" xfId="0" applyFont="1" applyFill="1" applyBorder="1" applyAlignment="1">
      <alignment vertical="top" wrapText="1"/>
    </xf>
    <xf numFmtId="0" fontId="1" fillId="3" borderId="19" xfId="0" applyFont="1" applyFill="1" applyBorder="1" applyAlignment="1">
      <alignment horizontal="left" vertical="top" wrapText="1"/>
    </xf>
    <xf numFmtId="0" fontId="1" fillId="3" borderId="78" xfId="0" applyFont="1" applyFill="1" applyBorder="1" applyAlignment="1">
      <alignment horizontal="left" vertical="top" wrapText="1"/>
    </xf>
    <xf numFmtId="0" fontId="1" fillId="0" borderId="74" xfId="0" applyFont="1" applyFill="1" applyBorder="1" applyAlignment="1">
      <alignment horizontal="left" vertical="top" wrapText="1"/>
    </xf>
    <xf numFmtId="0" fontId="1" fillId="0" borderId="73" xfId="0" applyFont="1" applyFill="1" applyBorder="1" applyAlignment="1">
      <alignment horizontal="left" vertical="top" wrapText="1"/>
    </xf>
    <xf numFmtId="0" fontId="1" fillId="3" borderId="78" xfId="0" applyFont="1" applyFill="1" applyBorder="1" applyAlignment="1">
      <alignment horizontal="center" vertical="center" wrapText="1"/>
    </xf>
    <xf numFmtId="0" fontId="3" fillId="3" borderId="66" xfId="0" applyFont="1" applyFill="1" applyBorder="1" applyAlignment="1">
      <alignment horizontal="center" vertical="center" wrapText="1"/>
    </xf>
    <xf numFmtId="0" fontId="3" fillId="3" borderId="112" xfId="0" applyFont="1" applyFill="1" applyBorder="1" applyAlignment="1">
      <alignment horizontal="center" vertical="center" wrapText="1"/>
    </xf>
    <xf numFmtId="0" fontId="3" fillId="3" borderId="19" xfId="0" applyFont="1" applyFill="1" applyBorder="1" applyAlignment="1">
      <alignment horizontal="center" vertical="center" wrapText="1"/>
    </xf>
    <xf numFmtId="164" fontId="3" fillId="0" borderId="74" xfId="0" applyNumberFormat="1" applyFont="1" applyBorder="1" applyAlignment="1">
      <alignment horizontal="center" vertical="top" wrapText="1"/>
    </xf>
    <xf numFmtId="0" fontId="7" fillId="0" borderId="0" xfId="0" applyFont="1" applyAlignment="1">
      <alignment vertical="top"/>
    </xf>
    <xf numFmtId="164" fontId="3" fillId="0" borderId="73" xfId="0" applyNumberFormat="1" applyFont="1" applyBorder="1" applyAlignment="1">
      <alignment horizontal="center" vertical="top" wrapText="1"/>
    </xf>
    <xf numFmtId="0" fontId="1" fillId="2" borderId="48" xfId="0" applyFont="1" applyFill="1" applyBorder="1" applyAlignment="1">
      <alignment vertical="top" wrapText="1"/>
    </xf>
    <xf numFmtId="164" fontId="3" fillId="2" borderId="73" xfId="0" applyNumberFormat="1" applyFont="1" applyFill="1" applyBorder="1" applyAlignment="1">
      <alignment horizontal="center" vertical="top" wrapText="1"/>
    </xf>
    <xf numFmtId="164" fontId="3" fillId="2" borderId="76" xfId="0" applyNumberFormat="1" applyFont="1" applyFill="1" applyBorder="1" applyAlignment="1">
      <alignment horizontal="center" vertical="top" wrapText="1"/>
    </xf>
    <xf numFmtId="164" fontId="3" fillId="2" borderId="72" xfId="0" applyNumberFormat="1" applyFont="1" applyFill="1" applyBorder="1" applyAlignment="1">
      <alignment horizontal="center" vertical="top" wrapText="1"/>
    </xf>
    <xf numFmtId="0" fontId="1" fillId="2" borderId="59" xfId="0" applyFont="1" applyFill="1" applyBorder="1" applyAlignment="1">
      <alignment horizontal="center" vertical="center" wrapText="1"/>
    </xf>
    <xf numFmtId="0" fontId="1" fillId="0" borderId="59" xfId="0" applyFont="1" applyFill="1" applyBorder="1" applyAlignment="1">
      <alignment horizontal="center" vertical="center" wrapText="1"/>
    </xf>
    <xf numFmtId="0" fontId="1" fillId="0" borderId="34" xfId="0" applyFont="1" applyFill="1" applyBorder="1" applyAlignment="1">
      <alignment horizontal="center" vertical="center" wrapText="1"/>
    </xf>
    <xf numFmtId="0" fontId="1" fillId="2" borderId="53" xfId="0" applyFont="1" applyFill="1" applyBorder="1" applyAlignment="1">
      <alignment vertical="top" wrapText="1"/>
    </xf>
    <xf numFmtId="0" fontId="1" fillId="2" borderId="42" xfId="0" applyFont="1" applyFill="1" applyBorder="1" applyAlignment="1">
      <alignment horizontal="center" vertical="center" wrapText="1"/>
    </xf>
    <xf numFmtId="0" fontId="1" fillId="0" borderId="42" xfId="0" applyFont="1" applyFill="1" applyBorder="1" applyAlignment="1">
      <alignment horizontal="center" vertical="center" wrapText="1"/>
    </xf>
    <xf numFmtId="0" fontId="1" fillId="0" borderId="53" xfId="0" applyFont="1" applyFill="1" applyBorder="1" applyAlignment="1">
      <alignment horizontal="center" vertical="center" wrapText="1"/>
    </xf>
    <xf numFmtId="0" fontId="1" fillId="2" borderId="74" xfId="0" applyFont="1" applyFill="1" applyBorder="1" applyAlignment="1">
      <alignment vertical="top" wrapText="1"/>
    </xf>
    <xf numFmtId="0" fontId="1" fillId="2" borderId="51" xfId="0" applyFont="1" applyFill="1" applyBorder="1" applyAlignment="1">
      <alignment horizontal="center" vertical="center" wrapText="1"/>
    </xf>
    <xf numFmtId="0" fontId="1" fillId="0" borderId="51" xfId="0" applyFont="1" applyFill="1" applyBorder="1" applyAlignment="1">
      <alignment horizontal="center" vertical="center" wrapText="1"/>
    </xf>
    <xf numFmtId="0" fontId="1" fillId="0" borderId="48" xfId="0" applyFont="1" applyFill="1" applyBorder="1" applyAlignment="1">
      <alignment horizontal="center" vertical="center" wrapText="1"/>
    </xf>
    <xf numFmtId="0" fontId="1" fillId="0" borderId="76" xfId="0" applyFont="1" applyFill="1" applyBorder="1" applyAlignment="1">
      <alignment horizontal="left" vertical="top" wrapText="1"/>
    </xf>
    <xf numFmtId="164" fontId="3" fillId="0" borderId="109" xfId="0" applyNumberFormat="1" applyFont="1" applyBorder="1" applyAlignment="1">
      <alignment horizontal="center" vertical="top" wrapText="1"/>
    </xf>
    <xf numFmtId="165" fontId="1" fillId="0" borderId="37" xfId="0" applyNumberFormat="1" applyFont="1" applyFill="1" applyBorder="1" applyAlignment="1">
      <alignment vertical="top" wrapText="1"/>
    </xf>
    <xf numFmtId="164" fontId="3" fillId="0" borderId="94" xfId="0" applyNumberFormat="1" applyFont="1" applyBorder="1" applyAlignment="1">
      <alignment horizontal="center" vertical="top" wrapText="1"/>
    </xf>
    <xf numFmtId="165" fontId="1" fillId="0" borderId="3" xfId="0" applyNumberFormat="1" applyFont="1" applyFill="1" applyBorder="1" applyAlignment="1">
      <alignment vertical="top" wrapText="1"/>
    </xf>
    <xf numFmtId="164" fontId="3" fillId="2" borderId="52" xfId="0" applyNumberFormat="1" applyFont="1" applyFill="1" applyBorder="1" applyAlignment="1">
      <alignment horizontal="center" vertical="top" wrapText="1"/>
    </xf>
    <xf numFmtId="0" fontId="1" fillId="0" borderId="3" xfId="0" applyFont="1" applyFill="1" applyBorder="1" applyAlignment="1">
      <alignment vertical="top" wrapText="1"/>
    </xf>
    <xf numFmtId="164" fontId="3" fillId="2" borderId="94" xfId="0" applyNumberFormat="1" applyFont="1" applyFill="1" applyBorder="1" applyAlignment="1">
      <alignment horizontal="center" vertical="top" wrapText="1"/>
    </xf>
    <xf numFmtId="164" fontId="3" fillId="2" borderId="50" xfId="0" applyNumberFormat="1" applyFont="1" applyFill="1" applyBorder="1" applyAlignment="1">
      <alignment horizontal="center" vertical="top" wrapText="1"/>
    </xf>
    <xf numFmtId="0" fontId="1" fillId="0" borderId="33" xfId="0" applyFont="1" applyFill="1" applyBorder="1" applyAlignment="1">
      <alignment vertical="top" wrapText="1"/>
    </xf>
    <xf numFmtId="0" fontId="1" fillId="2" borderId="64" xfId="0" applyFont="1" applyFill="1" applyBorder="1" applyAlignment="1">
      <alignment vertical="top" wrapText="1"/>
    </xf>
    <xf numFmtId="1" fontId="1" fillId="0" borderId="22" xfId="0" applyNumberFormat="1" applyFont="1" applyFill="1" applyBorder="1" applyAlignment="1">
      <alignment horizontal="right" vertical="top"/>
    </xf>
    <xf numFmtId="1" fontId="1" fillId="0" borderId="15" xfId="0" applyNumberFormat="1" applyFont="1" applyFill="1" applyBorder="1" applyAlignment="1">
      <alignment horizontal="right" vertical="top"/>
    </xf>
    <xf numFmtId="165" fontId="1" fillId="0" borderId="68" xfId="0" applyNumberFormat="1" applyFont="1" applyFill="1" applyBorder="1" applyAlignment="1">
      <alignment horizontal="right" vertical="top" wrapText="1"/>
    </xf>
    <xf numFmtId="165" fontId="1" fillId="0" borderId="28" xfId="0" applyNumberFormat="1" applyFont="1" applyFill="1" applyBorder="1" applyAlignment="1">
      <alignment horizontal="right" vertical="top" wrapText="1"/>
    </xf>
    <xf numFmtId="0" fontId="1" fillId="0" borderId="28" xfId="0" applyFont="1" applyFill="1" applyBorder="1" applyAlignment="1">
      <alignment horizontal="left" vertical="top" wrapText="1"/>
    </xf>
    <xf numFmtId="165" fontId="1" fillId="0" borderId="28" xfId="0" applyNumberFormat="1" applyFont="1" applyFill="1" applyBorder="1" applyAlignment="1"/>
    <xf numFmtId="0" fontId="1" fillId="0" borderId="16" xfId="0" applyFont="1" applyFill="1" applyBorder="1" applyAlignment="1">
      <alignment horizontal="right"/>
    </xf>
    <xf numFmtId="0" fontId="1" fillId="0" borderId="43" xfId="0" applyFont="1" applyFill="1" applyBorder="1" applyAlignment="1">
      <alignment horizontal="left" vertical="center" wrapText="1"/>
    </xf>
    <xf numFmtId="165" fontId="1" fillId="0" borderId="28" xfId="0" applyNumberFormat="1" applyFont="1" applyFill="1" applyBorder="1" applyAlignment="1">
      <alignment vertical="top" wrapText="1"/>
    </xf>
    <xf numFmtId="0" fontId="1" fillId="0" borderId="93" xfId="0" applyFont="1" applyFill="1" applyBorder="1" applyAlignment="1">
      <alignment horizontal="left" vertical="center" wrapText="1"/>
    </xf>
    <xf numFmtId="0" fontId="1" fillId="0" borderId="61" xfId="0" applyFont="1" applyFill="1" applyBorder="1" applyAlignment="1">
      <alignment vertical="top" wrapText="1"/>
    </xf>
    <xf numFmtId="165" fontId="1" fillId="0" borderId="22" xfId="0" applyNumberFormat="1" applyFont="1" applyFill="1" applyBorder="1" applyAlignment="1">
      <alignment horizontal="right" vertical="top"/>
    </xf>
    <xf numFmtId="0" fontId="1" fillId="0" borderId="29" xfId="0" applyFont="1" applyFill="1" applyBorder="1" applyAlignment="1">
      <alignment vertical="center"/>
    </xf>
    <xf numFmtId="165" fontId="1" fillId="0" borderId="28" xfId="0" applyNumberFormat="1" applyFont="1" applyFill="1" applyBorder="1" applyAlignment="1">
      <alignment horizontal="right" vertical="top"/>
    </xf>
    <xf numFmtId="0" fontId="40" fillId="0" borderId="28" xfId="0" applyFont="1" applyFill="1" applyBorder="1"/>
    <xf numFmtId="164" fontId="41" fillId="0" borderId="27" xfId="0" applyNumberFormat="1" applyFont="1" applyFill="1" applyBorder="1" applyAlignment="1">
      <alignment horizontal="center"/>
    </xf>
    <xf numFmtId="164" fontId="3" fillId="0" borderId="27" xfId="0" applyNumberFormat="1" applyFont="1" applyFill="1" applyBorder="1" applyAlignment="1">
      <alignment horizontal="center"/>
    </xf>
    <xf numFmtId="0" fontId="6" fillId="0" borderId="16" xfId="0" applyFont="1" applyFill="1" applyBorder="1"/>
    <xf numFmtId="164" fontId="3" fillId="0" borderId="15" xfId="0" applyNumberFormat="1" applyFont="1" applyFill="1" applyBorder="1" applyAlignment="1">
      <alignment horizontal="center"/>
    </xf>
    <xf numFmtId="0" fontId="42" fillId="14" borderId="0" xfId="0" applyFont="1" applyFill="1" applyBorder="1"/>
    <xf numFmtId="0" fontId="1" fillId="14" borderId="0" xfId="0" applyFont="1" applyFill="1" applyBorder="1"/>
    <xf numFmtId="0" fontId="1" fillId="14" borderId="25" xfId="0" applyFont="1" applyFill="1" applyBorder="1"/>
    <xf numFmtId="0" fontId="42" fillId="14" borderId="13" xfId="0" applyFont="1" applyFill="1" applyBorder="1"/>
    <xf numFmtId="0" fontId="1" fillId="14" borderId="13" xfId="0" applyFont="1" applyFill="1" applyBorder="1"/>
    <xf numFmtId="0" fontId="1" fillId="14" borderId="12" xfId="0" applyFont="1" applyFill="1" applyBorder="1"/>
    <xf numFmtId="164" fontId="3" fillId="14" borderId="14" xfId="0" applyNumberFormat="1" applyFont="1" applyFill="1" applyBorder="1" applyAlignment="1">
      <alignment horizontal="center" vertical="top" wrapText="1"/>
    </xf>
    <xf numFmtId="0" fontId="1" fillId="14" borderId="77" xfId="0" applyFont="1" applyFill="1" applyBorder="1" applyAlignment="1">
      <alignment horizontal="left" vertical="top" wrapText="1"/>
    </xf>
    <xf numFmtId="0" fontId="2" fillId="14" borderId="55" xfId="0" applyFont="1" applyFill="1" applyBorder="1" applyAlignment="1">
      <alignment vertical="center" wrapText="1"/>
    </xf>
    <xf numFmtId="0" fontId="2" fillId="14" borderId="54" xfId="0" applyFont="1" applyFill="1" applyBorder="1" applyAlignment="1">
      <alignment vertical="center" wrapText="1"/>
    </xf>
    <xf numFmtId="0" fontId="40" fillId="0" borderId="68" xfId="0" applyFont="1" applyFill="1" applyBorder="1"/>
    <xf numFmtId="164" fontId="41" fillId="0" borderId="67" xfId="0" applyNumberFormat="1" applyFont="1" applyFill="1" applyBorder="1" applyAlignment="1">
      <alignment horizontal="center"/>
    </xf>
    <xf numFmtId="164" fontId="3" fillId="0" borderId="22" xfId="0" applyNumberFormat="1" applyFont="1" applyFill="1" applyBorder="1" applyAlignment="1">
      <alignment horizontal="center"/>
    </xf>
    <xf numFmtId="1" fontId="1" fillId="0" borderId="13" xfId="0" applyNumberFormat="1" applyFont="1" applyFill="1" applyBorder="1" applyAlignment="1">
      <alignment horizontal="right" vertical="top" wrapText="1"/>
    </xf>
    <xf numFmtId="0" fontId="1" fillId="0" borderId="16" xfId="0" applyFont="1" applyFill="1" applyBorder="1" applyAlignment="1">
      <alignment horizontal="right" vertical="top" wrapText="1"/>
    </xf>
    <xf numFmtId="165" fontId="1" fillId="2" borderId="15" xfId="0" applyNumberFormat="1" applyFont="1" applyFill="1" applyBorder="1" applyAlignment="1">
      <alignment horizontal="center" vertical="center" wrapText="1"/>
    </xf>
    <xf numFmtId="0" fontId="1" fillId="3" borderId="75" xfId="0" applyFont="1" applyFill="1" applyBorder="1" applyAlignment="1">
      <alignment horizontal="center" vertical="center" wrapText="1"/>
    </xf>
    <xf numFmtId="0" fontId="7" fillId="2" borderId="78" xfId="0" applyFont="1" applyFill="1" applyBorder="1" applyAlignment="1">
      <alignment horizontal="center" vertical="center"/>
    </xf>
    <xf numFmtId="0" fontId="7" fillId="2" borderId="91" xfId="0" applyFont="1" applyFill="1" applyBorder="1" applyAlignment="1">
      <alignment horizontal="center" vertical="center"/>
    </xf>
    <xf numFmtId="0" fontId="7" fillId="2" borderId="77" xfId="0" applyFont="1" applyFill="1" applyBorder="1" applyAlignment="1">
      <alignment horizontal="center" vertical="center"/>
    </xf>
    <xf numFmtId="0" fontId="36" fillId="3" borderId="55" xfId="0" applyFont="1" applyFill="1" applyBorder="1" applyAlignment="1">
      <alignment horizontal="left" vertical="center" wrapText="1"/>
    </xf>
    <xf numFmtId="0" fontId="36" fillId="3" borderId="54" xfId="0" applyFont="1" applyFill="1" applyBorder="1" applyAlignment="1">
      <alignment horizontal="left" vertical="center" wrapText="1"/>
    </xf>
    <xf numFmtId="0" fontId="1" fillId="2" borderId="50" xfId="0" applyFont="1" applyFill="1" applyBorder="1" applyAlignment="1">
      <alignment horizontal="center" vertical="center" wrapText="1"/>
    </xf>
    <xf numFmtId="0" fontId="1" fillId="2" borderId="114" xfId="0" applyFont="1" applyFill="1" applyBorder="1" applyAlignment="1">
      <alignment horizontal="center" vertical="center" wrapText="1"/>
    </xf>
    <xf numFmtId="0" fontId="1" fillId="0" borderId="114"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72" xfId="0" applyFont="1" applyFill="1" applyBorder="1" applyAlignment="1">
      <alignment horizontal="left" vertical="top" wrapText="1"/>
    </xf>
    <xf numFmtId="0" fontId="2" fillId="0" borderId="25" xfId="0" applyFont="1" applyBorder="1" applyAlignment="1">
      <alignment vertical="center"/>
    </xf>
    <xf numFmtId="0" fontId="1" fillId="0" borderId="18" xfId="0" applyFont="1" applyFill="1" applyBorder="1" applyAlignment="1">
      <alignment vertical="top" wrapText="1"/>
    </xf>
    <xf numFmtId="0" fontId="1" fillId="0" borderId="48" xfId="0" applyFont="1" applyFill="1" applyBorder="1" applyAlignment="1">
      <alignment vertical="top" wrapText="1"/>
    </xf>
    <xf numFmtId="0" fontId="1" fillId="0" borderId="30" xfId="0" applyFont="1" applyFill="1" applyBorder="1" applyAlignment="1">
      <alignment vertical="top" wrapText="1"/>
    </xf>
    <xf numFmtId="0" fontId="7" fillId="0" borderId="66" xfId="0" applyFont="1" applyFill="1" applyBorder="1" applyAlignment="1">
      <alignment vertical="center"/>
    </xf>
    <xf numFmtId="0" fontId="7" fillId="0" borderId="100" xfId="0" applyFont="1" applyFill="1" applyBorder="1" applyAlignment="1">
      <alignment vertical="center"/>
    </xf>
    <xf numFmtId="0" fontId="7" fillId="0" borderId="50" xfId="0" applyFont="1" applyFill="1" applyBorder="1" applyAlignment="1">
      <alignment vertical="center"/>
    </xf>
    <xf numFmtId="0" fontId="1" fillId="0" borderId="23" xfId="0" applyFont="1" applyFill="1" applyBorder="1" applyAlignment="1">
      <alignment horizontal="left" vertical="center" wrapText="1"/>
    </xf>
    <xf numFmtId="165" fontId="1" fillId="0" borderId="23" xfId="0" applyNumberFormat="1" applyFont="1" applyFill="1" applyBorder="1" applyAlignment="1">
      <alignment horizontal="right" vertical="top" wrapText="1"/>
    </xf>
    <xf numFmtId="164" fontId="3" fillId="0" borderId="22" xfId="0" applyNumberFormat="1" applyFont="1" applyFill="1" applyBorder="1" applyAlignment="1">
      <alignment horizontal="left" vertical="center"/>
    </xf>
    <xf numFmtId="0" fontId="1" fillId="0" borderId="68" xfId="0" applyFont="1" applyFill="1" applyBorder="1" applyAlignment="1">
      <alignment horizontal="left" vertical="center" wrapText="1"/>
    </xf>
    <xf numFmtId="164" fontId="3" fillId="0" borderId="67" xfId="0" applyNumberFormat="1" applyFont="1" applyFill="1" applyBorder="1" applyAlignment="1">
      <alignment horizontal="left" vertical="center"/>
    </xf>
    <xf numFmtId="0" fontId="7" fillId="0" borderId="78" xfId="0" applyFont="1" applyFill="1" applyBorder="1" applyAlignment="1">
      <alignment vertical="top" wrapText="1"/>
    </xf>
    <xf numFmtId="0" fontId="1" fillId="0" borderId="75" xfId="0" applyFont="1" applyFill="1" applyBorder="1" applyAlignment="1">
      <alignment horizontal="left" vertical="top" wrapText="1"/>
    </xf>
    <xf numFmtId="0" fontId="1" fillId="2" borderId="77" xfId="0" applyFont="1" applyFill="1" applyBorder="1" applyAlignment="1">
      <alignment vertical="top" wrapText="1"/>
    </xf>
    <xf numFmtId="0" fontId="1" fillId="2" borderId="91" xfId="0" applyFont="1" applyFill="1" applyBorder="1" applyAlignment="1">
      <alignment vertical="top" wrapText="1"/>
    </xf>
    <xf numFmtId="0" fontId="1" fillId="0" borderId="23" xfId="0" applyFont="1" applyFill="1" applyBorder="1" applyAlignment="1">
      <alignment horizontal="left" vertical="center" wrapText="1"/>
    </xf>
    <xf numFmtId="0" fontId="1" fillId="0" borderId="16" xfId="0" applyFont="1" applyFill="1" applyBorder="1" applyAlignment="1">
      <alignment horizontal="left" vertical="center" wrapText="1"/>
    </xf>
    <xf numFmtId="0" fontId="32" fillId="3" borderId="58" xfId="0" applyFont="1" applyFill="1" applyBorder="1" applyAlignment="1">
      <alignment horizontal="left" vertical="center" wrapText="1"/>
    </xf>
    <xf numFmtId="0" fontId="1" fillId="2" borderId="77" xfId="0" applyFont="1" applyFill="1" applyBorder="1" applyAlignment="1">
      <alignment horizontal="left" vertical="top" wrapText="1"/>
    </xf>
    <xf numFmtId="0" fontId="1" fillId="0" borderId="36" xfId="0" applyFont="1" applyFill="1" applyBorder="1" applyAlignment="1">
      <alignment vertical="center" wrapText="1"/>
    </xf>
    <xf numFmtId="0" fontId="1" fillId="0" borderId="13" xfId="0" applyFont="1" applyFill="1" applyBorder="1" applyAlignment="1">
      <alignment vertical="center" wrapText="1"/>
    </xf>
    <xf numFmtId="164" fontId="3" fillId="2" borderId="14" xfId="0" applyNumberFormat="1" applyFont="1" applyFill="1" applyBorder="1" applyAlignment="1">
      <alignment horizontal="center" vertical="top" wrapText="1"/>
    </xf>
    <xf numFmtId="0" fontId="1" fillId="0" borderId="58" xfId="0" applyFont="1" applyFill="1" applyBorder="1" applyAlignment="1">
      <alignment vertical="center" wrapText="1"/>
    </xf>
    <xf numFmtId="0" fontId="1" fillId="0" borderId="38" xfId="0" applyFont="1" applyFill="1" applyBorder="1" applyAlignment="1">
      <alignment horizontal="left" vertical="top" wrapText="1"/>
    </xf>
    <xf numFmtId="0" fontId="1" fillId="0" borderId="16" xfId="0" applyFont="1" applyFill="1" applyBorder="1" applyAlignment="1">
      <alignment horizontal="left" vertical="top" wrapText="1"/>
    </xf>
    <xf numFmtId="0" fontId="1" fillId="0" borderId="21" xfId="0" applyFont="1" applyFill="1" applyBorder="1" applyAlignment="1">
      <alignment horizontal="left" vertical="center" wrapText="1"/>
    </xf>
    <xf numFmtId="164" fontId="3" fillId="0" borderId="66" xfId="0" applyNumberFormat="1" applyFont="1" applyFill="1" applyBorder="1" applyAlignment="1">
      <alignment horizontal="center" vertical="top" wrapText="1"/>
    </xf>
    <xf numFmtId="164" fontId="3" fillId="2" borderId="66" xfId="0" applyNumberFormat="1" applyFont="1" applyFill="1" applyBorder="1" applyAlignment="1">
      <alignment horizontal="center" vertical="top" wrapText="1"/>
    </xf>
    <xf numFmtId="0" fontId="1" fillId="0" borderId="4" xfId="0" applyFont="1" applyFill="1" applyBorder="1" applyAlignment="1">
      <alignment horizontal="left" vertical="top" wrapText="1"/>
    </xf>
    <xf numFmtId="0" fontId="1" fillId="0" borderId="112" xfId="0" applyFont="1" applyFill="1" applyBorder="1" applyAlignment="1">
      <alignment horizontal="center" vertical="top" wrapText="1"/>
    </xf>
    <xf numFmtId="0" fontId="1" fillId="0" borderId="18" xfId="0" applyFont="1" applyFill="1" applyBorder="1" applyAlignment="1">
      <alignment horizontal="center" vertical="top" wrapText="1"/>
    </xf>
    <xf numFmtId="0" fontId="2" fillId="4" borderId="0" xfId="0" applyFont="1" applyFill="1" applyBorder="1" applyAlignment="1">
      <alignment vertical="top" wrapText="1"/>
    </xf>
    <xf numFmtId="0" fontId="1" fillId="2" borderId="13"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20" xfId="0" applyFont="1" applyFill="1" applyBorder="1" applyAlignment="1">
      <alignment horizontal="left" vertical="top" wrapText="1"/>
    </xf>
    <xf numFmtId="0" fontId="2" fillId="4" borderId="20" xfId="0" applyFont="1" applyFill="1" applyBorder="1" applyAlignment="1">
      <alignment vertical="top" wrapText="1"/>
    </xf>
    <xf numFmtId="0" fontId="2" fillId="4" borderId="13" xfId="0" applyFont="1" applyFill="1" applyBorder="1" applyAlignment="1">
      <alignment vertical="top" wrapText="1"/>
    </xf>
    <xf numFmtId="165" fontId="2" fillId="4" borderId="22" xfId="0" applyNumberFormat="1" applyFont="1" applyFill="1" applyBorder="1" applyAlignment="1">
      <alignment vertical="top" wrapText="1"/>
    </xf>
    <xf numFmtId="165" fontId="2" fillId="4" borderId="67" xfId="0" applyNumberFormat="1" applyFont="1" applyFill="1" applyBorder="1" applyAlignment="1">
      <alignment vertical="top" wrapText="1"/>
    </xf>
    <xf numFmtId="165" fontId="2" fillId="4" borderId="27" xfId="0" applyNumberFormat="1" applyFont="1" applyFill="1" applyBorder="1" applyAlignment="1">
      <alignment vertical="top" wrapText="1"/>
    </xf>
    <xf numFmtId="165" fontId="2" fillId="4" borderId="15" xfId="0" applyNumberFormat="1" applyFont="1" applyFill="1" applyBorder="1" applyAlignment="1">
      <alignment vertical="top" wrapText="1"/>
    </xf>
    <xf numFmtId="0" fontId="43" fillId="0" borderId="0" xfId="0" applyFont="1" applyFill="1" applyBorder="1" applyAlignment="1">
      <alignment horizontal="left" vertical="center"/>
    </xf>
    <xf numFmtId="0" fontId="44" fillId="0" borderId="0" xfId="0" applyFont="1"/>
    <xf numFmtId="0" fontId="44" fillId="2" borderId="55" xfId="0" applyFont="1" applyFill="1" applyBorder="1"/>
    <xf numFmtId="0" fontId="44" fillId="2" borderId="96" xfId="0" applyFont="1" applyFill="1" applyBorder="1"/>
    <xf numFmtId="0" fontId="44" fillId="2" borderId="54" xfId="0" applyFont="1" applyFill="1" applyBorder="1"/>
    <xf numFmtId="0" fontId="44" fillId="2" borderId="20" xfId="0" applyFont="1" applyFill="1" applyBorder="1"/>
    <xf numFmtId="0" fontId="44" fillId="2" borderId="19" xfId="0" applyFont="1" applyFill="1" applyBorder="1"/>
    <xf numFmtId="0" fontId="44" fillId="2" borderId="13" xfId="0" applyFont="1" applyFill="1" applyBorder="1"/>
    <xf numFmtId="0" fontId="44" fillId="2" borderId="12" xfId="0" applyFont="1" applyFill="1" applyBorder="1"/>
    <xf numFmtId="0" fontId="1" fillId="0" borderId="0" xfId="28" applyFont="1" applyFill="1" applyBorder="1" applyAlignment="1">
      <alignment vertical="center"/>
    </xf>
    <xf numFmtId="0" fontId="1" fillId="0" borderId="23" xfId="28" applyFont="1" applyFill="1" applyBorder="1" applyAlignment="1">
      <alignment vertical="center"/>
    </xf>
    <xf numFmtId="0" fontId="1" fillId="0" borderId="68" xfId="28" applyFont="1" applyFill="1" applyBorder="1" applyAlignment="1">
      <alignment vertical="center"/>
    </xf>
    <xf numFmtId="165" fontId="1" fillId="2" borderId="67" xfId="28" applyNumberFormat="1" applyFont="1" applyFill="1" applyBorder="1" applyAlignment="1">
      <alignment vertical="center" wrapText="1"/>
    </xf>
    <xf numFmtId="0" fontId="1" fillId="0" borderId="28" xfId="28" applyFont="1" applyFill="1" applyBorder="1" applyAlignment="1">
      <alignment vertical="center"/>
    </xf>
    <xf numFmtId="165" fontId="1" fillId="0" borderId="28" xfId="28" applyNumberFormat="1" applyFont="1" applyFill="1" applyBorder="1" applyAlignment="1">
      <alignment vertical="center" wrapText="1"/>
    </xf>
    <xf numFmtId="165" fontId="1" fillId="2" borderId="27" xfId="28" applyNumberFormat="1" applyFont="1" applyFill="1" applyBorder="1" applyAlignment="1">
      <alignment vertical="center" wrapText="1"/>
    </xf>
    <xf numFmtId="0" fontId="44" fillId="2" borderId="0" xfId="0" applyFont="1" applyFill="1" applyBorder="1"/>
    <xf numFmtId="0" fontId="44" fillId="2" borderId="25" xfId="0" applyFont="1" applyFill="1" applyBorder="1"/>
    <xf numFmtId="165" fontId="1" fillId="0" borderId="0" xfId="28" applyNumberFormat="1" applyFont="1" applyFill="1" applyBorder="1" applyAlignment="1">
      <alignment vertical="center" wrapText="1"/>
    </xf>
    <xf numFmtId="165" fontId="1" fillId="2" borderId="25" xfId="28" applyNumberFormat="1" applyFont="1" applyFill="1" applyBorder="1" applyAlignment="1">
      <alignment vertical="center" wrapText="1"/>
    </xf>
    <xf numFmtId="165" fontId="1" fillId="2" borderId="15" xfId="28" applyNumberFormat="1" applyFont="1" applyFill="1" applyBorder="1" applyAlignment="1">
      <alignment vertical="center" wrapText="1"/>
    </xf>
    <xf numFmtId="0" fontId="1" fillId="2" borderId="44" xfId="3" applyFont="1" applyFill="1" applyBorder="1" applyAlignment="1">
      <alignment vertical="top"/>
    </xf>
    <xf numFmtId="0" fontId="1" fillId="2" borderId="43" xfId="3" applyFont="1" applyFill="1" applyBorder="1" applyAlignment="1">
      <alignment vertical="top"/>
    </xf>
    <xf numFmtId="165" fontId="1" fillId="2" borderId="68" xfId="0" applyNumberFormat="1" applyFont="1" applyFill="1" applyBorder="1" applyAlignment="1">
      <alignment horizontal="right" vertical="center" wrapText="1"/>
    </xf>
    <xf numFmtId="0" fontId="1" fillId="2" borderId="14" xfId="3" applyFont="1" applyFill="1" applyBorder="1" applyAlignment="1">
      <alignment vertical="top"/>
    </xf>
    <xf numFmtId="165" fontId="1" fillId="2" borderId="13" xfId="0" applyNumberFormat="1" applyFont="1" applyFill="1" applyBorder="1" applyAlignment="1">
      <alignment horizontal="right" vertical="center" wrapText="1"/>
    </xf>
    <xf numFmtId="0" fontId="1" fillId="2" borderId="21" xfId="3" applyFont="1" applyFill="1" applyBorder="1" applyAlignment="1">
      <alignment vertical="top"/>
    </xf>
    <xf numFmtId="165" fontId="1" fillId="2" borderId="20" xfId="0" applyNumberFormat="1" applyFont="1" applyFill="1" applyBorder="1" applyAlignment="1">
      <alignment horizontal="right" vertical="center" wrapText="1"/>
    </xf>
    <xf numFmtId="0" fontId="1" fillId="2" borderId="26" xfId="3" applyFont="1" applyFill="1" applyBorder="1" applyAlignment="1">
      <alignment vertical="top"/>
    </xf>
    <xf numFmtId="165" fontId="1" fillId="2" borderId="0" xfId="0" applyNumberFormat="1" applyFont="1" applyFill="1" applyBorder="1" applyAlignment="1">
      <alignment horizontal="right" vertical="center" wrapText="1"/>
    </xf>
    <xf numFmtId="1" fontId="1" fillId="0" borderId="23" xfId="0" applyNumberFormat="1" applyFont="1" applyFill="1" applyBorder="1" applyAlignment="1">
      <alignment horizontal="right" vertical="center" wrapText="1"/>
    </xf>
    <xf numFmtId="1" fontId="1" fillId="0" borderId="16" xfId="0" applyNumberFormat="1" applyFont="1" applyFill="1" applyBorder="1" applyAlignment="1">
      <alignment horizontal="right" vertical="center" wrapText="1"/>
    </xf>
    <xf numFmtId="0" fontId="3" fillId="2" borderId="15" xfId="0" applyFont="1" applyFill="1" applyBorder="1" applyAlignment="1">
      <alignment horizontal="left" vertical="center" wrapText="1"/>
    </xf>
    <xf numFmtId="0" fontId="44" fillId="4" borderId="36" xfId="0" applyFont="1" applyFill="1" applyBorder="1"/>
    <xf numFmtId="0" fontId="44" fillId="4" borderId="34" xfId="0" applyFont="1" applyFill="1" applyBorder="1"/>
    <xf numFmtId="0" fontId="1" fillId="0" borderId="68" xfId="0" applyFont="1" applyFill="1" applyBorder="1"/>
    <xf numFmtId="164" fontId="3" fillId="0" borderId="67" xfId="0" applyNumberFormat="1" applyFont="1" applyFill="1" applyBorder="1" applyAlignment="1">
      <alignment horizontal="center"/>
    </xf>
    <xf numFmtId="0" fontId="1" fillId="2" borderId="0" xfId="0" applyFont="1" applyFill="1" applyBorder="1"/>
    <xf numFmtId="0" fontId="1" fillId="2" borderId="25" xfId="0" applyFont="1" applyFill="1" applyBorder="1"/>
    <xf numFmtId="0" fontId="1" fillId="0" borderId="0" xfId="0" applyFont="1" applyFill="1" applyBorder="1"/>
    <xf numFmtId="0" fontId="1" fillId="0" borderId="28" xfId="0" applyFont="1" applyFill="1" applyBorder="1"/>
    <xf numFmtId="0" fontId="1" fillId="0" borderId="16" xfId="0" applyFont="1" applyFill="1" applyBorder="1"/>
    <xf numFmtId="0" fontId="1" fillId="2" borderId="13" xfId="0" applyFont="1" applyFill="1" applyBorder="1"/>
    <xf numFmtId="0" fontId="1" fillId="2" borderId="12" xfId="0" applyFont="1" applyFill="1" applyBorder="1"/>
    <xf numFmtId="0" fontId="1" fillId="0" borderId="23" xfId="0" applyFont="1" applyFill="1" applyBorder="1"/>
    <xf numFmtId="0" fontId="1" fillId="2" borderId="20" xfId="0" applyFont="1" applyFill="1" applyBorder="1"/>
    <xf numFmtId="0" fontId="1" fillId="2" borderId="19" xfId="0" applyFont="1" applyFill="1" applyBorder="1"/>
    <xf numFmtId="1" fontId="1" fillId="0" borderId="16" xfId="0" applyNumberFormat="1" applyFont="1" applyFill="1" applyBorder="1" applyAlignment="1">
      <alignment horizontal="right" vertical="top" wrapText="1"/>
    </xf>
    <xf numFmtId="0" fontId="38" fillId="2" borderId="0" xfId="0" applyFont="1" applyFill="1" applyBorder="1"/>
    <xf numFmtId="0" fontId="2" fillId="0" borderId="55" xfId="0" applyFont="1" applyFill="1" applyBorder="1" applyAlignment="1">
      <alignment vertical="center" wrapText="1"/>
    </xf>
    <xf numFmtId="0" fontId="2" fillId="0" borderId="54" xfId="0" applyFont="1" applyFill="1" applyBorder="1" applyAlignment="1">
      <alignment vertical="center" wrapText="1"/>
    </xf>
    <xf numFmtId="0" fontId="1" fillId="0" borderId="23" xfId="0" applyFont="1" applyFill="1" applyBorder="1" applyAlignment="1">
      <alignment horizontal="left" readingOrder="1"/>
    </xf>
    <xf numFmtId="0" fontId="1" fillId="0" borderId="28" xfId="0" applyFont="1" applyFill="1" applyBorder="1" applyAlignment="1">
      <alignment horizontal="left" readingOrder="1"/>
    </xf>
    <xf numFmtId="0" fontId="1" fillId="0" borderId="16" xfId="0" applyFont="1" applyFill="1" applyBorder="1" applyAlignment="1">
      <alignment horizontal="left" readingOrder="1"/>
    </xf>
    <xf numFmtId="0" fontId="3" fillId="0" borderId="0" xfId="0" applyFont="1" applyFill="1" applyBorder="1" applyAlignment="1">
      <alignment horizontal="center" vertical="center"/>
    </xf>
    <xf numFmtId="0" fontId="1" fillId="0" borderId="91" xfId="0" applyFont="1" applyFill="1" applyBorder="1"/>
    <xf numFmtId="164" fontId="3" fillId="0" borderId="25" xfId="0" applyNumberFormat="1" applyFont="1" applyFill="1" applyBorder="1" applyAlignment="1">
      <alignment horizontal="center"/>
    </xf>
    <xf numFmtId="0" fontId="1" fillId="0" borderId="25" xfId="0" applyFont="1" applyFill="1" applyBorder="1"/>
    <xf numFmtId="0" fontId="36" fillId="3" borderId="20" xfId="0" applyFont="1" applyFill="1" applyBorder="1" applyAlignment="1">
      <alignment vertical="center"/>
    </xf>
    <xf numFmtId="164" fontId="32" fillId="3" borderId="19" xfId="0" applyNumberFormat="1" applyFont="1" applyFill="1" applyBorder="1" applyAlignment="1">
      <alignment vertical="center"/>
    </xf>
    <xf numFmtId="0" fontId="36" fillId="0" borderId="0" xfId="0" applyFont="1" applyBorder="1" applyAlignment="1">
      <alignment vertical="center"/>
    </xf>
    <xf numFmtId="0" fontId="1" fillId="0" borderId="0" xfId="0" applyFont="1" applyBorder="1" applyAlignment="1">
      <alignment vertical="center"/>
    </xf>
    <xf numFmtId="0" fontId="1" fillId="0" borderId="20" xfId="0" applyFont="1" applyFill="1" applyBorder="1"/>
    <xf numFmtId="164" fontId="3" fillId="2" borderId="19" xfId="0" applyNumberFormat="1" applyFont="1" applyFill="1" applyBorder="1"/>
    <xf numFmtId="0" fontId="1" fillId="0" borderId="0" xfId="0" applyFont="1" applyBorder="1"/>
    <xf numFmtId="0" fontId="1" fillId="0" borderId="13" xfId="0" applyFont="1" applyFill="1" applyBorder="1"/>
    <xf numFmtId="164" fontId="3" fillId="2" borderId="12" xfId="0" applyNumberFormat="1" applyFont="1" applyFill="1" applyBorder="1"/>
    <xf numFmtId="165" fontId="1" fillId="0" borderId="23" xfId="0" applyNumberFormat="1" applyFont="1" applyFill="1" applyBorder="1"/>
    <xf numFmtId="0" fontId="1" fillId="2" borderId="23" xfId="0" applyFont="1" applyFill="1" applyBorder="1"/>
    <xf numFmtId="164" fontId="3" fillId="2" borderId="22" xfId="0" applyNumberFormat="1" applyFont="1" applyFill="1" applyBorder="1"/>
    <xf numFmtId="0" fontId="1" fillId="2" borderId="28" xfId="0" applyFont="1" applyFill="1" applyBorder="1"/>
    <xf numFmtId="164" fontId="3" fillId="2" borderId="27" xfId="0" applyNumberFormat="1" applyFont="1" applyFill="1" applyBorder="1"/>
    <xf numFmtId="0" fontId="38" fillId="2" borderId="25" xfId="0" applyFont="1" applyFill="1" applyBorder="1"/>
    <xf numFmtId="0" fontId="1" fillId="2" borderId="61" xfId="0" applyFont="1" applyFill="1" applyBorder="1"/>
    <xf numFmtId="164" fontId="3" fillId="2" borderId="60" xfId="0" applyNumberFormat="1" applyFont="1" applyFill="1" applyBorder="1"/>
    <xf numFmtId="0" fontId="1" fillId="0" borderId="55" xfId="0" applyFont="1" applyFill="1" applyBorder="1"/>
    <xf numFmtId="0" fontId="38" fillId="2" borderId="55" xfId="0" applyFont="1" applyFill="1" applyBorder="1"/>
    <xf numFmtId="0" fontId="38" fillId="2" borderId="54" xfId="0" applyFont="1" applyFill="1" applyBorder="1"/>
    <xf numFmtId="1" fontId="1" fillId="0" borderId="23" xfId="0" applyNumberFormat="1" applyFont="1" applyFill="1" applyBorder="1" applyAlignment="1">
      <alignment horizontal="center" vertical="top" wrapText="1"/>
    </xf>
    <xf numFmtId="164" fontId="3" fillId="0" borderId="22" xfId="0" applyNumberFormat="1" applyFont="1" applyFill="1" applyBorder="1" applyAlignment="1">
      <alignment horizontal="left" vertical="top" wrapText="1"/>
    </xf>
    <xf numFmtId="1" fontId="1" fillId="0" borderId="16" xfId="0" applyNumberFormat="1" applyFont="1" applyFill="1" applyBorder="1" applyAlignment="1">
      <alignment horizontal="center" vertical="top" wrapText="1"/>
    </xf>
    <xf numFmtId="164" fontId="3" fillId="0" borderId="15" xfId="0" applyNumberFormat="1" applyFont="1" applyFill="1" applyBorder="1" applyAlignment="1">
      <alignment horizontal="left" vertical="top" wrapText="1"/>
    </xf>
    <xf numFmtId="165" fontId="1" fillId="0" borderId="55" xfId="0" applyNumberFormat="1" applyFont="1" applyFill="1" applyBorder="1" applyAlignment="1"/>
    <xf numFmtId="0" fontId="38" fillId="2" borderId="55" xfId="0" applyFont="1" applyFill="1" applyBorder="1" applyAlignment="1"/>
    <xf numFmtId="0" fontId="38" fillId="2" borderId="54" xfId="0" applyFont="1" applyFill="1" applyBorder="1" applyAlignment="1"/>
    <xf numFmtId="0" fontId="1" fillId="0" borderId="0" xfId="0" applyFont="1" applyBorder="1" applyAlignment="1"/>
    <xf numFmtId="165" fontId="1" fillId="0" borderId="55" xfId="0" applyNumberFormat="1" applyFont="1" applyFill="1" applyBorder="1" applyAlignment="1">
      <alignment horizontal="center"/>
    </xf>
    <xf numFmtId="1" fontId="1" fillId="0" borderId="13" xfId="0" applyNumberFormat="1" applyFont="1" applyFill="1" applyBorder="1" applyAlignment="1">
      <alignment horizontal="center" vertical="top" wrapText="1"/>
    </xf>
    <xf numFmtId="0" fontId="1" fillId="0" borderId="13" xfId="0" applyFont="1" applyFill="1" applyBorder="1" applyAlignment="1">
      <alignment horizontal="left" vertical="top" wrapText="1"/>
    </xf>
    <xf numFmtId="164" fontId="3" fillId="0" borderId="12" xfId="0" applyNumberFormat="1" applyFont="1" applyFill="1" applyBorder="1" applyAlignment="1">
      <alignment horizontal="left" vertical="top" wrapText="1"/>
    </xf>
    <xf numFmtId="0" fontId="1" fillId="0" borderId="55" xfId="0" applyFont="1" applyFill="1" applyBorder="1" applyAlignment="1"/>
    <xf numFmtId="0" fontId="38" fillId="0" borderId="55" xfId="0" applyFont="1" applyFill="1" applyBorder="1" applyAlignment="1"/>
    <xf numFmtId="164" fontId="45" fillId="0" borderId="54" xfId="0" applyNumberFormat="1" applyFont="1" applyFill="1" applyBorder="1" applyAlignment="1"/>
    <xf numFmtId="0" fontId="38" fillId="2" borderId="36" xfId="0" applyFont="1" applyFill="1" applyBorder="1" applyAlignment="1">
      <alignment vertical="top"/>
    </xf>
    <xf numFmtId="0" fontId="38" fillId="2" borderId="34" xfId="0" applyFont="1" applyFill="1" applyBorder="1" applyAlignment="1">
      <alignment vertical="top"/>
    </xf>
    <xf numFmtId="0" fontId="1" fillId="0" borderId="0" xfId="0" applyFont="1" applyBorder="1" applyAlignment="1">
      <alignment vertical="top"/>
    </xf>
    <xf numFmtId="0" fontId="38" fillId="2" borderId="7" xfId="0" applyFont="1" applyFill="1" applyBorder="1" applyAlignment="1">
      <alignment vertical="top"/>
    </xf>
    <xf numFmtId="0" fontId="38" fillId="2" borderId="53" xfId="0" applyFont="1" applyFill="1" applyBorder="1" applyAlignment="1">
      <alignment vertical="top"/>
    </xf>
    <xf numFmtId="0" fontId="38" fillId="2" borderId="2" xfId="0" applyFont="1" applyFill="1" applyBorder="1" applyAlignment="1">
      <alignment vertical="top"/>
    </xf>
    <xf numFmtId="0" fontId="38" fillId="2" borderId="48" xfId="0" applyFont="1" applyFill="1" applyBorder="1" applyAlignment="1">
      <alignment vertical="top"/>
    </xf>
    <xf numFmtId="0" fontId="38" fillId="2" borderId="47" xfId="0" applyFont="1" applyFill="1" applyBorder="1" applyAlignment="1">
      <alignment vertical="top"/>
    </xf>
    <xf numFmtId="0" fontId="38" fillId="2" borderId="46" xfId="0" applyFont="1" applyFill="1" applyBorder="1" applyAlignment="1">
      <alignment vertical="top"/>
    </xf>
    <xf numFmtId="164" fontId="3" fillId="0" borderId="22" xfId="0" applyNumberFormat="1" applyFont="1" applyFill="1" applyBorder="1"/>
    <xf numFmtId="164" fontId="3" fillId="0" borderId="15" xfId="0" applyNumberFormat="1" applyFont="1" applyFill="1" applyBorder="1"/>
    <xf numFmtId="0" fontId="1" fillId="0" borderId="44" xfId="0" applyFont="1" applyFill="1" applyBorder="1" applyAlignment="1">
      <alignment horizontal="left" vertical="center"/>
    </xf>
    <xf numFmtId="0" fontId="1" fillId="0" borderId="43" xfId="0" applyFont="1" applyFill="1" applyBorder="1" applyAlignment="1">
      <alignment horizontal="left" vertical="center"/>
    </xf>
    <xf numFmtId="165" fontId="1" fillId="0" borderId="28" xfId="0" applyNumberFormat="1" applyFont="1" applyFill="1" applyBorder="1"/>
    <xf numFmtId="164" fontId="3" fillId="0" borderId="27" xfId="0" applyNumberFormat="1" applyFont="1" applyFill="1" applyBorder="1"/>
    <xf numFmtId="0" fontId="1" fillId="0" borderId="38" xfId="0" applyFont="1" applyFill="1" applyBorder="1" applyAlignment="1">
      <alignment horizontal="left" vertical="center"/>
    </xf>
    <xf numFmtId="165" fontId="1" fillId="0" borderId="16" xfId="0" applyNumberFormat="1" applyFont="1" applyFill="1" applyBorder="1"/>
    <xf numFmtId="0" fontId="1" fillId="0" borderId="58" xfId="0" applyFont="1" applyFill="1" applyBorder="1" applyAlignment="1">
      <alignment horizontal="left" vertical="center"/>
    </xf>
    <xf numFmtId="164" fontId="3" fillId="0" borderId="54" xfId="0" applyNumberFormat="1" applyFont="1" applyFill="1" applyBorder="1"/>
    <xf numFmtId="0" fontId="1" fillId="2" borderId="55" xfId="0" applyFont="1" applyFill="1" applyBorder="1"/>
    <xf numFmtId="0" fontId="1" fillId="2" borderId="54" xfId="0" applyFont="1" applyFill="1" applyBorder="1"/>
    <xf numFmtId="0" fontId="3" fillId="0" borderId="0" xfId="0" applyFont="1" applyBorder="1" applyAlignment="1">
      <alignment horizontal="right" vertical="center"/>
    </xf>
    <xf numFmtId="0" fontId="1" fillId="0" borderId="26" xfId="0" applyFont="1" applyBorder="1" applyAlignment="1">
      <alignment horizontal="left" vertical="center"/>
    </xf>
    <xf numFmtId="164" fontId="3" fillId="0" borderId="25" xfId="0" applyNumberFormat="1" applyFont="1" applyBorder="1"/>
    <xf numFmtId="0" fontId="43" fillId="0" borderId="0" xfId="0" applyFont="1" applyFill="1" applyBorder="1" applyAlignment="1">
      <alignment vertical="center"/>
    </xf>
    <xf numFmtId="0" fontId="38" fillId="0" borderId="0" xfId="0" applyFont="1"/>
    <xf numFmtId="0" fontId="38" fillId="0" borderId="0" xfId="0" applyFont="1" applyAlignment="1"/>
    <xf numFmtId="0" fontId="1" fillId="2" borderId="26" xfId="0" applyFont="1" applyFill="1" applyBorder="1" applyAlignment="1"/>
    <xf numFmtId="0" fontId="1" fillId="2" borderId="0" xfId="0" applyFont="1" applyFill="1" applyBorder="1" applyAlignment="1">
      <alignment vertical="center"/>
    </xf>
    <xf numFmtId="0" fontId="1" fillId="2" borderId="0" xfId="0" applyFont="1" applyFill="1" applyBorder="1" applyAlignment="1">
      <alignment horizontal="right" vertical="center"/>
    </xf>
    <xf numFmtId="0" fontId="1" fillId="2" borderId="0" xfId="0" applyFont="1" applyFill="1" applyBorder="1" applyAlignment="1"/>
    <xf numFmtId="0" fontId="1" fillId="0" borderId="0" xfId="0" applyFont="1" applyBorder="1" applyAlignment="1">
      <alignment horizontal="right" vertical="center"/>
    </xf>
    <xf numFmtId="0" fontId="1" fillId="2" borderId="42" xfId="0" applyFont="1" applyFill="1" applyBorder="1" applyAlignment="1">
      <alignment vertical="top"/>
    </xf>
    <xf numFmtId="0" fontId="1" fillId="2" borderId="51" xfId="0" applyFont="1" applyFill="1" applyBorder="1" applyAlignment="1">
      <alignment horizontal="left" vertical="center"/>
    </xf>
    <xf numFmtId="0" fontId="1" fillId="2" borderId="11" xfId="0" applyFont="1" applyFill="1" applyBorder="1" applyAlignment="1">
      <alignment horizontal="left" vertical="center"/>
    </xf>
    <xf numFmtId="0" fontId="38" fillId="0" borderId="0" xfId="0" applyFont="1" applyBorder="1" applyAlignment="1"/>
    <xf numFmtId="0" fontId="1" fillId="4" borderId="24" xfId="0" applyFont="1" applyFill="1" applyBorder="1" applyAlignment="1">
      <alignment vertical="top"/>
    </xf>
    <xf numFmtId="1" fontId="1" fillId="0" borderId="23" xfId="0" applyNumberFormat="1" applyFont="1" applyFill="1" applyBorder="1" applyAlignment="1">
      <alignment horizontal="right" vertical="top"/>
    </xf>
    <xf numFmtId="0" fontId="1" fillId="4" borderId="23" xfId="0" applyFont="1" applyFill="1" applyBorder="1" applyAlignment="1">
      <alignment vertical="top"/>
    </xf>
    <xf numFmtId="0" fontId="1" fillId="4" borderId="22" xfId="0" applyFont="1" applyFill="1" applyBorder="1" applyAlignment="1"/>
    <xf numFmtId="0" fontId="1" fillId="2" borderId="41" xfId="0" applyFont="1" applyFill="1" applyBorder="1" applyAlignment="1">
      <alignment vertical="top"/>
    </xf>
    <xf numFmtId="1" fontId="1" fillId="0" borderId="40" xfId="0" applyNumberFormat="1" applyFont="1" applyFill="1" applyBorder="1" applyAlignment="1">
      <alignment horizontal="right" vertical="top"/>
    </xf>
    <xf numFmtId="0" fontId="1" fillId="2" borderId="40" xfId="0" applyFont="1" applyFill="1" applyBorder="1" applyAlignment="1">
      <alignment vertical="top"/>
    </xf>
    <xf numFmtId="0" fontId="3" fillId="2" borderId="7" xfId="0" applyFont="1" applyFill="1" applyBorder="1" applyAlignment="1">
      <alignment vertical="top"/>
    </xf>
    <xf numFmtId="0" fontId="3" fillId="2" borderId="53" xfId="0" applyFont="1" applyFill="1" applyBorder="1" applyAlignment="1"/>
    <xf numFmtId="0" fontId="38" fillId="2" borderId="7" xfId="0" applyFont="1" applyFill="1" applyBorder="1"/>
    <xf numFmtId="0" fontId="38" fillId="2" borderId="53" xfId="0" applyFont="1" applyFill="1" applyBorder="1"/>
    <xf numFmtId="164" fontId="3" fillId="4" borderId="92" xfId="0" applyNumberFormat="1" applyFont="1" applyFill="1" applyBorder="1" applyAlignment="1">
      <alignment horizontal="center" vertical="top"/>
    </xf>
    <xf numFmtId="0" fontId="1" fillId="2" borderId="70" xfId="0" applyFont="1" applyFill="1" applyBorder="1" applyAlignment="1">
      <alignment vertical="top"/>
    </xf>
    <xf numFmtId="165" fontId="1" fillId="2" borderId="69" xfId="0" applyNumberFormat="1" applyFont="1" applyFill="1" applyBorder="1" applyAlignment="1">
      <alignment horizontal="right" vertical="top"/>
    </xf>
    <xf numFmtId="0" fontId="1" fillId="2" borderId="69" xfId="0" applyFont="1" applyFill="1" applyBorder="1" applyAlignment="1">
      <alignment vertical="top"/>
    </xf>
    <xf numFmtId="0" fontId="1" fillId="2" borderId="69" xfId="0" applyFont="1" applyFill="1" applyBorder="1" applyAlignment="1"/>
    <xf numFmtId="0" fontId="1" fillId="4" borderId="113" xfId="0" applyFont="1" applyFill="1" applyBorder="1" applyAlignment="1"/>
    <xf numFmtId="164" fontId="3" fillId="4" borderId="91" xfId="0" applyNumberFormat="1" applyFont="1" applyFill="1" applyBorder="1" applyAlignment="1">
      <alignment horizontal="center" vertical="top"/>
    </xf>
    <xf numFmtId="0" fontId="1" fillId="2" borderId="29" xfId="0" applyFont="1" applyFill="1" applyBorder="1" applyAlignment="1">
      <alignment vertical="top"/>
    </xf>
    <xf numFmtId="165" fontId="1" fillId="2" borderId="28" xfId="0" applyNumberFormat="1" applyFont="1" applyFill="1" applyBorder="1" applyAlignment="1">
      <alignment horizontal="right" vertical="top"/>
    </xf>
    <xf numFmtId="0" fontId="1" fillId="2" borderId="28" xfId="0" applyFont="1" applyFill="1" applyBorder="1" applyAlignment="1">
      <alignment vertical="top"/>
    </xf>
    <xf numFmtId="0" fontId="1" fillId="4" borderId="27" xfId="0" applyFont="1" applyFill="1" applyBorder="1" applyAlignment="1"/>
    <xf numFmtId="0" fontId="38" fillId="0" borderId="0" xfId="0" applyFont="1" applyAlignment="1">
      <alignment horizontal="center"/>
    </xf>
    <xf numFmtId="164" fontId="3" fillId="4" borderId="76" xfId="0" applyNumberFormat="1" applyFont="1" applyFill="1" applyBorder="1" applyAlignment="1">
      <alignment horizontal="center" vertical="top"/>
    </xf>
    <xf numFmtId="0" fontId="1" fillId="2" borderId="41" xfId="0" applyFont="1" applyFill="1" applyBorder="1" applyAlignment="1">
      <alignment vertical="top" wrapText="1"/>
    </xf>
    <xf numFmtId="165" fontId="1" fillId="2" borderId="40" xfId="0" applyNumberFormat="1" applyFont="1" applyFill="1" applyBorder="1" applyAlignment="1">
      <alignment horizontal="right" vertical="top"/>
    </xf>
    <xf numFmtId="0" fontId="1" fillId="2" borderId="53" xfId="0" applyFont="1" applyFill="1" applyBorder="1" applyAlignment="1">
      <alignment vertical="top"/>
    </xf>
    <xf numFmtId="0" fontId="1" fillId="2" borderId="29" xfId="0" applyFont="1" applyFill="1" applyBorder="1" applyAlignment="1">
      <alignment vertical="top" wrapText="1"/>
    </xf>
    <xf numFmtId="0" fontId="1" fillId="2" borderId="62" xfId="0" applyFont="1" applyFill="1" applyBorder="1" applyAlignment="1">
      <alignment vertical="top" wrapText="1"/>
    </xf>
    <xf numFmtId="0" fontId="1" fillId="2" borderId="61" xfId="0" applyFont="1" applyFill="1" applyBorder="1" applyAlignment="1">
      <alignment vertical="top"/>
    </xf>
    <xf numFmtId="164" fontId="3" fillId="4" borderId="40" xfId="0" applyNumberFormat="1" applyFont="1" applyFill="1" applyBorder="1" applyAlignment="1">
      <alignment horizontal="center"/>
    </xf>
    <xf numFmtId="164" fontId="3" fillId="2" borderId="25" xfId="0" applyNumberFormat="1" applyFont="1" applyFill="1" applyBorder="1" applyAlignment="1">
      <alignment horizontal="center"/>
    </xf>
    <xf numFmtId="164" fontId="3" fillId="0" borderId="92" xfId="0" applyNumberFormat="1" applyFont="1" applyFill="1" applyBorder="1" applyAlignment="1">
      <alignment horizontal="center" vertical="top"/>
    </xf>
    <xf numFmtId="0" fontId="38" fillId="0" borderId="2" xfId="0" applyFont="1" applyFill="1" applyBorder="1" applyAlignment="1">
      <alignment wrapText="1"/>
    </xf>
    <xf numFmtId="0" fontId="38" fillId="0" borderId="48" xfId="0" applyFont="1" applyFill="1" applyBorder="1" applyAlignment="1">
      <alignment wrapText="1"/>
    </xf>
    <xf numFmtId="164" fontId="3" fillId="0" borderId="91" xfId="0" applyNumberFormat="1" applyFont="1" applyFill="1" applyBorder="1" applyAlignment="1">
      <alignment horizontal="center" vertical="top"/>
    </xf>
    <xf numFmtId="0" fontId="1" fillId="0" borderId="3" xfId="0" applyFont="1" applyFill="1" applyBorder="1" applyAlignment="1">
      <alignment vertical="center" wrapText="1"/>
    </xf>
    <xf numFmtId="165" fontId="1" fillId="0" borderId="2" xfId="0" applyNumberFormat="1" applyFont="1" applyFill="1" applyBorder="1" applyAlignment="1">
      <alignment horizontal="right" vertical="center"/>
    </xf>
    <xf numFmtId="0" fontId="1" fillId="0" borderId="48" xfId="0" applyFont="1" applyFill="1" applyBorder="1" applyAlignment="1"/>
    <xf numFmtId="164" fontId="3" fillId="0" borderId="77" xfId="0" applyNumberFormat="1" applyFont="1" applyFill="1" applyBorder="1" applyAlignment="1">
      <alignment horizontal="center" vertical="top"/>
    </xf>
    <xf numFmtId="0" fontId="38" fillId="0" borderId="32" xfId="0" applyFont="1" applyFill="1" applyBorder="1" applyAlignment="1">
      <alignment wrapText="1"/>
    </xf>
    <xf numFmtId="0" fontId="38" fillId="0" borderId="30" xfId="0" applyFont="1" applyFill="1" applyBorder="1" applyAlignment="1">
      <alignment wrapText="1"/>
    </xf>
    <xf numFmtId="164" fontId="3" fillId="4" borderId="73" xfId="0" applyNumberFormat="1" applyFont="1" applyFill="1" applyBorder="1" applyAlignment="1">
      <alignment horizontal="center" vertical="center"/>
    </xf>
    <xf numFmtId="165" fontId="1" fillId="2" borderId="6" xfId="0" applyNumberFormat="1" applyFont="1" applyFill="1" applyBorder="1" applyAlignment="1">
      <alignment horizontal="center" vertical="center"/>
    </xf>
    <xf numFmtId="165" fontId="1" fillId="2" borderId="95" xfId="0" applyNumberFormat="1" applyFont="1" applyFill="1" applyBorder="1" applyAlignment="1">
      <alignment horizontal="center" vertical="center"/>
    </xf>
    <xf numFmtId="164" fontId="3" fillId="4" borderId="72" xfId="0" applyNumberFormat="1" applyFont="1" applyFill="1" applyBorder="1" applyAlignment="1">
      <alignment horizontal="center" vertical="center"/>
    </xf>
    <xf numFmtId="165" fontId="1" fillId="2" borderId="115" xfId="0" applyNumberFormat="1" applyFont="1" applyFill="1" applyBorder="1" applyAlignment="1">
      <alignment horizontal="center" vertical="center"/>
    </xf>
    <xf numFmtId="165" fontId="1" fillId="2" borderId="116" xfId="0" applyNumberFormat="1" applyFont="1" applyFill="1" applyBorder="1" applyAlignment="1">
      <alignment horizontal="center" vertical="center"/>
    </xf>
    <xf numFmtId="0" fontId="38" fillId="0" borderId="0" xfId="0" applyFont="1" applyAlignment="1">
      <alignment horizontal="left"/>
    </xf>
    <xf numFmtId="165" fontId="38" fillId="0" borderId="0" xfId="0" applyNumberFormat="1" applyFont="1" applyAlignment="1">
      <alignment horizontal="right"/>
    </xf>
    <xf numFmtId="0" fontId="1" fillId="0" borderId="4" xfId="0" applyFont="1" applyFill="1" applyBorder="1" applyAlignment="1">
      <alignment horizontal="left" vertical="top" wrapText="1"/>
    </xf>
    <xf numFmtId="0" fontId="1" fillId="2" borderId="65" xfId="0" applyFont="1" applyFill="1" applyBorder="1" applyAlignment="1">
      <alignment horizontal="left" vertical="top" wrapText="1"/>
    </xf>
    <xf numFmtId="164" fontId="3" fillId="4" borderId="64" xfId="0" applyNumberFormat="1" applyFont="1" applyFill="1" applyBorder="1" applyAlignment="1">
      <alignment horizontal="center" vertical="top" wrapText="1"/>
    </xf>
    <xf numFmtId="0" fontId="1" fillId="0" borderId="90" xfId="0" applyFont="1" applyFill="1" applyBorder="1" applyAlignment="1">
      <alignment vertical="top" wrapText="1"/>
    </xf>
    <xf numFmtId="164" fontId="3" fillId="0" borderId="12" xfId="0" applyNumberFormat="1" applyFont="1" applyFill="1" applyBorder="1"/>
    <xf numFmtId="0" fontId="1" fillId="2" borderId="117" xfId="0" applyFont="1" applyFill="1" applyBorder="1" applyAlignment="1"/>
    <xf numFmtId="0" fontId="1" fillId="2" borderId="47" xfId="0" applyFont="1" applyFill="1" applyBorder="1" applyAlignment="1"/>
    <xf numFmtId="0" fontId="1" fillId="2" borderId="46" xfId="0" applyFont="1" applyFill="1" applyBorder="1" applyAlignment="1"/>
    <xf numFmtId="0" fontId="1" fillId="2" borderId="91" xfId="0" applyFont="1" applyFill="1" applyBorder="1" applyAlignment="1">
      <alignment horizontal="left" vertical="top" wrapText="1"/>
    </xf>
    <xf numFmtId="164" fontId="3" fillId="2" borderId="26" xfId="0" applyNumberFormat="1" applyFont="1" applyFill="1" applyBorder="1" applyAlignment="1">
      <alignment horizontal="center" vertical="top" wrapText="1"/>
    </xf>
    <xf numFmtId="0" fontId="32" fillId="0" borderId="20" xfId="27" applyFont="1" applyFill="1" applyBorder="1" applyAlignment="1">
      <alignment horizontal="center" vertical="center"/>
    </xf>
    <xf numFmtId="0" fontId="48" fillId="0" borderId="0" xfId="27" applyFont="1" applyFill="1"/>
    <xf numFmtId="0" fontId="32" fillId="0" borderId="0" xfId="27" applyFont="1" applyFill="1" applyBorder="1" applyAlignment="1">
      <alignment horizontal="center" vertical="center"/>
    </xf>
    <xf numFmtId="0" fontId="1" fillId="0" borderId="58" xfId="27" applyFont="1" applyFill="1" applyBorder="1" applyAlignment="1">
      <alignment horizontal="left" vertical="center"/>
    </xf>
    <xf numFmtId="0" fontId="1" fillId="0" borderId="55" xfId="27" applyFont="1" applyFill="1" applyBorder="1" applyAlignment="1">
      <alignment horizontal="left" vertical="center"/>
    </xf>
    <xf numFmtId="0" fontId="1" fillId="0" borderId="54" xfId="27" applyFont="1" applyFill="1" applyBorder="1" applyAlignment="1">
      <alignment horizontal="left" vertical="center"/>
    </xf>
    <xf numFmtId="0" fontId="48" fillId="0" borderId="0" xfId="27" applyFont="1" applyFill="1" applyBorder="1"/>
    <xf numFmtId="0" fontId="48" fillId="0" borderId="26" xfId="27" applyFont="1" applyFill="1" applyBorder="1"/>
    <xf numFmtId="0" fontId="48" fillId="0" borderId="25" xfId="27" applyFont="1" applyFill="1" applyBorder="1"/>
    <xf numFmtId="0" fontId="32" fillId="0" borderId="0" xfId="27" applyFont="1" applyFill="1" applyAlignment="1">
      <alignment horizontal="center" vertical="center"/>
    </xf>
    <xf numFmtId="0" fontId="50" fillId="0" borderId="0" xfId="27" applyFont="1" applyFill="1"/>
    <xf numFmtId="0" fontId="33" fillId="0" borderId="0" xfId="27" applyFont="1" applyFill="1" applyBorder="1" applyAlignment="1">
      <alignment horizontal="center" vertical="center"/>
    </xf>
    <xf numFmtId="0" fontId="33" fillId="0" borderId="25" xfId="27" applyFont="1" applyFill="1" applyBorder="1" applyAlignment="1">
      <alignment horizontal="center" vertical="center"/>
    </xf>
    <xf numFmtId="0" fontId="4" fillId="0" borderId="0" xfId="27" applyFont="1" applyFill="1" applyBorder="1" applyAlignment="1">
      <alignment horizontal="center" vertical="center"/>
    </xf>
    <xf numFmtId="0" fontId="4" fillId="0" borderId="26" xfId="27" applyFont="1" applyFill="1" applyBorder="1" applyAlignment="1">
      <alignment horizontal="center" vertical="center"/>
    </xf>
    <xf numFmtId="0" fontId="4" fillId="0" borderId="25" xfId="27" applyFont="1" applyFill="1" applyBorder="1" applyAlignment="1">
      <alignment horizontal="center" vertical="center"/>
    </xf>
    <xf numFmtId="0" fontId="2" fillId="0" borderId="26" xfId="27" applyFont="1" applyFill="1" applyBorder="1" applyAlignment="1">
      <alignment horizontal="left"/>
    </xf>
    <xf numFmtId="0" fontId="2" fillId="0" borderId="0" xfId="27" applyFont="1" applyFill="1" applyBorder="1"/>
    <xf numFmtId="0" fontId="2" fillId="0" borderId="51" xfId="27" applyFont="1" applyFill="1" applyBorder="1"/>
    <xf numFmtId="0" fontId="2" fillId="0" borderId="0" xfId="27" applyFont="1" applyFill="1"/>
    <xf numFmtId="0" fontId="2" fillId="0" borderId="26" xfId="27" applyFont="1" applyFill="1" applyBorder="1"/>
    <xf numFmtId="0" fontId="2" fillId="0" borderId="25" xfId="27" applyFont="1" applyFill="1" applyBorder="1"/>
    <xf numFmtId="0" fontId="2" fillId="0" borderId="26" xfId="27" applyFont="1" applyFill="1" applyBorder="1" applyAlignment="1">
      <alignment vertical="center"/>
    </xf>
    <xf numFmtId="0" fontId="52" fillId="0" borderId="0" xfId="27" applyFont="1" applyFill="1" applyBorder="1" applyAlignment="1">
      <alignment horizontal="left" vertical="center"/>
    </xf>
    <xf numFmtId="0" fontId="2" fillId="0" borderId="0" xfId="27" applyFont="1" applyFill="1" applyBorder="1" applyAlignment="1">
      <alignment vertical="center"/>
    </xf>
    <xf numFmtId="0" fontId="2" fillId="0" borderId="7" xfId="27" applyFont="1" applyFill="1" applyBorder="1" applyAlignment="1">
      <alignment vertical="center"/>
    </xf>
    <xf numFmtId="0" fontId="53" fillId="0" borderId="0" xfId="27" applyFont="1" applyFill="1" applyBorder="1" applyAlignment="1">
      <alignment vertical="center"/>
    </xf>
    <xf numFmtId="0" fontId="53" fillId="0" borderId="11" xfId="27" applyFont="1" applyFill="1" applyBorder="1" applyAlignment="1">
      <alignment vertical="center"/>
    </xf>
    <xf numFmtId="0" fontId="2" fillId="0" borderId="42" xfId="27" applyFont="1" applyFill="1" applyBorder="1" applyAlignment="1">
      <alignment vertical="center"/>
    </xf>
    <xf numFmtId="0" fontId="2" fillId="0" borderId="95" xfId="27" applyFont="1" applyFill="1" applyBorder="1" applyAlignment="1">
      <alignment horizontal="right" vertical="center" wrapText="1"/>
    </xf>
    <xf numFmtId="0" fontId="2" fillId="0" borderId="0" xfId="27" applyFont="1" applyFill="1" applyAlignment="1">
      <alignment vertical="center"/>
    </xf>
    <xf numFmtId="0" fontId="2" fillId="0" borderId="26" xfId="27" applyFont="1" applyFill="1" applyBorder="1" applyAlignment="1">
      <alignment horizontal="left" vertical="center"/>
    </xf>
    <xf numFmtId="0" fontId="2" fillId="0" borderId="7" xfId="27" applyFont="1" applyFill="1" applyBorder="1" applyAlignment="1">
      <alignment horizontal="left" vertical="center"/>
    </xf>
    <xf numFmtId="0" fontId="2" fillId="0" borderId="25" xfId="27" applyFont="1" applyFill="1" applyBorder="1" applyAlignment="1">
      <alignment horizontal="right" vertical="center" wrapText="1"/>
    </xf>
    <xf numFmtId="0" fontId="2" fillId="0" borderId="65" xfId="29" applyFont="1" applyBorder="1" applyAlignment="1">
      <alignment vertical="center"/>
    </xf>
    <xf numFmtId="0" fontId="2" fillId="0" borderId="0" xfId="29" applyFont="1" applyBorder="1" applyAlignment="1">
      <alignment horizontal="center" vertical="center"/>
    </xf>
    <xf numFmtId="0" fontId="2" fillId="0" borderId="25" xfId="29" applyFont="1" applyBorder="1" applyAlignment="1">
      <alignment horizontal="center" vertical="center"/>
    </xf>
    <xf numFmtId="0" fontId="14" fillId="0" borderId="0" xfId="29" applyFont="1" applyFill="1" applyBorder="1" applyAlignment="1">
      <alignment horizontal="center" vertical="center"/>
    </xf>
    <xf numFmtId="0" fontId="14" fillId="0" borderId="0" xfId="29" applyFont="1" applyBorder="1" applyAlignment="1">
      <alignment horizontal="center" vertical="center"/>
    </xf>
    <xf numFmtId="0" fontId="6" fillId="0" borderId="0" xfId="29" applyFont="1" applyAlignment="1">
      <alignment vertical="center"/>
    </xf>
    <xf numFmtId="0" fontId="6" fillId="0" borderId="0" xfId="29" applyFont="1" applyBorder="1" applyAlignment="1">
      <alignment vertical="center"/>
    </xf>
    <xf numFmtId="0" fontId="14" fillId="0" borderId="0" xfId="29" applyFont="1" applyBorder="1" applyAlignment="1">
      <alignment vertical="center"/>
    </xf>
    <xf numFmtId="0" fontId="2" fillId="0" borderId="0" xfId="29" applyFont="1" applyBorder="1"/>
    <xf numFmtId="0" fontId="2" fillId="0" borderId="0" xfId="29" applyFont="1" applyBorder="1" applyAlignment="1">
      <alignment horizontal="left" vertical="center"/>
    </xf>
    <xf numFmtId="0" fontId="2" fillId="0" borderId="0" xfId="29" applyFont="1" applyBorder="1" applyAlignment="1">
      <alignment vertical="center"/>
    </xf>
    <xf numFmtId="0" fontId="2" fillId="0" borderId="2" xfId="29" applyFont="1" applyBorder="1" applyAlignment="1">
      <alignment vertical="center"/>
    </xf>
    <xf numFmtId="0" fontId="2" fillId="0" borderId="4" xfId="29" applyFont="1" applyBorder="1" applyAlignment="1">
      <alignment vertical="center"/>
    </xf>
    <xf numFmtId="0" fontId="2" fillId="0" borderId="25" xfId="29" applyFont="1" applyBorder="1" applyAlignment="1">
      <alignment vertical="center"/>
    </xf>
    <xf numFmtId="0" fontId="14" fillId="0" borderId="0" xfId="29" applyFont="1" applyFill="1" applyBorder="1" applyAlignment="1">
      <alignment vertical="center"/>
    </xf>
    <xf numFmtId="0" fontId="6" fillId="0" borderId="0" xfId="29" applyFont="1" applyBorder="1" applyAlignment="1">
      <alignment horizontal="right" vertical="center"/>
    </xf>
    <xf numFmtId="0" fontId="54" fillId="0" borderId="0" xfId="29" quotePrefix="1" applyFont="1" applyBorder="1" applyAlignment="1">
      <alignment horizontal="center"/>
    </xf>
    <xf numFmtId="0" fontId="2" fillId="0" borderId="5" xfId="29" applyFont="1" applyBorder="1" applyAlignment="1">
      <alignment vertical="center"/>
    </xf>
    <xf numFmtId="0" fontId="2" fillId="0" borderId="42" xfId="29" applyFont="1" applyBorder="1"/>
    <xf numFmtId="0" fontId="2" fillId="0" borderId="0" xfId="29" quotePrefix="1" applyFont="1" applyBorder="1" applyAlignment="1">
      <alignment horizontal="center"/>
    </xf>
    <xf numFmtId="0" fontId="2" fillId="0" borderId="65" xfId="29" applyFont="1" applyBorder="1" applyAlignment="1">
      <alignment horizontal="left" vertical="center"/>
    </xf>
    <xf numFmtId="0" fontId="2" fillId="0" borderId="51" xfId="29" applyFont="1" applyBorder="1"/>
    <xf numFmtId="0" fontId="2" fillId="0" borderId="8" xfId="29" applyFont="1" applyBorder="1" applyAlignment="1">
      <alignment vertical="center"/>
    </xf>
    <xf numFmtId="0" fontId="2" fillId="0" borderId="7" xfId="29" applyFont="1" applyBorder="1" applyAlignment="1">
      <alignment vertical="center"/>
    </xf>
    <xf numFmtId="0" fontId="2" fillId="0" borderId="6" xfId="29" applyFont="1" applyBorder="1" applyAlignment="1">
      <alignment vertical="center"/>
    </xf>
    <xf numFmtId="0" fontId="14" fillId="0" borderId="0" xfId="29" applyFont="1" applyAlignment="1">
      <alignment vertical="center"/>
    </xf>
    <xf numFmtId="0" fontId="2" fillId="0" borderId="26" xfId="29" applyFont="1" applyBorder="1" applyAlignment="1">
      <alignment vertical="center"/>
    </xf>
    <xf numFmtId="0" fontId="2" fillId="0" borderId="47" xfId="29" applyFont="1" applyBorder="1" applyAlignment="1">
      <alignment vertical="center"/>
    </xf>
    <xf numFmtId="0" fontId="2" fillId="0" borderId="0" xfId="29" applyFont="1" applyFill="1" applyBorder="1" applyAlignment="1">
      <alignment vertical="center"/>
    </xf>
    <xf numFmtId="0" fontId="2" fillId="0" borderId="5" xfId="29" applyFont="1" applyFill="1" applyBorder="1" applyAlignment="1">
      <alignment vertical="center"/>
    </xf>
    <xf numFmtId="0" fontId="2" fillId="0" borderId="4" xfId="29" applyFont="1" applyFill="1" applyBorder="1" applyAlignment="1">
      <alignment vertical="center"/>
    </xf>
    <xf numFmtId="0" fontId="2" fillId="0" borderId="8" xfId="29" applyFont="1" applyFill="1" applyBorder="1" applyAlignment="1">
      <alignment vertical="center"/>
    </xf>
    <xf numFmtId="0" fontId="2" fillId="0" borderId="6" xfId="29" applyFont="1" applyFill="1" applyBorder="1" applyAlignment="1">
      <alignment vertical="center"/>
    </xf>
    <xf numFmtId="0" fontId="2" fillId="0" borderId="14" xfId="29" applyFont="1" applyBorder="1" applyAlignment="1">
      <alignment vertical="center"/>
    </xf>
    <xf numFmtId="0" fontId="2" fillId="0" borderId="13" xfId="29" applyFont="1" applyBorder="1" applyAlignment="1">
      <alignment vertical="center"/>
    </xf>
    <xf numFmtId="0" fontId="2" fillId="0" borderId="12" xfId="29" applyFont="1" applyBorder="1" applyAlignment="1">
      <alignment vertical="center"/>
    </xf>
    <xf numFmtId="0" fontId="14" fillId="0" borderId="0" xfId="29" applyFont="1" applyBorder="1" applyAlignment="1">
      <alignment horizontal="left" vertical="center"/>
    </xf>
    <xf numFmtId="165" fontId="14" fillId="0" borderId="0" xfId="29" applyNumberFormat="1" applyFont="1" applyBorder="1" applyAlignment="1">
      <alignment vertical="center"/>
    </xf>
    <xf numFmtId="0" fontId="33" fillId="0" borderId="0" xfId="29" applyFont="1" applyBorder="1" applyAlignment="1">
      <alignment horizontal="center" vertical="center"/>
    </xf>
    <xf numFmtId="0" fontId="33" fillId="0" borderId="0" xfId="29" applyFont="1" applyAlignment="1">
      <alignment horizontal="center" vertical="center"/>
    </xf>
    <xf numFmtId="0" fontId="4" fillId="0" borderId="0" xfId="27" applyFont="1" applyFill="1" applyBorder="1" applyAlignment="1">
      <alignment horizontal="center"/>
    </xf>
    <xf numFmtId="0" fontId="2" fillId="0" borderId="0" xfId="27" applyFont="1" applyFill="1" applyBorder="1" applyAlignment="1">
      <alignment horizontal="right" vertical="center" wrapText="1"/>
    </xf>
    <xf numFmtId="0" fontId="2" fillId="0" borderId="26" xfId="30" applyFont="1" applyFill="1" applyBorder="1" applyAlignment="1">
      <alignment horizontal="left" vertical="center"/>
    </xf>
    <xf numFmtId="0" fontId="2" fillId="0" borderId="0" xfId="30" applyFont="1" applyFill="1" applyBorder="1" applyAlignment="1">
      <alignment horizontal="left" vertical="center"/>
    </xf>
    <xf numFmtId="0" fontId="2" fillId="0" borderId="0" xfId="30" applyFont="1" applyFill="1" applyBorder="1" applyAlignment="1">
      <alignment vertical="center"/>
    </xf>
    <xf numFmtId="0" fontId="2" fillId="0" borderId="7" xfId="30" applyFont="1" applyFill="1" applyBorder="1" applyAlignment="1">
      <alignment vertical="center"/>
    </xf>
    <xf numFmtId="0" fontId="2" fillId="0" borderId="7" xfId="27" applyFont="1" applyFill="1" applyBorder="1"/>
    <xf numFmtId="0" fontId="2" fillId="0" borderId="0" xfId="31" applyFont="1" applyFill="1" applyBorder="1" applyAlignment="1">
      <alignment horizontal="right" vertical="center"/>
    </xf>
    <xf numFmtId="0" fontId="2" fillId="0" borderId="3" xfId="31" applyFont="1" applyFill="1" applyBorder="1" applyAlignment="1">
      <alignment vertical="center"/>
    </xf>
    <xf numFmtId="0" fontId="2" fillId="0" borderId="1" xfId="31" applyFont="1" applyFill="1" applyBorder="1" applyAlignment="1">
      <alignment vertical="center"/>
    </xf>
    <xf numFmtId="0" fontId="2" fillId="0" borderId="120" xfId="27" applyFont="1" applyFill="1" applyBorder="1"/>
    <xf numFmtId="0" fontId="2" fillId="0" borderId="68" xfId="27" applyFont="1" applyFill="1" applyBorder="1"/>
    <xf numFmtId="0" fontId="2" fillId="0" borderId="1" xfId="27" applyFont="1" applyFill="1" applyBorder="1"/>
    <xf numFmtId="0" fontId="2" fillId="0" borderId="42" xfId="27" applyFont="1" applyFill="1" applyBorder="1"/>
    <xf numFmtId="0" fontId="2" fillId="0" borderId="28" xfId="27" applyFont="1" applyFill="1" applyBorder="1"/>
    <xf numFmtId="0" fontId="2" fillId="0" borderId="27" xfId="27" applyNumberFormat="1" applyFont="1" applyFill="1" applyBorder="1" applyAlignment="1">
      <alignment horizontal="center"/>
    </xf>
    <xf numFmtId="0" fontId="2" fillId="0" borderId="2" xfId="27" applyFont="1" applyFill="1" applyBorder="1"/>
    <xf numFmtId="0" fontId="14" fillId="0" borderId="0" xfId="29" applyFont="1" applyFill="1" applyBorder="1" applyAlignment="1">
      <alignment horizontal="left" vertical="center"/>
    </xf>
    <xf numFmtId="0" fontId="2" fillId="4" borderId="27" xfId="27" applyNumberFormat="1" applyFont="1" applyFill="1" applyBorder="1" applyAlignment="1">
      <alignment horizontal="center"/>
    </xf>
    <xf numFmtId="0" fontId="2" fillId="4" borderId="28" xfId="27" applyFont="1" applyFill="1" applyBorder="1"/>
    <xf numFmtId="0" fontId="57" fillId="0" borderId="67" xfId="27" applyNumberFormat="1" applyFont="1" applyFill="1" applyBorder="1" applyAlignment="1">
      <alignment horizontal="center"/>
    </xf>
    <xf numFmtId="0" fontId="2" fillId="0" borderId="60" xfId="27" applyFont="1" applyFill="1" applyBorder="1"/>
    <xf numFmtId="0" fontId="2" fillId="0" borderId="14" xfId="27" applyFont="1" applyFill="1" applyBorder="1"/>
    <xf numFmtId="0" fontId="2" fillId="0" borderId="13" xfId="27" applyFont="1" applyFill="1" applyBorder="1"/>
    <xf numFmtId="0" fontId="2" fillId="0" borderId="12" xfId="27" applyFont="1" applyFill="1" applyBorder="1"/>
    <xf numFmtId="0" fontId="4" fillId="0" borderId="26" xfId="27" applyFont="1" applyFill="1" applyBorder="1" applyAlignment="1">
      <alignment horizontal="center"/>
    </xf>
    <xf numFmtId="0" fontId="4" fillId="0" borderId="47" xfId="27" applyFont="1" applyFill="1" applyBorder="1" applyAlignment="1">
      <alignment horizontal="center"/>
    </xf>
    <xf numFmtId="0" fontId="4" fillId="0" borderId="46" xfId="27" applyFont="1" applyFill="1" applyBorder="1" applyAlignment="1">
      <alignment horizontal="center"/>
    </xf>
    <xf numFmtId="0" fontId="2" fillId="0" borderId="28" xfId="27" applyNumberFormat="1" applyFont="1" applyFill="1" applyBorder="1"/>
    <xf numFmtId="0" fontId="48" fillId="4" borderId="0" xfId="27" applyFont="1" applyFill="1"/>
    <xf numFmtId="0" fontId="2" fillId="0" borderId="26" xfId="27" applyFont="1" applyFill="1" applyBorder="1" applyAlignment="1">
      <alignment horizontal="center" vertical="center"/>
    </xf>
    <xf numFmtId="0" fontId="2" fillId="0" borderId="0" xfId="27" applyFont="1" applyFill="1" applyBorder="1" applyAlignment="1">
      <alignment horizontal="center" vertical="center"/>
    </xf>
    <xf numFmtId="0" fontId="2" fillId="0" borderId="10" xfId="27" applyFont="1" applyFill="1" applyBorder="1" applyAlignment="1">
      <alignment horizontal="center" vertical="center"/>
    </xf>
    <xf numFmtId="0" fontId="2" fillId="0" borderId="9" xfId="27" applyFont="1" applyFill="1" applyBorder="1" applyAlignment="1">
      <alignment horizontal="center" vertical="center"/>
    </xf>
    <xf numFmtId="0" fontId="2" fillId="0" borderId="25" xfId="27" applyFont="1" applyFill="1" applyBorder="1" applyAlignment="1">
      <alignment horizontal="center" vertical="center"/>
    </xf>
    <xf numFmtId="0" fontId="2" fillId="0" borderId="8" xfId="27" applyFont="1" applyFill="1" applyBorder="1" applyAlignment="1">
      <alignment horizontal="center" vertical="center"/>
    </xf>
    <xf numFmtId="0" fontId="2" fillId="0" borderId="6" xfId="27" applyFont="1" applyFill="1" applyBorder="1" applyAlignment="1">
      <alignment horizontal="center" vertical="center"/>
    </xf>
    <xf numFmtId="0" fontId="2" fillId="0" borderId="14" xfId="27" applyFont="1" applyFill="1" applyBorder="1" applyAlignment="1">
      <alignment horizontal="center" vertical="center"/>
    </xf>
    <xf numFmtId="0" fontId="2" fillId="0" borderId="13" xfId="27" applyFont="1" applyFill="1" applyBorder="1" applyAlignment="1">
      <alignment horizontal="center" vertical="center"/>
    </xf>
    <xf numFmtId="0" fontId="2" fillId="0" borderId="12" xfId="27" applyFont="1" applyFill="1" applyBorder="1" applyAlignment="1">
      <alignment horizontal="center" vertical="center"/>
    </xf>
    <xf numFmtId="0" fontId="4" fillId="0" borderId="25" xfId="27" applyFont="1" applyFill="1" applyBorder="1" applyAlignment="1">
      <alignment horizontal="center"/>
    </xf>
    <xf numFmtId="0" fontId="2" fillId="0" borderId="26" xfId="27" applyFont="1" applyFill="1" applyBorder="1" applyAlignment="1"/>
    <xf numFmtId="0" fontId="2" fillId="0" borderId="0" xfId="27" applyFont="1" applyFill="1" applyBorder="1" applyAlignment="1"/>
    <xf numFmtId="0" fontId="1" fillId="0" borderId="14" xfId="0" applyFont="1" applyFill="1" applyBorder="1" applyAlignment="1">
      <alignment horizontal="left" vertical="center"/>
    </xf>
    <xf numFmtId="165" fontId="1" fillId="0" borderId="13" xfId="0" applyNumberFormat="1" applyFont="1" applyFill="1" applyBorder="1"/>
    <xf numFmtId="0" fontId="1" fillId="0" borderId="93" xfId="0" applyFont="1" applyFill="1" applyBorder="1" applyAlignment="1">
      <alignment horizontal="left" vertical="center"/>
    </xf>
    <xf numFmtId="165" fontId="1" fillId="0" borderId="61" xfId="0" applyNumberFormat="1" applyFont="1" applyFill="1" applyBorder="1"/>
    <xf numFmtId="0" fontId="1" fillId="0" borderId="61" xfId="0" applyFont="1" applyFill="1" applyBorder="1"/>
    <xf numFmtId="164" fontId="3" fillId="0" borderId="60" xfId="0" applyNumberFormat="1" applyFont="1" applyFill="1" applyBorder="1"/>
    <xf numFmtId="0" fontId="1" fillId="0" borderId="62" xfId="0" applyFont="1" applyFill="1" applyBorder="1" applyAlignment="1">
      <alignment vertical="center"/>
    </xf>
    <xf numFmtId="165" fontId="1" fillId="0" borderId="61" xfId="0" applyNumberFormat="1" applyFont="1" applyFill="1" applyBorder="1" applyAlignment="1">
      <alignment horizontal="right" vertical="top" wrapText="1"/>
    </xf>
    <xf numFmtId="0" fontId="1" fillId="12" borderId="55" xfId="0" applyFont="1" applyFill="1" applyBorder="1" applyAlignment="1">
      <alignment horizontal="center" vertical="center" wrapText="1"/>
    </xf>
    <xf numFmtId="0" fontId="1" fillId="12" borderId="54" xfId="0" applyFont="1" applyFill="1" applyBorder="1" applyAlignment="1">
      <alignment horizontal="center" vertical="center" wrapText="1"/>
    </xf>
    <xf numFmtId="0" fontId="1" fillId="0" borderId="28" xfId="28" applyFont="1" applyFill="1" applyBorder="1" applyAlignment="1">
      <alignment vertical="center"/>
    </xf>
    <xf numFmtId="165" fontId="1" fillId="4" borderId="68" xfId="0" applyNumberFormat="1" applyFont="1" applyFill="1" applyBorder="1" applyAlignment="1"/>
    <xf numFmtId="0" fontId="1" fillId="4" borderId="68" xfId="0" applyFont="1" applyFill="1" applyBorder="1" applyAlignment="1"/>
    <xf numFmtId="0" fontId="61" fillId="0" borderId="0" xfId="0" applyFont="1" applyAlignment="1">
      <alignment vertical="center"/>
    </xf>
    <xf numFmtId="0" fontId="1" fillId="0" borderId="43" xfId="28" applyFont="1" applyFill="1" applyBorder="1" applyAlignment="1">
      <alignment vertical="center"/>
    </xf>
    <xf numFmtId="0" fontId="62" fillId="0" borderId="0" xfId="0" applyFont="1"/>
    <xf numFmtId="0" fontId="63" fillId="0" borderId="0" xfId="0" applyFont="1" applyAlignment="1">
      <alignment horizontal="left" vertical="center" readingOrder="1"/>
    </xf>
    <xf numFmtId="0" fontId="63" fillId="0" borderId="0" xfId="0" applyFont="1" applyBorder="1"/>
    <xf numFmtId="0" fontId="57" fillId="0" borderId="26" xfId="27" applyFont="1" applyFill="1" applyBorder="1" applyAlignment="1">
      <alignment horizontal="left"/>
    </xf>
    <xf numFmtId="0" fontId="57" fillId="0" borderId="0" xfId="27" applyFont="1" applyFill="1" applyBorder="1"/>
    <xf numFmtId="0" fontId="57" fillId="0" borderId="7" xfId="27" applyFont="1" applyFill="1" applyBorder="1" applyAlignment="1">
      <alignment horizontal="left"/>
    </xf>
    <xf numFmtId="0" fontId="57" fillId="0" borderId="51" xfId="27" applyFont="1" applyFill="1" applyBorder="1" applyAlignment="1">
      <alignment horizontal="left"/>
    </xf>
    <xf numFmtId="0" fontId="57" fillId="0" borderId="0" xfId="27" applyFont="1" applyFill="1" applyBorder="1" applyAlignment="1">
      <alignment horizontal="left"/>
    </xf>
    <xf numFmtId="0" fontId="57" fillId="0" borderId="51" xfId="27" applyFont="1" applyFill="1" applyBorder="1"/>
    <xf numFmtId="0" fontId="57" fillId="0" borderId="118" xfId="27" applyFont="1" applyFill="1" applyBorder="1" applyAlignment="1">
      <alignment horizontal="left"/>
    </xf>
    <xf numFmtId="0" fontId="57" fillId="0" borderId="26" xfId="27" applyFont="1" applyFill="1" applyBorder="1"/>
    <xf numFmtId="0" fontId="57" fillId="0" borderId="25" xfId="27" applyFont="1" applyFill="1" applyBorder="1"/>
    <xf numFmtId="0" fontId="57" fillId="0" borderId="3" xfId="27" applyFont="1" applyFill="1" applyBorder="1" applyAlignment="1">
      <alignment horizontal="left"/>
    </xf>
    <xf numFmtId="0" fontId="59" fillId="0" borderId="20" xfId="27" applyFont="1" applyFill="1" applyBorder="1" applyAlignment="1">
      <alignment horizontal="center" vertical="center"/>
    </xf>
    <xf numFmtId="0" fontId="59" fillId="0" borderId="0" xfId="27" applyFont="1" applyFill="1" applyBorder="1" applyAlignment="1">
      <alignment horizontal="center" vertical="center"/>
    </xf>
    <xf numFmtId="0" fontId="2" fillId="0" borderId="26" xfId="27" applyFont="1" applyFill="1" applyBorder="1" applyAlignment="1">
      <alignment horizontal="right" vertical="center" wrapText="1"/>
    </xf>
    <xf numFmtId="0" fontId="2" fillId="0" borderId="0" xfId="27" applyFont="1" applyFill="1" applyBorder="1" applyAlignment="1">
      <alignment horizontal="right" vertical="center" wrapText="1"/>
    </xf>
    <xf numFmtId="0" fontId="2" fillId="0" borderId="10" xfId="27" applyFont="1" applyFill="1" applyBorder="1" applyAlignment="1">
      <alignment horizontal="center" vertical="center"/>
    </xf>
    <xf numFmtId="0" fontId="2" fillId="0" borderId="9" xfId="27" applyFont="1" applyFill="1" applyBorder="1" applyAlignment="1">
      <alignment horizontal="center" vertical="center"/>
    </xf>
    <xf numFmtId="0" fontId="2" fillId="0" borderId="8" xfId="27" applyFont="1" applyFill="1" applyBorder="1" applyAlignment="1">
      <alignment horizontal="center" vertical="center"/>
    </xf>
    <xf numFmtId="0" fontId="2" fillId="0" borderId="6" xfId="27" applyFont="1" applyFill="1" applyBorder="1" applyAlignment="1">
      <alignment horizontal="center" vertical="center"/>
    </xf>
    <xf numFmtId="0" fontId="2" fillId="0" borderId="26" xfId="27" applyFont="1" applyFill="1" applyBorder="1" applyAlignment="1">
      <alignment horizontal="right" vertical="top" wrapText="1"/>
    </xf>
    <xf numFmtId="0" fontId="0" fillId="0" borderId="0" xfId="0" applyBorder="1"/>
    <xf numFmtId="0" fontId="0" fillId="0" borderId="4" xfId="0" applyBorder="1"/>
    <xf numFmtId="0" fontId="0" fillId="0" borderId="26" xfId="0" applyBorder="1"/>
    <xf numFmtId="0" fontId="2" fillId="0" borderId="10" xfId="27" applyFont="1" applyFill="1" applyBorder="1" applyAlignment="1">
      <alignment horizontal="center"/>
    </xf>
    <xf numFmtId="0" fontId="2" fillId="0" borderId="9" xfId="27" applyFont="1" applyFill="1" applyBorder="1" applyAlignment="1">
      <alignment horizontal="center"/>
    </xf>
    <xf numFmtId="0" fontId="2" fillId="0" borderId="8" xfId="27" applyFont="1" applyFill="1" applyBorder="1" applyAlignment="1">
      <alignment horizontal="center"/>
    </xf>
    <xf numFmtId="0" fontId="2" fillId="0" borderId="6" xfId="27" applyFont="1" applyFill="1" applyBorder="1" applyAlignment="1">
      <alignment horizontal="center"/>
    </xf>
    <xf numFmtId="0" fontId="4" fillId="15" borderId="35" xfId="27" applyFont="1" applyFill="1" applyBorder="1" applyAlignment="1">
      <alignment horizontal="center"/>
    </xf>
    <xf numFmtId="0" fontId="4" fillId="15" borderId="36" xfId="27" applyFont="1" applyFill="1" applyBorder="1" applyAlignment="1">
      <alignment horizontal="center"/>
    </xf>
    <xf numFmtId="0" fontId="4" fillId="15" borderId="34" xfId="27" applyFont="1" applyFill="1" applyBorder="1" applyAlignment="1">
      <alignment horizontal="center"/>
    </xf>
    <xf numFmtId="0" fontId="58" fillId="0" borderId="117" xfId="27" applyFont="1" applyFill="1" applyBorder="1" applyAlignment="1">
      <alignment horizontal="center" vertical="center" wrapText="1"/>
    </xf>
    <xf numFmtId="0" fontId="14" fillId="0" borderId="47" xfId="27" applyFont="1" applyFill="1" applyBorder="1" applyAlignment="1">
      <alignment horizontal="center" vertical="center" wrapText="1"/>
    </xf>
    <xf numFmtId="0" fontId="14" fillId="0" borderId="46" xfId="27" applyFont="1" applyFill="1" applyBorder="1" applyAlignment="1">
      <alignment horizontal="center" vertical="center" wrapText="1"/>
    </xf>
    <xf numFmtId="0" fontId="14" fillId="0" borderId="26" xfId="27" applyFont="1" applyFill="1" applyBorder="1" applyAlignment="1">
      <alignment horizontal="center" vertical="center" wrapText="1"/>
    </xf>
    <xf numFmtId="0" fontId="14" fillId="0" borderId="0" xfId="27" applyFont="1" applyFill="1" applyBorder="1" applyAlignment="1">
      <alignment horizontal="center" vertical="center" wrapText="1"/>
    </xf>
    <xf numFmtId="0" fontId="14" fillId="0" borderId="25" xfId="27" applyFont="1" applyFill="1" applyBorder="1" applyAlignment="1">
      <alignment horizontal="center" vertical="center" wrapText="1"/>
    </xf>
    <xf numFmtId="0" fontId="2" fillId="12" borderId="3" xfId="27" applyFont="1" applyFill="1" applyBorder="1" applyAlignment="1">
      <alignment horizontal="center"/>
    </xf>
    <xf numFmtId="0" fontId="2" fillId="12" borderId="1" xfId="27" applyFont="1" applyFill="1" applyBorder="1" applyAlignment="1">
      <alignment horizontal="center"/>
    </xf>
    <xf numFmtId="0" fontId="2" fillId="12" borderId="2" xfId="27" applyFont="1" applyFill="1" applyBorder="1" applyAlignment="1">
      <alignment horizontal="center"/>
    </xf>
    <xf numFmtId="0" fontId="4" fillId="0" borderId="13" xfId="27" applyFont="1" applyFill="1" applyBorder="1" applyAlignment="1">
      <alignment horizontal="center"/>
    </xf>
    <xf numFmtId="0" fontId="4" fillId="0" borderId="12" xfId="27" applyFont="1" applyFill="1" applyBorder="1" applyAlignment="1">
      <alignment horizontal="center"/>
    </xf>
    <xf numFmtId="0" fontId="4" fillId="15" borderId="26" xfId="27" applyFont="1" applyFill="1" applyBorder="1" applyAlignment="1">
      <alignment horizontal="center"/>
    </xf>
    <xf numFmtId="0" fontId="4" fillId="15" borderId="0" xfId="27" applyFont="1" applyFill="1" applyBorder="1" applyAlignment="1">
      <alignment horizontal="center"/>
    </xf>
    <xf numFmtId="0" fontId="4" fillId="15" borderId="25" xfId="27" applyFont="1" applyFill="1" applyBorder="1" applyAlignment="1">
      <alignment horizontal="center"/>
    </xf>
    <xf numFmtId="0" fontId="2" fillId="0" borderId="10" xfId="27" applyFont="1" applyFill="1" applyBorder="1"/>
    <xf numFmtId="0" fontId="2" fillId="12" borderId="8" xfId="27" applyFont="1" applyFill="1" applyBorder="1" applyAlignment="1">
      <alignment horizontal="center"/>
    </xf>
    <xf numFmtId="0" fontId="2" fillId="12" borderId="7" xfId="27" applyFont="1" applyFill="1" applyBorder="1" applyAlignment="1">
      <alignment horizontal="center"/>
    </xf>
    <xf numFmtId="0" fontId="2" fillId="12" borderId="6" xfId="27" applyFont="1" applyFill="1" applyBorder="1" applyAlignment="1">
      <alignment horizontal="center"/>
    </xf>
    <xf numFmtId="0" fontId="2" fillId="4" borderId="28" xfId="29" applyFont="1" applyFill="1" applyBorder="1" applyAlignment="1">
      <alignment vertical="center" wrapText="1"/>
    </xf>
    <xf numFmtId="0" fontId="2" fillId="4" borderId="28" xfId="29" applyFont="1" applyFill="1" applyBorder="1" applyAlignment="1">
      <alignment horizontal="left" vertical="center" wrapText="1"/>
    </xf>
    <xf numFmtId="0" fontId="49" fillId="16" borderId="21" xfId="27" applyFont="1" applyFill="1" applyBorder="1" applyAlignment="1">
      <alignment horizontal="center" vertical="center"/>
    </xf>
    <xf numFmtId="0" fontId="49" fillId="16" borderId="20" xfId="27" applyFont="1" applyFill="1" applyBorder="1" applyAlignment="1">
      <alignment horizontal="center" vertical="center"/>
    </xf>
    <xf numFmtId="0" fontId="49" fillId="16" borderId="19" xfId="27" applyFont="1" applyFill="1" applyBorder="1" applyAlignment="1">
      <alignment horizontal="center" vertical="center"/>
    </xf>
    <xf numFmtId="0" fontId="51" fillId="16" borderId="14" xfId="27" applyFont="1" applyFill="1" applyBorder="1" applyAlignment="1">
      <alignment horizontal="center" vertical="center"/>
    </xf>
    <xf numFmtId="0" fontId="51" fillId="16" borderId="13" xfId="27" applyFont="1" applyFill="1" applyBorder="1" applyAlignment="1">
      <alignment horizontal="center" vertical="center"/>
    </xf>
    <xf numFmtId="0" fontId="51" fillId="16" borderId="12" xfId="27" applyFont="1" applyFill="1" applyBorder="1" applyAlignment="1">
      <alignment horizontal="center" vertical="center"/>
    </xf>
    <xf numFmtId="0" fontId="4" fillId="15" borderId="35" xfId="27" applyFont="1" applyFill="1" applyBorder="1" applyAlignment="1">
      <alignment horizontal="center" vertical="center"/>
    </xf>
    <xf numFmtId="0" fontId="4" fillId="15" borderId="36" xfId="27" applyFont="1" applyFill="1" applyBorder="1" applyAlignment="1">
      <alignment horizontal="center" vertical="center"/>
    </xf>
    <xf numFmtId="0" fontId="4" fillId="15" borderId="34" xfId="27" applyFont="1" applyFill="1" applyBorder="1" applyAlignment="1">
      <alignment horizontal="center" vertical="center"/>
    </xf>
    <xf numFmtId="0" fontId="2" fillId="12" borderId="3" xfId="29" applyFont="1" applyFill="1" applyBorder="1" applyAlignment="1">
      <alignment horizontal="center" vertical="center"/>
    </xf>
    <xf numFmtId="0" fontId="2" fillId="12" borderId="2" xfId="29" applyFont="1" applyFill="1" applyBorder="1" applyAlignment="1">
      <alignment horizontal="center" vertical="center"/>
    </xf>
    <xf numFmtId="0" fontId="2" fillId="12" borderId="1" xfId="29" applyFont="1" applyFill="1" applyBorder="1" applyAlignment="1">
      <alignment horizontal="center" vertical="center"/>
    </xf>
    <xf numFmtId="0" fontId="55" fillId="15" borderId="35" xfId="27" applyFont="1" applyFill="1" applyBorder="1" applyAlignment="1">
      <alignment horizontal="center"/>
    </xf>
    <xf numFmtId="0" fontId="4" fillId="15" borderId="37" xfId="27" applyFont="1" applyFill="1" applyBorder="1" applyAlignment="1">
      <alignment horizontal="center"/>
    </xf>
    <xf numFmtId="0" fontId="4" fillId="15" borderId="119" xfId="27" applyFont="1" applyFill="1" applyBorder="1" applyAlignment="1">
      <alignment horizontal="center"/>
    </xf>
    <xf numFmtId="0" fontId="56" fillId="15" borderId="36" xfId="27" applyFont="1" applyFill="1" applyBorder="1" applyAlignment="1">
      <alignment horizontal="center"/>
    </xf>
    <xf numFmtId="0" fontId="56" fillId="15" borderId="34" xfId="27" applyFont="1" applyFill="1" applyBorder="1" applyAlignment="1">
      <alignment horizontal="center"/>
    </xf>
    <xf numFmtId="0" fontId="47" fillId="0" borderId="26" xfId="27" applyFont="1" applyFill="1" applyBorder="1" applyAlignment="1">
      <alignment horizontal="center" vertical="center"/>
    </xf>
    <xf numFmtId="0" fontId="47" fillId="0" borderId="0" xfId="27" applyFont="1" applyFill="1" applyBorder="1" applyAlignment="1">
      <alignment horizontal="center" vertical="center"/>
    </xf>
    <xf numFmtId="0" fontId="36" fillId="0" borderId="58" xfId="27" applyFont="1" applyFill="1" applyBorder="1" applyAlignment="1">
      <alignment horizontal="center" wrapText="1"/>
    </xf>
    <xf numFmtId="0" fontId="36" fillId="0" borderId="55" xfId="27" applyFont="1" applyFill="1" applyBorder="1" applyAlignment="1">
      <alignment horizontal="center" wrapText="1"/>
    </xf>
    <xf numFmtId="0" fontId="36" fillId="0" borderId="54" xfId="27" applyFont="1" applyFill="1" applyBorder="1" applyAlignment="1">
      <alignment horizontal="center" wrapText="1"/>
    </xf>
    <xf numFmtId="0" fontId="8" fillId="0" borderId="21" xfId="27" applyFont="1" applyFill="1" applyBorder="1" applyAlignment="1">
      <alignment horizontal="center" vertical="center" wrapText="1"/>
    </xf>
    <xf numFmtId="0" fontId="3" fillId="0" borderId="20" xfId="27" applyFont="1" applyFill="1" applyBorder="1" applyAlignment="1">
      <alignment horizontal="center" vertical="center" wrapText="1"/>
    </xf>
    <xf numFmtId="0" fontId="46" fillId="15" borderId="58" xfId="27" applyFont="1" applyFill="1" applyBorder="1" applyAlignment="1">
      <alignment horizontal="center" vertical="center"/>
    </xf>
    <xf numFmtId="0" fontId="47" fillId="15" borderId="55" xfId="27" applyFont="1" applyFill="1" applyBorder="1" applyAlignment="1">
      <alignment horizontal="center" vertical="center"/>
    </xf>
    <xf numFmtId="0" fontId="47" fillId="15" borderId="54" xfId="27" applyFont="1" applyFill="1" applyBorder="1" applyAlignment="1">
      <alignment horizontal="center" vertical="center"/>
    </xf>
    <xf numFmtId="0" fontId="8" fillId="0" borderId="26" xfId="27" applyFont="1" applyFill="1" applyBorder="1" applyAlignment="1">
      <alignment horizontal="center" vertical="center"/>
    </xf>
    <xf numFmtId="0" fontId="3" fillId="0" borderId="0" xfId="27" applyFont="1" applyFill="1" applyBorder="1" applyAlignment="1">
      <alignment horizontal="center" vertical="center"/>
    </xf>
    <xf numFmtId="0" fontId="57" fillId="0" borderId="58" xfId="27" applyFont="1" applyFill="1" applyBorder="1" applyAlignment="1">
      <alignment horizontal="center" vertical="center" wrapText="1"/>
    </xf>
    <xf numFmtId="0" fontId="57" fillId="0" borderId="55" xfId="27" applyFont="1" applyFill="1" applyBorder="1" applyAlignment="1">
      <alignment horizontal="center" vertical="center" wrapText="1"/>
    </xf>
    <xf numFmtId="0" fontId="57" fillId="0" borderId="54" xfId="27" applyFont="1" applyFill="1" applyBorder="1" applyAlignment="1">
      <alignment horizontal="center" vertical="center" wrapText="1"/>
    </xf>
    <xf numFmtId="0" fontId="2" fillId="0" borderId="58" xfId="27" applyFont="1" applyFill="1" applyBorder="1" applyAlignment="1">
      <alignment horizontal="center" vertical="center" wrapText="1"/>
    </xf>
    <xf numFmtId="0" fontId="2" fillId="0" borderId="55" xfId="27" applyFont="1" applyFill="1" applyBorder="1" applyAlignment="1">
      <alignment horizontal="center" vertical="center" wrapText="1"/>
    </xf>
    <xf numFmtId="0" fontId="2" fillId="0" borderId="54" xfId="27" applyFont="1" applyFill="1" applyBorder="1" applyAlignment="1">
      <alignment horizontal="center" vertical="center" wrapText="1"/>
    </xf>
    <xf numFmtId="0" fontId="1" fillId="12" borderId="58" xfId="0" applyFont="1" applyFill="1" applyBorder="1" applyAlignment="1">
      <alignment horizontal="center" vertical="center" wrapText="1"/>
    </xf>
    <xf numFmtId="0" fontId="1" fillId="12" borderId="55" xfId="0" applyFont="1" applyFill="1" applyBorder="1" applyAlignment="1">
      <alignment horizontal="center" vertical="center" wrapText="1"/>
    </xf>
    <xf numFmtId="0" fontId="1" fillId="12" borderId="54" xfId="0" applyFont="1" applyFill="1" applyBorder="1" applyAlignment="1">
      <alignment horizontal="center" vertical="center" wrapText="1"/>
    </xf>
    <xf numFmtId="0" fontId="1" fillId="2" borderId="58" xfId="0" applyFont="1" applyFill="1" applyBorder="1" applyAlignment="1">
      <alignment horizontal="left" vertical="center" wrapText="1"/>
    </xf>
    <xf numFmtId="0" fontId="1" fillId="2" borderId="55" xfId="0" applyFont="1" applyFill="1" applyBorder="1" applyAlignment="1">
      <alignment horizontal="left" vertical="center" wrapText="1"/>
    </xf>
    <xf numFmtId="0" fontId="1" fillId="2" borderId="54" xfId="0" applyFont="1" applyFill="1" applyBorder="1" applyAlignment="1">
      <alignment horizontal="left" vertical="center" wrapText="1"/>
    </xf>
    <xf numFmtId="164" fontId="3" fillId="14" borderId="26" xfId="0" applyNumberFormat="1" applyFont="1" applyFill="1" applyBorder="1" applyAlignment="1">
      <alignment horizontal="center" vertical="top" wrapText="1"/>
    </xf>
    <xf numFmtId="0" fontId="1" fillId="14" borderId="91" xfId="0" applyFont="1" applyFill="1" applyBorder="1" applyAlignment="1">
      <alignment horizontal="left" vertical="top" wrapText="1"/>
    </xf>
    <xf numFmtId="0" fontId="1" fillId="0" borderId="58" xfId="0" applyFont="1" applyFill="1" applyBorder="1" applyAlignment="1">
      <alignment vertical="center" wrapText="1"/>
    </xf>
    <xf numFmtId="0" fontId="1" fillId="0" borderId="55" xfId="0" applyFont="1" applyFill="1" applyBorder="1" applyAlignment="1">
      <alignment vertical="center" wrapText="1"/>
    </xf>
    <xf numFmtId="0" fontId="1" fillId="0" borderId="54" xfId="0" applyFont="1" applyFill="1" applyBorder="1" applyAlignment="1">
      <alignment vertical="center" wrapText="1"/>
    </xf>
    <xf numFmtId="164" fontId="3" fillId="2" borderId="21" xfId="0" applyNumberFormat="1" applyFont="1" applyFill="1" applyBorder="1" applyAlignment="1">
      <alignment horizontal="center" vertical="top" wrapText="1"/>
    </xf>
    <xf numFmtId="164" fontId="3" fillId="2" borderId="14" xfId="0" applyNumberFormat="1" applyFont="1" applyFill="1" applyBorder="1" applyAlignment="1">
      <alignment horizontal="center" vertical="top" wrapText="1"/>
    </xf>
    <xf numFmtId="0" fontId="1" fillId="2" borderId="78" xfId="0" applyFont="1" applyFill="1" applyBorder="1" applyAlignment="1">
      <alignment horizontal="left" vertical="top" wrapText="1"/>
    </xf>
    <xf numFmtId="0" fontId="1" fillId="2" borderId="77" xfId="0" applyFont="1" applyFill="1" applyBorder="1" applyAlignment="1">
      <alignment horizontal="left" vertical="top" wrapText="1"/>
    </xf>
    <xf numFmtId="164" fontId="3" fillId="2" borderId="78" xfId="0" applyNumberFormat="1" applyFont="1" applyFill="1" applyBorder="1" applyAlignment="1">
      <alignment horizontal="center" vertical="top" wrapText="1"/>
    </xf>
    <xf numFmtId="164" fontId="3" fillId="2" borderId="91" xfId="0" applyNumberFormat="1" applyFont="1" applyFill="1" applyBorder="1" applyAlignment="1">
      <alignment horizontal="center" vertical="top" wrapText="1"/>
    </xf>
    <xf numFmtId="0" fontId="1" fillId="2" borderId="91" xfId="0" applyFont="1" applyFill="1" applyBorder="1" applyAlignment="1">
      <alignment horizontal="left" vertical="top" wrapText="1"/>
    </xf>
    <xf numFmtId="0" fontId="1" fillId="0" borderId="16" xfId="28" applyFont="1" applyFill="1" applyBorder="1" applyAlignment="1">
      <alignment horizontal="left" vertical="center" wrapText="1"/>
    </xf>
    <xf numFmtId="0" fontId="32" fillId="12" borderId="55" xfId="0" applyFont="1" applyFill="1" applyBorder="1" applyAlignment="1">
      <alignment horizontal="left" vertical="center"/>
    </xf>
    <xf numFmtId="0" fontId="32" fillId="12" borderId="54" xfId="0" applyFont="1" applyFill="1" applyBorder="1" applyAlignment="1">
      <alignment horizontal="left" vertical="center"/>
    </xf>
    <xf numFmtId="0" fontId="1" fillId="17" borderId="58" xfId="0" applyFont="1" applyFill="1" applyBorder="1" applyAlignment="1">
      <alignment horizontal="center" vertical="center" wrapText="1"/>
    </xf>
    <xf numFmtId="0" fontId="1" fillId="17" borderId="55" xfId="0" applyFont="1" applyFill="1" applyBorder="1" applyAlignment="1">
      <alignment horizontal="center" vertical="center" wrapText="1"/>
    </xf>
    <xf numFmtId="166" fontId="1" fillId="0" borderId="58" xfId="0" applyNumberFormat="1" applyFont="1" applyFill="1" applyBorder="1" applyAlignment="1">
      <alignment horizontal="center" vertical="center"/>
    </xf>
    <xf numFmtId="166" fontId="1" fillId="0" borderId="55" xfId="0" applyNumberFormat="1" applyFont="1" applyFill="1" applyBorder="1" applyAlignment="1">
      <alignment horizontal="center" vertical="center"/>
    </xf>
    <xf numFmtId="0" fontId="1" fillId="0" borderId="35" xfId="0" applyFont="1" applyFill="1" applyBorder="1" applyAlignment="1">
      <alignment vertical="center" wrapText="1"/>
    </xf>
    <xf numFmtId="0" fontId="1" fillId="0" borderId="36" xfId="0" applyFont="1" applyFill="1" applyBorder="1" applyAlignment="1">
      <alignment vertical="center" wrapText="1"/>
    </xf>
    <xf numFmtId="0" fontId="1" fillId="0" borderId="34" xfId="0" applyFont="1" applyFill="1" applyBorder="1" applyAlignment="1">
      <alignment vertical="center" wrapText="1"/>
    </xf>
    <xf numFmtId="0" fontId="1" fillId="0" borderId="14" xfId="0" applyFont="1" applyFill="1" applyBorder="1" applyAlignment="1">
      <alignment vertical="center" wrapText="1"/>
    </xf>
    <xf numFmtId="0" fontId="1" fillId="0" borderId="13" xfId="0" applyFont="1" applyFill="1" applyBorder="1" applyAlignment="1">
      <alignment vertical="center" wrapText="1"/>
    </xf>
    <xf numFmtId="0" fontId="1" fillId="0" borderId="12" xfId="0" applyFont="1" applyFill="1" applyBorder="1" applyAlignment="1">
      <alignment vertical="center" wrapText="1"/>
    </xf>
    <xf numFmtId="164" fontId="3" fillId="2" borderId="77" xfId="0" applyNumberFormat="1" applyFont="1" applyFill="1" applyBorder="1" applyAlignment="1">
      <alignment horizontal="center" vertical="top" wrapText="1"/>
    </xf>
    <xf numFmtId="0" fontId="1" fillId="0" borderId="58" xfId="0" applyFont="1" applyFill="1" applyBorder="1" applyAlignment="1">
      <alignment horizontal="left" vertical="center" wrapText="1"/>
    </xf>
    <xf numFmtId="0" fontId="1" fillId="0" borderId="55" xfId="0" applyFont="1" applyFill="1" applyBorder="1" applyAlignment="1">
      <alignment horizontal="left" vertical="center" wrapText="1"/>
    </xf>
    <xf numFmtId="0" fontId="1" fillId="0" borderId="54" xfId="0" applyFont="1" applyFill="1" applyBorder="1" applyAlignment="1">
      <alignment horizontal="left" vertical="center" wrapText="1"/>
    </xf>
    <xf numFmtId="164" fontId="3" fillId="2" borderId="26" xfId="0" applyNumberFormat="1" applyFont="1" applyFill="1" applyBorder="1" applyAlignment="1">
      <alignment horizontal="center" vertical="top" wrapText="1"/>
    </xf>
    <xf numFmtId="164" fontId="3" fillId="2" borderId="78" xfId="0" applyNumberFormat="1" applyFont="1" applyFill="1" applyBorder="1" applyAlignment="1">
      <alignment horizontal="center" vertical="top"/>
    </xf>
    <xf numFmtId="164" fontId="3" fillId="2" borderId="91" xfId="0" applyNumberFormat="1" applyFont="1" applyFill="1" applyBorder="1" applyAlignment="1">
      <alignment horizontal="center" vertical="top"/>
    </xf>
    <xf numFmtId="164" fontId="3" fillId="2" borderId="77" xfId="0" applyNumberFormat="1" applyFont="1" applyFill="1" applyBorder="1" applyAlignment="1">
      <alignment horizontal="center" vertical="top"/>
    </xf>
    <xf numFmtId="0" fontId="1" fillId="2" borderId="78" xfId="0" applyFont="1" applyFill="1" applyBorder="1" applyAlignment="1">
      <alignment horizontal="left" vertical="top"/>
    </xf>
    <xf numFmtId="0" fontId="1" fillId="2" borderId="91" xfId="0" applyFont="1" applyFill="1" applyBorder="1" applyAlignment="1">
      <alignment horizontal="left" vertical="top"/>
    </xf>
    <xf numFmtId="0" fontId="1" fillId="2" borderId="77" xfId="0" applyFont="1" applyFill="1" applyBorder="1" applyAlignment="1">
      <alignment horizontal="left" vertical="top"/>
    </xf>
    <xf numFmtId="0" fontId="1" fillId="0" borderId="78" xfId="0" applyFont="1" applyFill="1" applyBorder="1" applyAlignment="1">
      <alignment horizontal="center" vertical="top" wrapText="1"/>
    </xf>
    <xf numFmtId="0" fontId="1" fillId="0" borderId="91" xfId="0" applyFont="1" applyFill="1" applyBorder="1" applyAlignment="1">
      <alignment horizontal="center" vertical="top" wrapText="1"/>
    </xf>
    <xf numFmtId="0" fontId="1" fillId="0" borderId="77" xfId="0" applyFont="1" applyFill="1" applyBorder="1" applyAlignment="1">
      <alignment horizontal="center" vertical="top" wrapText="1"/>
    </xf>
    <xf numFmtId="0" fontId="32" fillId="12" borderId="58" xfId="0" applyFont="1" applyFill="1" applyBorder="1" applyAlignment="1">
      <alignment horizontal="left" vertical="center" wrapText="1"/>
    </xf>
    <xf numFmtId="0" fontId="32" fillId="12" borderId="55" xfId="0" applyFont="1" applyFill="1" applyBorder="1" applyAlignment="1">
      <alignment horizontal="left" vertical="center" wrapText="1"/>
    </xf>
    <xf numFmtId="0" fontId="32" fillId="12" borderId="54" xfId="0" applyFont="1" applyFill="1" applyBorder="1" applyAlignment="1">
      <alignment horizontal="left" vertical="center" wrapText="1"/>
    </xf>
    <xf numFmtId="0" fontId="7" fillId="12" borderId="58" xfId="0" applyFont="1" applyFill="1" applyBorder="1" applyAlignment="1">
      <alignment horizontal="center" vertical="center" wrapText="1"/>
    </xf>
    <xf numFmtId="0" fontId="7" fillId="12" borderId="55" xfId="0" applyFont="1" applyFill="1" applyBorder="1" applyAlignment="1">
      <alignment horizontal="center" vertical="center" wrapText="1"/>
    </xf>
    <xf numFmtId="0" fontId="7" fillId="12" borderId="54" xfId="0" applyFont="1" applyFill="1" applyBorder="1" applyAlignment="1">
      <alignment horizontal="center" vertical="center" wrapText="1"/>
    </xf>
    <xf numFmtId="0" fontId="1" fillId="2" borderId="26" xfId="0" applyFont="1" applyFill="1" applyBorder="1" applyAlignment="1">
      <alignment horizontal="left" vertical="top" wrapText="1"/>
    </xf>
    <xf numFmtId="0" fontId="1" fillId="2" borderId="3"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33" xfId="0" applyFont="1" applyFill="1" applyBorder="1" applyAlignment="1">
      <alignment horizontal="left" vertical="center" wrapText="1"/>
    </xf>
    <xf numFmtId="0" fontId="1" fillId="2" borderId="32" xfId="0" applyFont="1" applyFill="1" applyBorder="1" applyAlignment="1">
      <alignment horizontal="left" vertical="center" wrapText="1"/>
    </xf>
    <xf numFmtId="0" fontId="1" fillId="2" borderId="78" xfId="0" applyFont="1" applyFill="1" applyBorder="1" applyAlignment="1">
      <alignment vertical="top" wrapText="1"/>
    </xf>
    <xf numFmtId="0" fontId="1" fillId="2" borderId="77" xfId="0" applyFont="1" applyFill="1" applyBorder="1" applyAlignment="1">
      <alignment vertical="top" wrapText="1"/>
    </xf>
    <xf numFmtId="0" fontId="1" fillId="2" borderId="47" xfId="0" applyFont="1" applyFill="1" applyBorder="1" applyAlignment="1">
      <alignment horizontal="left" vertical="center" wrapText="1"/>
    </xf>
    <xf numFmtId="0" fontId="1" fillId="2" borderId="46" xfId="0" applyFont="1" applyFill="1" applyBorder="1" applyAlignment="1">
      <alignment horizontal="left" vertical="center" wrapText="1"/>
    </xf>
    <xf numFmtId="0" fontId="7" fillId="2" borderId="21" xfId="0" applyFont="1" applyFill="1" applyBorder="1" applyAlignment="1">
      <alignment vertical="top" wrapText="1"/>
    </xf>
    <xf numFmtId="0" fontId="7" fillId="2" borderId="20" xfId="0" applyFont="1" applyFill="1" applyBorder="1" applyAlignment="1">
      <alignment vertical="top" wrapText="1"/>
    </xf>
    <xf numFmtId="0" fontId="7" fillId="2" borderId="93" xfId="0" applyFont="1" applyFill="1" applyBorder="1" applyAlignment="1">
      <alignment vertical="top" wrapText="1"/>
    </xf>
    <xf numFmtId="0" fontId="7" fillId="2" borderId="61" xfId="0" applyFont="1" applyFill="1" applyBorder="1" applyAlignment="1">
      <alignment vertical="top" wrapText="1"/>
    </xf>
    <xf numFmtId="0" fontId="7" fillId="2" borderId="38" xfId="0" applyFont="1" applyFill="1" applyBorder="1" applyAlignment="1">
      <alignment vertical="top" wrapText="1"/>
    </xf>
    <xf numFmtId="0" fontId="7" fillId="2" borderId="16" xfId="0" applyFont="1" applyFill="1" applyBorder="1" applyAlignment="1">
      <alignment vertical="top" wrapText="1"/>
    </xf>
    <xf numFmtId="0" fontId="1" fillId="2" borderId="36" xfId="0" applyFont="1" applyFill="1" applyBorder="1" applyAlignment="1">
      <alignment horizontal="left" vertical="center" wrapText="1"/>
    </xf>
    <xf numFmtId="0" fontId="1" fillId="2" borderId="34" xfId="0" applyFont="1" applyFill="1" applyBorder="1" applyAlignment="1">
      <alignment horizontal="left" vertical="center" wrapText="1"/>
    </xf>
    <xf numFmtId="0" fontId="1" fillId="2" borderId="48" xfId="0" applyFont="1" applyFill="1" applyBorder="1" applyAlignment="1">
      <alignment horizontal="left" vertical="center" wrapText="1"/>
    </xf>
    <xf numFmtId="0" fontId="7" fillId="2" borderId="91" xfId="0" applyFont="1" applyFill="1" applyBorder="1" applyAlignment="1">
      <alignment horizontal="left" vertical="top" wrapText="1"/>
    </xf>
    <xf numFmtId="0" fontId="1" fillId="2" borderId="91" xfId="0" applyFont="1" applyFill="1" applyBorder="1" applyAlignment="1">
      <alignment vertical="top" wrapText="1"/>
    </xf>
    <xf numFmtId="0" fontId="7" fillId="0" borderId="36" xfId="0" applyFont="1" applyFill="1" applyBorder="1" applyAlignment="1">
      <alignment horizontal="left" vertical="center"/>
    </xf>
    <xf numFmtId="0" fontId="7" fillId="0" borderId="34" xfId="0" applyFont="1" applyFill="1" applyBorder="1" applyAlignment="1">
      <alignment horizontal="left" vertical="center"/>
    </xf>
    <xf numFmtId="0" fontId="7" fillId="0" borderId="2" xfId="0" applyFont="1" applyFill="1" applyBorder="1" applyAlignment="1">
      <alignment horizontal="left" vertical="center"/>
    </xf>
    <xf numFmtId="0" fontId="7" fillId="0" borderId="48" xfId="0" applyFont="1" applyFill="1" applyBorder="1" applyAlignment="1">
      <alignment horizontal="left" vertical="center"/>
    </xf>
    <xf numFmtId="0" fontId="7" fillId="2" borderId="91" xfId="0" applyFont="1" applyFill="1" applyBorder="1" applyAlignment="1">
      <alignment vertical="top" wrapText="1"/>
    </xf>
    <xf numFmtId="0" fontId="7" fillId="0" borderId="2" xfId="0" applyFont="1" applyFill="1" applyBorder="1" applyAlignment="1">
      <alignment horizontal="left" vertical="top" wrapText="1"/>
    </xf>
    <xf numFmtId="0" fontId="7" fillId="0" borderId="48" xfId="0" applyFont="1" applyFill="1" applyBorder="1" applyAlignment="1">
      <alignment horizontal="left" vertical="top" wrapText="1"/>
    </xf>
    <xf numFmtId="0" fontId="7" fillId="0" borderId="2" xfId="0" applyFont="1" applyFill="1" applyBorder="1" applyAlignment="1">
      <alignment horizontal="left" vertical="center" wrapText="1"/>
    </xf>
    <xf numFmtId="0" fontId="7" fillId="0" borderId="48" xfId="0" applyFont="1" applyFill="1" applyBorder="1" applyAlignment="1">
      <alignment horizontal="left" vertical="center" wrapText="1"/>
    </xf>
    <xf numFmtId="0" fontId="7" fillId="0" borderId="32" xfId="0" applyFont="1" applyFill="1" applyBorder="1" applyAlignment="1">
      <alignment horizontal="left" vertical="top"/>
    </xf>
    <xf numFmtId="0" fontId="7" fillId="0" borderId="30" xfId="0" applyFont="1" applyFill="1" applyBorder="1" applyAlignment="1">
      <alignment horizontal="left" vertical="top"/>
    </xf>
    <xf numFmtId="0" fontId="7" fillId="0" borderId="2" xfId="0" applyFont="1" applyFill="1" applyBorder="1" applyAlignment="1">
      <alignment horizontal="left" vertical="top"/>
    </xf>
    <xf numFmtId="0" fontId="7" fillId="0" borderId="48" xfId="0" applyFont="1" applyFill="1" applyBorder="1" applyAlignment="1">
      <alignment horizontal="left" vertical="top"/>
    </xf>
    <xf numFmtId="0" fontId="7" fillId="2" borderId="36" xfId="0" applyFont="1" applyFill="1" applyBorder="1" applyAlignment="1">
      <alignment horizontal="left" vertical="center" wrapText="1"/>
    </xf>
    <xf numFmtId="0" fontId="7" fillId="2" borderId="34" xfId="0" applyFont="1" applyFill="1" applyBorder="1" applyAlignment="1">
      <alignment horizontal="left" vertical="center" wrapText="1"/>
    </xf>
    <xf numFmtId="0" fontId="7" fillId="2" borderId="2" xfId="0" applyFont="1" applyFill="1" applyBorder="1" applyAlignment="1">
      <alignment horizontal="left" vertical="center"/>
    </xf>
    <xf numFmtId="0" fontId="7" fillId="2" borderId="48" xfId="0" applyFont="1" applyFill="1" applyBorder="1" applyAlignment="1">
      <alignment horizontal="left" vertical="center"/>
    </xf>
    <xf numFmtId="0" fontId="7" fillId="2" borderId="2" xfId="0" applyFont="1" applyFill="1" applyBorder="1" applyAlignment="1">
      <alignment horizontal="left" vertical="center" wrapText="1"/>
    </xf>
    <xf numFmtId="0" fontId="7" fillId="2" borderId="48" xfId="0" applyFont="1" applyFill="1" applyBorder="1" applyAlignment="1">
      <alignment horizontal="left" vertical="center" wrapText="1"/>
    </xf>
    <xf numFmtId="0" fontId="7" fillId="0" borderId="36" xfId="0" applyFont="1" applyFill="1" applyBorder="1" applyAlignment="1">
      <alignment horizontal="left" vertical="top"/>
    </xf>
    <xf numFmtId="0" fontId="7" fillId="0" borderId="34" xfId="0" applyFont="1" applyFill="1" applyBorder="1" applyAlignment="1">
      <alignment horizontal="left" vertical="top"/>
    </xf>
    <xf numFmtId="0" fontId="7" fillId="2" borderId="26" xfId="0" applyFont="1" applyFill="1" applyBorder="1" applyAlignment="1">
      <alignment horizontal="center"/>
    </xf>
    <xf numFmtId="0" fontId="7" fillId="2" borderId="0" xfId="0" applyFont="1" applyFill="1" applyBorder="1" applyAlignment="1">
      <alignment horizontal="center"/>
    </xf>
    <xf numFmtId="0" fontId="7" fillId="2" borderId="25" xfId="0" applyFont="1" applyFill="1" applyBorder="1" applyAlignment="1">
      <alignment horizontal="center"/>
    </xf>
    <xf numFmtId="0" fontId="7" fillId="2" borderId="14" xfId="0" applyFont="1" applyFill="1" applyBorder="1" applyAlignment="1">
      <alignment horizontal="center"/>
    </xf>
    <xf numFmtId="0" fontId="7" fillId="2" borderId="13" xfId="0" applyFont="1" applyFill="1" applyBorder="1" applyAlignment="1">
      <alignment horizontal="center"/>
    </xf>
    <xf numFmtId="0" fontId="7" fillId="2" borderId="12" xfId="0" applyFont="1" applyFill="1" applyBorder="1" applyAlignment="1">
      <alignment horizontal="center"/>
    </xf>
    <xf numFmtId="0" fontId="1" fillId="0" borderId="93" xfId="0" applyFont="1" applyFill="1" applyBorder="1" applyAlignment="1">
      <alignment horizontal="left" vertical="top" wrapText="1"/>
    </xf>
    <xf numFmtId="0" fontId="1" fillId="0" borderId="61" xfId="0" applyFont="1" applyFill="1" applyBorder="1" applyAlignment="1">
      <alignment horizontal="left" vertical="top" wrapText="1"/>
    </xf>
    <xf numFmtId="0" fontId="1" fillId="0" borderId="38" xfId="0" applyFont="1" applyFill="1" applyBorder="1" applyAlignment="1">
      <alignment horizontal="left" vertical="top" wrapText="1"/>
    </xf>
    <xf numFmtId="0" fontId="1" fillId="0" borderId="16" xfId="0" applyFont="1" applyFill="1" applyBorder="1" applyAlignment="1">
      <alignment horizontal="left" vertical="top" wrapText="1"/>
    </xf>
    <xf numFmtId="0" fontId="1" fillId="0" borderId="58" xfId="0" applyFont="1" applyFill="1" applyBorder="1" applyAlignment="1">
      <alignment horizontal="left" vertical="top" wrapText="1"/>
    </xf>
    <xf numFmtId="0" fontId="1" fillId="0" borderId="55" xfId="0" applyFont="1" applyFill="1" applyBorder="1" applyAlignment="1">
      <alignment horizontal="left" vertical="top" wrapText="1"/>
    </xf>
    <xf numFmtId="0" fontId="1" fillId="0" borderId="54" xfId="0" applyFont="1" applyFill="1" applyBorder="1" applyAlignment="1">
      <alignment horizontal="left" vertical="top" wrapText="1"/>
    </xf>
    <xf numFmtId="164" fontId="8" fillId="2" borderId="78" xfId="0" applyNumberFormat="1" applyFont="1" applyFill="1" applyBorder="1" applyAlignment="1">
      <alignment horizontal="center" vertical="top" wrapText="1"/>
    </xf>
    <xf numFmtId="164" fontId="8" fillId="2" borderId="91" xfId="0" applyNumberFormat="1" applyFont="1" applyFill="1" applyBorder="1" applyAlignment="1">
      <alignment horizontal="center" vertical="top" wrapText="1"/>
    </xf>
    <xf numFmtId="164" fontId="8" fillId="2" borderId="77" xfId="0" applyNumberFormat="1" applyFont="1" applyFill="1" applyBorder="1" applyAlignment="1">
      <alignment horizontal="center" vertical="top" wrapText="1"/>
    </xf>
    <xf numFmtId="0" fontId="1" fillId="0" borderId="78" xfId="0" applyFont="1" applyFill="1" applyBorder="1" applyAlignment="1">
      <alignment horizontal="left" vertical="top" wrapText="1"/>
    </xf>
    <xf numFmtId="0" fontId="1" fillId="0" borderId="91" xfId="0" applyFont="1" applyFill="1" applyBorder="1" applyAlignment="1">
      <alignment horizontal="left" vertical="top" wrapText="1"/>
    </xf>
    <xf numFmtId="164" fontId="8" fillId="0" borderId="13" xfId="0" applyNumberFormat="1" applyFont="1" applyFill="1" applyBorder="1" applyAlignment="1">
      <alignment horizontal="center" vertical="center"/>
    </xf>
    <xf numFmtId="0" fontId="7" fillId="2" borderId="32" xfId="0" applyFont="1" applyFill="1" applyBorder="1" applyAlignment="1">
      <alignment horizontal="left" vertical="top"/>
    </xf>
    <xf numFmtId="0" fontId="7" fillId="2" borderId="30" xfId="0" applyFont="1" applyFill="1" applyBorder="1" applyAlignment="1">
      <alignment horizontal="left" vertical="top"/>
    </xf>
    <xf numFmtId="164" fontId="3" fillId="0" borderId="91" xfId="0" applyNumberFormat="1" applyFont="1" applyBorder="1" applyAlignment="1">
      <alignment horizontal="center" vertical="top" wrapText="1"/>
    </xf>
    <xf numFmtId="164" fontId="3" fillId="0" borderId="77" xfId="0" applyNumberFormat="1" applyFont="1" applyBorder="1" applyAlignment="1">
      <alignment horizontal="center" vertical="top" wrapText="1"/>
    </xf>
    <xf numFmtId="0" fontId="1" fillId="0" borderId="78" xfId="0" applyFont="1" applyBorder="1" applyAlignment="1">
      <alignment horizontal="left" vertical="top" wrapText="1"/>
    </xf>
    <xf numFmtId="0" fontId="1" fillId="0" borderId="91" xfId="0" applyFont="1" applyBorder="1" applyAlignment="1">
      <alignment horizontal="left" vertical="top" wrapText="1"/>
    </xf>
    <xf numFmtId="0" fontId="1" fillId="0" borderId="77" xfId="0" applyFont="1" applyBorder="1" applyAlignment="1">
      <alignment horizontal="left" vertical="top" wrapText="1"/>
    </xf>
    <xf numFmtId="0" fontId="1" fillId="0" borderId="21" xfId="0" applyFont="1" applyFill="1" applyBorder="1" applyAlignment="1">
      <alignment horizontal="left" vertical="top" wrapText="1"/>
    </xf>
    <xf numFmtId="0" fontId="1" fillId="0" borderId="20" xfId="0" applyFont="1" applyFill="1" applyBorder="1" applyAlignment="1">
      <alignment horizontal="left" vertical="top" wrapText="1"/>
    </xf>
    <xf numFmtId="0" fontId="7" fillId="3" borderId="21" xfId="0" applyFont="1" applyFill="1" applyBorder="1" applyAlignment="1">
      <alignment horizontal="center" wrapText="1"/>
    </xf>
    <xf numFmtId="0" fontId="7" fillId="3" borderId="20" xfId="0" applyFont="1" applyFill="1" applyBorder="1" applyAlignment="1">
      <alignment horizontal="center" wrapText="1"/>
    </xf>
    <xf numFmtId="0" fontId="7" fillId="3" borderId="19" xfId="0" applyFont="1" applyFill="1" applyBorder="1" applyAlignment="1">
      <alignment horizontal="center" wrapText="1"/>
    </xf>
    <xf numFmtId="0" fontId="7" fillId="3" borderId="14" xfId="0" applyFont="1" applyFill="1" applyBorder="1" applyAlignment="1">
      <alignment horizontal="center" wrapText="1"/>
    </xf>
    <xf numFmtId="0" fontId="7" fillId="3" borderId="13" xfId="0" applyFont="1" applyFill="1" applyBorder="1" applyAlignment="1">
      <alignment horizontal="center" wrapText="1"/>
    </xf>
    <xf numFmtId="0" fontId="7" fillId="3" borderId="12" xfId="0" applyFont="1" applyFill="1" applyBorder="1" applyAlignment="1">
      <alignment horizontal="center" wrapText="1"/>
    </xf>
    <xf numFmtId="165" fontId="7" fillId="2" borderId="35" xfId="0" applyNumberFormat="1" applyFont="1" applyFill="1" applyBorder="1" applyAlignment="1">
      <alignment horizontal="center" vertical="top"/>
    </xf>
    <xf numFmtId="165" fontId="7" fillId="2" borderId="36" xfId="0" applyNumberFormat="1" applyFont="1" applyFill="1" applyBorder="1" applyAlignment="1">
      <alignment horizontal="center" vertical="top"/>
    </xf>
    <xf numFmtId="164" fontId="8" fillId="2" borderId="78" xfId="0" applyNumberFormat="1" applyFont="1" applyFill="1" applyBorder="1" applyAlignment="1">
      <alignment horizontal="center" vertical="top"/>
    </xf>
    <xf numFmtId="164" fontId="8" fillId="2" borderId="77" xfId="0" applyNumberFormat="1" applyFont="1" applyFill="1" applyBorder="1" applyAlignment="1">
      <alignment horizontal="center" vertical="top"/>
    </xf>
    <xf numFmtId="0" fontId="7" fillId="2" borderId="19" xfId="0" applyFont="1" applyFill="1" applyBorder="1" applyAlignment="1">
      <alignment horizontal="left" vertical="top"/>
    </xf>
    <xf numFmtId="0" fontId="7" fillId="2" borderId="12" xfId="0" applyFont="1" applyFill="1" applyBorder="1" applyAlignment="1">
      <alignment horizontal="left" vertical="top"/>
    </xf>
    <xf numFmtId="0" fontId="1" fillId="0" borderId="77" xfId="0" applyFont="1" applyFill="1" applyBorder="1" applyAlignment="1">
      <alignment horizontal="left" vertical="top" wrapText="1"/>
    </xf>
    <xf numFmtId="0" fontId="1" fillId="2" borderId="21" xfId="0" applyFont="1" applyFill="1" applyBorder="1" applyAlignment="1">
      <alignment horizontal="left" vertical="center" wrapText="1"/>
    </xf>
    <xf numFmtId="0" fontId="1" fillId="2" borderId="20" xfId="0" applyFont="1" applyFill="1" applyBorder="1" applyAlignment="1">
      <alignment horizontal="left" vertical="center" wrapText="1"/>
    </xf>
    <xf numFmtId="0" fontId="1" fillId="2" borderId="19" xfId="0" applyFont="1" applyFill="1" applyBorder="1" applyAlignment="1">
      <alignment horizontal="left" vertical="center" wrapText="1"/>
    </xf>
    <xf numFmtId="0" fontId="1" fillId="2" borderId="14" xfId="0" applyFont="1" applyFill="1" applyBorder="1" applyAlignment="1">
      <alignment horizontal="left" vertical="center" wrapText="1"/>
    </xf>
    <xf numFmtId="0" fontId="1" fillId="2" borderId="13" xfId="0" applyFont="1" applyFill="1" applyBorder="1" applyAlignment="1">
      <alignment horizontal="left" vertical="center" wrapText="1"/>
    </xf>
    <xf numFmtId="0" fontId="1" fillId="2" borderId="12" xfId="0" applyFont="1" applyFill="1" applyBorder="1" applyAlignment="1">
      <alignment horizontal="left" vertical="center" wrapText="1"/>
    </xf>
    <xf numFmtId="165" fontId="7" fillId="2" borderId="49" xfId="0" applyNumberFormat="1" applyFont="1" applyFill="1" applyBorder="1" applyAlignment="1">
      <alignment horizontal="center" vertical="top"/>
    </xf>
    <xf numFmtId="165" fontId="7" fillId="2" borderId="2" xfId="0" applyNumberFormat="1" applyFont="1" applyFill="1" applyBorder="1" applyAlignment="1">
      <alignment horizontal="center" vertical="top"/>
    </xf>
    <xf numFmtId="165" fontId="7" fillId="0" borderId="49" xfId="0" applyNumberFormat="1" applyFont="1" applyFill="1" applyBorder="1" applyAlignment="1">
      <alignment horizontal="center" vertical="top"/>
    </xf>
    <xf numFmtId="165" fontId="7" fillId="0" borderId="2" xfId="0" applyNumberFormat="1" applyFont="1" applyFill="1" applyBorder="1" applyAlignment="1">
      <alignment horizontal="center" vertical="top"/>
    </xf>
    <xf numFmtId="0" fontId="8" fillId="3" borderId="58" xfId="0" applyFont="1" applyFill="1" applyBorder="1" applyAlignment="1">
      <alignment horizontal="left" vertical="top" wrapText="1"/>
    </xf>
    <xf numFmtId="0" fontId="8" fillId="3" borderId="55" xfId="0" applyFont="1" applyFill="1" applyBorder="1" applyAlignment="1">
      <alignment horizontal="left" vertical="top" wrapText="1"/>
    </xf>
    <xf numFmtId="0" fontId="8" fillId="3" borderId="25" xfId="0" applyFont="1" applyFill="1" applyBorder="1" applyAlignment="1">
      <alignment horizontal="center" vertical="center" wrapText="1"/>
    </xf>
    <xf numFmtId="0" fontId="8" fillId="3" borderId="77"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8" fillId="3" borderId="0"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8" fillId="3" borderId="13" xfId="0" applyFont="1" applyFill="1" applyBorder="1" applyAlignment="1">
      <alignment horizontal="center" vertical="center" wrapText="1"/>
    </xf>
    <xf numFmtId="164" fontId="8" fillId="0" borderId="78" xfId="0" applyNumberFormat="1" applyFont="1" applyFill="1" applyBorder="1" applyAlignment="1">
      <alignment horizontal="center" vertical="top"/>
    </xf>
    <xf numFmtId="164" fontId="8" fillId="0" borderId="91" xfId="0" applyNumberFormat="1" applyFont="1" applyFill="1" applyBorder="1" applyAlignment="1">
      <alignment horizontal="center" vertical="top"/>
    </xf>
    <xf numFmtId="164" fontId="8" fillId="0" borderId="77" xfId="0" applyNumberFormat="1" applyFont="1" applyFill="1" applyBorder="1" applyAlignment="1">
      <alignment horizontal="center" vertical="top"/>
    </xf>
    <xf numFmtId="0" fontId="7" fillId="0" borderId="78" xfId="0" applyFont="1" applyFill="1" applyBorder="1" applyAlignment="1">
      <alignment horizontal="left" vertical="top" wrapText="1"/>
    </xf>
    <xf numFmtId="0" fontId="7" fillId="0" borderId="77" xfId="0" applyFont="1" applyFill="1" applyBorder="1" applyAlignment="1">
      <alignment horizontal="left" vertical="top" wrapText="1"/>
    </xf>
    <xf numFmtId="165" fontId="7" fillId="0" borderId="31" xfId="0" applyNumberFormat="1" applyFont="1" applyFill="1" applyBorder="1" applyAlignment="1">
      <alignment horizontal="center" vertical="top"/>
    </xf>
    <xf numFmtId="165" fontId="7" fillId="0" borderId="32" xfId="0" applyNumberFormat="1" applyFont="1" applyFill="1" applyBorder="1" applyAlignment="1">
      <alignment horizontal="center" vertical="top"/>
    </xf>
    <xf numFmtId="0" fontId="7" fillId="0" borderId="91" xfId="0" applyFont="1" applyFill="1" applyBorder="1" applyAlignment="1">
      <alignment horizontal="left" vertical="top" wrapText="1"/>
    </xf>
    <xf numFmtId="0" fontId="7" fillId="0" borderId="37" xfId="0" applyFont="1" applyFill="1" applyBorder="1" applyAlignment="1">
      <alignment horizontal="left" vertical="center"/>
    </xf>
    <xf numFmtId="0" fontId="7" fillId="0" borderId="3" xfId="0" applyFont="1" applyFill="1" applyBorder="1" applyAlignment="1">
      <alignment horizontal="left" vertical="center"/>
    </xf>
    <xf numFmtId="0" fontId="0" fillId="0" borderId="2" xfId="0" applyFill="1" applyBorder="1" applyAlignment="1">
      <alignment horizontal="left" vertical="center"/>
    </xf>
    <xf numFmtId="0" fontId="0" fillId="0" borderId="48" xfId="0" applyFill="1" applyBorder="1" applyAlignment="1">
      <alignment horizontal="left" vertical="center"/>
    </xf>
    <xf numFmtId="0" fontId="7" fillId="0" borderId="33" xfId="0" applyFont="1" applyFill="1" applyBorder="1" applyAlignment="1">
      <alignment horizontal="left" vertical="center"/>
    </xf>
    <xf numFmtId="0" fontId="0" fillId="0" borderId="32" xfId="0" applyFill="1" applyBorder="1" applyAlignment="1">
      <alignment horizontal="left" vertical="center"/>
    </xf>
    <xf numFmtId="0" fontId="0" fillId="0" borderId="30" xfId="0" applyFill="1" applyBorder="1" applyAlignment="1">
      <alignment horizontal="left" vertical="center"/>
    </xf>
    <xf numFmtId="0" fontId="7" fillId="0" borderId="37" xfId="0" applyFont="1" applyFill="1" applyBorder="1" applyAlignment="1">
      <alignment horizontal="left" vertical="top"/>
    </xf>
    <xf numFmtId="0" fontId="7" fillId="0" borderId="33" xfId="0" applyFont="1" applyFill="1" applyBorder="1" applyAlignment="1">
      <alignment horizontal="left" vertical="top"/>
    </xf>
    <xf numFmtId="0" fontId="7" fillId="0" borderId="23" xfId="0" applyFont="1" applyBorder="1" applyAlignment="1">
      <alignment horizontal="center"/>
    </xf>
    <xf numFmtId="0" fontId="7" fillId="0" borderId="22" xfId="0" applyFont="1" applyBorder="1" applyAlignment="1">
      <alignment horizontal="center"/>
    </xf>
    <xf numFmtId="0" fontId="7" fillId="0" borderId="16" xfId="0" applyFont="1" applyBorder="1" applyAlignment="1">
      <alignment horizontal="center"/>
    </xf>
    <xf numFmtId="0" fontId="7" fillId="0" borderId="15" xfId="0" applyFont="1" applyBorder="1" applyAlignment="1">
      <alignment horizontal="center"/>
    </xf>
    <xf numFmtId="164" fontId="3" fillId="2" borderId="66" xfId="0" applyNumberFormat="1" applyFont="1" applyFill="1" applyBorder="1" applyAlignment="1">
      <alignment horizontal="center" vertical="top"/>
    </xf>
    <xf numFmtId="164" fontId="3" fillId="2" borderId="64" xfId="0" applyNumberFormat="1" applyFont="1" applyFill="1" applyBorder="1" applyAlignment="1">
      <alignment horizontal="center" vertical="top"/>
    </xf>
    <xf numFmtId="0" fontId="1" fillId="0" borderId="98" xfId="0" applyFont="1" applyFill="1" applyBorder="1" applyAlignment="1">
      <alignment horizontal="center" vertical="top" wrapText="1"/>
    </xf>
    <xf numFmtId="0" fontId="1" fillId="0" borderId="99" xfId="0" applyFont="1" applyFill="1" applyBorder="1" applyAlignment="1">
      <alignment horizontal="center" vertical="top" wrapText="1"/>
    </xf>
    <xf numFmtId="0" fontId="1" fillId="0" borderId="98" xfId="0" applyFont="1" applyFill="1" applyBorder="1" applyAlignment="1">
      <alignment horizontal="left" vertical="top" wrapText="1"/>
    </xf>
    <xf numFmtId="0" fontId="1" fillId="0" borderId="97" xfId="0" applyFont="1" applyFill="1" applyBorder="1" applyAlignment="1">
      <alignment horizontal="left" vertical="top" wrapText="1"/>
    </xf>
    <xf numFmtId="0" fontId="1" fillId="0" borderId="99" xfId="0" applyFont="1" applyFill="1" applyBorder="1" applyAlignment="1">
      <alignment horizontal="left" vertical="top" wrapText="1"/>
    </xf>
    <xf numFmtId="164" fontId="3" fillId="2" borderId="65" xfId="0" applyNumberFormat="1" applyFont="1" applyFill="1" applyBorder="1" applyAlignment="1">
      <alignment horizontal="center" vertical="top"/>
    </xf>
    <xf numFmtId="0" fontId="1" fillId="3" borderId="21"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1" fillId="3" borderId="19" xfId="0" applyFont="1" applyFill="1" applyBorder="1" applyAlignment="1">
      <alignment horizontal="center" vertical="center" wrapText="1"/>
    </xf>
    <xf numFmtId="0" fontId="1" fillId="2" borderId="89" xfId="0" applyFont="1" applyFill="1" applyBorder="1" applyAlignment="1">
      <alignment horizontal="left" vertical="top" wrapText="1"/>
    </xf>
    <xf numFmtId="0" fontId="1" fillId="2" borderId="90" xfId="0" applyFont="1" applyFill="1" applyBorder="1" applyAlignment="1">
      <alignment horizontal="left" vertical="top" wrapText="1"/>
    </xf>
    <xf numFmtId="0" fontId="1" fillId="0" borderId="21" xfId="0" applyFont="1" applyFill="1" applyBorder="1" applyAlignment="1">
      <alignment horizontal="left" vertical="center" wrapText="1"/>
    </xf>
    <xf numFmtId="0" fontId="38" fillId="0" borderId="14" xfId="0" applyFont="1" applyFill="1" applyBorder="1"/>
    <xf numFmtId="164" fontId="3" fillId="0" borderId="66" xfId="0" applyNumberFormat="1" applyFont="1" applyFill="1" applyBorder="1" applyAlignment="1">
      <alignment horizontal="center" vertical="top" wrapText="1"/>
    </xf>
    <xf numFmtId="164" fontId="3" fillId="0" borderId="64" xfId="0" applyNumberFormat="1" applyFont="1" applyFill="1" applyBorder="1" applyAlignment="1">
      <alignment horizontal="center" vertical="top" wrapText="1"/>
    </xf>
    <xf numFmtId="0" fontId="1" fillId="0" borderId="89" xfId="0" applyFont="1" applyFill="1" applyBorder="1" applyAlignment="1">
      <alignment horizontal="left" vertical="top" wrapText="1"/>
    </xf>
    <xf numFmtId="0" fontId="1" fillId="0" borderId="90" xfId="0" applyFont="1" applyFill="1" applyBorder="1" applyAlignment="1">
      <alignment horizontal="left" vertical="top" wrapText="1"/>
    </xf>
    <xf numFmtId="0" fontId="1" fillId="2" borderId="5" xfId="0" applyFont="1" applyFill="1" applyBorder="1" applyAlignment="1">
      <alignment horizontal="left" vertical="top" wrapText="1"/>
    </xf>
    <xf numFmtId="164" fontId="3" fillId="2" borderId="66" xfId="0" applyNumberFormat="1" applyFont="1" applyFill="1" applyBorder="1" applyAlignment="1">
      <alignment horizontal="center" vertical="top" wrapText="1"/>
    </xf>
    <xf numFmtId="164" fontId="3" fillId="2" borderId="64" xfId="0" applyNumberFormat="1" applyFont="1" applyFill="1" applyBorder="1" applyAlignment="1">
      <alignment horizontal="center" vertical="top" wrapText="1"/>
    </xf>
    <xf numFmtId="0" fontId="1" fillId="0" borderId="49"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48" xfId="0" applyFont="1" applyFill="1" applyBorder="1" applyAlignment="1">
      <alignment horizontal="left" vertical="center" wrapText="1"/>
    </xf>
    <xf numFmtId="164" fontId="3" fillId="0" borderId="21" xfId="0" applyNumberFormat="1" applyFont="1" applyBorder="1" applyAlignment="1">
      <alignment horizontal="center" vertical="top" wrapText="1"/>
    </xf>
    <xf numFmtId="164" fontId="3" fillId="0" borderId="14" xfId="0" applyNumberFormat="1" applyFont="1" applyBorder="1" applyAlignment="1">
      <alignment horizontal="center" vertical="top" wrapText="1"/>
    </xf>
    <xf numFmtId="0" fontId="1" fillId="0" borderId="35" xfId="0" applyFont="1" applyFill="1" applyBorder="1" applyAlignment="1">
      <alignment horizontal="left" vertical="center" wrapText="1"/>
    </xf>
    <xf numFmtId="0" fontId="1" fillId="0" borderId="36" xfId="0" applyFont="1" applyFill="1" applyBorder="1" applyAlignment="1">
      <alignment horizontal="left" vertical="center" wrapText="1"/>
    </xf>
    <xf numFmtId="0" fontId="1" fillId="0" borderId="34" xfId="0" applyFont="1" applyFill="1" applyBorder="1" applyAlignment="1">
      <alignment horizontal="left" vertical="center" wrapText="1"/>
    </xf>
    <xf numFmtId="0" fontId="1" fillId="0" borderId="31" xfId="0" applyFont="1" applyFill="1" applyBorder="1" applyAlignment="1">
      <alignment horizontal="left" vertical="center" wrapText="1"/>
    </xf>
    <xf numFmtId="0" fontId="1" fillId="0" borderId="32" xfId="0" applyFont="1" applyFill="1" applyBorder="1" applyAlignment="1">
      <alignment horizontal="left" vertical="center" wrapText="1"/>
    </xf>
    <xf numFmtId="0" fontId="1" fillId="0" borderId="30" xfId="0" applyFont="1" applyFill="1" applyBorder="1" applyAlignment="1">
      <alignment horizontal="left" vertical="center" wrapText="1"/>
    </xf>
    <xf numFmtId="164" fontId="3" fillId="2" borderId="65" xfId="0" applyNumberFormat="1" applyFont="1" applyFill="1" applyBorder="1" applyAlignment="1">
      <alignment horizontal="center" vertical="top" wrapText="1"/>
    </xf>
    <xf numFmtId="0" fontId="1" fillId="0" borderId="24" xfId="0" applyFont="1" applyFill="1" applyBorder="1" applyAlignment="1">
      <alignment horizontal="left" vertical="center" wrapText="1"/>
    </xf>
    <xf numFmtId="0" fontId="1" fillId="0" borderId="23" xfId="0" applyFont="1" applyFill="1" applyBorder="1" applyAlignment="1">
      <alignment horizontal="left" vertical="center" wrapText="1"/>
    </xf>
    <xf numFmtId="0" fontId="1" fillId="0" borderId="29" xfId="0" applyFont="1" applyFill="1" applyBorder="1" applyAlignment="1">
      <alignment horizontal="left" vertical="center" wrapText="1"/>
    </xf>
    <xf numFmtId="0" fontId="1" fillId="0" borderId="28" xfId="0" applyFont="1" applyFill="1" applyBorder="1" applyAlignment="1">
      <alignment horizontal="left" vertical="center" wrapText="1"/>
    </xf>
    <xf numFmtId="0" fontId="1" fillId="0" borderId="17" xfId="0" applyFont="1" applyFill="1" applyBorder="1" applyAlignment="1">
      <alignment horizontal="left" vertical="center" wrapText="1"/>
    </xf>
    <xf numFmtId="0" fontId="1" fillId="0" borderId="16" xfId="0" applyFont="1" applyFill="1" applyBorder="1" applyAlignment="1">
      <alignment horizontal="left" vertical="center" wrapText="1"/>
    </xf>
    <xf numFmtId="0" fontId="1" fillId="2" borderId="112"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0" borderId="112" xfId="0" applyFont="1" applyFill="1" applyBorder="1" applyAlignment="1">
      <alignment horizontal="left" vertical="top" wrapText="1"/>
    </xf>
    <xf numFmtId="0" fontId="1" fillId="0" borderId="11" xfId="0" applyFont="1" applyFill="1" applyBorder="1" applyAlignment="1">
      <alignment horizontal="left" vertical="top" wrapText="1"/>
    </xf>
    <xf numFmtId="0" fontId="1" fillId="3" borderId="58" xfId="0" applyFont="1" applyFill="1" applyBorder="1" applyAlignment="1">
      <alignment horizontal="center" vertical="center" wrapText="1"/>
    </xf>
    <xf numFmtId="0" fontId="1" fillId="3" borderId="55" xfId="0" applyFont="1" applyFill="1" applyBorder="1" applyAlignment="1">
      <alignment horizontal="center" vertical="center" wrapText="1"/>
    </xf>
    <xf numFmtId="0" fontId="1" fillId="3" borderId="54" xfId="0" applyFont="1" applyFill="1" applyBorder="1" applyAlignment="1">
      <alignment horizontal="center" vertical="center" wrapText="1"/>
    </xf>
    <xf numFmtId="0" fontId="1" fillId="0" borderId="21" xfId="0" applyFont="1" applyFill="1" applyBorder="1" applyAlignment="1">
      <alignment horizontal="center" vertical="center"/>
    </xf>
    <xf numFmtId="0" fontId="1" fillId="0" borderId="19"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9" xfId="0" applyFont="1" applyFill="1" applyBorder="1" applyAlignment="1">
      <alignment horizontal="left" vertical="top" wrapText="1"/>
    </xf>
    <xf numFmtId="0" fontId="1" fillId="0" borderId="25" xfId="0" applyFont="1" applyFill="1" applyBorder="1" applyAlignment="1">
      <alignment horizontal="left" vertical="top" wrapText="1"/>
    </xf>
    <xf numFmtId="0" fontId="1" fillId="0" borderId="53" xfId="0" applyFont="1" applyFill="1" applyBorder="1" applyAlignment="1">
      <alignment horizontal="left" vertical="top" wrapText="1"/>
    </xf>
    <xf numFmtId="0" fontId="32" fillId="3" borderId="55" xfId="0" applyFont="1" applyFill="1" applyBorder="1" applyAlignment="1">
      <alignment horizontal="left" vertical="center" wrapText="1"/>
    </xf>
    <xf numFmtId="0" fontId="1" fillId="0" borderId="20" xfId="3" applyFont="1" applyFill="1" applyBorder="1" applyAlignment="1">
      <alignment horizontal="left" vertical="center"/>
    </xf>
    <xf numFmtId="0" fontId="1" fillId="0" borderId="19" xfId="3" applyFont="1" applyFill="1" applyBorder="1" applyAlignment="1">
      <alignment horizontal="left" vertical="center"/>
    </xf>
    <xf numFmtId="0" fontId="1" fillId="0" borderId="13" xfId="3" applyFont="1" applyFill="1" applyBorder="1" applyAlignment="1">
      <alignment horizontal="left" vertical="center"/>
    </xf>
    <xf numFmtId="0" fontId="1" fillId="0" borderId="12" xfId="3" applyFont="1" applyFill="1" applyBorder="1" applyAlignment="1">
      <alignment horizontal="left" vertical="center"/>
    </xf>
    <xf numFmtId="164" fontId="1" fillId="0" borderId="66" xfId="0" applyNumberFormat="1" applyFont="1" applyFill="1" applyBorder="1" applyAlignment="1">
      <alignment horizontal="left" vertical="top" wrapText="1"/>
    </xf>
    <xf numFmtId="164" fontId="1" fillId="0" borderId="64" xfId="0" applyNumberFormat="1" applyFont="1" applyFill="1" applyBorder="1" applyAlignment="1">
      <alignment horizontal="left" vertical="top" wrapText="1"/>
    </xf>
    <xf numFmtId="0" fontId="1" fillId="2" borderId="20" xfId="0" applyFont="1" applyFill="1" applyBorder="1" applyAlignment="1">
      <alignment horizontal="center" vertical="top" wrapText="1"/>
    </xf>
    <xf numFmtId="0" fontId="1" fillId="2" borderId="19" xfId="0" applyFont="1" applyFill="1" applyBorder="1" applyAlignment="1">
      <alignment horizontal="center" vertical="top" wrapText="1"/>
    </xf>
    <xf numFmtId="0" fontId="1" fillId="2" borderId="0" xfId="0" applyFont="1" applyFill="1" applyBorder="1" applyAlignment="1">
      <alignment horizontal="center" vertical="top" wrapText="1"/>
    </xf>
    <xf numFmtId="0" fontId="1" fillId="2" borderId="25" xfId="0" applyFont="1" applyFill="1" applyBorder="1" applyAlignment="1">
      <alignment horizontal="center" vertical="top" wrapText="1"/>
    </xf>
    <xf numFmtId="0" fontId="1" fillId="2" borderId="13" xfId="0" applyFont="1" applyFill="1" applyBorder="1" applyAlignment="1">
      <alignment horizontal="center" vertical="top" wrapText="1"/>
    </xf>
    <xf numFmtId="0" fontId="1" fillId="2" borderId="12" xfId="0" applyFont="1" applyFill="1" applyBorder="1" applyAlignment="1">
      <alignment horizontal="center" vertical="top" wrapText="1"/>
    </xf>
    <xf numFmtId="0" fontId="3" fillId="2" borderId="33" xfId="0" applyFont="1" applyFill="1" applyBorder="1" applyAlignment="1">
      <alignment horizontal="left" vertical="center" wrapText="1"/>
    </xf>
    <xf numFmtId="0" fontId="3" fillId="2" borderId="32" xfId="0" applyFont="1" applyFill="1" applyBorder="1" applyAlignment="1">
      <alignment horizontal="left" vertical="center" wrapText="1"/>
    </xf>
    <xf numFmtId="0" fontId="1" fillId="0" borderId="45" xfId="0" applyFont="1" applyFill="1" applyBorder="1" applyAlignment="1">
      <alignment horizontal="left" vertical="top" wrapText="1"/>
    </xf>
    <xf numFmtId="0" fontId="1" fillId="0" borderId="4" xfId="0" applyFont="1" applyFill="1" applyBorder="1" applyAlignment="1">
      <alignment horizontal="left" vertical="top" wrapText="1"/>
    </xf>
    <xf numFmtId="0" fontId="1" fillId="2" borderId="37" xfId="0" applyFont="1" applyFill="1" applyBorder="1" applyAlignment="1">
      <alignment horizontal="left" vertical="center" wrapText="1"/>
    </xf>
    <xf numFmtId="0" fontId="1" fillId="0" borderId="26" xfId="0" applyFont="1" applyFill="1" applyBorder="1" applyAlignment="1">
      <alignment horizontal="left" vertical="top" wrapText="1"/>
    </xf>
    <xf numFmtId="0" fontId="1" fillId="0" borderId="14" xfId="0" applyFont="1" applyFill="1" applyBorder="1" applyAlignment="1">
      <alignment horizontal="left" vertical="top" wrapText="1"/>
    </xf>
    <xf numFmtId="0" fontId="1" fillId="0" borderId="65" xfId="0" applyFont="1" applyFill="1" applyBorder="1" applyAlignment="1">
      <alignment horizontal="left" vertical="top" wrapText="1"/>
    </xf>
    <xf numFmtId="0" fontId="1" fillId="2" borderId="66" xfId="0" applyFont="1" applyFill="1" applyBorder="1" applyAlignment="1">
      <alignment horizontal="left" vertical="top" wrapText="1"/>
    </xf>
    <xf numFmtId="0" fontId="1" fillId="2" borderId="65" xfId="0" applyFont="1" applyFill="1" applyBorder="1" applyAlignment="1">
      <alignment horizontal="left" vertical="top" wrapText="1"/>
    </xf>
    <xf numFmtId="164" fontId="1" fillId="0" borderId="20" xfId="0" applyNumberFormat="1" applyFont="1" applyFill="1" applyBorder="1" applyAlignment="1">
      <alignment horizontal="center" vertical="top" wrapText="1"/>
    </xf>
    <xf numFmtId="164" fontId="1" fillId="0" borderId="19" xfId="0" applyNumberFormat="1" applyFont="1" applyFill="1" applyBorder="1" applyAlignment="1">
      <alignment horizontal="center" vertical="top" wrapText="1"/>
    </xf>
    <xf numFmtId="164" fontId="1" fillId="0" borderId="13" xfId="0" applyNumberFormat="1" applyFont="1" applyFill="1" applyBorder="1" applyAlignment="1">
      <alignment horizontal="center" vertical="top" wrapText="1"/>
    </xf>
    <xf numFmtId="164" fontId="1" fillId="0" borderId="12" xfId="0" applyNumberFormat="1" applyFont="1" applyFill="1" applyBorder="1" applyAlignment="1">
      <alignment horizontal="center" vertical="top" wrapText="1"/>
    </xf>
    <xf numFmtId="0" fontId="32" fillId="3" borderId="58" xfId="0" applyFont="1" applyFill="1" applyBorder="1" applyAlignment="1">
      <alignment horizontal="left" vertical="center" wrapText="1"/>
    </xf>
    <xf numFmtId="0" fontId="32" fillId="3" borderId="54" xfId="0" applyFont="1" applyFill="1" applyBorder="1" applyAlignment="1">
      <alignment horizontal="left" vertical="center" wrapText="1"/>
    </xf>
    <xf numFmtId="0" fontId="1" fillId="0" borderId="112" xfId="0" applyFont="1" applyFill="1" applyBorder="1" applyAlignment="1">
      <alignment horizontal="center" vertical="top" wrapText="1"/>
    </xf>
    <xf numFmtId="0" fontId="1" fillId="0" borderId="11" xfId="0" applyFont="1" applyFill="1" applyBorder="1" applyAlignment="1">
      <alignment horizontal="center" vertical="top" wrapText="1"/>
    </xf>
    <xf numFmtId="0" fontId="1" fillId="0" borderId="18" xfId="0" applyFont="1" applyFill="1" applyBorder="1" applyAlignment="1">
      <alignment horizontal="center" vertical="top" wrapText="1"/>
    </xf>
    <xf numFmtId="164" fontId="3" fillId="2" borderId="89" xfId="0" applyNumberFormat="1" applyFont="1" applyFill="1" applyBorder="1" applyAlignment="1">
      <alignment horizontal="center" vertical="center"/>
    </xf>
    <xf numFmtId="164" fontId="3" fillId="2" borderId="20" xfId="0" applyNumberFormat="1" applyFont="1" applyFill="1" applyBorder="1" applyAlignment="1">
      <alignment horizontal="center" vertical="center"/>
    </xf>
    <xf numFmtId="164" fontId="3" fillId="2" borderId="19" xfId="0" applyNumberFormat="1" applyFont="1" applyFill="1" applyBorder="1" applyAlignment="1">
      <alignment horizontal="center" vertical="center"/>
    </xf>
    <xf numFmtId="164" fontId="1" fillId="0" borderId="0" xfId="0" applyNumberFormat="1" applyFont="1" applyFill="1" applyBorder="1" applyAlignment="1">
      <alignment horizontal="center" vertical="top" wrapText="1"/>
    </xf>
    <xf numFmtId="164" fontId="1" fillId="0" borderId="25" xfId="0" applyNumberFormat="1" applyFont="1" applyFill="1" applyBorder="1" applyAlignment="1">
      <alignment horizontal="center" vertical="top" wrapText="1"/>
    </xf>
    <xf numFmtId="164" fontId="3" fillId="0" borderId="89" xfId="4" applyNumberFormat="1" applyFont="1" applyFill="1" applyBorder="1" applyAlignment="1">
      <alignment horizontal="center" vertical="center"/>
    </xf>
    <xf numFmtId="164" fontId="3" fillId="0" borderId="20" xfId="4" applyNumberFormat="1" applyFont="1" applyFill="1" applyBorder="1" applyAlignment="1">
      <alignment horizontal="center" vertical="center"/>
    </xf>
    <xf numFmtId="164" fontId="3" fillId="0" borderId="19" xfId="4" applyNumberFormat="1" applyFont="1" applyFill="1" applyBorder="1" applyAlignment="1">
      <alignment horizontal="center" vertical="center"/>
    </xf>
    <xf numFmtId="164" fontId="1" fillId="0" borderId="35" xfId="0" applyNumberFormat="1" applyFont="1" applyFill="1" applyBorder="1" applyAlignment="1">
      <alignment horizontal="left" vertical="top" wrapText="1"/>
    </xf>
    <xf numFmtId="164" fontId="1" fillId="0" borderId="36" xfId="0" applyNumberFormat="1" applyFont="1" applyFill="1" applyBorder="1" applyAlignment="1">
      <alignment horizontal="left" vertical="top" wrapText="1"/>
    </xf>
    <xf numFmtId="164" fontId="1" fillId="0" borderId="34" xfId="0" applyNumberFormat="1" applyFont="1" applyFill="1" applyBorder="1" applyAlignment="1">
      <alignment horizontal="left" vertical="top" wrapText="1"/>
    </xf>
    <xf numFmtId="0" fontId="1" fillId="2" borderId="31" xfId="0" applyFont="1" applyFill="1" applyBorder="1" applyAlignment="1">
      <alignment horizontal="left" vertical="center" wrapText="1"/>
    </xf>
    <xf numFmtId="0" fontId="1" fillId="2" borderId="115" xfId="0" applyFont="1" applyFill="1" applyBorder="1" applyAlignment="1">
      <alignment horizontal="left" vertical="center" wrapText="1"/>
    </xf>
    <xf numFmtId="165" fontId="1" fillId="2" borderId="33" xfId="0" applyNumberFormat="1" applyFont="1" applyFill="1" applyBorder="1" applyAlignment="1">
      <alignment horizontal="center" vertical="center"/>
    </xf>
    <xf numFmtId="165" fontId="1" fillId="2" borderId="115" xfId="0" applyNumberFormat="1" applyFont="1" applyFill="1" applyBorder="1" applyAlignment="1">
      <alignment horizontal="center" vertical="center"/>
    </xf>
    <xf numFmtId="165" fontId="1" fillId="2" borderId="31" xfId="0" applyNumberFormat="1" applyFont="1" applyFill="1" applyBorder="1" applyAlignment="1">
      <alignment horizontal="center" vertical="center"/>
    </xf>
    <xf numFmtId="165" fontId="1" fillId="2" borderId="32" xfId="0" applyNumberFormat="1" applyFont="1" applyFill="1" applyBorder="1" applyAlignment="1">
      <alignment horizontal="center" vertical="center"/>
    </xf>
    <xf numFmtId="165" fontId="1" fillId="4" borderId="30" xfId="0" applyNumberFormat="1" applyFont="1" applyFill="1" applyBorder="1" applyAlignment="1">
      <alignment horizontal="center" vertical="center"/>
    </xf>
    <xf numFmtId="0" fontId="2" fillId="13" borderId="26" xfId="0" applyFont="1" applyFill="1" applyBorder="1" applyAlignment="1">
      <alignment horizontal="center" vertical="center" wrapText="1"/>
    </xf>
    <xf numFmtId="0" fontId="2" fillId="13" borderId="0" xfId="0" applyFont="1" applyFill="1" applyBorder="1" applyAlignment="1">
      <alignment horizontal="center" vertical="center" wrapText="1"/>
    </xf>
    <xf numFmtId="0" fontId="2" fillId="13" borderId="25" xfId="0" applyFont="1" applyFill="1" applyBorder="1" applyAlignment="1">
      <alignment horizontal="center" vertical="center" wrapText="1"/>
    </xf>
    <xf numFmtId="0" fontId="2" fillId="13" borderId="57" xfId="0" applyFont="1" applyFill="1" applyBorder="1" applyAlignment="1">
      <alignment horizontal="center" vertical="center" wrapText="1"/>
    </xf>
    <xf numFmtId="0" fontId="2" fillId="13" borderId="7" xfId="0" applyFont="1" applyFill="1" applyBorder="1" applyAlignment="1">
      <alignment horizontal="center" vertical="center" wrapText="1"/>
    </xf>
    <xf numFmtId="0" fontId="2" fillId="13" borderId="53" xfId="0" applyFont="1" applyFill="1" applyBorder="1" applyAlignment="1">
      <alignment horizontal="center" vertical="center" wrapText="1"/>
    </xf>
    <xf numFmtId="164" fontId="1" fillId="0" borderId="49" xfId="0" applyNumberFormat="1" applyFont="1" applyFill="1" applyBorder="1" applyAlignment="1">
      <alignment horizontal="left" vertical="top" wrapText="1"/>
    </xf>
    <xf numFmtId="164" fontId="1" fillId="0" borderId="2" xfId="0" applyNumberFormat="1" applyFont="1" applyFill="1" applyBorder="1" applyAlignment="1">
      <alignment horizontal="left" vertical="top" wrapText="1"/>
    </xf>
    <xf numFmtId="164" fontId="1" fillId="0" borderId="48" xfId="0" applyNumberFormat="1" applyFont="1" applyFill="1" applyBorder="1" applyAlignment="1">
      <alignment horizontal="left" vertical="top" wrapText="1"/>
    </xf>
    <xf numFmtId="0" fontId="1" fillId="4" borderId="47" xfId="0" applyFont="1" applyFill="1" applyBorder="1" applyAlignment="1">
      <alignment horizontal="left" vertical="center" wrapText="1"/>
    </xf>
    <xf numFmtId="0" fontId="1" fillId="4" borderId="9" xfId="0" applyFont="1" applyFill="1" applyBorder="1" applyAlignment="1">
      <alignment horizontal="left" vertical="center" wrapText="1"/>
    </xf>
    <xf numFmtId="165" fontId="1" fillId="2" borderId="3" xfId="0" applyNumberFormat="1" applyFont="1" applyFill="1" applyBorder="1" applyAlignment="1">
      <alignment horizontal="center" vertical="center"/>
    </xf>
    <xf numFmtId="165" fontId="1" fillId="2" borderId="1" xfId="0" applyNumberFormat="1" applyFont="1" applyFill="1" applyBorder="1" applyAlignment="1">
      <alignment horizontal="center" vertical="center"/>
    </xf>
    <xf numFmtId="165" fontId="1" fillId="2" borderId="49" xfId="0" applyNumberFormat="1" applyFont="1" applyFill="1" applyBorder="1" applyAlignment="1">
      <alignment horizontal="center" vertical="center"/>
    </xf>
    <xf numFmtId="165" fontId="1" fillId="2" borderId="2" xfId="0" applyNumberFormat="1" applyFont="1" applyFill="1" applyBorder="1" applyAlignment="1">
      <alignment horizontal="center" vertical="center"/>
    </xf>
    <xf numFmtId="165" fontId="1" fillId="4" borderId="48" xfId="0" applyNumberFormat="1" applyFont="1" applyFill="1" applyBorder="1" applyAlignment="1">
      <alignment horizontal="center" vertical="center"/>
    </xf>
    <xf numFmtId="164" fontId="3" fillId="13" borderId="91" xfId="0" applyNumberFormat="1" applyFont="1" applyFill="1" applyBorder="1" applyAlignment="1">
      <alignment horizontal="left" vertical="center"/>
    </xf>
    <xf numFmtId="164" fontId="3" fillId="13" borderId="76" xfId="0" applyNumberFormat="1" applyFont="1" applyFill="1" applyBorder="1" applyAlignment="1">
      <alignment horizontal="left" vertical="center"/>
    </xf>
    <xf numFmtId="0" fontId="1" fillId="13" borderId="0" xfId="0" applyFont="1" applyFill="1" applyBorder="1" applyAlignment="1">
      <alignment horizontal="left" vertical="center" wrapText="1"/>
    </xf>
    <xf numFmtId="0" fontId="1" fillId="13" borderId="4" xfId="0" applyFont="1" applyFill="1" applyBorder="1" applyAlignment="1">
      <alignment horizontal="left" vertical="center" wrapText="1"/>
    </xf>
    <xf numFmtId="0" fontId="1" fillId="13" borderId="7" xfId="0" applyFont="1" applyFill="1" applyBorder="1" applyAlignment="1">
      <alignment horizontal="left" vertical="center" wrapText="1"/>
    </xf>
    <xf numFmtId="0" fontId="1" fillId="13" borderId="6" xfId="0" applyFont="1" applyFill="1" applyBorder="1" applyAlignment="1">
      <alignment horizontal="left" vertical="center" wrapText="1"/>
    </xf>
    <xf numFmtId="0" fontId="4" fillId="13" borderId="5" xfId="0" applyFont="1" applyFill="1" applyBorder="1" applyAlignment="1">
      <alignment horizontal="center" vertical="center" wrapText="1"/>
    </xf>
    <xf numFmtId="0" fontId="4" fillId="13" borderId="4" xfId="0" applyFont="1" applyFill="1" applyBorder="1" applyAlignment="1">
      <alignment horizontal="center" vertical="center" wrapText="1"/>
    </xf>
    <xf numFmtId="0" fontId="4" fillId="13" borderId="8" xfId="0" applyFont="1" applyFill="1" applyBorder="1" applyAlignment="1">
      <alignment horizontal="center" vertical="center" wrapText="1"/>
    </xf>
    <xf numFmtId="0" fontId="4" fillId="13" borderId="6" xfId="0" applyFont="1" applyFill="1" applyBorder="1" applyAlignment="1">
      <alignment horizontal="center" vertical="center" wrapText="1"/>
    </xf>
    <xf numFmtId="0" fontId="4" fillId="13" borderId="97" xfId="0" applyFont="1" applyFill="1" applyBorder="1" applyAlignment="1">
      <alignment horizontal="center" vertical="center" wrapText="1"/>
    </xf>
    <xf numFmtId="0" fontId="4" fillId="13" borderId="95" xfId="0" applyFont="1" applyFill="1" applyBorder="1" applyAlignment="1">
      <alignment horizontal="center" vertical="center" wrapText="1"/>
    </xf>
    <xf numFmtId="0" fontId="1" fillId="0" borderId="3" xfId="0" applyFont="1" applyFill="1" applyBorder="1" applyAlignment="1">
      <alignment vertical="center" wrapText="1"/>
    </xf>
    <xf numFmtId="0" fontId="1" fillId="0" borderId="2" xfId="0" applyFont="1" applyFill="1" applyBorder="1" applyAlignment="1">
      <alignment vertical="center" wrapText="1"/>
    </xf>
    <xf numFmtId="0" fontId="1" fillId="0" borderId="100" xfId="0" applyFont="1" applyFill="1" applyBorder="1" applyAlignment="1">
      <alignment horizontal="left" vertical="top" wrapText="1"/>
    </xf>
    <xf numFmtId="0" fontId="1" fillId="0" borderId="64" xfId="0" applyFont="1" applyFill="1" applyBorder="1" applyAlignment="1">
      <alignment horizontal="left" vertical="top" wrapText="1"/>
    </xf>
    <xf numFmtId="0" fontId="1" fillId="0" borderId="33" xfId="0" applyFont="1" applyFill="1" applyBorder="1" applyAlignment="1">
      <alignment vertical="center"/>
    </xf>
    <xf numFmtId="0" fontId="1" fillId="0" borderId="32" xfId="0" applyFont="1" applyFill="1" applyBorder="1" applyAlignment="1">
      <alignment vertical="center"/>
    </xf>
    <xf numFmtId="0" fontId="1" fillId="0" borderId="30" xfId="0" applyFont="1" applyFill="1" applyBorder="1" applyAlignment="1">
      <alignment vertical="center"/>
    </xf>
    <xf numFmtId="0" fontId="1" fillId="2" borderId="9" xfId="0" applyFont="1" applyFill="1" applyBorder="1" applyAlignment="1">
      <alignment horizontal="left" vertical="top" wrapText="1"/>
    </xf>
    <xf numFmtId="0" fontId="1" fillId="2" borderId="4" xfId="0" applyFont="1" applyFill="1" applyBorder="1" applyAlignment="1">
      <alignment horizontal="left" vertical="top" wrapText="1"/>
    </xf>
    <xf numFmtId="0" fontId="1" fillId="2" borderId="6" xfId="0" applyFont="1" applyFill="1" applyBorder="1" applyAlignment="1">
      <alignment horizontal="left" vertical="top" wrapText="1"/>
    </xf>
    <xf numFmtId="0" fontId="32" fillId="12" borderId="58" xfId="0" applyNumberFormat="1" applyFont="1" applyFill="1" applyBorder="1" applyAlignment="1">
      <alignment horizontal="left" vertical="center"/>
    </xf>
    <xf numFmtId="0" fontId="32" fillId="12" borderId="55" xfId="0" applyNumberFormat="1" applyFont="1" applyFill="1" applyBorder="1" applyAlignment="1">
      <alignment horizontal="left" vertical="center"/>
    </xf>
    <xf numFmtId="0" fontId="32" fillId="12" borderId="54" xfId="0" applyNumberFormat="1" applyFont="1" applyFill="1" applyBorder="1" applyAlignment="1">
      <alignment horizontal="left" vertical="center"/>
    </xf>
    <xf numFmtId="0" fontId="2" fillId="12" borderId="58" xfId="0" applyFont="1" applyFill="1" applyBorder="1" applyAlignment="1">
      <alignment horizontal="center" vertical="center" wrapText="1"/>
    </xf>
    <xf numFmtId="0" fontId="2" fillId="12" borderId="55" xfId="0" applyFont="1" applyFill="1" applyBorder="1" applyAlignment="1">
      <alignment horizontal="center" vertical="center" wrapText="1"/>
    </xf>
    <xf numFmtId="0" fontId="2" fillId="12" borderId="54" xfId="0" applyFont="1" applyFill="1" applyBorder="1" applyAlignment="1">
      <alignment horizontal="center" vertical="center" wrapText="1"/>
    </xf>
    <xf numFmtId="164" fontId="3" fillId="4" borderId="78" xfId="0" applyNumberFormat="1" applyFont="1" applyFill="1" applyBorder="1" applyAlignment="1">
      <alignment horizontal="center" vertical="top"/>
    </xf>
    <xf numFmtId="164" fontId="3" fillId="4" borderId="76" xfId="0" applyNumberFormat="1" applyFont="1" applyFill="1" applyBorder="1" applyAlignment="1">
      <alignment horizontal="center" vertical="top"/>
    </xf>
    <xf numFmtId="0" fontId="1" fillId="2" borderId="45" xfId="0" applyFont="1" applyFill="1" applyBorder="1" applyAlignment="1">
      <alignment horizontal="left" vertical="top" wrapText="1"/>
    </xf>
    <xf numFmtId="0" fontId="1" fillId="2" borderId="94" xfId="0" applyFont="1" applyFill="1" applyBorder="1" applyAlignment="1">
      <alignment horizontal="left" vertical="top" wrapText="1"/>
    </xf>
    <xf numFmtId="0" fontId="63" fillId="0" borderId="3" xfId="0" applyFont="1" applyFill="1" applyBorder="1" applyAlignment="1">
      <alignment vertical="top"/>
    </xf>
    <xf numFmtId="0" fontId="63" fillId="0" borderId="24" xfId="0" applyFont="1" applyFill="1" applyBorder="1" applyAlignment="1">
      <alignment vertical="center"/>
    </xf>
    <xf numFmtId="0" fontId="63" fillId="0" borderId="29" xfId="0" applyFont="1" applyFill="1" applyBorder="1" applyAlignment="1">
      <alignment vertical="center"/>
    </xf>
    <xf numFmtId="0" fontId="65" fillId="2" borderId="49" xfId="0" applyFont="1" applyFill="1" applyBorder="1" applyAlignment="1">
      <alignment horizontal="center" vertical="top"/>
    </xf>
    <xf numFmtId="0" fontId="63" fillId="2" borderId="73" xfId="0" applyFont="1" applyFill="1" applyBorder="1" applyAlignment="1">
      <alignment horizontal="center" vertical="top"/>
    </xf>
    <xf numFmtId="0" fontId="65" fillId="0" borderId="49" xfId="0" applyFont="1" applyFill="1" applyBorder="1" applyAlignment="1">
      <alignment horizontal="center" vertical="top"/>
    </xf>
    <xf numFmtId="0" fontId="63" fillId="0" borderId="73" xfId="0" applyFont="1" applyFill="1" applyBorder="1" applyAlignment="1">
      <alignment horizontal="center" vertical="top"/>
    </xf>
  </cellXfs>
  <cellStyles count="32">
    <cellStyle name="Berekening" xfId="8"/>
    <cellStyle name="Controlecel" xfId="9"/>
    <cellStyle name="Gekoppelde cel" xfId="10"/>
    <cellStyle name="Goed" xfId="11"/>
    <cellStyle name="Invoer" xfId="12"/>
    <cellStyle name="Kop 1" xfId="13"/>
    <cellStyle name="Kop 2" xfId="14"/>
    <cellStyle name="Kop 3" xfId="15"/>
    <cellStyle name="Kop 4" xfId="16"/>
    <cellStyle name="Neutraal" xfId="17"/>
    <cellStyle name="Normal" xfId="0" builtinId="0"/>
    <cellStyle name="Normal 2" xfId="1"/>
    <cellStyle name="Normal 3" xfId="2"/>
    <cellStyle name="Normal 3 10" xfId="29"/>
    <cellStyle name="Normal 4" xfId="7"/>
    <cellStyle name="Normal 4 2" xfId="26"/>
    <cellStyle name="Normal 4 2 2" xfId="27"/>
    <cellStyle name="Normal 4 4" xfId="30"/>
    <cellStyle name="Normal 4 5" xfId="31"/>
    <cellStyle name="Normal 5" xfId="25"/>
    <cellStyle name="Normal 9" xfId="28"/>
    <cellStyle name="Normal_Okam_2006_V02_Eng" xfId="3"/>
    <cellStyle name="Normal_Zambia HH_SES v3 (10.14.08)" xfId="4"/>
    <cellStyle name="Notitie" xfId="18"/>
    <cellStyle name="Ongeldig" xfId="19"/>
    <cellStyle name="Standaard_qualitative_risk_questions_v_1.2" xfId="5"/>
    <cellStyle name="Titel" xfId="20"/>
    <cellStyle name="Totaal" xfId="21"/>
    <cellStyle name="Uitvoer" xfId="22"/>
    <cellStyle name="Verklarende tekst" xfId="23"/>
    <cellStyle name="Waarschuwingstekst" xfId="24"/>
    <cellStyle name="عادي_استمارة الإنفاق" xfId="6"/>
  </cellStyles>
  <dxfs count="0"/>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17"/>
  <sheetViews>
    <sheetView tabSelected="1" topLeftCell="A40" workbookViewId="0">
      <selection activeCell="Y33" sqref="Y33"/>
    </sheetView>
  </sheetViews>
  <sheetFormatPr defaultColWidth="11.42578125" defaultRowHeight="12.75" x14ac:dyDescent="0.2"/>
  <cols>
    <col min="1" max="1" width="1.7109375" style="670" customWidth="1"/>
    <col min="2" max="2" width="6.28515625" style="670" customWidth="1"/>
    <col min="3" max="6" width="4.28515625" style="670" customWidth="1"/>
    <col min="7" max="7" width="5" style="670" customWidth="1"/>
    <col min="8" max="21" width="4.28515625" style="670" customWidth="1"/>
    <col min="22" max="22" width="1.85546875" style="670" customWidth="1"/>
    <col min="23" max="256" width="11.42578125" style="670"/>
    <col min="257" max="257" width="1.7109375" style="670" customWidth="1"/>
    <col min="258" max="258" width="6.28515625" style="670" customWidth="1"/>
    <col min="259" max="262" width="4.28515625" style="670" customWidth="1"/>
    <col min="263" max="263" width="5" style="670" customWidth="1"/>
    <col min="264" max="277" width="4.28515625" style="670" customWidth="1"/>
    <col min="278" max="278" width="1.85546875" style="670" customWidth="1"/>
    <col min="279" max="512" width="11.42578125" style="670"/>
    <col min="513" max="513" width="1.7109375" style="670" customWidth="1"/>
    <col min="514" max="514" width="6.28515625" style="670" customWidth="1"/>
    <col min="515" max="518" width="4.28515625" style="670" customWidth="1"/>
    <col min="519" max="519" width="5" style="670" customWidth="1"/>
    <col min="520" max="533" width="4.28515625" style="670" customWidth="1"/>
    <col min="534" max="534" width="1.85546875" style="670" customWidth="1"/>
    <col min="535" max="768" width="11.42578125" style="670"/>
    <col min="769" max="769" width="1.7109375" style="670" customWidth="1"/>
    <col min="770" max="770" width="6.28515625" style="670" customWidth="1"/>
    <col min="771" max="774" width="4.28515625" style="670" customWidth="1"/>
    <col min="775" max="775" width="5" style="670" customWidth="1"/>
    <col min="776" max="789" width="4.28515625" style="670" customWidth="1"/>
    <col min="790" max="790" width="1.85546875" style="670" customWidth="1"/>
    <col min="791" max="1024" width="11.42578125" style="670"/>
    <col min="1025" max="1025" width="1.7109375" style="670" customWidth="1"/>
    <col min="1026" max="1026" width="6.28515625" style="670" customWidth="1"/>
    <col min="1027" max="1030" width="4.28515625" style="670" customWidth="1"/>
    <col min="1031" max="1031" width="5" style="670" customWidth="1"/>
    <col min="1032" max="1045" width="4.28515625" style="670" customWidth="1"/>
    <col min="1046" max="1046" width="1.85546875" style="670" customWidth="1"/>
    <col min="1047" max="1280" width="11.42578125" style="670"/>
    <col min="1281" max="1281" width="1.7109375" style="670" customWidth="1"/>
    <col min="1282" max="1282" width="6.28515625" style="670" customWidth="1"/>
    <col min="1283" max="1286" width="4.28515625" style="670" customWidth="1"/>
    <col min="1287" max="1287" width="5" style="670" customWidth="1"/>
    <col min="1288" max="1301" width="4.28515625" style="670" customWidth="1"/>
    <col min="1302" max="1302" width="1.85546875" style="670" customWidth="1"/>
    <col min="1303" max="1536" width="11.42578125" style="670"/>
    <col min="1537" max="1537" width="1.7109375" style="670" customWidth="1"/>
    <col min="1538" max="1538" width="6.28515625" style="670" customWidth="1"/>
    <col min="1539" max="1542" width="4.28515625" style="670" customWidth="1"/>
    <col min="1543" max="1543" width="5" style="670" customWidth="1"/>
    <col min="1544" max="1557" width="4.28515625" style="670" customWidth="1"/>
    <col min="1558" max="1558" width="1.85546875" style="670" customWidth="1"/>
    <col min="1559" max="1792" width="11.42578125" style="670"/>
    <col min="1793" max="1793" width="1.7109375" style="670" customWidth="1"/>
    <col min="1794" max="1794" width="6.28515625" style="670" customWidth="1"/>
    <col min="1795" max="1798" width="4.28515625" style="670" customWidth="1"/>
    <col min="1799" max="1799" width="5" style="670" customWidth="1"/>
    <col min="1800" max="1813" width="4.28515625" style="670" customWidth="1"/>
    <col min="1814" max="1814" width="1.85546875" style="670" customWidth="1"/>
    <col min="1815" max="2048" width="11.42578125" style="670"/>
    <col min="2049" max="2049" width="1.7109375" style="670" customWidth="1"/>
    <col min="2050" max="2050" width="6.28515625" style="670" customWidth="1"/>
    <col min="2051" max="2054" width="4.28515625" style="670" customWidth="1"/>
    <col min="2055" max="2055" width="5" style="670" customWidth="1"/>
    <col min="2056" max="2069" width="4.28515625" style="670" customWidth="1"/>
    <col min="2070" max="2070" width="1.85546875" style="670" customWidth="1"/>
    <col min="2071" max="2304" width="11.42578125" style="670"/>
    <col min="2305" max="2305" width="1.7109375" style="670" customWidth="1"/>
    <col min="2306" max="2306" width="6.28515625" style="670" customWidth="1"/>
    <col min="2307" max="2310" width="4.28515625" style="670" customWidth="1"/>
    <col min="2311" max="2311" width="5" style="670" customWidth="1"/>
    <col min="2312" max="2325" width="4.28515625" style="670" customWidth="1"/>
    <col min="2326" max="2326" width="1.85546875" style="670" customWidth="1"/>
    <col min="2327" max="2560" width="11.42578125" style="670"/>
    <col min="2561" max="2561" width="1.7109375" style="670" customWidth="1"/>
    <col min="2562" max="2562" width="6.28515625" style="670" customWidth="1"/>
    <col min="2563" max="2566" width="4.28515625" style="670" customWidth="1"/>
    <col min="2567" max="2567" width="5" style="670" customWidth="1"/>
    <col min="2568" max="2581" width="4.28515625" style="670" customWidth="1"/>
    <col min="2582" max="2582" width="1.85546875" style="670" customWidth="1"/>
    <col min="2583" max="2816" width="11.42578125" style="670"/>
    <col min="2817" max="2817" width="1.7109375" style="670" customWidth="1"/>
    <col min="2818" max="2818" width="6.28515625" style="670" customWidth="1"/>
    <col min="2819" max="2822" width="4.28515625" style="670" customWidth="1"/>
    <col min="2823" max="2823" width="5" style="670" customWidth="1"/>
    <col min="2824" max="2837" width="4.28515625" style="670" customWidth="1"/>
    <col min="2838" max="2838" width="1.85546875" style="670" customWidth="1"/>
    <col min="2839" max="3072" width="11.42578125" style="670"/>
    <col min="3073" max="3073" width="1.7109375" style="670" customWidth="1"/>
    <col min="3074" max="3074" width="6.28515625" style="670" customWidth="1"/>
    <col min="3075" max="3078" width="4.28515625" style="670" customWidth="1"/>
    <col min="3079" max="3079" width="5" style="670" customWidth="1"/>
    <col min="3080" max="3093" width="4.28515625" style="670" customWidth="1"/>
    <col min="3094" max="3094" width="1.85546875" style="670" customWidth="1"/>
    <col min="3095" max="3328" width="11.42578125" style="670"/>
    <col min="3329" max="3329" width="1.7109375" style="670" customWidth="1"/>
    <col min="3330" max="3330" width="6.28515625" style="670" customWidth="1"/>
    <col min="3331" max="3334" width="4.28515625" style="670" customWidth="1"/>
    <col min="3335" max="3335" width="5" style="670" customWidth="1"/>
    <col min="3336" max="3349" width="4.28515625" style="670" customWidth="1"/>
    <col min="3350" max="3350" width="1.85546875" style="670" customWidth="1"/>
    <col min="3351" max="3584" width="11.42578125" style="670"/>
    <col min="3585" max="3585" width="1.7109375" style="670" customWidth="1"/>
    <col min="3586" max="3586" width="6.28515625" style="670" customWidth="1"/>
    <col min="3587" max="3590" width="4.28515625" style="670" customWidth="1"/>
    <col min="3591" max="3591" width="5" style="670" customWidth="1"/>
    <col min="3592" max="3605" width="4.28515625" style="670" customWidth="1"/>
    <col min="3606" max="3606" width="1.85546875" style="670" customWidth="1"/>
    <col min="3607" max="3840" width="11.42578125" style="670"/>
    <col min="3841" max="3841" width="1.7109375" style="670" customWidth="1"/>
    <col min="3842" max="3842" width="6.28515625" style="670" customWidth="1"/>
    <col min="3843" max="3846" width="4.28515625" style="670" customWidth="1"/>
    <col min="3847" max="3847" width="5" style="670" customWidth="1"/>
    <col min="3848" max="3861" width="4.28515625" style="670" customWidth="1"/>
    <col min="3862" max="3862" width="1.85546875" style="670" customWidth="1"/>
    <col min="3863" max="4096" width="11.42578125" style="670"/>
    <col min="4097" max="4097" width="1.7109375" style="670" customWidth="1"/>
    <col min="4098" max="4098" width="6.28515625" style="670" customWidth="1"/>
    <col min="4099" max="4102" width="4.28515625" style="670" customWidth="1"/>
    <col min="4103" max="4103" width="5" style="670" customWidth="1"/>
    <col min="4104" max="4117" width="4.28515625" style="670" customWidth="1"/>
    <col min="4118" max="4118" width="1.85546875" style="670" customWidth="1"/>
    <col min="4119" max="4352" width="11.42578125" style="670"/>
    <col min="4353" max="4353" width="1.7109375" style="670" customWidth="1"/>
    <col min="4354" max="4354" width="6.28515625" style="670" customWidth="1"/>
    <col min="4355" max="4358" width="4.28515625" style="670" customWidth="1"/>
    <col min="4359" max="4359" width="5" style="670" customWidth="1"/>
    <col min="4360" max="4373" width="4.28515625" style="670" customWidth="1"/>
    <col min="4374" max="4374" width="1.85546875" style="670" customWidth="1"/>
    <col min="4375" max="4608" width="11.42578125" style="670"/>
    <col min="4609" max="4609" width="1.7109375" style="670" customWidth="1"/>
    <col min="4610" max="4610" width="6.28515625" style="670" customWidth="1"/>
    <col min="4611" max="4614" width="4.28515625" style="670" customWidth="1"/>
    <col min="4615" max="4615" width="5" style="670" customWidth="1"/>
    <col min="4616" max="4629" width="4.28515625" style="670" customWidth="1"/>
    <col min="4630" max="4630" width="1.85546875" style="670" customWidth="1"/>
    <col min="4631" max="4864" width="11.42578125" style="670"/>
    <col min="4865" max="4865" width="1.7109375" style="670" customWidth="1"/>
    <col min="4866" max="4866" width="6.28515625" style="670" customWidth="1"/>
    <col min="4867" max="4870" width="4.28515625" style="670" customWidth="1"/>
    <col min="4871" max="4871" width="5" style="670" customWidth="1"/>
    <col min="4872" max="4885" width="4.28515625" style="670" customWidth="1"/>
    <col min="4886" max="4886" width="1.85546875" style="670" customWidth="1"/>
    <col min="4887" max="5120" width="11.42578125" style="670"/>
    <col min="5121" max="5121" width="1.7109375" style="670" customWidth="1"/>
    <col min="5122" max="5122" width="6.28515625" style="670" customWidth="1"/>
    <col min="5123" max="5126" width="4.28515625" style="670" customWidth="1"/>
    <col min="5127" max="5127" width="5" style="670" customWidth="1"/>
    <col min="5128" max="5141" width="4.28515625" style="670" customWidth="1"/>
    <col min="5142" max="5142" width="1.85546875" style="670" customWidth="1"/>
    <col min="5143" max="5376" width="11.42578125" style="670"/>
    <col min="5377" max="5377" width="1.7109375" style="670" customWidth="1"/>
    <col min="5378" max="5378" width="6.28515625" style="670" customWidth="1"/>
    <col min="5379" max="5382" width="4.28515625" style="670" customWidth="1"/>
    <col min="5383" max="5383" width="5" style="670" customWidth="1"/>
    <col min="5384" max="5397" width="4.28515625" style="670" customWidth="1"/>
    <col min="5398" max="5398" width="1.85546875" style="670" customWidth="1"/>
    <col min="5399" max="5632" width="11.42578125" style="670"/>
    <col min="5633" max="5633" width="1.7109375" style="670" customWidth="1"/>
    <col min="5634" max="5634" width="6.28515625" style="670" customWidth="1"/>
    <col min="5635" max="5638" width="4.28515625" style="670" customWidth="1"/>
    <col min="5639" max="5639" width="5" style="670" customWidth="1"/>
    <col min="5640" max="5653" width="4.28515625" style="670" customWidth="1"/>
    <col min="5654" max="5654" width="1.85546875" style="670" customWidth="1"/>
    <col min="5655" max="5888" width="11.42578125" style="670"/>
    <col min="5889" max="5889" width="1.7109375" style="670" customWidth="1"/>
    <col min="5890" max="5890" width="6.28515625" style="670" customWidth="1"/>
    <col min="5891" max="5894" width="4.28515625" style="670" customWidth="1"/>
    <col min="5895" max="5895" width="5" style="670" customWidth="1"/>
    <col min="5896" max="5909" width="4.28515625" style="670" customWidth="1"/>
    <col min="5910" max="5910" width="1.85546875" style="670" customWidth="1"/>
    <col min="5911" max="6144" width="11.42578125" style="670"/>
    <col min="6145" max="6145" width="1.7109375" style="670" customWidth="1"/>
    <col min="6146" max="6146" width="6.28515625" style="670" customWidth="1"/>
    <col min="6147" max="6150" width="4.28515625" style="670" customWidth="1"/>
    <col min="6151" max="6151" width="5" style="670" customWidth="1"/>
    <col min="6152" max="6165" width="4.28515625" style="670" customWidth="1"/>
    <col min="6166" max="6166" width="1.85546875" style="670" customWidth="1"/>
    <col min="6167" max="6400" width="11.42578125" style="670"/>
    <col min="6401" max="6401" width="1.7109375" style="670" customWidth="1"/>
    <col min="6402" max="6402" width="6.28515625" style="670" customWidth="1"/>
    <col min="6403" max="6406" width="4.28515625" style="670" customWidth="1"/>
    <col min="6407" max="6407" width="5" style="670" customWidth="1"/>
    <col min="6408" max="6421" width="4.28515625" style="670" customWidth="1"/>
    <col min="6422" max="6422" width="1.85546875" style="670" customWidth="1"/>
    <col min="6423" max="6656" width="11.42578125" style="670"/>
    <col min="6657" max="6657" width="1.7109375" style="670" customWidth="1"/>
    <col min="6658" max="6658" width="6.28515625" style="670" customWidth="1"/>
    <col min="6659" max="6662" width="4.28515625" style="670" customWidth="1"/>
    <col min="6663" max="6663" width="5" style="670" customWidth="1"/>
    <col min="6664" max="6677" width="4.28515625" style="670" customWidth="1"/>
    <col min="6678" max="6678" width="1.85546875" style="670" customWidth="1"/>
    <col min="6679" max="6912" width="11.42578125" style="670"/>
    <col min="6913" max="6913" width="1.7109375" style="670" customWidth="1"/>
    <col min="6914" max="6914" width="6.28515625" style="670" customWidth="1"/>
    <col min="6915" max="6918" width="4.28515625" style="670" customWidth="1"/>
    <col min="6919" max="6919" width="5" style="670" customWidth="1"/>
    <col min="6920" max="6933" width="4.28515625" style="670" customWidth="1"/>
    <col min="6934" max="6934" width="1.85546875" style="670" customWidth="1"/>
    <col min="6935" max="7168" width="11.42578125" style="670"/>
    <col min="7169" max="7169" width="1.7109375" style="670" customWidth="1"/>
    <col min="7170" max="7170" width="6.28515625" style="670" customWidth="1"/>
    <col min="7171" max="7174" width="4.28515625" style="670" customWidth="1"/>
    <col min="7175" max="7175" width="5" style="670" customWidth="1"/>
    <col min="7176" max="7189" width="4.28515625" style="670" customWidth="1"/>
    <col min="7190" max="7190" width="1.85546875" style="670" customWidth="1"/>
    <col min="7191" max="7424" width="11.42578125" style="670"/>
    <col min="7425" max="7425" width="1.7109375" style="670" customWidth="1"/>
    <col min="7426" max="7426" width="6.28515625" style="670" customWidth="1"/>
    <col min="7427" max="7430" width="4.28515625" style="670" customWidth="1"/>
    <col min="7431" max="7431" width="5" style="670" customWidth="1"/>
    <col min="7432" max="7445" width="4.28515625" style="670" customWidth="1"/>
    <col min="7446" max="7446" width="1.85546875" style="670" customWidth="1"/>
    <col min="7447" max="7680" width="11.42578125" style="670"/>
    <col min="7681" max="7681" width="1.7109375" style="670" customWidth="1"/>
    <col min="7682" max="7682" width="6.28515625" style="670" customWidth="1"/>
    <col min="7683" max="7686" width="4.28515625" style="670" customWidth="1"/>
    <col min="7687" max="7687" width="5" style="670" customWidth="1"/>
    <col min="7688" max="7701" width="4.28515625" style="670" customWidth="1"/>
    <col min="7702" max="7702" width="1.85546875" style="670" customWidth="1"/>
    <col min="7703" max="7936" width="11.42578125" style="670"/>
    <col min="7937" max="7937" width="1.7109375" style="670" customWidth="1"/>
    <col min="7938" max="7938" width="6.28515625" style="670" customWidth="1"/>
    <col min="7939" max="7942" width="4.28515625" style="670" customWidth="1"/>
    <col min="7943" max="7943" width="5" style="670" customWidth="1"/>
    <col min="7944" max="7957" width="4.28515625" style="670" customWidth="1"/>
    <col min="7958" max="7958" width="1.85546875" style="670" customWidth="1"/>
    <col min="7959" max="8192" width="11.42578125" style="670"/>
    <col min="8193" max="8193" width="1.7109375" style="670" customWidth="1"/>
    <col min="8194" max="8194" width="6.28515625" style="670" customWidth="1"/>
    <col min="8195" max="8198" width="4.28515625" style="670" customWidth="1"/>
    <col min="8199" max="8199" width="5" style="670" customWidth="1"/>
    <col min="8200" max="8213" width="4.28515625" style="670" customWidth="1"/>
    <col min="8214" max="8214" width="1.85546875" style="670" customWidth="1"/>
    <col min="8215" max="8448" width="11.42578125" style="670"/>
    <col min="8449" max="8449" width="1.7109375" style="670" customWidth="1"/>
    <col min="8450" max="8450" width="6.28515625" style="670" customWidth="1"/>
    <col min="8451" max="8454" width="4.28515625" style="670" customWidth="1"/>
    <col min="8455" max="8455" width="5" style="670" customWidth="1"/>
    <col min="8456" max="8469" width="4.28515625" style="670" customWidth="1"/>
    <col min="8470" max="8470" width="1.85546875" style="670" customWidth="1"/>
    <col min="8471" max="8704" width="11.42578125" style="670"/>
    <col min="8705" max="8705" width="1.7109375" style="670" customWidth="1"/>
    <col min="8706" max="8706" width="6.28515625" style="670" customWidth="1"/>
    <col min="8707" max="8710" width="4.28515625" style="670" customWidth="1"/>
    <col min="8711" max="8711" width="5" style="670" customWidth="1"/>
    <col min="8712" max="8725" width="4.28515625" style="670" customWidth="1"/>
    <col min="8726" max="8726" width="1.85546875" style="670" customWidth="1"/>
    <col min="8727" max="8960" width="11.42578125" style="670"/>
    <col min="8961" max="8961" width="1.7109375" style="670" customWidth="1"/>
    <col min="8962" max="8962" width="6.28515625" style="670" customWidth="1"/>
    <col min="8963" max="8966" width="4.28515625" style="670" customWidth="1"/>
    <col min="8967" max="8967" width="5" style="670" customWidth="1"/>
    <col min="8968" max="8981" width="4.28515625" style="670" customWidth="1"/>
    <col min="8982" max="8982" width="1.85546875" style="670" customWidth="1"/>
    <col min="8983" max="9216" width="11.42578125" style="670"/>
    <col min="9217" max="9217" width="1.7109375" style="670" customWidth="1"/>
    <col min="9218" max="9218" width="6.28515625" style="670" customWidth="1"/>
    <col min="9219" max="9222" width="4.28515625" style="670" customWidth="1"/>
    <col min="9223" max="9223" width="5" style="670" customWidth="1"/>
    <col min="9224" max="9237" width="4.28515625" style="670" customWidth="1"/>
    <col min="9238" max="9238" width="1.85546875" style="670" customWidth="1"/>
    <col min="9239" max="9472" width="11.42578125" style="670"/>
    <col min="9473" max="9473" width="1.7109375" style="670" customWidth="1"/>
    <col min="9474" max="9474" width="6.28515625" style="670" customWidth="1"/>
    <col min="9475" max="9478" width="4.28515625" style="670" customWidth="1"/>
    <col min="9479" max="9479" width="5" style="670" customWidth="1"/>
    <col min="9480" max="9493" width="4.28515625" style="670" customWidth="1"/>
    <col min="9494" max="9494" width="1.85546875" style="670" customWidth="1"/>
    <col min="9495" max="9728" width="11.42578125" style="670"/>
    <col min="9729" max="9729" width="1.7109375" style="670" customWidth="1"/>
    <col min="9730" max="9730" width="6.28515625" style="670" customWidth="1"/>
    <col min="9731" max="9734" width="4.28515625" style="670" customWidth="1"/>
    <col min="9735" max="9735" width="5" style="670" customWidth="1"/>
    <col min="9736" max="9749" width="4.28515625" style="670" customWidth="1"/>
    <col min="9750" max="9750" width="1.85546875" style="670" customWidth="1"/>
    <col min="9751" max="9984" width="11.42578125" style="670"/>
    <col min="9985" max="9985" width="1.7109375" style="670" customWidth="1"/>
    <col min="9986" max="9986" width="6.28515625" style="670" customWidth="1"/>
    <col min="9987" max="9990" width="4.28515625" style="670" customWidth="1"/>
    <col min="9991" max="9991" width="5" style="670" customWidth="1"/>
    <col min="9992" max="10005" width="4.28515625" style="670" customWidth="1"/>
    <col min="10006" max="10006" width="1.85546875" style="670" customWidth="1"/>
    <col min="10007" max="10240" width="11.42578125" style="670"/>
    <col min="10241" max="10241" width="1.7109375" style="670" customWidth="1"/>
    <col min="10242" max="10242" width="6.28515625" style="670" customWidth="1"/>
    <col min="10243" max="10246" width="4.28515625" style="670" customWidth="1"/>
    <col min="10247" max="10247" width="5" style="670" customWidth="1"/>
    <col min="10248" max="10261" width="4.28515625" style="670" customWidth="1"/>
    <col min="10262" max="10262" width="1.85546875" style="670" customWidth="1"/>
    <col min="10263" max="10496" width="11.42578125" style="670"/>
    <col min="10497" max="10497" width="1.7109375" style="670" customWidth="1"/>
    <col min="10498" max="10498" width="6.28515625" style="670" customWidth="1"/>
    <col min="10499" max="10502" width="4.28515625" style="670" customWidth="1"/>
    <col min="10503" max="10503" width="5" style="670" customWidth="1"/>
    <col min="10504" max="10517" width="4.28515625" style="670" customWidth="1"/>
    <col min="10518" max="10518" width="1.85546875" style="670" customWidth="1"/>
    <col min="10519" max="10752" width="11.42578125" style="670"/>
    <col min="10753" max="10753" width="1.7109375" style="670" customWidth="1"/>
    <col min="10754" max="10754" width="6.28515625" style="670" customWidth="1"/>
    <col min="10755" max="10758" width="4.28515625" style="670" customWidth="1"/>
    <col min="10759" max="10759" width="5" style="670" customWidth="1"/>
    <col min="10760" max="10773" width="4.28515625" style="670" customWidth="1"/>
    <col min="10774" max="10774" width="1.85546875" style="670" customWidth="1"/>
    <col min="10775" max="11008" width="11.42578125" style="670"/>
    <col min="11009" max="11009" width="1.7109375" style="670" customWidth="1"/>
    <col min="11010" max="11010" width="6.28515625" style="670" customWidth="1"/>
    <col min="11011" max="11014" width="4.28515625" style="670" customWidth="1"/>
    <col min="11015" max="11015" width="5" style="670" customWidth="1"/>
    <col min="11016" max="11029" width="4.28515625" style="670" customWidth="1"/>
    <col min="11030" max="11030" width="1.85546875" style="670" customWidth="1"/>
    <col min="11031" max="11264" width="11.42578125" style="670"/>
    <col min="11265" max="11265" width="1.7109375" style="670" customWidth="1"/>
    <col min="11266" max="11266" width="6.28515625" style="670" customWidth="1"/>
    <col min="11267" max="11270" width="4.28515625" style="670" customWidth="1"/>
    <col min="11271" max="11271" width="5" style="670" customWidth="1"/>
    <col min="11272" max="11285" width="4.28515625" style="670" customWidth="1"/>
    <col min="11286" max="11286" width="1.85546875" style="670" customWidth="1"/>
    <col min="11287" max="11520" width="11.42578125" style="670"/>
    <col min="11521" max="11521" width="1.7109375" style="670" customWidth="1"/>
    <col min="11522" max="11522" width="6.28515625" style="670" customWidth="1"/>
    <col min="11523" max="11526" width="4.28515625" style="670" customWidth="1"/>
    <col min="11527" max="11527" width="5" style="670" customWidth="1"/>
    <col min="11528" max="11541" width="4.28515625" style="670" customWidth="1"/>
    <col min="11542" max="11542" width="1.85546875" style="670" customWidth="1"/>
    <col min="11543" max="11776" width="11.42578125" style="670"/>
    <col min="11777" max="11777" width="1.7109375" style="670" customWidth="1"/>
    <col min="11778" max="11778" width="6.28515625" style="670" customWidth="1"/>
    <col min="11779" max="11782" width="4.28515625" style="670" customWidth="1"/>
    <col min="11783" max="11783" width="5" style="670" customWidth="1"/>
    <col min="11784" max="11797" width="4.28515625" style="670" customWidth="1"/>
    <col min="11798" max="11798" width="1.85546875" style="670" customWidth="1"/>
    <col min="11799" max="12032" width="11.42578125" style="670"/>
    <col min="12033" max="12033" width="1.7109375" style="670" customWidth="1"/>
    <col min="12034" max="12034" width="6.28515625" style="670" customWidth="1"/>
    <col min="12035" max="12038" width="4.28515625" style="670" customWidth="1"/>
    <col min="12039" max="12039" width="5" style="670" customWidth="1"/>
    <col min="12040" max="12053" width="4.28515625" style="670" customWidth="1"/>
    <col min="12054" max="12054" width="1.85546875" style="670" customWidth="1"/>
    <col min="12055" max="12288" width="11.42578125" style="670"/>
    <col min="12289" max="12289" width="1.7109375" style="670" customWidth="1"/>
    <col min="12290" max="12290" width="6.28515625" style="670" customWidth="1"/>
    <col min="12291" max="12294" width="4.28515625" style="670" customWidth="1"/>
    <col min="12295" max="12295" width="5" style="670" customWidth="1"/>
    <col min="12296" max="12309" width="4.28515625" style="670" customWidth="1"/>
    <col min="12310" max="12310" width="1.85546875" style="670" customWidth="1"/>
    <col min="12311" max="12544" width="11.42578125" style="670"/>
    <col min="12545" max="12545" width="1.7109375" style="670" customWidth="1"/>
    <col min="12546" max="12546" width="6.28515625" style="670" customWidth="1"/>
    <col min="12547" max="12550" width="4.28515625" style="670" customWidth="1"/>
    <col min="12551" max="12551" width="5" style="670" customWidth="1"/>
    <col min="12552" max="12565" width="4.28515625" style="670" customWidth="1"/>
    <col min="12566" max="12566" width="1.85546875" style="670" customWidth="1"/>
    <col min="12567" max="12800" width="11.42578125" style="670"/>
    <col min="12801" max="12801" width="1.7109375" style="670" customWidth="1"/>
    <col min="12802" max="12802" width="6.28515625" style="670" customWidth="1"/>
    <col min="12803" max="12806" width="4.28515625" style="670" customWidth="1"/>
    <col min="12807" max="12807" width="5" style="670" customWidth="1"/>
    <col min="12808" max="12821" width="4.28515625" style="670" customWidth="1"/>
    <col min="12822" max="12822" width="1.85546875" style="670" customWidth="1"/>
    <col min="12823" max="13056" width="11.42578125" style="670"/>
    <col min="13057" max="13057" width="1.7109375" style="670" customWidth="1"/>
    <col min="13058" max="13058" width="6.28515625" style="670" customWidth="1"/>
    <col min="13059" max="13062" width="4.28515625" style="670" customWidth="1"/>
    <col min="13063" max="13063" width="5" style="670" customWidth="1"/>
    <col min="13064" max="13077" width="4.28515625" style="670" customWidth="1"/>
    <col min="13078" max="13078" width="1.85546875" style="670" customWidth="1"/>
    <col min="13079" max="13312" width="11.42578125" style="670"/>
    <col min="13313" max="13313" width="1.7109375" style="670" customWidth="1"/>
    <col min="13314" max="13314" width="6.28515625" style="670" customWidth="1"/>
    <col min="13315" max="13318" width="4.28515625" style="670" customWidth="1"/>
    <col min="13319" max="13319" width="5" style="670" customWidth="1"/>
    <col min="13320" max="13333" width="4.28515625" style="670" customWidth="1"/>
    <col min="13334" max="13334" width="1.85546875" style="670" customWidth="1"/>
    <col min="13335" max="13568" width="11.42578125" style="670"/>
    <col min="13569" max="13569" width="1.7109375" style="670" customWidth="1"/>
    <col min="13570" max="13570" width="6.28515625" style="670" customWidth="1"/>
    <col min="13571" max="13574" width="4.28515625" style="670" customWidth="1"/>
    <col min="13575" max="13575" width="5" style="670" customWidth="1"/>
    <col min="13576" max="13589" width="4.28515625" style="670" customWidth="1"/>
    <col min="13590" max="13590" width="1.85546875" style="670" customWidth="1"/>
    <col min="13591" max="13824" width="11.42578125" style="670"/>
    <col min="13825" max="13825" width="1.7109375" style="670" customWidth="1"/>
    <col min="13826" max="13826" width="6.28515625" style="670" customWidth="1"/>
    <col min="13827" max="13830" width="4.28515625" style="670" customWidth="1"/>
    <col min="13831" max="13831" width="5" style="670" customWidth="1"/>
    <col min="13832" max="13845" width="4.28515625" style="670" customWidth="1"/>
    <col min="13846" max="13846" width="1.85546875" style="670" customWidth="1"/>
    <col min="13847" max="14080" width="11.42578125" style="670"/>
    <col min="14081" max="14081" width="1.7109375" style="670" customWidth="1"/>
    <col min="14082" max="14082" width="6.28515625" style="670" customWidth="1"/>
    <col min="14083" max="14086" width="4.28515625" style="670" customWidth="1"/>
    <col min="14087" max="14087" width="5" style="670" customWidth="1"/>
    <col min="14088" max="14101" width="4.28515625" style="670" customWidth="1"/>
    <col min="14102" max="14102" width="1.85546875" style="670" customWidth="1"/>
    <col min="14103" max="14336" width="11.42578125" style="670"/>
    <col min="14337" max="14337" width="1.7109375" style="670" customWidth="1"/>
    <col min="14338" max="14338" width="6.28515625" style="670" customWidth="1"/>
    <col min="14339" max="14342" width="4.28515625" style="670" customWidth="1"/>
    <col min="14343" max="14343" width="5" style="670" customWidth="1"/>
    <col min="14344" max="14357" width="4.28515625" style="670" customWidth="1"/>
    <col min="14358" max="14358" width="1.85546875" style="670" customWidth="1"/>
    <col min="14359" max="14592" width="11.42578125" style="670"/>
    <col min="14593" max="14593" width="1.7109375" style="670" customWidth="1"/>
    <col min="14594" max="14594" width="6.28515625" style="670" customWidth="1"/>
    <col min="14595" max="14598" width="4.28515625" style="670" customWidth="1"/>
    <col min="14599" max="14599" width="5" style="670" customWidth="1"/>
    <col min="14600" max="14613" width="4.28515625" style="670" customWidth="1"/>
    <col min="14614" max="14614" width="1.85546875" style="670" customWidth="1"/>
    <col min="14615" max="14848" width="11.42578125" style="670"/>
    <col min="14849" max="14849" width="1.7109375" style="670" customWidth="1"/>
    <col min="14850" max="14850" width="6.28515625" style="670" customWidth="1"/>
    <col min="14851" max="14854" width="4.28515625" style="670" customWidth="1"/>
    <col min="14855" max="14855" width="5" style="670" customWidth="1"/>
    <col min="14856" max="14869" width="4.28515625" style="670" customWidth="1"/>
    <col min="14870" max="14870" width="1.85546875" style="670" customWidth="1"/>
    <col min="14871" max="15104" width="11.42578125" style="670"/>
    <col min="15105" max="15105" width="1.7109375" style="670" customWidth="1"/>
    <col min="15106" max="15106" width="6.28515625" style="670" customWidth="1"/>
    <col min="15107" max="15110" width="4.28515625" style="670" customWidth="1"/>
    <col min="15111" max="15111" width="5" style="670" customWidth="1"/>
    <col min="15112" max="15125" width="4.28515625" style="670" customWidth="1"/>
    <col min="15126" max="15126" width="1.85546875" style="670" customWidth="1"/>
    <col min="15127" max="15360" width="11.42578125" style="670"/>
    <col min="15361" max="15361" width="1.7109375" style="670" customWidth="1"/>
    <col min="15362" max="15362" width="6.28515625" style="670" customWidth="1"/>
    <col min="15363" max="15366" width="4.28515625" style="670" customWidth="1"/>
    <col min="15367" max="15367" width="5" style="670" customWidth="1"/>
    <col min="15368" max="15381" width="4.28515625" style="670" customWidth="1"/>
    <col min="15382" max="15382" width="1.85546875" style="670" customWidth="1"/>
    <col min="15383" max="15616" width="11.42578125" style="670"/>
    <col min="15617" max="15617" width="1.7109375" style="670" customWidth="1"/>
    <col min="15618" max="15618" width="6.28515625" style="670" customWidth="1"/>
    <col min="15619" max="15622" width="4.28515625" style="670" customWidth="1"/>
    <col min="15623" max="15623" width="5" style="670" customWidth="1"/>
    <col min="15624" max="15637" width="4.28515625" style="670" customWidth="1"/>
    <col min="15638" max="15638" width="1.85546875" style="670" customWidth="1"/>
    <col min="15639" max="15872" width="11.42578125" style="670"/>
    <col min="15873" max="15873" width="1.7109375" style="670" customWidth="1"/>
    <col min="15874" max="15874" width="6.28515625" style="670" customWidth="1"/>
    <col min="15875" max="15878" width="4.28515625" style="670" customWidth="1"/>
    <col min="15879" max="15879" width="5" style="670" customWidth="1"/>
    <col min="15880" max="15893" width="4.28515625" style="670" customWidth="1"/>
    <col min="15894" max="15894" width="1.85546875" style="670" customWidth="1"/>
    <col min="15895" max="16128" width="11.42578125" style="670"/>
    <col min="16129" max="16129" width="1.7109375" style="670" customWidth="1"/>
    <col min="16130" max="16130" width="6.28515625" style="670" customWidth="1"/>
    <col min="16131" max="16134" width="4.28515625" style="670" customWidth="1"/>
    <col min="16135" max="16135" width="5" style="670" customWidth="1"/>
    <col min="16136" max="16149" width="4.28515625" style="670" customWidth="1"/>
    <col min="16150" max="16150" width="1.85546875" style="670" customWidth="1"/>
    <col min="16151" max="16384" width="11.42578125" style="670"/>
  </cols>
  <sheetData>
    <row r="1" spans="1:63" ht="28.5" customHeight="1" thickBot="1" x14ac:dyDescent="0.25">
      <c r="A1" s="875" t="s">
        <v>345</v>
      </c>
      <c r="B1" s="876"/>
      <c r="C1" s="876"/>
      <c r="D1" s="876"/>
      <c r="E1" s="876"/>
      <c r="F1" s="876"/>
      <c r="G1" s="876"/>
      <c r="H1" s="876"/>
      <c r="I1" s="876"/>
      <c r="J1" s="876"/>
      <c r="K1" s="876"/>
      <c r="L1" s="876"/>
      <c r="M1" s="876"/>
      <c r="N1" s="669"/>
      <c r="O1" s="877" t="s">
        <v>346</v>
      </c>
      <c r="P1" s="878"/>
      <c r="Q1" s="878"/>
      <c r="R1" s="878"/>
      <c r="S1" s="878"/>
      <c r="T1" s="878"/>
      <c r="U1" s="879"/>
    </row>
    <row r="2" spans="1:63" ht="51.75" customHeight="1" thickBot="1" x14ac:dyDescent="0.25">
      <c r="A2" s="880" t="s">
        <v>347</v>
      </c>
      <c r="B2" s="881"/>
      <c r="C2" s="881"/>
      <c r="D2" s="881"/>
      <c r="E2" s="881"/>
      <c r="F2" s="881"/>
      <c r="G2" s="881"/>
      <c r="H2" s="881"/>
      <c r="I2" s="881"/>
      <c r="J2" s="881"/>
      <c r="K2" s="881"/>
      <c r="L2" s="881"/>
      <c r="M2" s="881"/>
      <c r="N2" s="671"/>
      <c r="O2" s="882" t="s">
        <v>420</v>
      </c>
      <c r="P2" s="883"/>
      <c r="Q2" s="884"/>
      <c r="R2" s="885" t="s">
        <v>388</v>
      </c>
      <c r="S2" s="886"/>
      <c r="T2" s="886"/>
      <c r="U2" s="887"/>
    </row>
    <row r="3" spans="1:63" ht="15" customHeight="1" thickBot="1" x14ac:dyDescent="0.3">
      <c r="A3" s="870">
        <v>2015</v>
      </c>
      <c r="B3" s="871"/>
      <c r="C3" s="871"/>
      <c r="D3" s="871"/>
      <c r="E3" s="871"/>
      <c r="F3" s="871"/>
      <c r="G3" s="871"/>
      <c r="H3" s="871"/>
      <c r="I3" s="871"/>
      <c r="J3" s="871"/>
      <c r="K3" s="871"/>
      <c r="L3" s="871"/>
      <c r="M3" s="871"/>
      <c r="N3" s="671"/>
      <c r="O3" s="672"/>
      <c r="P3" s="673"/>
      <c r="Q3" s="674"/>
      <c r="R3" s="872"/>
      <c r="S3" s="873"/>
      <c r="T3" s="873"/>
      <c r="U3" s="874"/>
      <c r="V3" s="675"/>
      <c r="W3" s="675"/>
    </row>
    <row r="4" spans="1:63" ht="3" customHeight="1" thickBot="1" x14ac:dyDescent="0.25">
      <c r="A4" s="676"/>
      <c r="B4" s="675"/>
      <c r="C4" s="675"/>
      <c r="D4" s="675"/>
      <c r="E4" s="675"/>
      <c r="F4" s="675"/>
      <c r="G4" s="675"/>
      <c r="H4" s="675"/>
      <c r="I4" s="675"/>
      <c r="J4" s="675"/>
      <c r="K4" s="675"/>
      <c r="L4" s="675"/>
      <c r="M4" s="675"/>
      <c r="N4" s="675"/>
      <c r="O4" s="675"/>
      <c r="P4" s="675"/>
      <c r="Q4" s="675"/>
      <c r="R4" s="675"/>
      <c r="S4" s="675"/>
      <c r="T4" s="675"/>
      <c r="U4" s="677"/>
    </row>
    <row r="5" spans="1:63" s="679" customFormat="1" ht="15" customHeight="1" x14ac:dyDescent="0.25">
      <c r="A5" s="853" t="s">
        <v>348</v>
      </c>
      <c r="B5" s="854"/>
      <c r="C5" s="854"/>
      <c r="D5" s="854"/>
      <c r="E5" s="854"/>
      <c r="F5" s="854"/>
      <c r="G5" s="854"/>
      <c r="H5" s="854"/>
      <c r="I5" s="854"/>
      <c r="J5" s="854"/>
      <c r="K5" s="854"/>
      <c r="L5" s="854"/>
      <c r="M5" s="854"/>
      <c r="N5" s="854"/>
      <c r="O5" s="854"/>
      <c r="P5" s="854"/>
      <c r="Q5" s="854"/>
      <c r="R5" s="854"/>
      <c r="S5" s="854"/>
      <c r="T5" s="854"/>
      <c r="U5" s="855"/>
      <c r="V5" s="678"/>
    </row>
    <row r="6" spans="1:63" s="679" customFormat="1" ht="15" customHeight="1" thickBot="1" x14ac:dyDescent="0.3">
      <c r="A6" s="856" t="s">
        <v>387</v>
      </c>
      <c r="B6" s="857"/>
      <c r="C6" s="857"/>
      <c r="D6" s="857"/>
      <c r="E6" s="857"/>
      <c r="F6" s="857"/>
      <c r="G6" s="857"/>
      <c r="H6" s="857"/>
      <c r="I6" s="857"/>
      <c r="J6" s="857"/>
      <c r="K6" s="857"/>
      <c r="L6" s="857"/>
      <c r="M6" s="857"/>
      <c r="N6" s="857"/>
      <c r="O6" s="857"/>
      <c r="P6" s="857"/>
      <c r="Q6" s="857"/>
      <c r="R6" s="857"/>
      <c r="S6" s="857"/>
      <c r="T6" s="857"/>
      <c r="U6" s="858"/>
      <c r="V6" s="678"/>
    </row>
    <row r="7" spans="1:63" ht="3" customHeight="1" thickBot="1" x14ac:dyDescent="0.25">
      <c r="A7" s="676"/>
      <c r="B7" s="680"/>
      <c r="C7" s="680"/>
      <c r="D7" s="680"/>
      <c r="E7" s="680"/>
      <c r="F7" s="680"/>
      <c r="G7" s="680"/>
      <c r="H7" s="680"/>
      <c r="I7" s="680"/>
      <c r="J7" s="680"/>
      <c r="K7" s="680"/>
      <c r="L7" s="680"/>
      <c r="M7" s="680"/>
      <c r="N7" s="680"/>
      <c r="O7" s="680"/>
      <c r="P7" s="680"/>
      <c r="Q7" s="680"/>
      <c r="R7" s="680"/>
      <c r="S7" s="680"/>
      <c r="T7" s="680"/>
      <c r="U7" s="681"/>
    </row>
    <row r="8" spans="1:63" ht="14.25" customHeight="1" x14ac:dyDescent="0.2">
      <c r="A8" s="859" t="s">
        <v>349</v>
      </c>
      <c r="B8" s="860"/>
      <c r="C8" s="860"/>
      <c r="D8" s="860"/>
      <c r="E8" s="860"/>
      <c r="F8" s="860"/>
      <c r="G8" s="860"/>
      <c r="H8" s="860"/>
      <c r="I8" s="860"/>
      <c r="J8" s="860"/>
      <c r="K8" s="860"/>
      <c r="L8" s="860"/>
      <c r="M8" s="860"/>
      <c r="N8" s="860"/>
      <c r="O8" s="860"/>
      <c r="P8" s="860"/>
      <c r="Q8" s="860"/>
      <c r="R8" s="860"/>
      <c r="S8" s="860"/>
      <c r="T8" s="860"/>
      <c r="U8" s="861"/>
      <c r="V8" s="682"/>
    </row>
    <row r="9" spans="1:63" ht="3" customHeight="1" x14ac:dyDescent="0.2">
      <c r="A9" s="683"/>
      <c r="B9" s="682"/>
      <c r="C9" s="682"/>
      <c r="D9" s="682"/>
      <c r="E9" s="682"/>
      <c r="F9" s="682"/>
      <c r="G9" s="682"/>
      <c r="H9" s="682"/>
      <c r="I9" s="682"/>
      <c r="J9" s="682"/>
      <c r="K9" s="682"/>
      <c r="L9" s="682"/>
      <c r="M9" s="682"/>
      <c r="N9" s="682"/>
      <c r="O9" s="682"/>
      <c r="P9" s="682"/>
      <c r="Q9" s="682"/>
      <c r="R9" s="682"/>
      <c r="S9" s="682"/>
      <c r="T9" s="682"/>
      <c r="U9" s="684"/>
      <c r="V9" s="682"/>
    </row>
    <row r="10" spans="1:63" s="688" customFormat="1" ht="17.25" customHeight="1" x14ac:dyDescent="0.25">
      <c r="A10" s="804" t="s">
        <v>350</v>
      </c>
      <c r="B10" s="805"/>
      <c r="C10" s="806"/>
      <c r="D10" s="806"/>
      <c r="E10" s="806"/>
      <c r="F10" s="806"/>
      <c r="G10" s="807"/>
      <c r="H10" s="808" t="s">
        <v>351</v>
      </c>
      <c r="I10" s="805"/>
      <c r="J10" s="806"/>
      <c r="K10" s="806"/>
      <c r="L10" s="806"/>
      <c r="M10" s="806"/>
      <c r="N10" s="809"/>
      <c r="O10" s="805" t="s">
        <v>352</v>
      </c>
      <c r="P10" s="805"/>
      <c r="Q10" s="806"/>
      <c r="R10" s="806"/>
      <c r="S10" s="806"/>
      <c r="T10" s="806"/>
      <c r="U10" s="810"/>
      <c r="V10" s="686"/>
    </row>
    <row r="11" spans="1:63" s="688" customFormat="1" ht="3" customHeight="1" x14ac:dyDescent="0.25">
      <c r="A11" s="811"/>
      <c r="B11" s="808"/>
      <c r="C11" s="808"/>
      <c r="D11" s="808"/>
      <c r="E11" s="808"/>
      <c r="F11" s="808"/>
      <c r="G11" s="808"/>
      <c r="H11" s="808"/>
      <c r="I11" s="808"/>
      <c r="J11" s="808"/>
      <c r="K11" s="808"/>
      <c r="L11" s="808"/>
      <c r="M11" s="808"/>
      <c r="N11" s="808"/>
      <c r="O11" s="808"/>
      <c r="P11" s="808"/>
      <c r="Q11" s="808"/>
      <c r="R11" s="808"/>
      <c r="S11" s="805"/>
      <c r="T11" s="805"/>
      <c r="U11" s="812"/>
      <c r="V11" s="686"/>
    </row>
    <row r="12" spans="1:63" s="688" customFormat="1" ht="17.25" customHeight="1" x14ac:dyDescent="0.25">
      <c r="A12" s="804" t="s">
        <v>419</v>
      </c>
      <c r="B12" s="805"/>
      <c r="C12" s="805"/>
      <c r="D12" s="806"/>
      <c r="E12" s="806"/>
      <c r="F12" s="806"/>
      <c r="G12" s="807"/>
      <c r="H12" s="805" t="s">
        <v>353</v>
      </c>
      <c r="I12" s="805"/>
      <c r="J12" s="806"/>
      <c r="K12" s="806"/>
      <c r="L12" s="806"/>
      <c r="M12" s="806"/>
      <c r="N12" s="813"/>
      <c r="O12" s="808"/>
      <c r="P12" s="805"/>
      <c r="Q12" s="808"/>
      <c r="R12" s="808"/>
      <c r="S12" s="808"/>
      <c r="T12" s="808"/>
      <c r="U12" s="812"/>
      <c r="V12" s="686"/>
    </row>
    <row r="13" spans="1:63" s="699" customFormat="1" ht="20.100000000000001" customHeight="1" x14ac:dyDescent="0.25">
      <c r="A13" s="691"/>
      <c r="B13" s="692" t="s">
        <v>354</v>
      </c>
      <c r="C13" s="693"/>
      <c r="D13" s="693"/>
      <c r="E13" s="693"/>
      <c r="F13" s="693"/>
      <c r="G13" s="694"/>
      <c r="H13" s="694"/>
      <c r="I13" s="694"/>
      <c r="J13" s="694"/>
      <c r="K13" s="694"/>
      <c r="L13" s="694"/>
      <c r="M13" s="693"/>
      <c r="N13" s="692" t="s">
        <v>355</v>
      </c>
      <c r="O13" s="695"/>
      <c r="P13" s="695"/>
      <c r="Q13" s="695"/>
      <c r="R13" s="695"/>
      <c r="S13" s="696"/>
      <c r="T13" s="697"/>
      <c r="U13" s="698"/>
      <c r="V13" s="686"/>
      <c r="AS13" s="693"/>
      <c r="AT13" s="693"/>
      <c r="AU13" s="693"/>
      <c r="AV13" s="693"/>
      <c r="AW13" s="693"/>
      <c r="AX13" s="693"/>
      <c r="AY13" s="693"/>
      <c r="AZ13" s="693"/>
      <c r="BA13" s="693"/>
      <c r="BB13" s="693"/>
      <c r="BC13" s="693"/>
      <c r="BD13" s="693"/>
      <c r="BE13" s="693"/>
      <c r="BF13" s="693"/>
      <c r="BG13" s="693"/>
      <c r="BH13" s="693"/>
      <c r="BI13" s="693"/>
      <c r="BJ13" s="693"/>
      <c r="BK13" s="693"/>
    </row>
    <row r="14" spans="1:63" s="699" customFormat="1" ht="3" customHeight="1" x14ac:dyDescent="0.25">
      <c r="A14" s="700"/>
      <c r="B14" s="701"/>
      <c r="C14" s="694"/>
      <c r="D14" s="694"/>
      <c r="E14" s="694"/>
      <c r="F14" s="694"/>
      <c r="G14" s="694"/>
      <c r="H14" s="694"/>
      <c r="I14" s="694"/>
      <c r="J14" s="694"/>
      <c r="K14" s="694"/>
      <c r="L14" s="694"/>
      <c r="M14" s="694"/>
      <c r="N14" s="701"/>
      <c r="O14" s="694"/>
      <c r="P14" s="694"/>
      <c r="Q14" s="694"/>
      <c r="R14" s="693"/>
      <c r="S14" s="693"/>
      <c r="T14" s="693"/>
      <c r="U14" s="702"/>
      <c r="V14" s="686"/>
      <c r="AS14" s="693"/>
      <c r="AT14" s="693"/>
      <c r="AU14" s="693"/>
      <c r="AV14" s="693"/>
      <c r="AW14" s="693"/>
      <c r="AX14" s="693"/>
      <c r="AY14" s="693"/>
      <c r="AZ14" s="693"/>
      <c r="BA14" s="693"/>
      <c r="BB14" s="693"/>
      <c r="BC14" s="693"/>
      <c r="BD14" s="693"/>
      <c r="BE14" s="693"/>
      <c r="BF14" s="693"/>
      <c r="BG14" s="693"/>
      <c r="BH14" s="693"/>
      <c r="BI14" s="693"/>
      <c r="BJ14" s="693"/>
      <c r="BK14" s="693"/>
    </row>
    <row r="15" spans="1:63" s="708" customFormat="1" ht="12.75" customHeight="1" x14ac:dyDescent="0.25">
      <c r="A15" s="703"/>
      <c r="B15" s="862" t="s">
        <v>356</v>
      </c>
      <c r="C15" s="863"/>
      <c r="D15" s="863"/>
      <c r="E15" s="863"/>
      <c r="F15" s="863"/>
      <c r="G15" s="863"/>
      <c r="H15" s="863"/>
      <c r="I15" s="863"/>
      <c r="J15" s="863"/>
      <c r="K15" s="863"/>
      <c r="L15" s="863"/>
      <c r="M15" s="863"/>
      <c r="N15" s="863"/>
      <c r="O15" s="863"/>
      <c r="P15" s="863"/>
      <c r="Q15" s="864"/>
      <c r="R15" s="704"/>
      <c r="S15" s="704"/>
      <c r="T15" s="704"/>
      <c r="U15" s="705"/>
      <c r="V15" s="706"/>
      <c r="W15" s="707"/>
      <c r="X15" s="707"/>
      <c r="Z15" s="709"/>
      <c r="AA15" s="710"/>
      <c r="AB15" s="710"/>
      <c r="AC15" s="710"/>
      <c r="AD15" s="710"/>
      <c r="AE15" s="711"/>
      <c r="AF15" s="711"/>
      <c r="AG15" s="711"/>
      <c r="AH15" s="711"/>
      <c r="AI15" s="711"/>
      <c r="AJ15" s="711"/>
      <c r="AK15" s="711"/>
      <c r="AL15" s="711"/>
      <c r="AM15" s="711"/>
      <c r="AN15" s="711"/>
      <c r="AO15" s="710"/>
      <c r="AP15" s="709"/>
      <c r="AQ15" s="709"/>
    </row>
    <row r="16" spans="1:63" s="708" customFormat="1" ht="3" customHeight="1" x14ac:dyDescent="0.4">
      <c r="A16" s="703"/>
      <c r="B16" s="712"/>
      <c r="C16" s="712"/>
      <c r="D16" s="713"/>
      <c r="E16" s="713"/>
      <c r="F16" s="713"/>
      <c r="G16" s="714"/>
      <c r="H16" s="714"/>
      <c r="I16" s="714"/>
      <c r="J16" s="713"/>
      <c r="K16" s="714"/>
      <c r="L16" s="714"/>
      <c r="M16" s="714"/>
      <c r="N16" s="714"/>
      <c r="O16" s="714"/>
      <c r="P16" s="714"/>
      <c r="Q16" s="715"/>
      <c r="R16" s="713"/>
      <c r="S16" s="713"/>
      <c r="T16" s="713"/>
      <c r="U16" s="716"/>
      <c r="V16" s="717"/>
      <c r="W16" s="710"/>
      <c r="X16" s="707"/>
      <c r="Z16" s="709"/>
      <c r="AA16" s="710"/>
      <c r="AB16" s="710"/>
      <c r="AC16" s="710"/>
      <c r="AD16" s="718"/>
      <c r="AE16" s="711"/>
      <c r="AF16" s="711"/>
      <c r="AG16" s="711"/>
      <c r="AH16" s="719"/>
      <c r="AI16" s="711"/>
      <c r="AJ16" s="711"/>
      <c r="AK16" s="711"/>
      <c r="AL16" s="711"/>
      <c r="AM16" s="711"/>
      <c r="AN16" s="711"/>
      <c r="AO16" s="710"/>
      <c r="AP16" s="709"/>
      <c r="AQ16" s="709"/>
    </row>
    <row r="17" spans="1:64" s="708" customFormat="1" ht="17.25" customHeight="1" x14ac:dyDescent="0.4">
      <c r="A17" s="703"/>
      <c r="B17" s="712"/>
      <c r="C17" s="712" t="s">
        <v>357</v>
      </c>
      <c r="D17" s="720"/>
      <c r="E17" s="713"/>
      <c r="F17" s="713"/>
      <c r="G17" s="721"/>
      <c r="H17" s="721"/>
      <c r="I17" s="721"/>
      <c r="J17" s="722" t="s">
        <v>45</v>
      </c>
      <c r="K17" s="721"/>
      <c r="L17" s="721"/>
      <c r="M17" s="721"/>
      <c r="N17" s="721"/>
      <c r="O17" s="721"/>
      <c r="P17" s="721"/>
      <c r="Q17" s="715"/>
      <c r="R17" s="713"/>
      <c r="S17" s="713"/>
      <c r="T17" s="713"/>
      <c r="U17" s="716"/>
      <c r="V17" s="717"/>
      <c r="W17" s="710"/>
      <c r="X17" s="707"/>
      <c r="Z17" s="709"/>
      <c r="AA17" s="710"/>
      <c r="AB17" s="710"/>
      <c r="AC17" s="710"/>
      <c r="AD17" s="718"/>
      <c r="AE17" s="711"/>
      <c r="AF17" s="711"/>
      <c r="AG17" s="711"/>
      <c r="AH17" s="719"/>
      <c r="AI17" s="711"/>
      <c r="AJ17" s="711"/>
      <c r="AK17" s="711"/>
      <c r="AL17" s="711"/>
      <c r="AM17" s="711"/>
      <c r="AN17" s="711"/>
      <c r="AO17" s="710"/>
      <c r="AP17" s="709"/>
      <c r="AQ17" s="709"/>
    </row>
    <row r="18" spans="1:64" s="708" customFormat="1" ht="3" customHeight="1" x14ac:dyDescent="0.4">
      <c r="A18" s="703"/>
      <c r="B18" s="712"/>
      <c r="C18" s="712"/>
      <c r="D18" s="713"/>
      <c r="E18" s="713"/>
      <c r="F18" s="713"/>
      <c r="G18" s="713"/>
      <c r="H18" s="713"/>
      <c r="I18" s="713"/>
      <c r="J18" s="713"/>
      <c r="K18" s="713"/>
      <c r="L18" s="713"/>
      <c r="M18" s="713"/>
      <c r="N18" s="713"/>
      <c r="O18" s="713"/>
      <c r="P18" s="713"/>
      <c r="Q18" s="715"/>
      <c r="R18" s="713"/>
      <c r="S18" s="713"/>
      <c r="T18" s="713"/>
      <c r="U18" s="716"/>
      <c r="V18" s="717"/>
      <c r="W18" s="710"/>
      <c r="X18" s="707"/>
      <c r="Z18" s="709"/>
      <c r="AA18" s="710"/>
      <c r="AB18" s="710"/>
      <c r="AC18" s="710"/>
      <c r="AD18" s="718"/>
      <c r="AE18" s="711"/>
      <c r="AF18" s="711"/>
      <c r="AG18" s="711"/>
      <c r="AH18" s="719"/>
      <c r="AI18" s="711"/>
      <c r="AJ18" s="711"/>
      <c r="AK18" s="711"/>
      <c r="AL18" s="711"/>
      <c r="AM18" s="711"/>
      <c r="AN18" s="711"/>
      <c r="AO18" s="710"/>
      <c r="AP18" s="709"/>
      <c r="AQ18" s="709"/>
    </row>
    <row r="19" spans="1:64" s="708" customFormat="1" ht="15.75" customHeight="1" x14ac:dyDescent="0.4">
      <c r="A19" s="723"/>
      <c r="B19" s="712"/>
      <c r="C19" s="712" t="s">
        <v>358</v>
      </c>
      <c r="D19" s="713"/>
      <c r="E19" s="713"/>
      <c r="F19" s="713"/>
      <c r="G19" s="724"/>
      <c r="H19" s="724"/>
      <c r="I19" s="724"/>
      <c r="J19" s="722" t="s">
        <v>45</v>
      </c>
      <c r="K19" s="724"/>
      <c r="L19" s="724"/>
      <c r="M19" s="724"/>
      <c r="N19" s="724"/>
      <c r="O19" s="724"/>
      <c r="P19" s="724"/>
      <c r="Q19" s="715"/>
      <c r="R19" s="713"/>
      <c r="S19" s="713"/>
      <c r="T19" s="713"/>
      <c r="U19" s="716"/>
      <c r="V19" s="717"/>
      <c r="W19" s="710"/>
      <c r="X19" s="707"/>
      <c r="Z19" s="709"/>
      <c r="AA19" s="710"/>
      <c r="AB19" s="710"/>
      <c r="AC19" s="710"/>
      <c r="AD19" s="718"/>
      <c r="AE19" s="711"/>
      <c r="AF19" s="711"/>
      <c r="AG19" s="711"/>
      <c r="AH19" s="719"/>
      <c r="AI19" s="711"/>
      <c r="AJ19" s="711"/>
      <c r="AK19" s="711"/>
      <c r="AL19" s="711"/>
      <c r="AM19" s="711"/>
      <c r="AN19" s="711"/>
      <c r="AO19" s="710"/>
      <c r="AP19" s="709"/>
      <c r="AQ19" s="709"/>
      <c r="AS19" s="709"/>
      <c r="AT19" s="709"/>
      <c r="AU19" s="709"/>
      <c r="AV19" s="709"/>
      <c r="AW19" s="709"/>
      <c r="AX19" s="709"/>
      <c r="AY19" s="709"/>
      <c r="AZ19" s="709"/>
      <c r="BA19" s="709"/>
      <c r="BB19" s="709"/>
      <c r="BC19" s="709"/>
      <c r="BD19" s="709"/>
      <c r="BE19" s="709"/>
      <c r="BF19" s="709"/>
      <c r="BG19" s="709"/>
      <c r="BH19" s="709"/>
      <c r="BI19" s="709"/>
      <c r="BJ19" s="709"/>
      <c r="BK19" s="709"/>
    </row>
    <row r="20" spans="1:64" s="708" customFormat="1" ht="3" customHeight="1" x14ac:dyDescent="0.25">
      <c r="A20" s="703"/>
      <c r="B20" s="725"/>
      <c r="C20" s="726"/>
      <c r="D20" s="726"/>
      <c r="E20" s="726"/>
      <c r="F20" s="726"/>
      <c r="G20" s="726"/>
      <c r="H20" s="726"/>
      <c r="I20" s="726"/>
      <c r="J20" s="726"/>
      <c r="K20" s="726"/>
      <c r="L20" s="726"/>
      <c r="M20" s="726"/>
      <c r="N20" s="726"/>
      <c r="O20" s="726"/>
      <c r="P20" s="726"/>
      <c r="Q20" s="727"/>
      <c r="R20" s="713"/>
      <c r="S20" s="713"/>
      <c r="T20" s="713"/>
      <c r="U20" s="716"/>
      <c r="V20" s="717"/>
      <c r="W20" s="710"/>
      <c r="X20" s="707"/>
      <c r="AA20" s="728"/>
      <c r="AB20" s="728"/>
      <c r="AC20" s="728"/>
      <c r="AD20" s="728"/>
      <c r="AE20" s="728"/>
      <c r="AF20" s="728"/>
      <c r="AS20" s="709"/>
      <c r="AT20" s="709"/>
      <c r="AU20" s="709"/>
      <c r="AV20" s="709"/>
      <c r="AW20" s="709"/>
      <c r="AX20" s="709"/>
      <c r="AY20" s="709"/>
      <c r="AZ20" s="709"/>
      <c r="BA20" s="709"/>
      <c r="BB20" s="709"/>
      <c r="BC20" s="709"/>
      <c r="BD20" s="709"/>
      <c r="BE20" s="709"/>
      <c r="BF20" s="709"/>
      <c r="BG20" s="709"/>
      <c r="BH20" s="709"/>
      <c r="BI20" s="709"/>
      <c r="BJ20" s="709"/>
      <c r="BK20" s="709"/>
    </row>
    <row r="21" spans="1:64" s="708" customFormat="1" ht="3" customHeight="1" x14ac:dyDescent="0.25">
      <c r="A21" s="729"/>
      <c r="B21" s="713"/>
      <c r="C21" s="713"/>
      <c r="D21" s="713"/>
      <c r="E21" s="713"/>
      <c r="F21" s="713"/>
      <c r="G21" s="713"/>
      <c r="H21" s="713"/>
      <c r="I21" s="713"/>
      <c r="J21" s="713"/>
      <c r="K21" s="714"/>
      <c r="L21" s="714"/>
      <c r="M21" s="713"/>
      <c r="N21" s="713"/>
      <c r="O21" s="713"/>
      <c r="P21" s="713"/>
      <c r="Q21" s="730"/>
      <c r="R21" s="713"/>
      <c r="S21" s="713"/>
      <c r="T21" s="713"/>
      <c r="U21" s="716"/>
      <c r="V21" s="717"/>
      <c r="W21" s="710"/>
      <c r="X21" s="707"/>
      <c r="AA21" s="728"/>
      <c r="AB21" s="728"/>
      <c r="AC21" s="728"/>
      <c r="AD21" s="728"/>
      <c r="AE21" s="728"/>
      <c r="AF21" s="728"/>
      <c r="AS21" s="709"/>
      <c r="AT21" s="709"/>
      <c r="AU21" s="709"/>
      <c r="AV21" s="709"/>
      <c r="AW21" s="709"/>
      <c r="AX21" s="709"/>
      <c r="AY21" s="709"/>
      <c r="AZ21" s="709"/>
      <c r="BA21" s="709"/>
      <c r="BB21" s="709"/>
      <c r="BC21" s="709"/>
      <c r="BD21" s="709"/>
      <c r="BE21" s="709"/>
      <c r="BF21" s="709"/>
      <c r="BG21" s="709"/>
      <c r="BH21" s="709"/>
      <c r="BI21" s="709"/>
      <c r="BJ21" s="709"/>
      <c r="BK21" s="709"/>
    </row>
    <row r="22" spans="1:64" s="708" customFormat="1" ht="9.9499999999999993" customHeight="1" x14ac:dyDescent="0.25">
      <c r="A22" s="729"/>
      <c r="B22" s="731"/>
      <c r="C22" s="731" t="s">
        <v>359</v>
      </c>
      <c r="D22" s="731"/>
      <c r="E22" s="731"/>
      <c r="F22" s="731"/>
      <c r="G22" s="731" t="s">
        <v>360</v>
      </c>
      <c r="H22" s="731"/>
      <c r="I22" s="731">
        <v>1</v>
      </c>
      <c r="J22" s="731"/>
      <c r="K22" s="732"/>
      <c r="L22" s="733"/>
      <c r="M22" s="732"/>
      <c r="N22" s="731"/>
      <c r="O22" s="731"/>
      <c r="P22" s="731"/>
      <c r="Q22" s="713"/>
      <c r="R22" s="713"/>
      <c r="S22" s="713"/>
      <c r="T22" s="713"/>
      <c r="U22" s="716"/>
      <c r="V22" s="717"/>
      <c r="W22" s="710"/>
      <c r="X22" s="707"/>
      <c r="AA22" s="728"/>
      <c r="AB22" s="728"/>
      <c r="AC22" s="728"/>
      <c r="AD22" s="728"/>
      <c r="AE22" s="728"/>
      <c r="AF22" s="728"/>
      <c r="AS22" s="709"/>
      <c r="AT22" s="709"/>
      <c r="AU22" s="709"/>
      <c r="AV22" s="709"/>
      <c r="AW22" s="709"/>
      <c r="AX22" s="709"/>
      <c r="AY22" s="709"/>
      <c r="AZ22" s="709"/>
      <c r="BA22" s="709"/>
      <c r="BB22" s="709"/>
      <c r="BC22" s="709"/>
      <c r="BD22" s="709"/>
      <c r="BE22" s="709"/>
      <c r="BF22" s="709"/>
      <c r="BG22" s="709"/>
      <c r="BH22" s="709"/>
      <c r="BI22" s="709"/>
      <c r="BJ22" s="709"/>
      <c r="BK22" s="709"/>
    </row>
    <row r="23" spans="1:64" s="708" customFormat="1" ht="9.9499999999999993" customHeight="1" x14ac:dyDescent="0.25">
      <c r="A23" s="729"/>
      <c r="B23" s="731"/>
      <c r="C23" s="731"/>
      <c r="D23" s="731"/>
      <c r="E23" s="731"/>
      <c r="F23" s="731"/>
      <c r="G23" s="731" t="s">
        <v>361</v>
      </c>
      <c r="H23" s="731"/>
      <c r="I23" s="731">
        <v>2</v>
      </c>
      <c r="J23" s="731"/>
      <c r="K23" s="734"/>
      <c r="L23" s="735"/>
      <c r="M23" s="731"/>
      <c r="N23" s="731"/>
      <c r="O23" s="731"/>
      <c r="P23" s="731"/>
      <c r="Q23" s="713"/>
      <c r="R23" s="713"/>
      <c r="S23" s="713"/>
      <c r="T23" s="713"/>
      <c r="U23" s="716"/>
      <c r="V23" s="717"/>
      <c r="W23" s="710"/>
      <c r="X23" s="707"/>
      <c r="AA23" s="728"/>
      <c r="AB23" s="728"/>
      <c r="AC23" s="728"/>
      <c r="AD23" s="728"/>
      <c r="AE23" s="728"/>
      <c r="AF23" s="728"/>
      <c r="AS23" s="709"/>
      <c r="AT23" s="709"/>
      <c r="AU23" s="709"/>
      <c r="AV23" s="709"/>
      <c r="AW23" s="709"/>
      <c r="AX23" s="709"/>
      <c r="AY23" s="709"/>
      <c r="AZ23" s="709"/>
      <c r="BA23" s="709"/>
      <c r="BB23" s="709"/>
      <c r="BC23" s="709"/>
      <c r="BD23" s="709"/>
      <c r="BE23" s="709"/>
      <c r="BF23" s="709"/>
      <c r="BG23" s="709"/>
      <c r="BH23" s="709"/>
      <c r="BI23" s="709"/>
      <c r="BJ23" s="709"/>
      <c r="BK23" s="709"/>
    </row>
    <row r="24" spans="1:64" s="708" customFormat="1" ht="3" customHeight="1" thickBot="1" x14ac:dyDescent="0.3">
      <c r="A24" s="736"/>
      <c r="B24" s="737"/>
      <c r="C24" s="737"/>
      <c r="D24" s="737"/>
      <c r="E24" s="737"/>
      <c r="F24" s="737"/>
      <c r="G24" s="737"/>
      <c r="H24" s="737"/>
      <c r="I24" s="737"/>
      <c r="J24" s="737"/>
      <c r="K24" s="737"/>
      <c r="L24" s="737"/>
      <c r="M24" s="737"/>
      <c r="N24" s="737"/>
      <c r="O24" s="737"/>
      <c r="P24" s="737"/>
      <c r="Q24" s="737"/>
      <c r="R24" s="737"/>
      <c r="S24" s="737"/>
      <c r="T24" s="737"/>
      <c r="U24" s="738"/>
      <c r="V24" s="717"/>
      <c r="W24" s="710"/>
      <c r="X24" s="707"/>
      <c r="AA24" s="728"/>
      <c r="AB24" s="728"/>
      <c r="AC24" s="728"/>
      <c r="AD24" s="728"/>
      <c r="AE24" s="728"/>
      <c r="AF24" s="728"/>
      <c r="AH24" s="709"/>
      <c r="AM24" s="688"/>
      <c r="AN24" s="688"/>
      <c r="AO24" s="688"/>
      <c r="AP24" s="688"/>
      <c r="AQ24" s="688"/>
      <c r="AR24" s="688"/>
      <c r="AS24" s="739"/>
      <c r="AT24" s="739"/>
      <c r="AU24" s="739"/>
      <c r="AV24" s="739"/>
      <c r="AW24" s="739"/>
      <c r="AX24" s="739"/>
      <c r="AY24" s="739"/>
      <c r="AZ24" s="739"/>
      <c r="BA24" s="739"/>
      <c r="BB24" s="739"/>
      <c r="BC24" s="739"/>
      <c r="BD24" s="739"/>
      <c r="BE24" s="739"/>
      <c r="BF24" s="739"/>
      <c r="BG24" s="739"/>
      <c r="BH24" s="739"/>
      <c r="BI24" s="740"/>
      <c r="BJ24" s="740"/>
      <c r="BK24" s="741"/>
      <c r="BL24" s="742"/>
    </row>
    <row r="25" spans="1:64" s="688" customFormat="1" ht="15" customHeight="1" x14ac:dyDescent="0.25">
      <c r="A25" s="865" t="s">
        <v>362</v>
      </c>
      <c r="B25" s="831"/>
      <c r="C25" s="831"/>
      <c r="D25" s="866"/>
      <c r="E25" s="867"/>
      <c r="F25" s="831"/>
      <c r="G25" s="831"/>
      <c r="H25" s="831"/>
      <c r="I25" s="831"/>
      <c r="J25" s="831"/>
      <c r="K25" s="831"/>
      <c r="L25" s="831"/>
      <c r="M25" s="831"/>
      <c r="N25" s="831"/>
      <c r="O25" s="831"/>
      <c r="P25" s="831"/>
      <c r="Q25" s="831"/>
      <c r="R25" s="831"/>
      <c r="S25" s="831"/>
      <c r="T25" s="868"/>
      <c r="U25" s="869"/>
      <c r="V25" s="743"/>
      <c r="AS25" s="686"/>
      <c r="AT25" s="686"/>
      <c r="AU25" s="686"/>
      <c r="AV25" s="686"/>
      <c r="AW25" s="686"/>
      <c r="AX25" s="686"/>
      <c r="AY25" s="686"/>
      <c r="AZ25" s="686"/>
      <c r="BA25" s="686"/>
      <c r="BB25" s="686"/>
      <c r="BC25" s="686"/>
      <c r="BD25" s="686"/>
      <c r="BE25" s="686"/>
      <c r="BF25" s="686"/>
      <c r="BG25" s="686"/>
      <c r="BH25" s="686"/>
      <c r="BI25" s="686"/>
      <c r="BJ25" s="686"/>
      <c r="BK25" s="686"/>
    </row>
    <row r="26" spans="1:64" s="688" customFormat="1" ht="3" customHeight="1" x14ac:dyDescent="0.25">
      <c r="A26" s="689"/>
      <c r="B26" s="686"/>
      <c r="C26" s="686"/>
      <c r="D26" s="686"/>
      <c r="E26" s="686"/>
      <c r="F26" s="686"/>
      <c r="G26" s="686"/>
      <c r="H26" s="686"/>
      <c r="I26" s="686"/>
      <c r="J26" s="686"/>
      <c r="K26" s="686"/>
      <c r="L26" s="686"/>
      <c r="M26" s="686"/>
      <c r="N26" s="686"/>
      <c r="O26" s="686"/>
      <c r="P26" s="686"/>
      <c r="Q26" s="686"/>
      <c r="R26" s="686"/>
      <c r="S26" s="686"/>
      <c r="T26" s="744"/>
      <c r="U26" s="702"/>
      <c r="V26" s="686"/>
      <c r="AS26" s="686"/>
      <c r="AT26" s="686"/>
      <c r="AU26" s="686"/>
      <c r="AV26" s="686"/>
      <c r="AW26" s="686"/>
      <c r="AX26" s="686"/>
      <c r="AY26" s="686"/>
      <c r="AZ26" s="686"/>
      <c r="BA26" s="686"/>
      <c r="BB26" s="686"/>
      <c r="BC26" s="686"/>
      <c r="BD26" s="686"/>
      <c r="BE26" s="686"/>
      <c r="BF26" s="686"/>
      <c r="BG26" s="686"/>
      <c r="BH26" s="686"/>
      <c r="BI26" s="686"/>
      <c r="BJ26" s="686"/>
      <c r="BK26" s="686"/>
    </row>
    <row r="27" spans="1:64" s="688" customFormat="1" ht="16.5" customHeight="1" x14ac:dyDescent="0.25">
      <c r="A27" s="745" t="s">
        <v>363</v>
      </c>
      <c r="B27" s="746"/>
      <c r="C27" s="686"/>
      <c r="D27" s="747"/>
      <c r="E27" s="748"/>
      <c r="F27" s="748"/>
      <c r="G27" s="748"/>
      <c r="H27" s="748"/>
      <c r="I27" s="748"/>
      <c r="J27" s="748"/>
      <c r="K27" s="748"/>
      <c r="L27" s="749"/>
      <c r="M27" s="686"/>
      <c r="N27" s="750" t="s">
        <v>364</v>
      </c>
      <c r="O27" s="751"/>
      <c r="P27" s="752"/>
      <c r="Q27" s="686"/>
      <c r="R27" s="686"/>
      <c r="S27" s="686"/>
      <c r="T27" s="744"/>
      <c r="U27" s="702"/>
      <c r="V27" s="686"/>
      <c r="AS27" s="686"/>
      <c r="AT27" s="686"/>
      <c r="AU27" s="686"/>
      <c r="AV27" s="686"/>
      <c r="AW27" s="686"/>
      <c r="AX27" s="686"/>
      <c r="AY27" s="686"/>
      <c r="AZ27" s="686"/>
      <c r="BA27" s="686"/>
      <c r="BB27" s="686"/>
      <c r="BC27" s="686"/>
      <c r="BD27" s="686"/>
      <c r="BE27" s="686"/>
      <c r="BF27" s="686"/>
      <c r="BG27" s="686"/>
      <c r="BH27" s="686"/>
      <c r="BI27" s="686"/>
      <c r="BJ27" s="686"/>
      <c r="BK27" s="686"/>
    </row>
    <row r="28" spans="1:64" s="688" customFormat="1" ht="3" customHeight="1" x14ac:dyDescent="0.25">
      <c r="A28" s="689"/>
      <c r="B28" s="686"/>
      <c r="C28" s="686"/>
      <c r="D28" s="686"/>
      <c r="E28" s="686"/>
      <c r="F28" s="686"/>
      <c r="G28" s="686"/>
      <c r="H28" s="686"/>
      <c r="I28" s="686"/>
      <c r="J28" s="686"/>
      <c r="K28" s="686"/>
      <c r="L28" s="686"/>
      <c r="M28" s="686"/>
      <c r="N28" s="686"/>
      <c r="O28" s="686"/>
      <c r="P28" s="686"/>
      <c r="Q28" s="686"/>
      <c r="R28" s="686"/>
      <c r="S28" s="686"/>
      <c r="T28" s="744"/>
      <c r="U28" s="702"/>
      <c r="V28" s="686"/>
      <c r="AS28" s="686"/>
      <c r="AT28" s="686"/>
      <c r="AU28" s="686"/>
      <c r="AV28" s="686"/>
      <c r="AW28" s="686"/>
      <c r="AX28" s="686"/>
      <c r="AY28" s="686"/>
      <c r="AZ28" s="686"/>
      <c r="BA28" s="686"/>
      <c r="BB28" s="686"/>
      <c r="BC28" s="686"/>
      <c r="BD28" s="686"/>
      <c r="BE28" s="686"/>
      <c r="BF28" s="686"/>
      <c r="BG28" s="686"/>
      <c r="BH28" s="686"/>
      <c r="BI28" s="686"/>
      <c r="BJ28" s="686"/>
      <c r="BK28" s="686"/>
    </row>
    <row r="29" spans="1:64" s="688" customFormat="1" ht="14.1" customHeight="1" x14ac:dyDescent="0.25">
      <c r="A29" s="685" t="s">
        <v>365</v>
      </c>
      <c r="B29" s="686"/>
      <c r="C29" s="839" t="s">
        <v>49</v>
      </c>
      <c r="D29" s="847"/>
      <c r="E29" s="839" t="s">
        <v>50</v>
      </c>
      <c r="F29" s="840"/>
      <c r="G29" s="839" t="s">
        <v>47</v>
      </c>
      <c r="H29" s="841"/>
      <c r="I29" s="841"/>
      <c r="J29" s="840"/>
      <c r="K29" s="686"/>
      <c r="L29" s="753"/>
      <c r="M29" s="686"/>
      <c r="N29" s="686" t="s">
        <v>366</v>
      </c>
      <c r="O29" s="686"/>
      <c r="P29" s="686"/>
      <c r="Q29" s="686"/>
      <c r="R29" s="686"/>
      <c r="S29" s="754"/>
      <c r="T29" s="686"/>
      <c r="U29" s="690"/>
      <c r="V29" s="686"/>
      <c r="X29" s="686"/>
      <c r="Y29" s="686"/>
      <c r="Z29" s="686"/>
      <c r="AA29" s="686"/>
      <c r="AS29" s="686"/>
      <c r="AT29" s="686"/>
      <c r="AU29" s="686"/>
      <c r="AV29" s="686"/>
      <c r="AW29" s="686"/>
      <c r="AX29" s="686"/>
      <c r="AY29" s="686"/>
      <c r="AZ29" s="686"/>
      <c r="BA29" s="686"/>
      <c r="BB29" s="686"/>
      <c r="BC29" s="686"/>
      <c r="BD29" s="686"/>
      <c r="BE29" s="686"/>
      <c r="BF29" s="686"/>
      <c r="BG29" s="686"/>
      <c r="BH29" s="686"/>
      <c r="BI29" s="686"/>
      <c r="BJ29" s="686"/>
      <c r="BK29" s="686"/>
    </row>
    <row r="30" spans="1:64" s="688" customFormat="1" ht="15" customHeight="1" x14ac:dyDescent="0.25">
      <c r="A30" s="685"/>
      <c r="B30" s="686"/>
      <c r="C30" s="687"/>
      <c r="D30" s="687"/>
      <c r="E30" s="687"/>
      <c r="F30" s="755"/>
      <c r="G30" s="687"/>
      <c r="H30" s="687"/>
      <c r="I30" s="687"/>
      <c r="J30" s="687"/>
      <c r="K30" s="686"/>
      <c r="L30" s="756"/>
      <c r="M30" s="686"/>
      <c r="N30" s="757" t="s">
        <v>367</v>
      </c>
      <c r="O30" s="757"/>
      <c r="P30" s="757"/>
      <c r="Q30" s="757"/>
      <c r="R30" s="757"/>
      <c r="S30" s="754"/>
      <c r="T30" s="757"/>
      <c r="U30" s="758">
        <v>1</v>
      </c>
      <c r="V30" s="686"/>
      <c r="X30" s="686"/>
      <c r="Y30" s="686"/>
      <c r="Z30" s="686"/>
      <c r="AA30" s="686"/>
    </row>
    <row r="31" spans="1:64" s="688" customFormat="1" ht="15.75" customHeight="1" x14ac:dyDescent="0.25">
      <c r="A31" s="685"/>
      <c r="B31" s="686"/>
      <c r="C31" s="759"/>
      <c r="D31" s="686"/>
      <c r="E31" s="759"/>
      <c r="F31" s="759"/>
      <c r="G31" s="759"/>
      <c r="H31" s="759"/>
      <c r="I31" s="759"/>
      <c r="J31" s="759"/>
      <c r="K31" s="686"/>
      <c r="L31" s="686"/>
      <c r="M31" s="686"/>
      <c r="N31" s="754" t="s">
        <v>368</v>
      </c>
      <c r="O31" s="757"/>
      <c r="P31" s="757"/>
      <c r="Q31" s="757"/>
      <c r="R31" s="757"/>
      <c r="S31" s="757"/>
      <c r="T31" s="757"/>
      <c r="U31" s="758">
        <v>2</v>
      </c>
      <c r="V31" s="686"/>
      <c r="X31" s="760"/>
      <c r="Y31" s="760"/>
      <c r="Z31" s="686"/>
      <c r="AA31" s="686"/>
    </row>
    <row r="32" spans="1:64" s="688" customFormat="1" ht="15.75" customHeight="1" x14ac:dyDescent="0.25">
      <c r="A32" s="685" t="s">
        <v>369</v>
      </c>
      <c r="B32" s="686"/>
      <c r="C32" s="839" t="s">
        <v>49</v>
      </c>
      <c r="D32" s="840"/>
      <c r="E32" s="839" t="s">
        <v>50</v>
      </c>
      <c r="F32" s="840"/>
      <c r="G32" s="848" t="s">
        <v>47</v>
      </c>
      <c r="H32" s="849"/>
      <c r="I32" s="849"/>
      <c r="J32" s="850"/>
      <c r="K32" s="686"/>
      <c r="L32" s="753"/>
      <c r="M32" s="686"/>
      <c r="N32" s="757" t="s">
        <v>370</v>
      </c>
      <c r="O32" s="757"/>
      <c r="P32" s="757"/>
      <c r="Q32" s="757"/>
      <c r="R32" s="757"/>
      <c r="S32" s="757"/>
      <c r="T32" s="757"/>
      <c r="U32" s="758">
        <v>3</v>
      </c>
      <c r="V32" s="686"/>
      <c r="X32" s="717"/>
      <c r="Y32" s="717"/>
      <c r="Z32" s="686"/>
      <c r="AA32" s="686"/>
    </row>
    <row r="33" spans="1:27" s="688" customFormat="1" ht="33.75" customHeight="1" x14ac:dyDescent="0.25">
      <c r="A33" s="685"/>
      <c r="B33" s="686"/>
      <c r="C33" s="687"/>
      <c r="D33" s="687"/>
      <c r="E33" s="687"/>
      <c r="F33" s="687"/>
      <c r="G33" s="687"/>
      <c r="H33" s="687"/>
      <c r="I33" s="687"/>
      <c r="J33" s="687"/>
      <c r="K33" s="686"/>
      <c r="L33" s="756"/>
      <c r="M33" s="686"/>
      <c r="N33" s="851" t="s">
        <v>371</v>
      </c>
      <c r="O33" s="851"/>
      <c r="P33" s="851"/>
      <c r="Q33" s="851"/>
      <c r="R33" s="851"/>
      <c r="S33" s="851"/>
      <c r="T33" s="851"/>
      <c r="U33" s="761">
        <v>4</v>
      </c>
      <c r="V33" s="686"/>
      <c r="X33" s="717"/>
      <c r="Y33" s="717"/>
      <c r="Z33" s="686"/>
      <c r="AA33" s="686"/>
    </row>
    <row r="34" spans="1:27" s="688" customFormat="1" ht="49.5" customHeight="1" x14ac:dyDescent="0.25">
      <c r="A34" s="685"/>
      <c r="B34" s="686"/>
      <c r="C34" s="686"/>
      <c r="D34" s="686"/>
      <c r="E34" s="686"/>
      <c r="F34" s="686"/>
      <c r="G34" s="686"/>
      <c r="H34" s="686"/>
      <c r="I34" s="686"/>
      <c r="J34" s="686"/>
      <c r="K34" s="686"/>
      <c r="L34" s="686"/>
      <c r="M34" s="686"/>
      <c r="N34" s="852" t="s">
        <v>372</v>
      </c>
      <c r="O34" s="852"/>
      <c r="P34" s="852"/>
      <c r="Q34" s="852"/>
      <c r="R34" s="852"/>
      <c r="S34" s="852"/>
      <c r="T34" s="852"/>
      <c r="U34" s="761">
        <v>5</v>
      </c>
      <c r="V34" s="686"/>
      <c r="X34" s="717"/>
      <c r="Y34" s="717"/>
      <c r="Z34" s="686"/>
      <c r="AA34" s="686"/>
    </row>
    <row r="35" spans="1:27" s="688" customFormat="1" ht="14.1" customHeight="1" x14ac:dyDescent="0.25">
      <c r="A35" s="685" t="s">
        <v>373</v>
      </c>
      <c r="B35" s="686"/>
      <c r="C35" s="839" t="s">
        <v>49</v>
      </c>
      <c r="D35" s="840"/>
      <c r="E35" s="839" t="s">
        <v>50</v>
      </c>
      <c r="F35" s="840"/>
      <c r="G35" s="839" t="s">
        <v>47</v>
      </c>
      <c r="H35" s="841"/>
      <c r="I35" s="841"/>
      <c r="J35" s="840"/>
      <c r="K35" s="686"/>
      <c r="L35" s="753"/>
      <c r="M35" s="686"/>
      <c r="N35" s="754" t="s">
        <v>374</v>
      </c>
      <c r="O35" s="762"/>
      <c r="P35" s="762"/>
      <c r="Q35" s="762"/>
      <c r="R35" s="762"/>
      <c r="S35" s="762"/>
      <c r="T35" s="762"/>
      <c r="U35" s="763">
        <v>6</v>
      </c>
      <c r="V35" s="686"/>
      <c r="X35" s="717"/>
      <c r="Y35" s="717"/>
      <c r="Z35" s="686"/>
      <c r="AA35" s="686"/>
    </row>
    <row r="36" spans="1:27" s="688" customFormat="1" ht="18" customHeight="1" x14ac:dyDescent="0.25">
      <c r="A36" s="689"/>
      <c r="B36" s="686"/>
      <c r="C36" s="687"/>
      <c r="D36" s="687"/>
      <c r="E36" s="687"/>
      <c r="F36" s="687"/>
      <c r="G36" s="687"/>
      <c r="H36" s="687"/>
      <c r="I36" s="687"/>
      <c r="J36" s="687"/>
      <c r="K36" s="686"/>
      <c r="L36" s="756"/>
      <c r="M36" s="686"/>
      <c r="N36" s="686"/>
      <c r="O36" s="754"/>
      <c r="P36" s="754"/>
      <c r="Q36" s="754"/>
      <c r="R36" s="754"/>
      <c r="S36" s="754"/>
      <c r="T36" s="754"/>
      <c r="U36" s="764"/>
      <c r="V36" s="686"/>
      <c r="X36" s="717"/>
      <c r="Y36" s="717"/>
      <c r="Z36" s="686"/>
      <c r="AA36" s="686"/>
    </row>
    <row r="37" spans="1:27" s="688" customFormat="1" ht="21" customHeight="1" thickBot="1" x14ac:dyDescent="0.3">
      <c r="A37" s="765"/>
      <c r="B37" s="766"/>
      <c r="C37" s="766"/>
      <c r="D37" s="766"/>
      <c r="E37" s="766"/>
      <c r="F37" s="766"/>
      <c r="G37" s="766"/>
      <c r="H37" s="766"/>
      <c r="I37" s="766"/>
      <c r="J37" s="766"/>
      <c r="K37" s="766"/>
      <c r="L37" s="766"/>
      <c r="M37" s="766"/>
      <c r="N37" s="766"/>
      <c r="O37" s="766"/>
      <c r="P37" s="766"/>
      <c r="Q37" s="766"/>
      <c r="R37" s="766"/>
      <c r="S37" s="766"/>
      <c r="T37" s="766"/>
      <c r="U37" s="767"/>
      <c r="V37" s="686"/>
      <c r="X37" s="717"/>
      <c r="Y37" s="717"/>
      <c r="Z37" s="686"/>
      <c r="AA37" s="686"/>
    </row>
    <row r="38" spans="1:27" s="688" customFormat="1" ht="14.1" customHeight="1" x14ac:dyDescent="0.25">
      <c r="A38" s="844" t="s">
        <v>375</v>
      </c>
      <c r="B38" s="845"/>
      <c r="C38" s="845"/>
      <c r="D38" s="845"/>
      <c r="E38" s="845"/>
      <c r="F38" s="845"/>
      <c r="G38" s="845"/>
      <c r="H38" s="845"/>
      <c r="I38" s="845"/>
      <c r="J38" s="845"/>
      <c r="K38" s="845"/>
      <c r="L38" s="845"/>
      <c r="M38" s="845"/>
      <c r="N38" s="845"/>
      <c r="O38" s="845"/>
      <c r="P38" s="845"/>
      <c r="Q38" s="845"/>
      <c r="R38" s="845"/>
      <c r="S38" s="845"/>
      <c r="T38" s="845"/>
      <c r="U38" s="846"/>
      <c r="V38" s="686"/>
      <c r="X38" s="717"/>
      <c r="Y38" s="717"/>
      <c r="Z38" s="686"/>
      <c r="AA38" s="686"/>
    </row>
    <row r="39" spans="1:27" s="688" customFormat="1" ht="18.75" customHeight="1" x14ac:dyDescent="0.25">
      <c r="A39" s="768"/>
      <c r="B39" s="769"/>
      <c r="C39" s="769"/>
      <c r="D39" s="769"/>
      <c r="E39" s="769"/>
      <c r="F39" s="769"/>
      <c r="G39" s="769"/>
      <c r="H39" s="769"/>
      <c r="I39" s="769"/>
      <c r="J39" s="769"/>
      <c r="K39" s="769"/>
      <c r="L39" s="769"/>
      <c r="M39" s="769"/>
      <c r="N39" s="769"/>
      <c r="O39" s="769"/>
      <c r="P39" s="769"/>
      <c r="Q39" s="769"/>
      <c r="R39" s="769"/>
      <c r="S39" s="769"/>
      <c r="T39" s="769"/>
      <c r="U39" s="770"/>
      <c r="V39" s="686"/>
      <c r="X39" s="717"/>
      <c r="Y39" s="717"/>
      <c r="Z39" s="686"/>
      <c r="AA39" s="686"/>
    </row>
    <row r="40" spans="1:27" s="688" customFormat="1" ht="12.75" customHeight="1" x14ac:dyDescent="0.25">
      <c r="A40" s="816" t="s">
        <v>376</v>
      </c>
      <c r="B40" s="817"/>
      <c r="C40" s="817"/>
      <c r="D40" s="818"/>
      <c r="E40" s="819"/>
      <c r="F40" s="686"/>
      <c r="G40" s="757" t="s">
        <v>377</v>
      </c>
      <c r="H40" s="757"/>
      <c r="I40" s="757"/>
      <c r="J40" s="757"/>
      <c r="K40" s="757"/>
      <c r="L40" s="771">
        <v>1</v>
      </c>
      <c r="M40" s="686"/>
      <c r="N40" s="686" t="s">
        <v>378</v>
      </c>
      <c r="O40" s="686"/>
      <c r="P40" s="686"/>
      <c r="Q40" s="686"/>
      <c r="R40" s="686"/>
      <c r="S40" s="686"/>
      <c r="T40" s="753"/>
      <c r="U40" s="690"/>
      <c r="V40" s="686"/>
      <c r="X40" s="717"/>
      <c r="Y40" s="717"/>
      <c r="Z40" s="686"/>
      <c r="AA40" s="686"/>
    </row>
    <row r="41" spans="1:27" s="688" customFormat="1" ht="12.75" customHeight="1" x14ac:dyDescent="0.25">
      <c r="A41" s="816"/>
      <c r="B41" s="817"/>
      <c r="C41" s="817"/>
      <c r="D41" s="820"/>
      <c r="E41" s="821"/>
      <c r="F41" s="686"/>
      <c r="G41" s="686" t="s">
        <v>379</v>
      </c>
      <c r="H41" s="757"/>
      <c r="I41" s="757"/>
      <c r="J41" s="757"/>
      <c r="K41" s="757"/>
      <c r="L41" s="771">
        <v>2</v>
      </c>
      <c r="M41" s="686"/>
      <c r="N41" s="686"/>
      <c r="O41" s="686"/>
      <c r="P41" s="686"/>
      <c r="Q41" s="686"/>
      <c r="R41" s="686"/>
      <c r="S41" s="686"/>
      <c r="T41" s="756"/>
      <c r="U41" s="690"/>
      <c r="V41" s="686"/>
      <c r="X41" s="717"/>
      <c r="Y41" s="717"/>
      <c r="Z41" s="686"/>
      <c r="AA41" s="686"/>
    </row>
    <row r="42" spans="1:27" s="688" customFormat="1" ht="12.75" customHeight="1" x14ac:dyDescent="0.25">
      <c r="A42" s="689"/>
      <c r="B42" s="686"/>
      <c r="C42" s="686"/>
      <c r="D42" s="686"/>
      <c r="E42" s="686"/>
      <c r="F42" s="686"/>
      <c r="G42" s="757" t="s">
        <v>380</v>
      </c>
      <c r="H42" s="757"/>
      <c r="I42" s="757"/>
      <c r="J42" s="757"/>
      <c r="K42" s="757"/>
      <c r="L42" s="771">
        <v>3</v>
      </c>
      <c r="M42" s="686"/>
      <c r="N42" s="771" t="s">
        <v>51</v>
      </c>
      <c r="O42" s="771"/>
      <c r="P42" s="771"/>
      <c r="Q42" s="771"/>
      <c r="R42" s="771">
        <v>1</v>
      </c>
      <c r="S42" s="686"/>
      <c r="T42" s="686"/>
      <c r="U42" s="690"/>
      <c r="V42" s="686"/>
      <c r="X42" s="717"/>
      <c r="Y42" s="717"/>
      <c r="Z42" s="686"/>
      <c r="AA42" s="686"/>
    </row>
    <row r="43" spans="1:27" s="688" customFormat="1" ht="12.75" customHeight="1" x14ac:dyDescent="0.25">
      <c r="A43" s="822" t="s">
        <v>381</v>
      </c>
      <c r="B43" s="823"/>
      <c r="C43" s="824"/>
      <c r="D43" s="826"/>
      <c r="E43" s="827"/>
      <c r="F43" s="686"/>
      <c r="G43" s="757"/>
      <c r="H43" s="757"/>
      <c r="I43" s="757"/>
      <c r="J43" s="757"/>
      <c r="K43" s="757"/>
      <c r="L43" s="771"/>
      <c r="M43" s="686"/>
      <c r="N43" s="771" t="s">
        <v>52</v>
      </c>
      <c r="O43" s="771"/>
      <c r="P43" s="771"/>
      <c r="Q43" s="771"/>
      <c r="R43" s="771">
        <v>2</v>
      </c>
      <c r="S43" s="686"/>
      <c r="T43" s="686"/>
      <c r="U43" s="690"/>
      <c r="V43" s="686"/>
      <c r="X43" s="717"/>
      <c r="Y43" s="717"/>
      <c r="Z43" s="686"/>
      <c r="AA43" s="686"/>
    </row>
    <row r="44" spans="1:27" s="688" customFormat="1" ht="22.5" customHeight="1" x14ac:dyDescent="0.25">
      <c r="A44" s="825"/>
      <c r="B44" s="823"/>
      <c r="C44" s="824"/>
      <c r="D44" s="828"/>
      <c r="E44" s="829"/>
      <c r="F44" s="686"/>
      <c r="G44" s="757"/>
      <c r="H44" s="757"/>
      <c r="I44" s="757"/>
      <c r="J44" s="757"/>
      <c r="K44" s="757"/>
      <c r="L44" s="771"/>
      <c r="M44" s="686"/>
      <c r="N44" s="771" t="s">
        <v>382</v>
      </c>
      <c r="O44" s="771"/>
      <c r="P44" s="771"/>
      <c r="Q44" s="771"/>
      <c r="R44" s="771">
        <v>3</v>
      </c>
      <c r="S44" s="686"/>
      <c r="T44" s="686"/>
      <c r="U44" s="690"/>
      <c r="V44" s="686"/>
      <c r="X44" s="717"/>
      <c r="Y44" s="717"/>
      <c r="Z44" s="686"/>
      <c r="AA44" s="686"/>
    </row>
    <row r="45" spans="1:27" s="688" customFormat="1" ht="20.25" customHeight="1" thickBot="1" x14ac:dyDescent="0.3">
      <c r="A45" s="765"/>
      <c r="B45" s="766"/>
      <c r="C45" s="766"/>
      <c r="D45" s="766"/>
      <c r="E45" s="766"/>
      <c r="F45" s="766"/>
      <c r="G45" s="766"/>
      <c r="H45" s="766"/>
      <c r="I45" s="766"/>
      <c r="J45" s="766"/>
      <c r="K45" s="766"/>
      <c r="L45" s="766"/>
      <c r="M45" s="766"/>
      <c r="N45" s="766"/>
      <c r="O45" s="766"/>
      <c r="P45" s="766"/>
      <c r="Q45" s="766"/>
      <c r="R45" s="766"/>
      <c r="S45" s="766"/>
      <c r="T45" s="766"/>
      <c r="U45" s="767"/>
      <c r="V45" s="686"/>
      <c r="X45" s="717"/>
      <c r="Y45" s="717"/>
      <c r="Z45" s="686"/>
      <c r="AA45" s="686"/>
    </row>
    <row r="46" spans="1:27" s="688" customFormat="1" ht="14.1" customHeight="1" x14ac:dyDescent="0.25">
      <c r="A46" s="830" t="s">
        <v>383</v>
      </c>
      <c r="B46" s="831"/>
      <c r="C46" s="831"/>
      <c r="D46" s="831"/>
      <c r="E46" s="831"/>
      <c r="F46" s="831"/>
      <c r="G46" s="831"/>
      <c r="H46" s="831"/>
      <c r="I46" s="831"/>
      <c r="J46" s="831"/>
      <c r="K46" s="831"/>
      <c r="L46" s="831"/>
      <c r="M46" s="831"/>
      <c r="N46" s="831"/>
      <c r="O46" s="831"/>
      <c r="P46" s="831"/>
      <c r="Q46" s="831"/>
      <c r="R46" s="831"/>
      <c r="S46" s="831"/>
      <c r="T46" s="831"/>
      <c r="U46" s="832"/>
      <c r="V46" s="686"/>
    </row>
    <row r="47" spans="1:27" ht="14.1" customHeight="1" x14ac:dyDescent="0.2">
      <c r="A47" s="833" t="s">
        <v>425</v>
      </c>
      <c r="B47" s="834"/>
      <c r="C47" s="834"/>
      <c r="D47" s="834"/>
      <c r="E47" s="834"/>
      <c r="F47" s="834"/>
      <c r="G47" s="834"/>
      <c r="H47" s="834"/>
      <c r="I47" s="834"/>
      <c r="J47" s="834"/>
      <c r="K47" s="834"/>
      <c r="L47" s="834"/>
      <c r="M47" s="834"/>
      <c r="N47" s="834"/>
      <c r="O47" s="834"/>
      <c r="P47" s="834"/>
      <c r="Q47" s="834"/>
      <c r="R47" s="834"/>
      <c r="S47" s="834"/>
      <c r="T47" s="834"/>
      <c r="U47" s="835"/>
      <c r="V47" s="675"/>
    </row>
    <row r="48" spans="1:27" ht="14.1" customHeight="1" x14ac:dyDescent="0.2">
      <c r="A48" s="836"/>
      <c r="B48" s="837"/>
      <c r="C48" s="837"/>
      <c r="D48" s="837"/>
      <c r="E48" s="837"/>
      <c r="F48" s="837"/>
      <c r="G48" s="837"/>
      <c r="H48" s="837"/>
      <c r="I48" s="837"/>
      <c r="J48" s="837"/>
      <c r="K48" s="837"/>
      <c r="L48" s="837"/>
      <c r="M48" s="837"/>
      <c r="N48" s="837"/>
      <c r="O48" s="837"/>
      <c r="P48" s="837"/>
      <c r="Q48" s="837"/>
      <c r="R48" s="837"/>
      <c r="S48" s="837"/>
      <c r="T48" s="837"/>
      <c r="U48" s="838"/>
    </row>
    <row r="49" spans="1:27" ht="14.1" customHeight="1" x14ac:dyDescent="0.2">
      <c r="A49" s="836"/>
      <c r="B49" s="837"/>
      <c r="C49" s="837"/>
      <c r="D49" s="837"/>
      <c r="E49" s="837"/>
      <c r="F49" s="837"/>
      <c r="G49" s="837"/>
      <c r="H49" s="837"/>
      <c r="I49" s="837"/>
      <c r="J49" s="837"/>
      <c r="K49" s="837"/>
      <c r="L49" s="837"/>
      <c r="M49" s="837"/>
      <c r="N49" s="837"/>
      <c r="O49" s="837"/>
      <c r="P49" s="837"/>
      <c r="Q49" s="837"/>
      <c r="R49" s="837"/>
      <c r="S49" s="837"/>
      <c r="T49" s="837"/>
      <c r="U49" s="838"/>
    </row>
    <row r="50" spans="1:27" ht="14.1" customHeight="1" x14ac:dyDescent="0.2">
      <c r="A50" s="836"/>
      <c r="B50" s="837"/>
      <c r="C50" s="837"/>
      <c r="D50" s="837"/>
      <c r="E50" s="837"/>
      <c r="F50" s="837"/>
      <c r="G50" s="837"/>
      <c r="H50" s="837"/>
      <c r="I50" s="837"/>
      <c r="J50" s="837"/>
      <c r="K50" s="837"/>
      <c r="L50" s="837"/>
      <c r="M50" s="837"/>
      <c r="N50" s="837"/>
      <c r="O50" s="837"/>
      <c r="P50" s="837"/>
      <c r="Q50" s="837"/>
      <c r="R50" s="837"/>
      <c r="S50" s="837"/>
      <c r="T50" s="837"/>
      <c r="U50" s="838"/>
    </row>
    <row r="51" spans="1:27" ht="14.1" customHeight="1" x14ac:dyDescent="0.2">
      <c r="A51" s="836"/>
      <c r="B51" s="837"/>
      <c r="C51" s="837"/>
      <c r="D51" s="837"/>
      <c r="E51" s="837"/>
      <c r="F51" s="837"/>
      <c r="G51" s="837"/>
      <c r="H51" s="837"/>
      <c r="I51" s="837"/>
      <c r="J51" s="837"/>
      <c r="K51" s="837"/>
      <c r="L51" s="837"/>
      <c r="M51" s="837"/>
      <c r="N51" s="837"/>
      <c r="O51" s="837"/>
      <c r="P51" s="837"/>
      <c r="Q51" s="837"/>
      <c r="R51" s="837"/>
      <c r="S51" s="837"/>
      <c r="T51" s="837"/>
      <c r="U51" s="838"/>
      <c r="AA51" s="772"/>
    </row>
    <row r="52" spans="1:27" ht="9.75" customHeight="1" x14ac:dyDescent="0.2">
      <c r="A52" s="773"/>
      <c r="B52" s="774"/>
      <c r="C52" s="774"/>
      <c r="D52" s="774"/>
      <c r="E52" s="774"/>
      <c r="F52" s="774" t="s">
        <v>64</v>
      </c>
      <c r="G52" s="774"/>
      <c r="H52" s="774">
        <v>1</v>
      </c>
      <c r="I52" s="774"/>
      <c r="J52" s="774"/>
      <c r="K52" s="775"/>
      <c r="L52" s="776"/>
      <c r="M52" s="774"/>
      <c r="N52" s="774"/>
      <c r="O52" s="774"/>
      <c r="P52" s="774"/>
      <c r="Q52" s="774"/>
      <c r="R52" s="774"/>
      <c r="S52" s="774"/>
      <c r="T52" s="774"/>
      <c r="U52" s="777"/>
    </row>
    <row r="53" spans="1:27" ht="11.25" customHeight="1" x14ac:dyDescent="0.2">
      <c r="A53" s="773"/>
      <c r="B53" s="774"/>
      <c r="C53" s="774"/>
      <c r="D53" s="774"/>
      <c r="E53" s="774"/>
      <c r="F53" s="774" t="s">
        <v>65</v>
      </c>
      <c r="G53" s="774"/>
      <c r="H53" s="774">
        <v>2</v>
      </c>
      <c r="I53" s="774"/>
      <c r="J53" s="774"/>
      <c r="K53" s="778"/>
      <c r="L53" s="779"/>
      <c r="M53" s="774"/>
      <c r="N53" s="774"/>
      <c r="O53" s="774"/>
      <c r="P53" s="774"/>
      <c r="Q53" s="774"/>
      <c r="R53" s="774"/>
      <c r="S53" s="774"/>
      <c r="T53" s="774"/>
      <c r="U53" s="777"/>
    </row>
    <row r="54" spans="1:27" ht="3" customHeight="1" thickBot="1" x14ac:dyDescent="0.25">
      <c r="A54" s="780"/>
      <c r="B54" s="781"/>
      <c r="C54" s="781"/>
      <c r="D54" s="781"/>
      <c r="E54" s="781"/>
      <c r="F54" s="781"/>
      <c r="G54" s="781"/>
      <c r="H54" s="781"/>
      <c r="I54" s="781"/>
      <c r="J54" s="781"/>
      <c r="K54" s="781"/>
      <c r="L54" s="781"/>
      <c r="M54" s="781"/>
      <c r="N54" s="781"/>
      <c r="O54" s="781"/>
      <c r="P54" s="781"/>
      <c r="Q54" s="781"/>
      <c r="R54" s="781"/>
      <c r="S54" s="781"/>
      <c r="T54" s="781"/>
      <c r="U54" s="782"/>
    </row>
    <row r="55" spans="1:27" s="688" customFormat="1" ht="14.1" customHeight="1" x14ac:dyDescent="0.25">
      <c r="A55" s="830" t="s">
        <v>384</v>
      </c>
      <c r="B55" s="831"/>
      <c r="C55" s="831"/>
      <c r="D55" s="831"/>
      <c r="E55" s="831"/>
      <c r="F55" s="831"/>
      <c r="G55" s="831"/>
      <c r="H55" s="831"/>
      <c r="I55" s="831"/>
      <c r="J55" s="831"/>
      <c r="K55" s="831"/>
      <c r="L55" s="831"/>
      <c r="M55" s="831"/>
      <c r="N55" s="831"/>
      <c r="O55" s="831"/>
      <c r="P55" s="831"/>
      <c r="Q55" s="831"/>
      <c r="R55" s="831"/>
      <c r="S55" s="831"/>
      <c r="T55" s="831"/>
      <c r="U55" s="832"/>
      <c r="V55" s="686"/>
      <c r="X55" s="717"/>
      <c r="Y55" s="717"/>
      <c r="Z55" s="686"/>
      <c r="AA55" s="686"/>
    </row>
    <row r="56" spans="1:27" s="688" customFormat="1" ht="3" customHeight="1" x14ac:dyDescent="0.25">
      <c r="A56" s="768"/>
      <c r="B56" s="743"/>
      <c r="C56" s="743"/>
      <c r="D56" s="743"/>
      <c r="E56" s="743"/>
      <c r="F56" s="743"/>
      <c r="G56" s="743"/>
      <c r="H56" s="743"/>
      <c r="I56" s="743"/>
      <c r="J56" s="743"/>
      <c r="K56" s="743"/>
      <c r="L56" s="743"/>
      <c r="M56" s="743"/>
      <c r="N56" s="743"/>
      <c r="O56" s="743"/>
      <c r="P56" s="743"/>
      <c r="Q56" s="743"/>
      <c r="R56" s="743"/>
      <c r="S56" s="743"/>
      <c r="T56" s="743"/>
      <c r="U56" s="783"/>
      <c r="V56" s="686"/>
      <c r="X56" s="717"/>
      <c r="Y56" s="717"/>
      <c r="Z56" s="686"/>
      <c r="AA56" s="686"/>
    </row>
    <row r="57" spans="1:27" s="688" customFormat="1" ht="14.1" customHeight="1" x14ac:dyDescent="0.25">
      <c r="A57" s="784"/>
      <c r="B57" s="785"/>
      <c r="C57" s="686"/>
      <c r="D57" s="686"/>
      <c r="E57" s="686"/>
      <c r="F57" s="686"/>
      <c r="G57" s="686"/>
      <c r="H57" s="749"/>
      <c r="I57" s="749"/>
      <c r="J57" s="686"/>
      <c r="K57" s="839" t="s">
        <v>49</v>
      </c>
      <c r="L57" s="840"/>
      <c r="M57" s="839" t="s">
        <v>50</v>
      </c>
      <c r="N57" s="840"/>
      <c r="O57" s="839" t="s">
        <v>47</v>
      </c>
      <c r="P57" s="841"/>
      <c r="Q57" s="841"/>
      <c r="R57" s="840"/>
      <c r="S57" s="686"/>
      <c r="T57" s="686"/>
      <c r="U57" s="690"/>
      <c r="V57" s="686"/>
      <c r="X57" s="717"/>
      <c r="Y57" s="717"/>
      <c r="Z57" s="686"/>
      <c r="AA57" s="686"/>
    </row>
    <row r="58" spans="1:27" s="688" customFormat="1" ht="20.100000000000001" customHeight="1" x14ac:dyDescent="0.25">
      <c r="A58" s="784" t="s">
        <v>385</v>
      </c>
      <c r="B58" s="785"/>
      <c r="C58" s="749"/>
      <c r="D58" s="749"/>
      <c r="E58" s="749"/>
      <c r="F58" s="749"/>
      <c r="G58" s="686" t="s">
        <v>364</v>
      </c>
      <c r="H58" s="687"/>
      <c r="I58" s="687"/>
      <c r="J58" s="686"/>
      <c r="K58" s="687"/>
      <c r="L58" s="687"/>
      <c r="M58" s="687"/>
      <c r="N58" s="687"/>
      <c r="O58" s="687"/>
      <c r="P58" s="687"/>
      <c r="Q58" s="687"/>
      <c r="R58" s="687"/>
      <c r="S58" s="686"/>
      <c r="T58" s="686"/>
      <c r="U58" s="690"/>
      <c r="V58" s="686"/>
      <c r="X58" s="686"/>
      <c r="Y58" s="686"/>
      <c r="Z58" s="686"/>
      <c r="AA58" s="686"/>
    </row>
    <row r="59" spans="1:27" s="688" customFormat="1" ht="18.75" customHeight="1" thickBot="1" x14ac:dyDescent="0.3">
      <c r="A59" s="765"/>
      <c r="B59" s="766"/>
      <c r="C59" s="766"/>
      <c r="D59" s="766"/>
      <c r="E59" s="766"/>
      <c r="F59" s="766"/>
      <c r="G59" s="766"/>
      <c r="H59" s="766"/>
      <c r="I59" s="766"/>
      <c r="J59" s="766"/>
      <c r="K59" s="766"/>
      <c r="L59" s="766"/>
      <c r="M59" s="766"/>
      <c r="N59" s="766"/>
      <c r="O59" s="766"/>
      <c r="P59" s="766"/>
      <c r="Q59" s="766"/>
      <c r="R59" s="766"/>
      <c r="S59" s="766"/>
      <c r="T59" s="842"/>
      <c r="U59" s="843"/>
      <c r="V59" s="743"/>
      <c r="X59" s="686"/>
      <c r="Y59" s="686"/>
      <c r="Z59" s="686"/>
      <c r="AA59" s="686"/>
    </row>
    <row r="60" spans="1:27" ht="3" customHeight="1" thickBot="1" x14ac:dyDescent="0.3">
      <c r="A60" s="765"/>
      <c r="B60" s="766"/>
      <c r="C60" s="766"/>
      <c r="D60" s="766"/>
      <c r="E60" s="766"/>
      <c r="F60" s="766"/>
      <c r="G60" s="766"/>
      <c r="H60" s="766"/>
      <c r="I60" s="766"/>
      <c r="J60" s="766"/>
      <c r="K60" s="766"/>
      <c r="L60" s="766"/>
      <c r="M60" s="766"/>
      <c r="N60" s="766"/>
      <c r="O60" s="766"/>
      <c r="P60" s="766"/>
      <c r="Q60" s="766"/>
      <c r="R60" s="766"/>
      <c r="S60" s="766"/>
      <c r="T60" s="766"/>
      <c r="U60" s="767"/>
      <c r="V60" s="675"/>
    </row>
    <row r="61" spans="1:27" ht="14.1" customHeight="1" x14ac:dyDescent="0.2">
      <c r="A61" s="814" t="s">
        <v>386</v>
      </c>
      <c r="B61" s="814"/>
      <c r="C61" s="814"/>
      <c r="D61" s="814"/>
      <c r="E61" s="814"/>
      <c r="F61" s="814"/>
      <c r="G61" s="814"/>
      <c r="H61" s="814"/>
      <c r="I61" s="814"/>
      <c r="J61" s="814"/>
      <c r="K61" s="814"/>
      <c r="L61" s="814"/>
      <c r="M61" s="814"/>
      <c r="N61" s="814"/>
      <c r="O61" s="814"/>
      <c r="P61" s="814"/>
      <c r="Q61" s="814"/>
      <c r="R61" s="814"/>
      <c r="S61" s="814"/>
      <c r="T61" s="814"/>
      <c r="U61" s="814"/>
      <c r="V61" s="675"/>
    </row>
    <row r="62" spans="1:27" ht="14.1" customHeight="1" x14ac:dyDescent="0.2">
      <c r="A62" s="815"/>
      <c r="B62" s="815"/>
      <c r="C62" s="815"/>
      <c r="D62" s="815"/>
      <c r="E62" s="815"/>
      <c r="F62" s="815"/>
      <c r="G62" s="815"/>
      <c r="H62" s="815"/>
      <c r="I62" s="815"/>
      <c r="J62" s="815"/>
      <c r="K62" s="815"/>
      <c r="L62" s="815"/>
      <c r="M62" s="815"/>
      <c r="N62" s="815"/>
      <c r="O62" s="815"/>
      <c r="P62" s="815"/>
      <c r="Q62" s="815"/>
      <c r="R62" s="815"/>
      <c r="S62" s="815"/>
      <c r="T62" s="815"/>
      <c r="U62" s="815"/>
    </row>
    <row r="63" spans="1:27" ht="14.1" customHeight="1" x14ac:dyDescent="0.2">
      <c r="A63" s="815"/>
      <c r="B63" s="815"/>
      <c r="C63" s="815"/>
      <c r="D63" s="815"/>
      <c r="E63" s="815"/>
      <c r="F63" s="815"/>
      <c r="G63" s="815"/>
      <c r="H63" s="815"/>
      <c r="I63" s="815"/>
      <c r="J63" s="815"/>
      <c r="K63" s="815"/>
      <c r="L63" s="815"/>
      <c r="M63" s="815"/>
      <c r="N63" s="815"/>
      <c r="O63" s="815"/>
      <c r="P63" s="815"/>
      <c r="Q63" s="815"/>
      <c r="R63" s="815"/>
      <c r="S63" s="815"/>
      <c r="T63" s="815"/>
      <c r="U63" s="815"/>
    </row>
    <row r="64" spans="1:27" ht="14.1" customHeight="1" x14ac:dyDescent="0.2">
      <c r="A64" s="815"/>
      <c r="B64" s="815"/>
      <c r="C64" s="815"/>
      <c r="D64" s="815"/>
      <c r="E64" s="815"/>
      <c r="F64" s="815"/>
      <c r="G64" s="815"/>
      <c r="H64" s="815"/>
      <c r="I64" s="815"/>
      <c r="J64" s="815"/>
      <c r="K64" s="815"/>
      <c r="L64" s="815"/>
      <c r="M64" s="815"/>
      <c r="N64" s="815"/>
      <c r="O64" s="815"/>
      <c r="P64" s="815"/>
      <c r="Q64" s="815"/>
      <c r="R64" s="815"/>
      <c r="S64" s="815"/>
      <c r="T64" s="815"/>
      <c r="U64" s="815"/>
    </row>
    <row r="65" spans="1:21" ht="14.1" customHeight="1" x14ac:dyDescent="0.2">
      <c r="A65" s="815"/>
      <c r="B65" s="815"/>
      <c r="C65" s="815"/>
      <c r="D65" s="815"/>
      <c r="E65" s="815"/>
      <c r="F65" s="815"/>
      <c r="G65" s="815"/>
      <c r="H65" s="815"/>
      <c r="I65" s="815"/>
      <c r="J65" s="815"/>
      <c r="K65" s="815"/>
      <c r="L65" s="815"/>
      <c r="M65" s="815"/>
      <c r="N65" s="815"/>
      <c r="O65" s="815"/>
      <c r="P65" s="815"/>
      <c r="Q65" s="815"/>
      <c r="R65" s="815"/>
      <c r="S65" s="815"/>
      <c r="T65" s="815"/>
      <c r="U65" s="815"/>
    </row>
    <row r="66" spans="1:21" ht="14.1" customHeight="1" x14ac:dyDescent="0.2">
      <c r="A66" s="815"/>
      <c r="B66" s="815"/>
      <c r="C66" s="815"/>
      <c r="D66" s="815"/>
      <c r="E66" s="815"/>
      <c r="F66" s="815"/>
      <c r="G66" s="815"/>
      <c r="H66" s="815"/>
      <c r="I66" s="815"/>
      <c r="J66" s="815"/>
      <c r="K66" s="815"/>
      <c r="L66" s="815"/>
      <c r="M66" s="815"/>
      <c r="N66" s="815"/>
      <c r="O66" s="815"/>
      <c r="P66" s="815"/>
      <c r="Q66" s="815"/>
      <c r="R66" s="815"/>
      <c r="S66" s="815"/>
      <c r="T66" s="815"/>
      <c r="U66" s="815"/>
    </row>
    <row r="67" spans="1:21" ht="14.1" customHeight="1" x14ac:dyDescent="0.2">
      <c r="A67" s="815"/>
      <c r="B67" s="815"/>
      <c r="C67" s="815"/>
      <c r="D67" s="815"/>
      <c r="E67" s="815"/>
      <c r="F67" s="815"/>
      <c r="G67" s="815"/>
      <c r="H67" s="815"/>
      <c r="I67" s="815"/>
      <c r="J67" s="815"/>
      <c r="K67" s="815"/>
      <c r="L67" s="815"/>
      <c r="M67" s="815"/>
      <c r="N67" s="815"/>
      <c r="O67" s="815"/>
      <c r="P67" s="815"/>
      <c r="Q67" s="815"/>
      <c r="R67" s="815"/>
      <c r="S67" s="815"/>
      <c r="T67" s="815"/>
      <c r="U67" s="815"/>
    </row>
    <row r="68" spans="1:21" ht="14.1" customHeight="1" x14ac:dyDescent="0.2">
      <c r="A68" s="815"/>
      <c r="B68" s="815"/>
      <c r="C68" s="815"/>
      <c r="D68" s="815"/>
      <c r="E68" s="815"/>
      <c r="F68" s="815"/>
      <c r="G68" s="815"/>
      <c r="H68" s="815"/>
      <c r="I68" s="815"/>
      <c r="J68" s="815"/>
      <c r="K68" s="815"/>
      <c r="L68" s="815"/>
      <c r="M68" s="815"/>
      <c r="N68" s="815"/>
      <c r="O68" s="815"/>
      <c r="P68" s="815"/>
      <c r="Q68" s="815"/>
      <c r="R68" s="815"/>
      <c r="S68" s="815"/>
      <c r="T68" s="815"/>
      <c r="U68" s="815"/>
    </row>
    <row r="69" spans="1:21" ht="14.1" customHeight="1" x14ac:dyDescent="0.2">
      <c r="A69" s="815"/>
      <c r="B69" s="815"/>
      <c r="C69" s="815"/>
      <c r="D69" s="815"/>
      <c r="E69" s="815"/>
      <c r="F69" s="815"/>
      <c r="G69" s="815"/>
      <c r="H69" s="815"/>
      <c r="I69" s="815"/>
      <c r="J69" s="815"/>
      <c r="K69" s="815"/>
      <c r="L69" s="815"/>
      <c r="M69" s="815"/>
      <c r="N69" s="815"/>
      <c r="O69" s="815"/>
      <c r="P69" s="815"/>
      <c r="Q69" s="815"/>
      <c r="R69" s="815"/>
      <c r="S69" s="815"/>
      <c r="T69" s="815"/>
      <c r="U69" s="815"/>
    </row>
    <row r="70" spans="1:21" ht="14.1" customHeight="1" x14ac:dyDescent="0.2">
      <c r="A70" s="815"/>
      <c r="B70" s="815"/>
      <c r="C70" s="815"/>
      <c r="D70" s="815"/>
      <c r="E70" s="815"/>
      <c r="F70" s="815"/>
      <c r="G70" s="815"/>
      <c r="H70" s="815"/>
      <c r="I70" s="815"/>
      <c r="J70" s="815"/>
      <c r="K70" s="815"/>
      <c r="L70" s="815"/>
      <c r="M70" s="815"/>
      <c r="N70" s="815"/>
      <c r="O70" s="815"/>
      <c r="P70" s="815"/>
      <c r="Q70" s="815"/>
      <c r="R70" s="815"/>
      <c r="S70" s="815"/>
      <c r="T70" s="815"/>
      <c r="U70" s="815"/>
    </row>
    <row r="71" spans="1:21" ht="14.1" customHeight="1" x14ac:dyDescent="0.2">
      <c r="A71" s="815"/>
      <c r="B71" s="815"/>
      <c r="C71" s="815"/>
      <c r="D71" s="815"/>
      <c r="E71" s="815"/>
      <c r="F71" s="815"/>
      <c r="G71" s="815"/>
      <c r="H71" s="815"/>
      <c r="I71" s="815"/>
      <c r="J71" s="815"/>
      <c r="K71" s="815"/>
      <c r="L71" s="815"/>
      <c r="M71" s="815"/>
      <c r="N71" s="815"/>
      <c r="O71" s="815"/>
      <c r="P71" s="815"/>
      <c r="Q71" s="815"/>
      <c r="R71" s="815"/>
      <c r="S71" s="815"/>
      <c r="T71" s="815"/>
      <c r="U71" s="815"/>
    </row>
    <row r="72" spans="1:21" ht="14.1" customHeight="1" x14ac:dyDescent="0.2">
      <c r="A72" s="815"/>
      <c r="B72" s="815"/>
      <c r="C72" s="815"/>
      <c r="D72" s="815"/>
      <c r="E72" s="815"/>
      <c r="F72" s="815"/>
      <c r="G72" s="815"/>
      <c r="H72" s="815"/>
      <c r="I72" s="815"/>
      <c r="J72" s="815"/>
      <c r="K72" s="815"/>
      <c r="L72" s="815"/>
      <c r="M72" s="815"/>
      <c r="N72" s="815"/>
      <c r="O72" s="815"/>
      <c r="P72" s="815"/>
      <c r="Q72" s="815"/>
      <c r="R72" s="815"/>
      <c r="S72" s="815"/>
      <c r="T72" s="815"/>
      <c r="U72" s="815"/>
    </row>
    <row r="73" spans="1:21" ht="14.1" customHeight="1" x14ac:dyDescent="0.2">
      <c r="A73" s="815"/>
      <c r="B73" s="815"/>
      <c r="C73" s="815"/>
      <c r="D73" s="815"/>
      <c r="E73" s="815"/>
      <c r="F73" s="815"/>
      <c r="G73" s="815"/>
      <c r="H73" s="815"/>
      <c r="I73" s="815"/>
      <c r="J73" s="815"/>
      <c r="K73" s="815"/>
      <c r="L73" s="815"/>
      <c r="M73" s="815"/>
      <c r="N73" s="815"/>
      <c r="O73" s="815"/>
      <c r="P73" s="815"/>
      <c r="Q73" s="815"/>
      <c r="R73" s="815"/>
      <c r="S73" s="815"/>
      <c r="T73" s="815"/>
      <c r="U73" s="815"/>
    </row>
    <row r="74" spans="1:21" ht="14.1" customHeight="1" x14ac:dyDescent="0.2">
      <c r="A74" s="815"/>
      <c r="B74" s="815"/>
      <c r="C74" s="815"/>
      <c r="D74" s="815"/>
      <c r="E74" s="815"/>
      <c r="F74" s="815"/>
      <c r="G74" s="815"/>
      <c r="H74" s="815"/>
      <c r="I74" s="815"/>
      <c r="J74" s="815"/>
      <c r="K74" s="815"/>
      <c r="L74" s="815"/>
      <c r="M74" s="815"/>
      <c r="N74" s="815"/>
      <c r="O74" s="815"/>
      <c r="P74" s="815"/>
      <c r="Q74" s="815"/>
      <c r="R74" s="815"/>
      <c r="S74" s="815"/>
      <c r="T74" s="815"/>
      <c r="U74" s="815"/>
    </row>
    <row r="75" spans="1:21" ht="14.1" customHeight="1" x14ac:dyDescent="0.2">
      <c r="A75" s="815"/>
      <c r="B75" s="815"/>
      <c r="C75" s="815"/>
      <c r="D75" s="815"/>
      <c r="E75" s="815"/>
      <c r="F75" s="815"/>
      <c r="G75" s="815"/>
      <c r="H75" s="815"/>
      <c r="I75" s="815"/>
      <c r="J75" s="815"/>
      <c r="K75" s="815"/>
      <c r="L75" s="815"/>
      <c r="M75" s="815"/>
      <c r="N75" s="815"/>
      <c r="O75" s="815"/>
      <c r="P75" s="815"/>
      <c r="Q75" s="815"/>
      <c r="R75" s="815"/>
      <c r="S75" s="815"/>
      <c r="T75" s="815"/>
      <c r="U75" s="815"/>
    </row>
    <row r="76" spans="1:21" ht="14.1" customHeight="1" x14ac:dyDescent="0.2">
      <c r="A76" s="815"/>
      <c r="B76" s="815"/>
      <c r="C76" s="815"/>
      <c r="D76" s="815"/>
      <c r="E76" s="815"/>
      <c r="F76" s="815"/>
      <c r="G76" s="815"/>
      <c r="H76" s="815"/>
      <c r="I76" s="815"/>
      <c r="J76" s="815"/>
      <c r="K76" s="815"/>
      <c r="L76" s="815"/>
      <c r="M76" s="815"/>
      <c r="N76" s="815"/>
      <c r="O76" s="815"/>
      <c r="P76" s="815"/>
      <c r="Q76" s="815"/>
      <c r="R76" s="815"/>
      <c r="S76" s="815"/>
      <c r="T76" s="815"/>
      <c r="U76" s="815"/>
    </row>
    <row r="77" spans="1:21" ht="14.1" customHeight="1" x14ac:dyDescent="0.2">
      <c r="A77" s="815"/>
      <c r="B77" s="815"/>
      <c r="C77" s="815"/>
      <c r="D77" s="815"/>
      <c r="E77" s="815"/>
      <c r="F77" s="815"/>
      <c r="G77" s="815"/>
      <c r="H77" s="815"/>
      <c r="I77" s="815"/>
      <c r="J77" s="815"/>
      <c r="K77" s="815"/>
      <c r="L77" s="815"/>
      <c r="M77" s="815"/>
      <c r="N77" s="815"/>
      <c r="O77" s="815"/>
      <c r="P77" s="815"/>
      <c r="Q77" s="815"/>
      <c r="R77" s="815"/>
      <c r="S77" s="815"/>
      <c r="T77" s="815"/>
      <c r="U77" s="815"/>
    </row>
    <row r="78" spans="1:21" ht="14.1" customHeight="1" x14ac:dyDescent="0.2">
      <c r="A78" s="815"/>
      <c r="B78" s="815"/>
      <c r="C78" s="815"/>
      <c r="D78" s="815"/>
      <c r="E78" s="815"/>
      <c r="F78" s="815"/>
      <c r="G78" s="815"/>
      <c r="H78" s="815"/>
      <c r="I78" s="815"/>
      <c r="J78" s="815"/>
      <c r="K78" s="815"/>
      <c r="L78" s="815"/>
      <c r="M78" s="815"/>
      <c r="N78" s="815"/>
      <c r="O78" s="815"/>
      <c r="P78" s="815"/>
      <c r="Q78" s="815"/>
      <c r="R78" s="815"/>
      <c r="S78" s="815"/>
      <c r="T78" s="815"/>
      <c r="U78" s="815"/>
    </row>
    <row r="79" spans="1:21" ht="14.1" customHeight="1" x14ac:dyDescent="0.2">
      <c r="A79" s="815"/>
      <c r="B79" s="815"/>
      <c r="C79" s="815"/>
      <c r="D79" s="815"/>
      <c r="E79" s="815"/>
      <c r="F79" s="815"/>
      <c r="G79" s="815"/>
      <c r="H79" s="815"/>
      <c r="I79" s="815"/>
      <c r="J79" s="815"/>
      <c r="K79" s="815"/>
      <c r="L79" s="815"/>
      <c r="M79" s="815"/>
      <c r="N79" s="815"/>
      <c r="O79" s="815"/>
      <c r="P79" s="815"/>
      <c r="Q79" s="815"/>
      <c r="R79" s="815"/>
      <c r="S79" s="815"/>
      <c r="T79" s="815"/>
      <c r="U79" s="815"/>
    </row>
    <row r="80" spans="1:21" ht="14.1" customHeight="1" x14ac:dyDescent="0.2">
      <c r="A80" s="815"/>
      <c r="B80" s="815"/>
      <c r="C80" s="815"/>
      <c r="D80" s="815"/>
      <c r="E80" s="815"/>
      <c r="F80" s="815"/>
      <c r="G80" s="815"/>
      <c r="H80" s="815"/>
      <c r="I80" s="815"/>
      <c r="J80" s="815"/>
      <c r="K80" s="815"/>
      <c r="L80" s="815"/>
      <c r="M80" s="815"/>
      <c r="N80" s="815"/>
      <c r="O80" s="815"/>
      <c r="P80" s="815"/>
      <c r="Q80" s="815"/>
      <c r="R80" s="815"/>
      <c r="S80" s="815"/>
      <c r="T80" s="815"/>
      <c r="U80" s="815"/>
    </row>
    <row r="81" spans="1:21" ht="14.1" customHeight="1" x14ac:dyDescent="0.2">
      <c r="A81" s="815"/>
      <c r="B81" s="815"/>
      <c r="C81" s="815"/>
      <c r="D81" s="815"/>
      <c r="E81" s="815"/>
      <c r="F81" s="815"/>
      <c r="G81" s="815"/>
      <c r="H81" s="815"/>
      <c r="I81" s="815"/>
      <c r="J81" s="815"/>
      <c r="K81" s="815"/>
      <c r="L81" s="815"/>
      <c r="M81" s="815"/>
      <c r="N81" s="815"/>
      <c r="O81" s="815"/>
      <c r="P81" s="815"/>
      <c r="Q81" s="815"/>
      <c r="R81" s="815"/>
      <c r="S81" s="815"/>
      <c r="T81" s="815"/>
      <c r="U81" s="815"/>
    </row>
    <row r="82" spans="1:21" ht="14.1" customHeight="1" x14ac:dyDescent="0.2">
      <c r="A82" s="815"/>
      <c r="B82" s="815"/>
      <c r="C82" s="815"/>
      <c r="D82" s="815"/>
      <c r="E82" s="815"/>
      <c r="F82" s="815"/>
      <c r="G82" s="815"/>
      <c r="H82" s="815"/>
      <c r="I82" s="815"/>
      <c r="J82" s="815"/>
      <c r="K82" s="815"/>
      <c r="L82" s="815"/>
      <c r="M82" s="815"/>
      <c r="N82" s="815"/>
      <c r="O82" s="815"/>
      <c r="P82" s="815"/>
      <c r="Q82" s="815"/>
      <c r="R82" s="815"/>
      <c r="S82" s="815"/>
      <c r="T82" s="815"/>
      <c r="U82" s="815"/>
    </row>
    <row r="83" spans="1:21" ht="14.1" customHeight="1" x14ac:dyDescent="0.2">
      <c r="A83" s="815"/>
      <c r="B83" s="815"/>
      <c r="C83" s="815"/>
      <c r="D83" s="815"/>
      <c r="E83" s="815"/>
      <c r="F83" s="815"/>
      <c r="G83" s="815"/>
      <c r="H83" s="815"/>
      <c r="I83" s="815"/>
      <c r="J83" s="815"/>
      <c r="K83" s="815"/>
      <c r="L83" s="815"/>
      <c r="M83" s="815"/>
      <c r="N83" s="815"/>
      <c r="O83" s="815"/>
      <c r="P83" s="815"/>
      <c r="Q83" s="815"/>
      <c r="R83" s="815"/>
      <c r="S83" s="815"/>
      <c r="T83" s="815"/>
      <c r="U83" s="815"/>
    </row>
    <row r="84" spans="1:21" ht="14.1" customHeight="1" x14ac:dyDescent="0.2">
      <c r="A84" s="815"/>
      <c r="B84" s="815"/>
      <c r="C84" s="815"/>
      <c r="D84" s="815"/>
      <c r="E84" s="815"/>
      <c r="F84" s="815"/>
      <c r="G84" s="815"/>
      <c r="H84" s="815"/>
      <c r="I84" s="815"/>
      <c r="J84" s="815"/>
      <c r="K84" s="815"/>
      <c r="L84" s="815"/>
      <c r="M84" s="815"/>
      <c r="N84" s="815"/>
      <c r="O84" s="815"/>
      <c r="P84" s="815"/>
      <c r="Q84" s="815"/>
      <c r="R84" s="815"/>
      <c r="S84" s="815"/>
      <c r="T84" s="815"/>
      <c r="U84" s="815"/>
    </row>
    <row r="85" spans="1:21" ht="14.1" customHeight="1" x14ac:dyDescent="0.2">
      <c r="A85" s="815"/>
      <c r="B85" s="815"/>
      <c r="C85" s="815"/>
      <c r="D85" s="815"/>
      <c r="E85" s="815"/>
      <c r="F85" s="815"/>
      <c r="G85" s="815"/>
      <c r="H85" s="815"/>
      <c r="I85" s="815"/>
      <c r="J85" s="815"/>
      <c r="K85" s="815"/>
      <c r="L85" s="815"/>
      <c r="M85" s="815"/>
      <c r="N85" s="815"/>
      <c r="O85" s="815"/>
      <c r="P85" s="815"/>
      <c r="Q85" s="815"/>
      <c r="R85" s="815"/>
      <c r="S85" s="815"/>
      <c r="T85" s="815"/>
      <c r="U85" s="815"/>
    </row>
    <row r="86" spans="1:21" ht="14.1" customHeight="1" x14ac:dyDescent="0.2">
      <c r="A86" s="815"/>
      <c r="B86" s="815"/>
      <c r="C86" s="815"/>
      <c r="D86" s="815"/>
      <c r="E86" s="815"/>
      <c r="F86" s="815"/>
      <c r="G86" s="815"/>
      <c r="H86" s="815"/>
      <c r="I86" s="815"/>
      <c r="J86" s="815"/>
      <c r="K86" s="815"/>
      <c r="L86" s="815"/>
      <c r="M86" s="815"/>
      <c r="N86" s="815"/>
      <c r="O86" s="815"/>
      <c r="P86" s="815"/>
      <c r="Q86" s="815"/>
      <c r="R86" s="815"/>
      <c r="S86" s="815"/>
      <c r="T86" s="815"/>
      <c r="U86" s="815"/>
    </row>
    <row r="87" spans="1:21" ht="14.1" customHeight="1" x14ac:dyDescent="0.2">
      <c r="A87" s="815"/>
      <c r="B87" s="815"/>
      <c r="C87" s="815"/>
      <c r="D87" s="815"/>
      <c r="E87" s="815"/>
      <c r="F87" s="815"/>
      <c r="G87" s="815"/>
      <c r="H87" s="815"/>
      <c r="I87" s="815"/>
      <c r="J87" s="815"/>
      <c r="K87" s="815"/>
      <c r="L87" s="815"/>
      <c r="M87" s="815"/>
      <c r="N87" s="815"/>
      <c r="O87" s="815"/>
      <c r="P87" s="815"/>
      <c r="Q87" s="815"/>
      <c r="R87" s="815"/>
      <c r="S87" s="815"/>
      <c r="T87" s="815"/>
      <c r="U87" s="815"/>
    </row>
    <row r="88" spans="1:21" ht="14.1" customHeight="1" x14ac:dyDescent="0.2">
      <c r="A88" s="815"/>
      <c r="B88" s="815"/>
      <c r="C88" s="815"/>
      <c r="D88" s="815"/>
      <c r="E88" s="815"/>
      <c r="F88" s="815"/>
      <c r="G88" s="815"/>
      <c r="H88" s="815"/>
      <c r="I88" s="815"/>
      <c r="J88" s="815"/>
      <c r="K88" s="815"/>
      <c r="L88" s="815"/>
      <c r="M88" s="815"/>
      <c r="N88" s="815"/>
      <c r="O88" s="815"/>
      <c r="P88" s="815"/>
      <c r="Q88" s="815"/>
      <c r="R88" s="815"/>
      <c r="S88" s="815"/>
      <c r="T88" s="815"/>
      <c r="U88" s="815"/>
    </row>
    <row r="89" spans="1:21" ht="14.1" customHeight="1" x14ac:dyDescent="0.2">
      <c r="A89" s="815"/>
      <c r="B89" s="815"/>
      <c r="C89" s="815"/>
      <c r="D89" s="815"/>
      <c r="E89" s="815"/>
      <c r="F89" s="815"/>
      <c r="G89" s="815"/>
      <c r="H89" s="815"/>
      <c r="I89" s="815"/>
      <c r="J89" s="815"/>
      <c r="K89" s="815"/>
      <c r="L89" s="815"/>
      <c r="M89" s="815"/>
      <c r="N89" s="815"/>
      <c r="O89" s="815"/>
      <c r="P89" s="815"/>
      <c r="Q89" s="815"/>
      <c r="R89" s="815"/>
      <c r="S89" s="815"/>
      <c r="T89" s="815"/>
      <c r="U89" s="815"/>
    </row>
    <row r="90" spans="1:21" ht="14.1" customHeight="1" x14ac:dyDescent="0.2">
      <c r="A90" s="815"/>
      <c r="B90" s="815"/>
      <c r="C90" s="815"/>
      <c r="D90" s="815"/>
      <c r="E90" s="815"/>
      <c r="F90" s="815"/>
      <c r="G90" s="815"/>
      <c r="H90" s="815"/>
      <c r="I90" s="815"/>
      <c r="J90" s="815"/>
      <c r="K90" s="815"/>
      <c r="L90" s="815"/>
      <c r="M90" s="815"/>
      <c r="N90" s="815"/>
      <c r="O90" s="815"/>
      <c r="P90" s="815"/>
      <c r="Q90" s="815"/>
      <c r="R90" s="815"/>
      <c r="S90" s="815"/>
      <c r="T90" s="815"/>
      <c r="U90" s="815"/>
    </row>
    <row r="91" spans="1:21" ht="14.1" customHeight="1" x14ac:dyDescent="0.2">
      <c r="A91" s="815"/>
      <c r="B91" s="815"/>
      <c r="C91" s="815"/>
      <c r="D91" s="815"/>
      <c r="E91" s="815"/>
      <c r="F91" s="815"/>
      <c r="G91" s="815"/>
      <c r="H91" s="815"/>
      <c r="I91" s="815"/>
      <c r="J91" s="815"/>
      <c r="K91" s="815"/>
      <c r="L91" s="815"/>
      <c r="M91" s="815"/>
      <c r="N91" s="815"/>
      <c r="O91" s="815"/>
      <c r="P91" s="815"/>
      <c r="Q91" s="815"/>
      <c r="R91" s="815"/>
      <c r="S91" s="815"/>
      <c r="T91" s="815"/>
      <c r="U91" s="815"/>
    </row>
    <row r="92" spans="1:21" ht="14.1" customHeight="1" x14ac:dyDescent="0.2">
      <c r="A92" s="815"/>
      <c r="B92" s="815"/>
      <c r="C92" s="815"/>
      <c r="D92" s="815"/>
      <c r="E92" s="815"/>
      <c r="F92" s="815"/>
      <c r="G92" s="815"/>
      <c r="H92" s="815"/>
      <c r="I92" s="815"/>
      <c r="J92" s="815"/>
      <c r="K92" s="815"/>
      <c r="L92" s="815"/>
      <c r="M92" s="815"/>
      <c r="N92" s="815"/>
      <c r="O92" s="815"/>
      <c r="P92" s="815"/>
      <c r="Q92" s="815"/>
      <c r="R92" s="815"/>
      <c r="S92" s="815"/>
      <c r="T92" s="815"/>
      <c r="U92" s="815"/>
    </row>
    <row r="93" spans="1:21" ht="14.1" customHeight="1" x14ac:dyDescent="0.2">
      <c r="A93" s="815"/>
      <c r="B93" s="815"/>
      <c r="C93" s="815"/>
      <c r="D93" s="815"/>
      <c r="E93" s="815"/>
      <c r="F93" s="815"/>
      <c r="G93" s="815"/>
      <c r="H93" s="815"/>
      <c r="I93" s="815"/>
      <c r="J93" s="815"/>
      <c r="K93" s="815"/>
      <c r="L93" s="815"/>
      <c r="M93" s="815"/>
      <c r="N93" s="815"/>
      <c r="O93" s="815"/>
      <c r="P93" s="815"/>
      <c r="Q93" s="815"/>
      <c r="R93" s="815"/>
      <c r="S93" s="815"/>
      <c r="T93" s="815"/>
      <c r="U93" s="815"/>
    </row>
    <row r="94" spans="1:21" ht="14.1" customHeight="1" x14ac:dyDescent="0.2">
      <c r="A94" s="815"/>
      <c r="B94" s="815"/>
      <c r="C94" s="815"/>
      <c r="D94" s="815"/>
      <c r="E94" s="815"/>
      <c r="F94" s="815"/>
      <c r="G94" s="815"/>
      <c r="H94" s="815"/>
      <c r="I94" s="815"/>
      <c r="J94" s="815"/>
      <c r="K94" s="815"/>
      <c r="L94" s="815"/>
      <c r="M94" s="815"/>
      <c r="N94" s="815"/>
      <c r="O94" s="815"/>
      <c r="P94" s="815"/>
      <c r="Q94" s="815"/>
      <c r="R94" s="815"/>
      <c r="S94" s="815"/>
      <c r="T94" s="815"/>
      <c r="U94" s="815"/>
    </row>
    <row r="95" spans="1:21" ht="14.1" customHeight="1" x14ac:dyDescent="0.2">
      <c r="A95" s="815"/>
      <c r="B95" s="815"/>
      <c r="C95" s="815"/>
      <c r="D95" s="815"/>
      <c r="E95" s="815"/>
      <c r="F95" s="815"/>
      <c r="G95" s="815"/>
      <c r="H95" s="815"/>
      <c r="I95" s="815"/>
      <c r="J95" s="815"/>
      <c r="K95" s="815"/>
      <c r="L95" s="815"/>
      <c r="M95" s="815"/>
      <c r="N95" s="815"/>
      <c r="O95" s="815"/>
      <c r="P95" s="815"/>
      <c r="Q95" s="815"/>
      <c r="R95" s="815"/>
      <c r="S95" s="815"/>
      <c r="T95" s="815"/>
      <c r="U95" s="815"/>
    </row>
    <row r="96" spans="1:21" ht="14.1" customHeight="1" x14ac:dyDescent="0.2">
      <c r="A96" s="815"/>
      <c r="B96" s="815"/>
      <c r="C96" s="815"/>
      <c r="D96" s="815"/>
      <c r="E96" s="815"/>
      <c r="F96" s="815"/>
      <c r="G96" s="815"/>
      <c r="H96" s="815"/>
      <c r="I96" s="815"/>
      <c r="J96" s="815"/>
      <c r="K96" s="815"/>
      <c r="L96" s="815"/>
      <c r="M96" s="815"/>
      <c r="N96" s="815"/>
      <c r="O96" s="815"/>
      <c r="P96" s="815"/>
      <c r="Q96" s="815"/>
      <c r="R96" s="815"/>
      <c r="S96" s="815"/>
      <c r="T96" s="815"/>
      <c r="U96" s="815"/>
    </row>
    <row r="97" spans="1:21" ht="14.1" customHeight="1" x14ac:dyDescent="0.2">
      <c r="A97" s="815"/>
      <c r="B97" s="815"/>
      <c r="C97" s="815"/>
      <c r="D97" s="815"/>
      <c r="E97" s="815"/>
      <c r="F97" s="815"/>
      <c r="G97" s="815"/>
      <c r="H97" s="815"/>
      <c r="I97" s="815"/>
      <c r="J97" s="815"/>
      <c r="K97" s="815"/>
      <c r="L97" s="815"/>
      <c r="M97" s="815"/>
      <c r="N97" s="815"/>
      <c r="O97" s="815"/>
      <c r="P97" s="815"/>
      <c r="Q97" s="815"/>
      <c r="R97" s="815"/>
      <c r="S97" s="815"/>
      <c r="T97" s="815"/>
      <c r="U97" s="815"/>
    </row>
    <row r="98" spans="1:21" ht="14.1" customHeight="1" x14ac:dyDescent="0.2">
      <c r="A98" s="815"/>
      <c r="B98" s="815"/>
      <c r="C98" s="815"/>
      <c r="D98" s="815"/>
      <c r="E98" s="815"/>
      <c r="F98" s="815"/>
      <c r="G98" s="815"/>
      <c r="H98" s="815"/>
      <c r="I98" s="815"/>
      <c r="J98" s="815"/>
      <c r="K98" s="815"/>
      <c r="L98" s="815"/>
      <c r="M98" s="815"/>
      <c r="N98" s="815"/>
      <c r="O98" s="815"/>
      <c r="P98" s="815"/>
      <c r="Q98" s="815"/>
      <c r="R98" s="815"/>
      <c r="S98" s="815"/>
      <c r="T98" s="815"/>
      <c r="U98" s="815"/>
    </row>
    <row r="99" spans="1:21" ht="14.1" customHeight="1" x14ac:dyDescent="0.2">
      <c r="A99" s="815"/>
      <c r="B99" s="815"/>
      <c r="C99" s="815"/>
      <c r="D99" s="815"/>
      <c r="E99" s="815"/>
      <c r="F99" s="815"/>
      <c r="G99" s="815"/>
      <c r="H99" s="815"/>
      <c r="I99" s="815"/>
      <c r="J99" s="815"/>
      <c r="K99" s="815"/>
      <c r="L99" s="815"/>
      <c r="M99" s="815"/>
      <c r="N99" s="815"/>
      <c r="O99" s="815"/>
      <c r="P99" s="815"/>
      <c r="Q99" s="815"/>
      <c r="R99" s="815"/>
      <c r="S99" s="815"/>
      <c r="T99" s="815"/>
      <c r="U99" s="815"/>
    </row>
    <row r="100" spans="1:21" ht="14.1" customHeight="1" x14ac:dyDescent="0.2">
      <c r="A100" s="815"/>
      <c r="B100" s="815"/>
      <c r="C100" s="815"/>
      <c r="D100" s="815"/>
      <c r="E100" s="815"/>
      <c r="F100" s="815"/>
      <c r="G100" s="815"/>
      <c r="H100" s="815"/>
      <c r="I100" s="815"/>
      <c r="J100" s="815"/>
      <c r="K100" s="815"/>
      <c r="L100" s="815"/>
      <c r="M100" s="815"/>
      <c r="N100" s="815"/>
      <c r="O100" s="815"/>
      <c r="P100" s="815"/>
      <c r="Q100" s="815"/>
      <c r="R100" s="815"/>
      <c r="S100" s="815"/>
      <c r="T100" s="815"/>
      <c r="U100" s="815"/>
    </row>
    <row r="101" spans="1:21" ht="14.1" customHeight="1" x14ac:dyDescent="0.2">
      <c r="A101" s="815"/>
      <c r="B101" s="815"/>
      <c r="C101" s="815"/>
      <c r="D101" s="815"/>
      <c r="E101" s="815"/>
      <c r="F101" s="815"/>
      <c r="G101" s="815"/>
      <c r="H101" s="815"/>
      <c r="I101" s="815"/>
      <c r="J101" s="815"/>
      <c r="K101" s="815"/>
      <c r="L101" s="815"/>
      <c r="M101" s="815"/>
      <c r="N101" s="815"/>
      <c r="O101" s="815"/>
      <c r="P101" s="815"/>
      <c r="Q101" s="815"/>
      <c r="R101" s="815"/>
      <c r="S101" s="815"/>
      <c r="T101" s="815"/>
      <c r="U101" s="815"/>
    </row>
    <row r="102" spans="1:21" ht="14.1" customHeight="1" x14ac:dyDescent="0.2">
      <c r="A102" s="815"/>
      <c r="B102" s="815"/>
      <c r="C102" s="815"/>
      <c r="D102" s="815"/>
      <c r="E102" s="815"/>
      <c r="F102" s="815"/>
      <c r="G102" s="815"/>
      <c r="H102" s="815"/>
      <c r="I102" s="815"/>
      <c r="J102" s="815"/>
      <c r="K102" s="815"/>
      <c r="L102" s="815"/>
      <c r="M102" s="815"/>
      <c r="N102" s="815"/>
      <c r="O102" s="815"/>
      <c r="P102" s="815"/>
      <c r="Q102" s="815"/>
      <c r="R102" s="815"/>
      <c r="S102" s="815"/>
      <c r="T102" s="815"/>
      <c r="U102" s="815"/>
    </row>
    <row r="103" spans="1:21" ht="14.1" customHeight="1" x14ac:dyDescent="0.2">
      <c r="A103" s="815"/>
      <c r="B103" s="815"/>
      <c r="C103" s="815"/>
      <c r="D103" s="815"/>
      <c r="E103" s="815"/>
      <c r="F103" s="815"/>
      <c r="G103" s="815"/>
      <c r="H103" s="815"/>
      <c r="I103" s="815"/>
      <c r="J103" s="815"/>
      <c r="K103" s="815"/>
      <c r="L103" s="815"/>
      <c r="M103" s="815"/>
      <c r="N103" s="815"/>
      <c r="O103" s="815"/>
      <c r="P103" s="815"/>
      <c r="Q103" s="815"/>
      <c r="R103" s="815"/>
      <c r="S103" s="815"/>
      <c r="T103" s="815"/>
      <c r="U103" s="815"/>
    </row>
    <row r="104" spans="1:21" ht="14.1" customHeight="1" x14ac:dyDescent="0.2">
      <c r="A104" s="815"/>
      <c r="B104" s="815"/>
      <c r="C104" s="815"/>
      <c r="D104" s="815"/>
      <c r="E104" s="815"/>
      <c r="F104" s="815"/>
      <c r="G104" s="815"/>
      <c r="H104" s="815"/>
      <c r="I104" s="815"/>
      <c r="J104" s="815"/>
      <c r="K104" s="815"/>
      <c r="L104" s="815"/>
      <c r="M104" s="815"/>
      <c r="N104" s="815"/>
      <c r="O104" s="815"/>
      <c r="P104" s="815"/>
      <c r="Q104" s="815"/>
      <c r="R104" s="815"/>
      <c r="S104" s="815"/>
      <c r="T104" s="815"/>
      <c r="U104" s="815"/>
    </row>
    <row r="105" spans="1:21" ht="14.1" customHeight="1" x14ac:dyDescent="0.2">
      <c r="A105" s="815"/>
      <c r="B105" s="815"/>
      <c r="C105" s="815"/>
      <c r="D105" s="815"/>
      <c r="E105" s="815"/>
      <c r="F105" s="815"/>
      <c r="G105" s="815"/>
      <c r="H105" s="815"/>
      <c r="I105" s="815"/>
      <c r="J105" s="815"/>
      <c r="K105" s="815"/>
      <c r="L105" s="815"/>
      <c r="M105" s="815"/>
      <c r="N105" s="815"/>
      <c r="O105" s="815"/>
      <c r="P105" s="815"/>
      <c r="Q105" s="815"/>
      <c r="R105" s="815"/>
      <c r="S105" s="815"/>
      <c r="T105" s="815"/>
      <c r="U105" s="815"/>
    </row>
    <row r="106" spans="1:21" ht="14.1" customHeight="1" x14ac:dyDescent="0.2">
      <c r="A106" s="815"/>
      <c r="B106" s="815"/>
      <c r="C106" s="815"/>
      <c r="D106" s="815"/>
      <c r="E106" s="815"/>
      <c r="F106" s="815"/>
      <c r="G106" s="815"/>
      <c r="H106" s="815"/>
      <c r="I106" s="815"/>
      <c r="J106" s="815"/>
      <c r="K106" s="815"/>
      <c r="L106" s="815"/>
      <c r="M106" s="815"/>
      <c r="N106" s="815"/>
      <c r="O106" s="815"/>
      <c r="P106" s="815"/>
      <c r="Q106" s="815"/>
      <c r="R106" s="815"/>
      <c r="S106" s="815"/>
      <c r="T106" s="815"/>
      <c r="U106" s="815"/>
    </row>
    <row r="107" spans="1:21" ht="14.1" customHeight="1" x14ac:dyDescent="0.2">
      <c r="A107" s="815"/>
      <c r="B107" s="815"/>
      <c r="C107" s="815"/>
      <c r="D107" s="815"/>
      <c r="E107" s="815"/>
      <c r="F107" s="815"/>
      <c r="G107" s="815"/>
      <c r="H107" s="815"/>
      <c r="I107" s="815"/>
      <c r="J107" s="815"/>
      <c r="K107" s="815"/>
      <c r="L107" s="815"/>
      <c r="M107" s="815"/>
      <c r="N107" s="815"/>
      <c r="O107" s="815"/>
      <c r="P107" s="815"/>
      <c r="Q107" s="815"/>
      <c r="R107" s="815"/>
      <c r="S107" s="815"/>
      <c r="T107" s="815"/>
      <c r="U107" s="815"/>
    </row>
    <row r="108" spans="1:21" ht="14.1" customHeight="1" x14ac:dyDescent="0.2"/>
    <row r="109" spans="1:21" ht="14.1" customHeight="1" x14ac:dyDescent="0.2"/>
    <row r="110" spans="1:21" ht="14.1" customHeight="1" x14ac:dyDescent="0.2"/>
    <row r="111" spans="1:21" ht="14.1" customHeight="1" x14ac:dyDescent="0.2"/>
    <row r="112" spans="1:21" ht="14.1" customHeight="1" x14ac:dyDescent="0.2"/>
    <row r="113" ht="14.1" customHeight="1" x14ac:dyDescent="0.2"/>
    <row r="114" ht="14.1" customHeight="1" x14ac:dyDescent="0.2"/>
    <row r="115" ht="14.1" customHeight="1" x14ac:dyDescent="0.2"/>
    <row r="116" ht="14.1" customHeight="1" x14ac:dyDescent="0.2"/>
    <row r="117" ht="14.1" customHeight="1" x14ac:dyDescent="0.2"/>
  </sheetData>
  <mergeCells count="37">
    <mergeCell ref="A3:M3"/>
    <mergeCell ref="R3:U3"/>
    <mergeCell ref="A1:M1"/>
    <mergeCell ref="O1:U1"/>
    <mergeCell ref="A2:M2"/>
    <mergeCell ref="O2:Q2"/>
    <mergeCell ref="R2:U2"/>
    <mergeCell ref="A5:U5"/>
    <mergeCell ref="A6:U6"/>
    <mergeCell ref="A8:U8"/>
    <mergeCell ref="B15:Q15"/>
    <mergeCell ref="A25:S25"/>
    <mergeCell ref="T25:U25"/>
    <mergeCell ref="A38:U38"/>
    <mergeCell ref="C29:D29"/>
    <mergeCell ref="E29:F29"/>
    <mergeCell ref="G29:J29"/>
    <mergeCell ref="C32:D32"/>
    <mergeCell ref="E32:F32"/>
    <mergeCell ref="G32:J32"/>
    <mergeCell ref="N33:T33"/>
    <mergeCell ref="N34:T34"/>
    <mergeCell ref="C35:D35"/>
    <mergeCell ref="E35:F35"/>
    <mergeCell ref="G35:J35"/>
    <mergeCell ref="A61:U107"/>
    <mergeCell ref="A40:C41"/>
    <mergeCell ref="D40:E41"/>
    <mergeCell ref="A43:C44"/>
    <mergeCell ref="D43:E44"/>
    <mergeCell ref="A46:U46"/>
    <mergeCell ref="A47:U51"/>
    <mergeCell ref="A55:U55"/>
    <mergeCell ref="K57:L57"/>
    <mergeCell ref="M57:N57"/>
    <mergeCell ref="O57:R57"/>
    <mergeCell ref="T59:U5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topLeftCell="A18" zoomScaleNormal="100" workbookViewId="0">
      <selection activeCell="C5" sqref="A5:XFD27"/>
    </sheetView>
  </sheetViews>
  <sheetFormatPr defaultColWidth="8.85546875" defaultRowHeight="12.75" x14ac:dyDescent="0.2"/>
  <cols>
    <col min="1" max="1" width="5.7109375" style="534" customWidth="1"/>
    <col min="2" max="2" width="35.85546875" style="535" customWidth="1"/>
    <col min="3" max="3" width="23.42578125" style="519" customWidth="1"/>
    <col min="4" max="5" width="3.7109375" style="519" customWidth="1"/>
    <col min="6" max="6" width="5.7109375" style="536" customWidth="1"/>
    <col min="7" max="8" width="2.42578125" style="519" customWidth="1"/>
    <col min="9" max="9" width="2.7109375" style="519" customWidth="1"/>
    <col min="10" max="10" width="2.28515625" style="537" customWidth="1"/>
    <col min="11" max="16384" width="8.85546875" style="519"/>
  </cols>
  <sheetData>
    <row r="1" spans="1:15" s="480" customFormat="1" ht="29.25" customHeight="1" thickBot="1" x14ac:dyDescent="0.3">
      <c r="A1" s="190">
        <f>-1</f>
        <v>-1</v>
      </c>
      <c r="B1" s="907" t="s">
        <v>33</v>
      </c>
      <c r="C1" s="907"/>
      <c r="D1" s="907"/>
      <c r="E1" s="907"/>
      <c r="F1" s="908"/>
      <c r="G1" s="888" t="s">
        <v>53</v>
      </c>
      <c r="H1" s="889"/>
      <c r="I1" s="889"/>
      <c r="J1" s="890"/>
    </row>
    <row r="2" spans="1:15" s="480" customFormat="1" ht="29.25" customHeight="1" thickBot="1" x14ac:dyDescent="0.3">
      <c r="A2" s="911" t="s">
        <v>414</v>
      </c>
      <c r="B2" s="912"/>
      <c r="C2" s="912"/>
      <c r="D2" s="912"/>
      <c r="E2" s="912"/>
      <c r="F2" s="912"/>
      <c r="G2" s="912"/>
      <c r="H2" s="912"/>
      <c r="I2" s="794"/>
      <c r="J2" s="795"/>
    </row>
    <row r="3" spans="1:15" s="481" customFormat="1" ht="40.5" customHeight="1" thickBot="1" x14ac:dyDescent="0.35">
      <c r="A3" s="203">
        <f>-1.01</f>
        <v>-1.01</v>
      </c>
      <c r="B3" s="451" t="s">
        <v>389</v>
      </c>
      <c r="C3" s="891" t="s">
        <v>413</v>
      </c>
      <c r="D3" s="892"/>
      <c r="E3" s="892"/>
      <c r="F3" s="893"/>
      <c r="G3" s="482"/>
      <c r="H3" s="483"/>
      <c r="I3" s="482"/>
      <c r="J3" s="484"/>
    </row>
    <row r="4" spans="1:15" s="481" customFormat="1" ht="14.25" customHeight="1" thickBot="1" x14ac:dyDescent="0.35">
      <c r="A4" s="668">
        <f>A3-0.01</f>
        <v>-1.02</v>
      </c>
      <c r="B4" s="667" t="s">
        <v>390</v>
      </c>
      <c r="C4" s="909" t="s">
        <v>398</v>
      </c>
      <c r="D4" s="910"/>
      <c r="E4" s="910"/>
      <c r="F4" s="910"/>
      <c r="G4" s="496"/>
      <c r="H4" s="496"/>
      <c r="I4" s="496"/>
      <c r="J4" s="497"/>
      <c r="L4" s="801"/>
      <c r="M4" s="801"/>
      <c r="N4" s="801"/>
      <c r="O4" s="801"/>
    </row>
    <row r="5" spans="1:15" s="481" customFormat="1" ht="14.25" customHeight="1" x14ac:dyDescent="0.3">
      <c r="A5" s="899">
        <f>A4-0.01</f>
        <v>-1.03</v>
      </c>
      <c r="B5" s="901" t="s">
        <v>391</v>
      </c>
      <c r="C5" s="249" t="s">
        <v>54</v>
      </c>
      <c r="D5" s="107">
        <v>1</v>
      </c>
      <c r="E5" s="108"/>
      <c r="F5" s="48"/>
      <c r="G5" s="485"/>
      <c r="H5" s="485"/>
      <c r="I5" s="485"/>
      <c r="J5" s="486"/>
    </row>
    <row r="6" spans="1:15" s="481" customFormat="1" ht="14.25" customHeight="1" thickBot="1" x14ac:dyDescent="0.35">
      <c r="A6" s="900"/>
      <c r="B6" s="902"/>
      <c r="C6" s="245" t="s">
        <v>55</v>
      </c>
      <c r="D6" s="109">
        <v>2</v>
      </c>
      <c r="E6" s="110"/>
      <c r="F6" s="47"/>
      <c r="G6" s="487"/>
      <c r="H6" s="487"/>
      <c r="I6" s="487"/>
      <c r="J6" s="488"/>
    </row>
    <row r="7" spans="1:15" s="481" customFormat="1" ht="15" customHeight="1" x14ac:dyDescent="0.3">
      <c r="A7" s="903">
        <f>A5-0.01</f>
        <v>-1.04</v>
      </c>
      <c r="B7" s="901" t="s">
        <v>56</v>
      </c>
      <c r="C7" s="489" t="s">
        <v>406</v>
      </c>
      <c r="D7" s="490"/>
      <c r="E7" s="491"/>
      <c r="F7" s="491"/>
      <c r="G7" s="492">
        <v>1</v>
      </c>
      <c r="H7" s="485"/>
      <c r="I7" s="485"/>
      <c r="J7" s="486"/>
    </row>
    <row r="8" spans="1:15" s="481" customFormat="1" ht="15" customHeight="1" x14ac:dyDescent="0.3">
      <c r="A8" s="904"/>
      <c r="B8" s="905"/>
      <c r="C8" s="489" t="s">
        <v>407</v>
      </c>
      <c r="D8" s="493"/>
      <c r="E8" s="494"/>
      <c r="F8" s="493"/>
      <c r="G8" s="495">
        <v>2</v>
      </c>
      <c r="H8" s="496"/>
      <c r="I8" s="496"/>
      <c r="J8" s="497"/>
    </row>
    <row r="9" spans="1:15" s="481" customFormat="1" ht="15" customHeight="1" x14ac:dyDescent="0.3">
      <c r="A9" s="904"/>
      <c r="B9" s="905"/>
      <c r="C9" s="800" t="s">
        <v>408</v>
      </c>
      <c r="D9" s="796"/>
      <c r="E9" s="494"/>
      <c r="F9" s="493"/>
      <c r="G9" s="495">
        <v>3</v>
      </c>
      <c r="H9" s="496"/>
      <c r="I9" s="496"/>
      <c r="J9" s="497"/>
    </row>
    <row r="10" spans="1:15" s="481" customFormat="1" ht="15" customHeight="1" x14ac:dyDescent="0.3">
      <c r="A10" s="904"/>
      <c r="B10" s="905"/>
      <c r="C10" s="800" t="s">
        <v>409</v>
      </c>
      <c r="D10" s="796"/>
      <c r="E10" s="494"/>
      <c r="F10" s="493"/>
      <c r="G10" s="495">
        <v>4</v>
      </c>
      <c r="H10" s="496"/>
      <c r="I10" s="496"/>
      <c r="J10" s="497"/>
    </row>
    <row r="11" spans="1:15" s="481" customFormat="1" ht="15" customHeight="1" x14ac:dyDescent="0.3">
      <c r="A11" s="904"/>
      <c r="B11" s="905"/>
      <c r="C11" s="800" t="s">
        <v>57</v>
      </c>
      <c r="D11" s="796"/>
      <c r="E11" s="498"/>
      <c r="F11" s="489"/>
      <c r="G11" s="499">
        <v>5</v>
      </c>
      <c r="H11" s="496"/>
      <c r="I11" s="496"/>
      <c r="J11" s="497"/>
    </row>
    <row r="12" spans="1:15" s="481" customFormat="1" ht="15" customHeight="1" x14ac:dyDescent="0.3">
      <c r="A12" s="904"/>
      <c r="B12" s="905"/>
      <c r="C12" s="493" t="s">
        <v>58</v>
      </c>
      <c r="D12" s="493"/>
      <c r="E12" s="494"/>
      <c r="F12" s="493"/>
      <c r="G12" s="495">
        <v>6</v>
      </c>
      <c r="H12" s="496"/>
      <c r="I12" s="496"/>
      <c r="J12" s="497"/>
    </row>
    <row r="13" spans="1:15" s="481" customFormat="1" ht="15" customHeight="1" x14ac:dyDescent="0.3">
      <c r="A13" s="904"/>
      <c r="B13" s="905"/>
      <c r="C13" s="800" t="s">
        <v>410</v>
      </c>
      <c r="D13" s="796"/>
      <c r="E13" s="494"/>
      <c r="F13" s="493"/>
      <c r="G13" s="495">
        <v>7</v>
      </c>
      <c r="H13" s="496"/>
      <c r="I13" s="496"/>
      <c r="J13" s="497"/>
    </row>
    <row r="14" spans="1:15" s="481" customFormat="1" ht="15" customHeight="1" x14ac:dyDescent="0.3">
      <c r="A14" s="904"/>
      <c r="B14" s="905"/>
      <c r="C14" s="800" t="s">
        <v>411</v>
      </c>
      <c r="D14" s="796"/>
      <c r="E14" s="494"/>
      <c r="F14" s="493"/>
      <c r="G14" s="495">
        <v>8</v>
      </c>
      <c r="H14" s="496"/>
      <c r="I14" s="496"/>
      <c r="J14" s="497"/>
    </row>
    <row r="15" spans="1:15" s="481" customFormat="1" ht="15" customHeight="1" x14ac:dyDescent="0.3">
      <c r="A15" s="904"/>
      <c r="B15" s="905"/>
      <c r="C15" s="800" t="s">
        <v>412</v>
      </c>
      <c r="D15" s="796"/>
      <c r="E15" s="494"/>
      <c r="F15" s="493"/>
      <c r="G15" s="495">
        <v>9</v>
      </c>
      <c r="H15" s="496"/>
      <c r="I15" s="496"/>
      <c r="J15" s="497"/>
    </row>
    <row r="16" spans="1:15" s="481" customFormat="1" ht="15" customHeight="1" thickBot="1" x14ac:dyDescent="0.35">
      <c r="A16" s="904"/>
      <c r="B16" s="905"/>
      <c r="C16" s="906" t="s">
        <v>59</v>
      </c>
      <c r="D16" s="906"/>
      <c r="E16" s="906"/>
      <c r="F16" s="906"/>
      <c r="G16" s="500">
        <v>96</v>
      </c>
      <c r="H16" s="496"/>
      <c r="I16" s="496"/>
      <c r="J16" s="497"/>
    </row>
    <row r="17" spans="1:10" s="481" customFormat="1" ht="15" customHeight="1" x14ac:dyDescent="0.3">
      <c r="A17" s="903">
        <f>A7-0.01</f>
        <v>-1.05</v>
      </c>
      <c r="B17" s="930" t="s">
        <v>60</v>
      </c>
      <c r="C17" s="501" t="s">
        <v>326</v>
      </c>
      <c r="D17" s="107"/>
      <c r="E17" s="30"/>
      <c r="F17" s="476">
        <v>1</v>
      </c>
      <c r="G17" s="474"/>
      <c r="H17" s="485"/>
      <c r="I17" s="485"/>
      <c r="J17" s="486"/>
    </row>
    <row r="18" spans="1:10" s="481" customFormat="1" ht="15" customHeight="1" x14ac:dyDescent="0.3">
      <c r="A18" s="904"/>
      <c r="B18" s="931"/>
      <c r="C18" s="502" t="s">
        <v>327</v>
      </c>
      <c r="D18" s="503"/>
      <c r="E18" s="76"/>
      <c r="F18" s="477">
        <v>2</v>
      </c>
      <c r="G18" s="470"/>
      <c r="H18" s="496"/>
      <c r="I18" s="496"/>
      <c r="J18" s="497"/>
    </row>
    <row r="19" spans="1:10" s="481" customFormat="1" ht="15" customHeight="1" x14ac:dyDescent="0.3">
      <c r="A19" s="904"/>
      <c r="B19" s="931"/>
      <c r="C19" s="502" t="s">
        <v>328</v>
      </c>
      <c r="D19" s="503"/>
      <c r="E19" s="76"/>
      <c r="F19" s="477">
        <v>3</v>
      </c>
      <c r="G19" s="470"/>
      <c r="H19" s="496"/>
      <c r="I19" s="496"/>
      <c r="J19" s="497"/>
    </row>
    <row r="20" spans="1:10" s="481" customFormat="1" ht="15" customHeight="1" x14ac:dyDescent="0.3">
      <c r="A20" s="904"/>
      <c r="B20" s="931"/>
      <c r="C20" s="502" t="s">
        <v>61</v>
      </c>
      <c r="D20" s="503"/>
      <c r="E20" s="76"/>
      <c r="F20" s="478">
        <v>4</v>
      </c>
      <c r="G20" s="470"/>
      <c r="H20" s="496"/>
      <c r="I20" s="496"/>
      <c r="J20" s="497"/>
    </row>
    <row r="21" spans="1:10" s="481" customFormat="1" ht="15" customHeight="1" thickBot="1" x14ac:dyDescent="0.35">
      <c r="A21" s="919"/>
      <c r="B21" s="932"/>
      <c r="C21" s="504" t="s">
        <v>59</v>
      </c>
      <c r="D21" s="505"/>
      <c r="E21" s="471"/>
      <c r="F21" s="479">
        <v>96</v>
      </c>
      <c r="G21" s="475"/>
      <c r="H21" s="487"/>
      <c r="I21" s="487"/>
      <c r="J21" s="488"/>
    </row>
    <row r="22" spans="1:10" s="481" customFormat="1" ht="15" customHeight="1" x14ac:dyDescent="0.3">
      <c r="A22" s="903">
        <f>A17-0.01</f>
        <v>-1.06</v>
      </c>
      <c r="B22" s="930" t="s">
        <v>333</v>
      </c>
      <c r="C22" s="506" t="s">
        <v>329</v>
      </c>
      <c r="D22" s="507"/>
      <c r="E22" s="473"/>
      <c r="F22" s="476">
        <v>1</v>
      </c>
      <c r="G22" s="474"/>
      <c r="H22" s="485"/>
      <c r="I22" s="485"/>
      <c r="J22" s="486"/>
    </row>
    <row r="23" spans="1:10" s="481" customFormat="1" ht="15" customHeight="1" x14ac:dyDescent="0.3">
      <c r="A23" s="904"/>
      <c r="B23" s="931"/>
      <c r="C23" s="508" t="s">
        <v>330</v>
      </c>
      <c r="D23" s="509"/>
      <c r="E23" s="472"/>
      <c r="F23" s="477">
        <v>2</v>
      </c>
      <c r="G23" s="470"/>
      <c r="H23" s="496"/>
      <c r="I23" s="496"/>
      <c r="J23" s="497"/>
    </row>
    <row r="24" spans="1:10" s="481" customFormat="1" ht="15" customHeight="1" x14ac:dyDescent="0.3">
      <c r="A24" s="904"/>
      <c r="B24" s="931"/>
      <c r="C24" s="508" t="s">
        <v>331</v>
      </c>
      <c r="D24" s="509"/>
      <c r="E24" s="472"/>
      <c r="F24" s="477">
        <v>3</v>
      </c>
      <c r="G24" s="470"/>
      <c r="H24" s="496"/>
      <c r="I24" s="496"/>
      <c r="J24" s="497"/>
    </row>
    <row r="25" spans="1:10" s="481" customFormat="1" ht="15" customHeight="1" x14ac:dyDescent="0.3">
      <c r="A25" s="904"/>
      <c r="B25" s="931"/>
      <c r="C25" s="508" t="s">
        <v>332</v>
      </c>
      <c r="D25" s="509"/>
      <c r="E25" s="472"/>
      <c r="F25" s="478">
        <v>4</v>
      </c>
      <c r="G25" s="470"/>
      <c r="H25" s="496"/>
      <c r="I25" s="496"/>
      <c r="J25" s="497"/>
    </row>
    <row r="26" spans="1:10" s="481" customFormat="1" ht="15" customHeight="1" thickBot="1" x14ac:dyDescent="0.35">
      <c r="A26" s="919"/>
      <c r="B26" s="932"/>
      <c r="C26" s="504" t="s">
        <v>59</v>
      </c>
      <c r="D26" s="505"/>
      <c r="E26" s="471"/>
      <c r="F26" s="479">
        <v>96</v>
      </c>
      <c r="G26" s="475"/>
      <c r="H26" s="487"/>
      <c r="I26" s="487"/>
      <c r="J26" s="488"/>
    </row>
    <row r="27" spans="1:10" s="480" customFormat="1" ht="30" customHeight="1" thickBot="1" x14ac:dyDescent="0.3">
      <c r="A27" s="138"/>
      <c r="B27" s="891" t="s">
        <v>62</v>
      </c>
      <c r="C27" s="892"/>
      <c r="D27" s="892"/>
      <c r="E27" s="892"/>
      <c r="F27" s="892"/>
      <c r="G27" s="892"/>
      <c r="H27" s="892"/>
      <c r="I27" s="892"/>
      <c r="J27" s="893"/>
    </row>
    <row r="28" spans="1:10" s="481" customFormat="1" ht="20.25" customHeight="1" x14ac:dyDescent="0.3">
      <c r="A28" s="899">
        <f>A22-0.01</f>
        <v>-1.07</v>
      </c>
      <c r="B28" s="901" t="s">
        <v>63</v>
      </c>
      <c r="C28" s="249" t="s">
        <v>64</v>
      </c>
      <c r="D28" s="510">
        <v>1</v>
      </c>
      <c r="E28" s="30"/>
      <c r="F28" s="48"/>
      <c r="G28" s="485"/>
      <c r="H28" s="485"/>
      <c r="I28" s="485"/>
      <c r="J28" s="486"/>
    </row>
    <row r="29" spans="1:10" s="481" customFormat="1" ht="20.25" customHeight="1" thickBot="1" x14ac:dyDescent="0.35">
      <c r="A29" s="900"/>
      <c r="B29" s="902"/>
      <c r="C29" s="245" t="s">
        <v>65</v>
      </c>
      <c r="D29" s="511">
        <v>2</v>
      </c>
      <c r="E29" s="245"/>
      <c r="F29" s="512"/>
      <c r="G29" s="487"/>
      <c r="H29" s="487"/>
      <c r="I29" s="487"/>
      <c r="J29" s="488"/>
    </row>
    <row r="30" spans="1:10" s="481" customFormat="1" ht="20.25" customHeight="1" x14ac:dyDescent="0.3">
      <c r="A30" s="899">
        <f>A28-0.01</f>
        <v>-1.08</v>
      </c>
      <c r="B30" s="901" t="s">
        <v>66</v>
      </c>
      <c r="C30" s="249" t="s">
        <v>54</v>
      </c>
      <c r="D30" s="107">
        <v>1</v>
      </c>
      <c r="E30" s="108"/>
      <c r="F30" s="48"/>
      <c r="G30" s="485"/>
      <c r="H30" s="485"/>
      <c r="I30" s="485"/>
      <c r="J30" s="486"/>
    </row>
    <row r="31" spans="1:10" s="481" customFormat="1" ht="20.25" customHeight="1" thickBot="1" x14ac:dyDescent="0.35">
      <c r="A31" s="900"/>
      <c r="B31" s="902"/>
      <c r="C31" s="245" t="s">
        <v>55</v>
      </c>
      <c r="D31" s="109">
        <v>2</v>
      </c>
      <c r="E31" s="110"/>
      <c r="F31" s="47"/>
      <c r="G31" s="487"/>
      <c r="H31" s="487"/>
      <c r="I31" s="487"/>
      <c r="J31" s="488"/>
    </row>
    <row r="32" spans="1:10" s="481" customFormat="1" ht="45.75" customHeight="1" x14ac:dyDescent="0.3">
      <c r="A32" s="903">
        <f>A30-0.01</f>
        <v>-1.0900000000000001</v>
      </c>
      <c r="B32" s="901" t="s">
        <v>67</v>
      </c>
      <c r="C32" s="913" t="s">
        <v>68</v>
      </c>
      <c r="D32" s="914"/>
      <c r="E32" s="914"/>
      <c r="F32" s="915"/>
      <c r="G32" s="458"/>
      <c r="H32" s="513"/>
      <c r="I32" s="513"/>
      <c r="J32" s="514"/>
    </row>
    <row r="33" spans="1:10" s="481" customFormat="1" ht="45.75" customHeight="1" thickBot="1" x14ac:dyDescent="0.35">
      <c r="A33" s="919"/>
      <c r="B33" s="902"/>
      <c r="C33" s="916" t="s">
        <v>69</v>
      </c>
      <c r="D33" s="917"/>
      <c r="E33" s="917"/>
      <c r="F33" s="918"/>
      <c r="G33" s="459"/>
      <c r="H33" s="487"/>
      <c r="I33" s="487"/>
      <c r="J33" s="488"/>
    </row>
    <row r="34" spans="1:10" x14ac:dyDescent="0.2">
      <c r="A34" s="903">
        <f>A32-0.01</f>
        <v>-1.1000000000000001</v>
      </c>
      <c r="B34" s="901" t="s">
        <v>70</v>
      </c>
      <c r="C34" s="130" t="s">
        <v>71</v>
      </c>
      <c r="D34" s="394">
        <v>1</v>
      </c>
      <c r="E34" s="515"/>
      <c r="F34" s="516"/>
      <c r="G34" s="517"/>
      <c r="H34" s="517"/>
      <c r="I34" s="517"/>
      <c r="J34" s="518"/>
    </row>
    <row r="35" spans="1:10" x14ac:dyDescent="0.2">
      <c r="A35" s="904"/>
      <c r="B35" s="905"/>
      <c r="C35" s="131" t="s">
        <v>72</v>
      </c>
      <c r="D35" s="395">
        <v>2</v>
      </c>
      <c r="E35" s="520"/>
      <c r="F35" s="408"/>
      <c r="G35" s="517"/>
      <c r="H35" s="517"/>
      <c r="I35" s="517"/>
      <c r="J35" s="518"/>
    </row>
    <row r="36" spans="1:10" ht="38.25" x14ac:dyDescent="0.2">
      <c r="A36" s="904"/>
      <c r="B36" s="905"/>
      <c r="C36" s="396" t="s">
        <v>73</v>
      </c>
      <c r="D36" s="395">
        <v>3</v>
      </c>
      <c r="E36" s="520"/>
      <c r="F36" s="408"/>
      <c r="G36" s="517"/>
      <c r="H36" s="517"/>
      <c r="I36" s="517"/>
      <c r="J36" s="518"/>
    </row>
    <row r="37" spans="1:10" ht="38.25" x14ac:dyDescent="0.2">
      <c r="A37" s="904"/>
      <c r="B37" s="905"/>
      <c r="C37" s="396" t="s">
        <v>74</v>
      </c>
      <c r="D37" s="395">
        <v>4</v>
      </c>
      <c r="E37" s="520"/>
      <c r="F37" s="408"/>
      <c r="G37" s="517"/>
      <c r="H37" s="517"/>
      <c r="I37" s="517"/>
      <c r="J37" s="518"/>
    </row>
    <row r="38" spans="1:10" ht="13.5" thickBot="1" x14ac:dyDescent="0.25">
      <c r="A38" s="919"/>
      <c r="B38" s="902"/>
      <c r="C38" s="462" t="s">
        <v>59</v>
      </c>
      <c r="D38" s="425">
        <v>96</v>
      </c>
      <c r="E38" s="521"/>
      <c r="F38" s="410"/>
      <c r="G38" s="522"/>
      <c r="H38" s="522"/>
      <c r="I38" s="522"/>
      <c r="J38" s="523"/>
    </row>
    <row r="39" spans="1:10" x14ac:dyDescent="0.2">
      <c r="A39" s="899">
        <f>A34-0.01</f>
        <v>-1.1100000000000001</v>
      </c>
      <c r="B39" s="901" t="s">
        <v>75</v>
      </c>
      <c r="C39" s="132" t="s">
        <v>76</v>
      </c>
      <c r="D39" s="291">
        <v>1</v>
      </c>
      <c r="E39" s="524"/>
      <c r="F39" s="423"/>
      <c r="G39" s="525"/>
      <c r="H39" s="525"/>
      <c r="I39" s="525"/>
      <c r="J39" s="526"/>
    </row>
    <row r="40" spans="1:10" ht="13.5" thickBot="1" x14ac:dyDescent="0.25">
      <c r="A40" s="900"/>
      <c r="B40" s="902"/>
      <c r="C40" s="463" t="s">
        <v>77</v>
      </c>
      <c r="D40" s="527">
        <v>2</v>
      </c>
      <c r="E40" s="521"/>
      <c r="F40" s="410"/>
      <c r="G40" s="522"/>
      <c r="H40" s="522"/>
      <c r="I40" s="522"/>
      <c r="J40" s="523"/>
    </row>
    <row r="41" spans="1:10" ht="15" x14ac:dyDescent="0.25">
      <c r="A41" s="923">
        <f>A39-0.01</f>
        <v>-1.1200000000000001</v>
      </c>
      <c r="B41" s="905" t="s">
        <v>78</v>
      </c>
      <c r="C41" s="128" t="s">
        <v>79</v>
      </c>
      <c r="D41" s="397">
        <v>1</v>
      </c>
      <c r="E41" s="406"/>
      <c r="F41" s="407"/>
      <c r="G41" s="528"/>
      <c r="H41" s="528"/>
      <c r="I41" s="517"/>
      <c r="J41" s="518"/>
    </row>
    <row r="42" spans="1:10" ht="15" x14ac:dyDescent="0.25">
      <c r="A42" s="923"/>
      <c r="B42" s="905"/>
      <c r="C42" s="128" t="s">
        <v>80</v>
      </c>
      <c r="D42" s="397">
        <v>2</v>
      </c>
      <c r="E42" s="406"/>
      <c r="F42" s="407"/>
      <c r="G42" s="528"/>
      <c r="H42" s="528"/>
      <c r="I42" s="517"/>
      <c r="J42" s="518"/>
    </row>
    <row r="43" spans="1:10" ht="15" x14ac:dyDescent="0.25">
      <c r="A43" s="923"/>
      <c r="B43" s="905"/>
      <c r="C43" s="128" t="s">
        <v>81</v>
      </c>
      <c r="D43" s="397">
        <v>3</v>
      </c>
      <c r="E43" s="406"/>
      <c r="F43" s="407"/>
      <c r="G43" s="528"/>
      <c r="H43" s="528"/>
      <c r="I43" s="517"/>
      <c r="J43" s="518"/>
    </row>
    <row r="44" spans="1:10" ht="15" x14ac:dyDescent="0.25">
      <c r="A44" s="923"/>
      <c r="B44" s="905"/>
      <c r="C44" s="128" t="s">
        <v>82</v>
      </c>
      <c r="D44" s="397">
        <v>4</v>
      </c>
      <c r="E44" s="406"/>
      <c r="F44" s="407"/>
      <c r="G44" s="528"/>
      <c r="H44" s="528"/>
      <c r="I44" s="517"/>
      <c r="J44" s="518"/>
    </row>
    <row r="45" spans="1:10" ht="15" x14ac:dyDescent="0.25">
      <c r="A45" s="923"/>
      <c r="B45" s="905"/>
      <c r="C45" s="128" t="s">
        <v>83</v>
      </c>
      <c r="D45" s="397">
        <v>5</v>
      </c>
      <c r="E45" s="406"/>
      <c r="F45" s="407"/>
      <c r="G45" s="528"/>
      <c r="H45" s="528"/>
      <c r="I45" s="517"/>
      <c r="J45" s="518"/>
    </row>
    <row r="46" spans="1:10" ht="15" x14ac:dyDescent="0.25">
      <c r="A46" s="923"/>
      <c r="B46" s="905"/>
      <c r="C46" s="128" t="s">
        <v>84</v>
      </c>
      <c r="D46" s="397">
        <v>6</v>
      </c>
      <c r="E46" s="406"/>
      <c r="F46" s="407"/>
      <c r="G46" s="528"/>
      <c r="H46" s="528"/>
      <c r="I46" s="517"/>
      <c r="J46" s="518"/>
    </row>
    <row r="47" spans="1:10" ht="15" x14ac:dyDescent="0.25">
      <c r="A47" s="923"/>
      <c r="B47" s="905"/>
      <c r="C47" s="128" t="s">
        <v>85</v>
      </c>
      <c r="D47" s="397">
        <v>7</v>
      </c>
      <c r="E47" s="406"/>
      <c r="F47" s="407"/>
      <c r="G47" s="528"/>
      <c r="H47" s="528"/>
      <c r="I47" s="517"/>
      <c r="J47" s="518"/>
    </row>
    <row r="48" spans="1:10" ht="15" x14ac:dyDescent="0.25">
      <c r="A48" s="923"/>
      <c r="B48" s="905"/>
      <c r="C48" s="128" t="s">
        <v>86</v>
      </c>
      <c r="D48" s="397">
        <v>8</v>
      </c>
      <c r="E48" s="406"/>
      <c r="F48" s="407"/>
      <c r="G48" s="528"/>
      <c r="H48" s="528"/>
      <c r="I48" s="517"/>
      <c r="J48" s="518"/>
    </row>
    <row r="49" spans="1:10" ht="15" x14ac:dyDescent="0.25">
      <c r="A49" s="923"/>
      <c r="B49" s="905"/>
      <c r="C49" s="128" t="s">
        <v>87</v>
      </c>
      <c r="D49" s="397">
        <v>9</v>
      </c>
      <c r="E49" s="406" t="s">
        <v>32</v>
      </c>
      <c r="F49" s="408">
        <f>A52</f>
        <v>-1.1300000000000001</v>
      </c>
      <c r="G49" s="528"/>
      <c r="H49" s="528"/>
      <c r="I49" s="517"/>
      <c r="J49" s="518"/>
    </row>
    <row r="50" spans="1:10" ht="15.75" thickBot="1" x14ac:dyDescent="0.3">
      <c r="A50" s="923"/>
      <c r="B50" s="905"/>
      <c r="C50" s="129" t="s">
        <v>59</v>
      </c>
      <c r="D50" s="398">
        <v>96</v>
      </c>
      <c r="E50" s="409"/>
      <c r="F50" s="410"/>
      <c r="G50" s="193"/>
      <c r="H50" s="193"/>
      <c r="I50" s="522"/>
      <c r="J50" s="523"/>
    </row>
    <row r="51" spans="1:10" ht="26.25" customHeight="1" thickBot="1" x14ac:dyDescent="0.25">
      <c r="A51" s="460"/>
      <c r="B51" s="457" t="s">
        <v>392</v>
      </c>
      <c r="C51" s="920"/>
      <c r="D51" s="921"/>
      <c r="E51" s="921"/>
      <c r="F51" s="922"/>
      <c r="G51" s="529"/>
      <c r="H51" s="529"/>
      <c r="I51" s="529"/>
      <c r="J51" s="530"/>
    </row>
    <row r="52" spans="1:10" s="95" customFormat="1" x14ac:dyDescent="0.2">
      <c r="A52" s="924">
        <f>A41-0.01</f>
        <v>-1.1300000000000001</v>
      </c>
      <c r="B52" s="927" t="s">
        <v>393</v>
      </c>
      <c r="C52" s="531" t="s">
        <v>89</v>
      </c>
      <c r="D52" s="111">
        <v>1</v>
      </c>
      <c r="E52" s="90" t="s">
        <v>32</v>
      </c>
      <c r="F52" s="423">
        <f>'2Traitement'!A3</f>
        <v>-2.0099999999999998</v>
      </c>
      <c r="G52" s="91"/>
      <c r="H52" s="92"/>
      <c r="I52" s="93"/>
      <c r="J52" s="94"/>
    </row>
    <row r="53" spans="1:10" s="95" customFormat="1" x14ac:dyDescent="0.2">
      <c r="A53" s="925"/>
      <c r="B53" s="928"/>
      <c r="C53" s="799" t="s">
        <v>405</v>
      </c>
      <c r="D53" s="797">
        <v>2</v>
      </c>
      <c r="E53" s="798"/>
      <c r="F53" s="516"/>
      <c r="G53" s="97"/>
      <c r="I53" s="98"/>
      <c r="J53" s="99"/>
    </row>
    <row r="54" spans="1:10" s="95" customFormat="1" x14ac:dyDescent="0.2">
      <c r="A54" s="925"/>
      <c r="B54" s="928"/>
      <c r="C54" s="532" t="s">
        <v>90</v>
      </c>
      <c r="D54" s="112">
        <v>3</v>
      </c>
      <c r="E54" s="96"/>
      <c r="F54" s="408"/>
      <c r="G54" s="97"/>
      <c r="I54" s="98"/>
      <c r="J54" s="99"/>
    </row>
    <row r="55" spans="1:10" s="95" customFormat="1" ht="13.5" x14ac:dyDescent="0.25">
      <c r="A55" s="925"/>
      <c r="B55" s="928"/>
      <c r="C55" s="532" t="s">
        <v>91</v>
      </c>
      <c r="D55" s="112">
        <v>4</v>
      </c>
      <c r="E55" s="96" t="s">
        <v>32</v>
      </c>
      <c r="F55" s="408">
        <f>'2Traitement'!A3</f>
        <v>-2.0099999999999998</v>
      </c>
      <c r="G55" s="97"/>
      <c r="H55" s="100"/>
      <c r="I55" s="106"/>
      <c r="J55" s="99"/>
    </row>
    <row r="56" spans="1:10" s="95" customFormat="1" ht="14.25" thickBot="1" x14ac:dyDescent="0.3">
      <c r="A56" s="926"/>
      <c r="B56" s="929"/>
      <c r="C56" s="533" t="s">
        <v>92</v>
      </c>
      <c r="D56" s="113">
        <v>5</v>
      </c>
      <c r="E56" s="101" t="s">
        <v>32</v>
      </c>
      <c r="F56" s="410">
        <f>'2Traitement'!A3</f>
        <v>-2.0099999999999998</v>
      </c>
      <c r="G56" s="102"/>
      <c r="H56" s="103"/>
      <c r="I56" s="104"/>
      <c r="J56" s="105"/>
    </row>
    <row r="57" spans="1:10" ht="15" x14ac:dyDescent="0.25">
      <c r="A57" s="894">
        <f>A52-0.01</f>
        <v>-1.1400000000000001</v>
      </c>
      <c r="B57" s="895" t="s">
        <v>93</v>
      </c>
      <c r="C57" s="128" t="s">
        <v>79</v>
      </c>
      <c r="D57" s="397">
        <v>1</v>
      </c>
      <c r="E57" s="421"/>
      <c r="F57" s="422"/>
      <c r="G57" s="411"/>
      <c r="H57" s="411"/>
      <c r="I57" s="412"/>
      <c r="J57" s="413"/>
    </row>
    <row r="58" spans="1:10" ht="15" x14ac:dyDescent="0.25">
      <c r="A58" s="894"/>
      <c r="B58" s="895"/>
      <c r="C58" s="128" t="s">
        <v>80</v>
      </c>
      <c r="D58" s="397">
        <v>2</v>
      </c>
      <c r="E58" s="406"/>
      <c r="F58" s="407"/>
      <c r="G58" s="411"/>
      <c r="H58" s="411"/>
      <c r="I58" s="412"/>
      <c r="J58" s="413"/>
    </row>
    <row r="59" spans="1:10" ht="15" x14ac:dyDescent="0.25">
      <c r="A59" s="894"/>
      <c r="B59" s="895"/>
      <c r="C59" s="128" t="s">
        <v>81</v>
      </c>
      <c r="D59" s="397">
        <v>3</v>
      </c>
      <c r="E59" s="406"/>
      <c r="F59" s="407"/>
      <c r="G59" s="411"/>
      <c r="H59" s="411"/>
      <c r="I59" s="412"/>
      <c r="J59" s="413"/>
    </row>
    <row r="60" spans="1:10" ht="15" x14ac:dyDescent="0.25">
      <c r="A60" s="894"/>
      <c r="B60" s="895"/>
      <c r="C60" s="128" t="s">
        <v>82</v>
      </c>
      <c r="D60" s="397">
        <v>4</v>
      </c>
      <c r="E60" s="406"/>
      <c r="F60" s="407"/>
      <c r="G60" s="411"/>
      <c r="H60" s="411"/>
      <c r="I60" s="412"/>
      <c r="J60" s="413"/>
    </row>
    <row r="61" spans="1:10" ht="15" x14ac:dyDescent="0.25">
      <c r="A61" s="894"/>
      <c r="B61" s="895"/>
      <c r="C61" s="128" t="s">
        <v>83</v>
      </c>
      <c r="D61" s="397">
        <v>5</v>
      </c>
      <c r="E61" s="406"/>
      <c r="F61" s="407"/>
      <c r="G61" s="411"/>
      <c r="H61" s="411"/>
      <c r="I61" s="412"/>
      <c r="J61" s="413"/>
    </row>
    <row r="62" spans="1:10" ht="15" x14ac:dyDescent="0.25">
      <c r="A62" s="894"/>
      <c r="B62" s="895"/>
      <c r="C62" s="128" t="s">
        <v>84</v>
      </c>
      <c r="D62" s="397">
        <v>6</v>
      </c>
      <c r="E62" s="406"/>
      <c r="F62" s="407"/>
      <c r="G62" s="411"/>
      <c r="H62" s="411"/>
      <c r="I62" s="412"/>
      <c r="J62" s="413"/>
    </row>
    <row r="63" spans="1:10" ht="15" x14ac:dyDescent="0.25">
      <c r="A63" s="894"/>
      <c r="B63" s="895"/>
      <c r="C63" s="128" t="s">
        <v>85</v>
      </c>
      <c r="D63" s="397">
        <v>7</v>
      </c>
      <c r="E63" s="406"/>
      <c r="F63" s="407"/>
      <c r="G63" s="411"/>
      <c r="H63" s="411"/>
      <c r="I63" s="412"/>
      <c r="J63" s="413"/>
    </row>
    <row r="64" spans="1:10" ht="15" x14ac:dyDescent="0.25">
      <c r="A64" s="894"/>
      <c r="B64" s="895"/>
      <c r="C64" s="128" t="s">
        <v>86</v>
      </c>
      <c r="D64" s="397">
        <v>8</v>
      </c>
      <c r="E64" s="406"/>
      <c r="F64" s="407"/>
      <c r="G64" s="411"/>
      <c r="H64" s="411"/>
      <c r="I64" s="412"/>
      <c r="J64" s="413"/>
    </row>
    <row r="65" spans="1:10" ht="15" x14ac:dyDescent="0.25">
      <c r="A65" s="894"/>
      <c r="B65" s="895"/>
      <c r="C65" s="128" t="s">
        <v>87</v>
      </c>
      <c r="D65" s="397">
        <v>9</v>
      </c>
      <c r="E65" s="406" t="s">
        <v>32</v>
      </c>
      <c r="F65" s="408">
        <f>'2Traitement'!A3</f>
        <v>-2.0099999999999998</v>
      </c>
      <c r="G65" s="411"/>
      <c r="H65" s="411"/>
      <c r="I65" s="412"/>
      <c r="J65" s="413"/>
    </row>
    <row r="66" spans="1:10" ht="15.75" thickBot="1" x14ac:dyDescent="0.3">
      <c r="A66" s="894"/>
      <c r="B66" s="895"/>
      <c r="C66" s="129" t="s">
        <v>59</v>
      </c>
      <c r="D66" s="398">
        <v>96</v>
      </c>
      <c r="E66" s="409"/>
      <c r="F66" s="410"/>
      <c r="G66" s="414"/>
      <c r="H66" s="414"/>
      <c r="I66" s="415"/>
      <c r="J66" s="416"/>
    </row>
    <row r="67" spans="1:10" ht="27" customHeight="1" thickBot="1" x14ac:dyDescent="0.25">
      <c r="A67" s="417"/>
      <c r="B67" s="418"/>
      <c r="C67" s="896" t="s">
        <v>88</v>
      </c>
      <c r="D67" s="897"/>
      <c r="E67" s="897"/>
      <c r="F67" s="898"/>
      <c r="G67" s="419"/>
      <c r="H67" s="419"/>
      <c r="I67" s="419"/>
      <c r="J67" s="420"/>
    </row>
  </sheetData>
  <mergeCells count="35">
    <mergeCell ref="A5:A6"/>
    <mergeCell ref="B5:B6"/>
    <mergeCell ref="A52:A56"/>
    <mergeCell ref="B52:B56"/>
    <mergeCell ref="A32:A33"/>
    <mergeCell ref="B32:B33"/>
    <mergeCell ref="A17:A21"/>
    <mergeCell ref="B17:B21"/>
    <mergeCell ref="B22:B26"/>
    <mergeCell ref="A22:A26"/>
    <mergeCell ref="A28:A29"/>
    <mergeCell ref="B28:B29"/>
    <mergeCell ref="C33:F33"/>
    <mergeCell ref="A34:A38"/>
    <mergeCell ref="B34:B38"/>
    <mergeCell ref="C51:F51"/>
    <mergeCell ref="A39:A40"/>
    <mergeCell ref="B39:B40"/>
    <mergeCell ref="A41:A50"/>
    <mergeCell ref="G1:J1"/>
    <mergeCell ref="C3:F3"/>
    <mergeCell ref="A57:A66"/>
    <mergeCell ref="B57:B66"/>
    <mergeCell ref="C67:F67"/>
    <mergeCell ref="A30:A31"/>
    <mergeCell ref="B30:B31"/>
    <mergeCell ref="A7:A16"/>
    <mergeCell ref="B7:B16"/>
    <mergeCell ref="B41:B50"/>
    <mergeCell ref="B27:J27"/>
    <mergeCell ref="C16:F16"/>
    <mergeCell ref="B1:F1"/>
    <mergeCell ref="C4:F4"/>
    <mergeCell ref="A2:H2"/>
    <mergeCell ref="C32:F32"/>
  </mergeCells>
  <pageMargins left="0.7" right="0.7" top="0.75" bottom="0.75" header="0.3" footer="0.3"/>
  <pageSetup orientation="portrait" r:id="rId1"/>
  <rowBreaks count="1" manualBreakCount="1">
    <brk id="38"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1"/>
  <sheetViews>
    <sheetView topLeftCell="A85" zoomScaleNormal="100" workbookViewId="0">
      <selection activeCell="A93" sqref="A93:B95"/>
    </sheetView>
  </sheetViews>
  <sheetFormatPr defaultColWidth="8.85546875" defaultRowHeight="12.75" x14ac:dyDescent="0.2"/>
  <cols>
    <col min="1" max="1" width="6.140625" style="208" customWidth="1"/>
    <col min="2" max="2" width="57.28515625" style="78" customWidth="1"/>
    <col min="3" max="3" width="4" style="1" customWidth="1"/>
    <col min="4" max="4" width="12.28515625" style="1" customWidth="1"/>
    <col min="5" max="5" width="8.140625" style="1" customWidth="1"/>
    <col min="6" max="6" width="2.5703125" style="1" customWidth="1"/>
    <col min="7" max="7" width="4.85546875" style="80" customWidth="1"/>
    <col min="8" max="9" width="3.28515625" style="1" customWidth="1"/>
    <col min="10" max="10" width="3" style="1" customWidth="1"/>
    <col min="11" max="11" width="3.28515625" style="81" customWidth="1"/>
    <col min="12" max="16384" width="8.85546875" style="1"/>
  </cols>
  <sheetData>
    <row r="1" spans="1:11" s="45" customFormat="1" ht="27" customHeight="1" thickBot="1" x14ac:dyDescent="0.3">
      <c r="A1" s="139">
        <f>-2</f>
        <v>-2</v>
      </c>
      <c r="B1" s="933" t="s">
        <v>94</v>
      </c>
      <c r="C1" s="934"/>
      <c r="D1" s="934"/>
      <c r="E1" s="934"/>
      <c r="F1" s="934"/>
      <c r="G1" s="935"/>
      <c r="H1" s="936" t="s">
        <v>53</v>
      </c>
      <c r="I1" s="937"/>
      <c r="J1" s="937"/>
      <c r="K1" s="938"/>
    </row>
    <row r="2" spans="1:11" s="2" customFormat="1" ht="27" customHeight="1" thickBot="1" x14ac:dyDescent="0.25">
      <c r="A2" s="891" t="s">
        <v>95</v>
      </c>
      <c r="B2" s="892"/>
      <c r="C2" s="892"/>
      <c r="D2" s="892"/>
      <c r="E2" s="892"/>
      <c r="F2" s="892"/>
      <c r="G2" s="892"/>
      <c r="H2" s="892"/>
      <c r="I2" s="892"/>
      <c r="J2" s="892"/>
      <c r="K2" s="893"/>
    </row>
    <row r="3" spans="1:11" s="2" customFormat="1" x14ac:dyDescent="0.2">
      <c r="A3" s="903">
        <f>A1-0.01</f>
        <v>-2.0099999999999998</v>
      </c>
      <c r="B3" s="901" t="s">
        <v>96</v>
      </c>
      <c r="C3" s="174" t="s">
        <v>23</v>
      </c>
      <c r="D3" s="165" t="s">
        <v>97</v>
      </c>
      <c r="E3" s="165"/>
      <c r="F3" s="166" t="s">
        <v>32</v>
      </c>
      <c r="G3" s="33">
        <f>A17</f>
        <v>-2.0399999999999991</v>
      </c>
      <c r="H3" s="159"/>
      <c r="I3" s="160"/>
      <c r="J3" s="160"/>
      <c r="K3" s="161"/>
    </row>
    <row r="4" spans="1:11" s="2" customFormat="1" x14ac:dyDescent="0.2">
      <c r="A4" s="904"/>
      <c r="B4" s="939"/>
      <c r="C4" s="175" t="s">
        <v>22</v>
      </c>
      <c r="D4" s="167" t="s">
        <v>98</v>
      </c>
      <c r="E4" s="167"/>
      <c r="F4" s="168" t="s">
        <v>32</v>
      </c>
      <c r="G4" s="31">
        <f>A17</f>
        <v>-2.0399999999999991</v>
      </c>
      <c r="H4" s="162"/>
      <c r="I4" s="163"/>
      <c r="J4" s="163"/>
      <c r="K4" s="164"/>
    </row>
    <row r="5" spans="1:11" s="2" customFormat="1" x14ac:dyDescent="0.2">
      <c r="A5" s="252"/>
      <c r="B5" s="905"/>
      <c r="C5" s="175" t="s">
        <v>31</v>
      </c>
      <c r="D5" s="940" t="s">
        <v>99</v>
      </c>
      <c r="E5" s="941"/>
      <c r="F5" s="169" t="s">
        <v>32</v>
      </c>
      <c r="G5" s="38">
        <f>A17</f>
        <v>-2.0399999999999991</v>
      </c>
      <c r="H5" s="162"/>
      <c r="I5" s="163"/>
      <c r="J5" s="163"/>
      <c r="K5" s="164"/>
    </row>
    <row r="6" spans="1:11" s="2" customFormat="1" ht="13.5" thickBot="1" x14ac:dyDescent="0.25">
      <c r="A6" s="254"/>
      <c r="B6" s="902"/>
      <c r="C6" s="177" t="s">
        <v>30</v>
      </c>
      <c r="D6" s="942" t="s">
        <v>100</v>
      </c>
      <c r="E6" s="943"/>
      <c r="F6" s="4"/>
      <c r="G6" s="79"/>
      <c r="H6" s="4"/>
      <c r="I6" s="4"/>
      <c r="J6" s="4"/>
      <c r="K6" s="3"/>
    </row>
    <row r="7" spans="1:11" s="2" customFormat="1" ht="25.5" customHeight="1" thickBot="1" x14ac:dyDescent="0.25">
      <c r="A7" s="203">
        <f>A3-0.01</f>
        <v>-2.0199999999999996</v>
      </c>
      <c r="B7" s="348" t="s">
        <v>394</v>
      </c>
      <c r="C7" s="242"/>
      <c r="D7" s="44"/>
      <c r="E7" s="44"/>
      <c r="F7" s="44"/>
      <c r="G7" s="43"/>
      <c r="H7" s="242"/>
      <c r="I7" s="44"/>
      <c r="J7" s="44"/>
      <c r="K7" s="74"/>
    </row>
    <row r="8" spans="1:11" s="2" customFormat="1" ht="13.5" customHeight="1" x14ac:dyDescent="0.2">
      <c r="A8" s="903">
        <f>A7-0.01</f>
        <v>-2.0299999999999994</v>
      </c>
      <c r="B8" s="901" t="s">
        <v>101</v>
      </c>
      <c r="C8" s="174" t="s">
        <v>23</v>
      </c>
      <c r="D8" s="954" t="s">
        <v>102</v>
      </c>
      <c r="E8" s="954"/>
      <c r="F8" s="954"/>
      <c r="G8" s="955"/>
      <c r="H8" s="40"/>
      <c r="I8" s="40"/>
      <c r="J8" s="40"/>
      <c r="K8" s="39"/>
    </row>
    <row r="9" spans="1:11" s="2" customFormat="1" ht="13.5" customHeight="1" x14ac:dyDescent="0.2">
      <c r="A9" s="904"/>
      <c r="B9" s="905"/>
      <c r="C9" s="175" t="s">
        <v>22</v>
      </c>
      <c r="D9" s="941" t="s">
        <v>103</v>
      </c>
      <c r="E9" s="941"/>
      <c r="F9" s="941"/>
      <c r="G9" s="956"/>
      <c r="H9" s="37"/>
      <c r="I9" s="37"/>
      <c r="J9" s="37"/>
      <c r="K9" s="36"/>
    </row>
    <row r="10" spans="1:11" s="2" customFormat="1" ht="13.5" customHeight="1" x14ac:dyDescent="0.2">
      <c r="A10" s="904"/>
      <c r="B10" s="253"/>
      <c r="C10" s="175" t="s">
        <v>31</v>
      </c>
      <c r="D10" s="941" t="s">
        <v>104</v>
      </c>
      <c r="E10" s="941"/>
      <c r="F10" s="941"/>
      <c r="G10" s="956"/>
      <c r="H10" s="37"/>
      <c r="I10" s="37"/>
      <c r="J10" s="37"/>
      <c r="K10" s="36"/>
    </row>
    <row r="11" spans="1:11" s="2" customFormat="1" ht="13.5" customHeight="1" x14ac:dyDescent="0.2">
      <c r="A11" s="904"/>
      <c r="B11" s="957" t="s">
        <v>105</v>
      </c>
      <c r="C11" s="175" t="s">
        <v>30</v>
      </c>
      <c r="D11" s="941" t="s">
        <v>106</v>
      </c>
      <c r="E11" s="941"/>
      <c r="F11" s="941"/>
      <c r="G11" s="956"/>
      <c r="H11" s="37"/>
      <c r="I11" s="37"/>
      <c r="J11" s="37"/>
      <c r="K11" s="36"/>
    </row>
    <row r="12" spans="1:11" s="2" customFormat="1" ht="13.5" customHeight="1" x14ac:dyDescent="0.2">
      <c r="A12" s="904"/>
      <c r="B12" s="957"/>
      <c r="C12" s="175" t="s">
        <v>29</v>
      </c>
      <c r="D12" s="941" t="s">
        <v>107</v>
      </c>
      <c r="E12" s="941"/>
      <c r="F12" s="941"/>
      <c r="G12" s="956"/>
      <c r="H12" s="37"/>
      <c r="I12" s="37"/>
      <c r="J12" s="37"/>
      <c r="K12" s="36"/>
    </row>
    <row r="13" spans="1:11" s="2" customFormat="1" ht="13.5" customHeight="1" x14ac:dyDescent="0.2">
      <c r="A13" s="904"/>
      <c r="B13" s="957"/>
      <c r="C13" s="175" t="s">
        <v>28</v>
      </c>
      <c r="D13" s="941" t="s">
        <v>108</v>
      </c>
      <c r="E13" s="941"/>
      <c r="F13" s="941"/>
      <c r="G13" s="956"/>
      <c r="H13" s="37"/>
      <c r="I13" s="37"/>
      <c r="J13" s="37"/>
      <c r="K13" s="36"/>
    </row>
    <row r="14" spans="1:11" s="2" customFormat="1" ht="13.5" customHeight="1" x14ac:dyDescent="0.2">
      <c r="A14" s="904"/>
      <c r="B14" s="957"/>
      <c r="C14" s="175" t="s">
        <v>27</v>
      </c>
      <c r="D14" s="941" t="s">
        <v>109</v>
      </c>
      <c r="E14" s="941"/>
      <c r="F14" s="941"/>
      <c r="G14" s="956"/>
      <c r="H14" s="37"/>
      <c r="I14" s="37"/>
      <c r="J14" s="37"/>
      <c r="K14" s="36"/>
    </row>
    <row r="15" spans="1:11" s="2" customFormat="1" ht="13.5" customHeight="1" x14ac:dyDescent="0.2">
      <c r="A15" s="904"/>
      <c r="B15" s="453" t="s">
        <v>110</v>
      </c>
      <c r="C15" s="176" t="s">
        <v>26</v>
      </c>
      <c r="D15" s="946" t="s">
        <v>48</v>
      </c>
      <c r="E15" s="946"/>
      <c r="F15" s="946"/>
      <c r="G15" s="947"/>
      <c r="H15" s="35"/>
      <c r="I15" s="35"/>
      <c r="J15" s="35"/>
      <c r="K15" s="34"/>
    </row>
    <row r="16" spans="1:11" s="2" customFormat="1" ht="13.5" customHeight="1" thickBot="1" x14ac:dyDescent="0.25">
      <c r="A16" s="919"/>
      <c r="B16" s="453" t="s">
        <v>111</v>
      </c>
      <c r="C16" s="173"/>
      <c r="D16" s="141"/>
      <c r="E16" s="141"/>
      <c r="F16" s="141"/>
      <c r="G16" s="142"/>
      <c r="H16" s="10"/>
      <c r="I16" s="10"/>
      <c r="J16" s="10"/>
      <c r="K16" s="9"/>
    </row>
    <row r="17" spans="1:19" s="2" customFormat="1" ht="25.5" customHeight="1" x14ac:dyDescent="0.2">
      <c r="A17" s="903">
        <f>A8-0.01</f>
        <v>-2.0399999999999991</v>
      </c>
      <c r="B17" s="901" t="s">
        <v>112</v>
      </c>
      <c r="C17" s="948" t="s">
        <v>113</v>
      </c>
      <c r="D17" s="949"/>
      <c r="E17" s="949"/>
      <c r="F17" s="949"/>
      <c r="G17" s="170">
        <v>1</v>
      </c>
      <c r="H17" s="6"/>
      <c r="I17" s="6"/>
      <c r="J17" s="6"/>
      <c r="K17" s="5"/>
    </row>
    <row r="18" spans="1:19" s="2" customFormat="1" ht="28.5" customHeight="1" x14ac:dyDescent="0.2">
      <c r="A18" s="904"/>
      <c r="B18" s="905"/>
      <c r="C18" s="950" t="s">
        <v>114</v>
      </c>
      <c r="D18" s="951"/>
      <c r="E18" s="951"/>
      <c r="F18" s="951"/>
      <c r="G18" s="171">
        <v>2</v>
      </c>
      <c r="H18" s="18"/>
      <c r="I18" s="18"/>
      <c r="J18" s="18"/>
      <c r="K18" s="17"/>
    </row>
    <row r="19" spans="1:19" s="2" customFormat="1" ht="28.5" customHeight="1" thickBot="1" x14ac:dyDescent="0.25">
      <c r="A19" s="919"/>
      <c r="B19" s="902"/>
      <c r="C19" s="952" t="s">
        <v>115</v>
      </c>
      <c r="D19" s="953"/>
      <c r="E19" s="953"/>
      <c r="F19" s="953"/>
      <c r="G19" s="172">
        <v>3</v>
      </c>
      <c r="H19" s="18"/>
      <c r="I19" s="18"/>
      <c r="J19" s="18"/>
      <c r="K19" s="17"/>
    </row>
    <row r="20" spans="1:19" s="2" customFormat="1" ht="18.75" customHeight="1" x14ac:dyDescent="0.2">
      <c r="A20" s="250">
        <f>A17-0.01</f>
        <v>-2.0499999999999989</v>
      </c>
      <c r="B20" s="944" t="s">
        <v>116</v>
      </c>
      <c r="C20" s="249"/>
      <c r="D20" s="454" t="s">
        <v>64</v>
      </c>
      <c r="E20" s="276">
        <v>1</v>
      </c>
      <c r="F20" s="277"/>
      <c r="G20" s="278"/>
      <c r="H20" s="183"/>
      <c r="I20" s="6"/>
      <c r="J20" s="6"/>
      <c r="K20" s="5"/>
      <c r="M20" s="802" t="s">
        <v>416</v>
      </c>
      <c r="N20" s="803"/>
      <c r="O20" s="803"/>
      <c r="P20" s="803"/>
      <c r="Q20" s="803"/>
      <c r="R20" s="544"/>
      <c r="S20" s="544"/>
    </row>
    <row r="21" spans="1:19" s="2" customFormat="1" ht="18.75" customHeight="1" thickBot="1" x14ac:dyDescent="0.25">
      <c r="A21" s="251"/>
      <c r="B21" s="945"/>
      <c r="C21" s="245"/>
      <c r="D21" s="455" t="s">
        <v>65</v>
      </c>
      <c r="E21" s="279">
        <v>2</v>
      </c>
      <c r="F21" s="280"/>
      <c r="G21" s="281"/>
      <c r="H21" s="181"/>
      <c r="I21" s="4"/>
      <c r="J21" s="4"/>
      <c r="K21" s="3"/>
      <c r="M21" s="803"/>
      <c r="N21" s="803"/>
      <c r="O21" s="803"/>
      <c r="P21" s="803"/>
      <c r="Q21" s="803"/>
    </row>
    <row r="22" spans="1:19" s="2" customFormat="1" x14ac:dyDescent="0.2">
      <c r="A22" s="250">
        <f>A20-0.01</f>
        <v>-2.0599999999999987</v>
      </c>
      <c r="B22" s="944" t="s">
        <v>117</v>
      </c>
      <c r="C22" s="249"/>
      <c r="D22" s="454" t="s">
        <v>64</v>
      </c>
      <c r="E22" s="276">
        <v>1</v>
      </c>
      <c r="F22" s="277"/>
      <c r="G22" s="278"/>
      <c r="H22" s="183"/>
      <c r="I22" s="6"/>
      <c r="J22" s="6"/>
      <c r="K22" s="5"/>
      <c r="M22" s="802" t="s">
        <v>417</v>
      </c>
      <c r="N22" s="803"/>
      <c r="O22" s="803"/>
      <c r="P22" s="803"/>
      <c r="Q22" s="803"/>
    </row>
    <row r="23" spans="1:19" s="2" customFormat="1" ht="13.5" thickBot="1" x14ac:dyDescent="0.25">
      <c r="A23" s="251"/>
      <c r="B23" s="945"/>
      <c r="C23" s="245"/>
      <c r="D23" s="455" t="s">
        <v>65</v>
      </c>
      <c r="E23" s="279">
        <v>2</v>
      </c>
      <c r="F23" s="280"/>
      <c r="G23" s="281"/>
      <c r="H23" s="181"/>
      <c r="I23" s="4"/>
      <c r="J23" s="4"/>
      <c r="K23" s="3"/>
      <c r="M23" s="803"/>
      <c r="N23" s="803"/>
      <c r="O23" s="803"/>
      <c r="P23" s="803"/>
      <c r="Q23" s="803"/>
    </row>
    <row r="24" spans="1:19" s="2" customFormat="1" ht="18.75" customHeight="1" x14ac:dyDescent="0.2">
      <c r="A24" s="250">
        <f>A22-0.01</f>
        <v>-2.0699999999999985</v>
      </c>
      <c r="B24" s="944" t="s">
        <v>118</v>
      </c>
      <c r="C24" s="249"/>
      <c r="D24" s="454" t="s">
        <v>64</v>
      </c>
      <c r="E24" s="276">
        <v>1</v>
      </c>
      <c r="F24" s="277"/>
      <c r="G24" s="278"/>
      <c r="H24" s="183"/>
      <c r="I24" s="6"/>
      <c r="J24" s="6"/>
      <c r="K24" s="5"/>
      <c r="M24" s="803" t="s">
        <v>415</v>
      </c>
      <c r="N24" s="803"/>
      <c r="O24" s="803"/>
      <c r="P24" s="803"/>
      <c r="Q24" s="803"/>
    </row>
    <row r="25" spans="1:19" s="2" customFormat="1" ht="18.75" customHeight="1" thickBot="1" x14ac:dyDescent="0.25">
      <c r="A25" s="251"/>
      <c r="B25" s="945"/>
      <c r="C25" s="245"/>
      <c r="D25" s="455" t="s">
        <v>65</v>
      </c>
      <c r="E25" s="279">
        <v>2</v>
      </c>
      <c r="F25" s="280"/>
      <c r="G25" s="281"/>
      <c r="H25" s="181"/>
      <c r="I25" s="4"/>
      <c r="J25" s="4"/>
      <c r="K25" s="3"/>
    </row>
    <row r="26" spans="1:19" s="2" customFormat="1" ht="18.75" customHeight="1" x14ac:dyDescent="0.2">
      <c r="A26" s="250">
        <f>A24-0.01</f>
        <v>-2.0799999999999983</v>
      </c>
      <c r="B26" s="944" t="s">
        <v>119</v>
      </c>
      <c r="C26" s="249"/>
      <c r="D26" s="454" t="s">
        <v>64</v>
      </c>
      <c r="E26" s="276">
        <v>1</v>
      </c>
      <c r="F26" s="277"/>
      <c r="G26" s="278"/>
      <c r="H26" s="183"/>
      <c r="I26" s="6"/>
      <c r="J26" s="6"/>
      <c r="K26" s="5"/>
      <c r="M26" s="803" t="s">
        <v>418</v>
      </c>
    </row>
    <row r="27" spans="1:19" s="2" customFormat="1" ht="18.75" customHeight="1" thickBot="1" x14ac:dyDescent="0.25">
      <c r="A27" s="251"/>
      <c r="B27" s="945"/>
      <c r="C27" s="245"/>
      <c r="D27" s="455" t="s">
        <v>65</v>
      </c>
      <c r="E27" s="279">
        <v>2</v>
      </c>
      <c r="F27" s="280"/>
      <c r="G27" s="281"/>
      <c r="H27" s="181"/>
      <c r="I27" s="4"/>
      <c r="J27" s="4"/>
      <c r="K27" s="3"/>
    </row>
    <row r="28" spans="1:19" s="2" customFormat="1" x14ac:dyDescent="0.2">
      <c r="A28" s="250">
        <f>A26-0.01</f>
        <v>-2.0899999999999981</v>
      </c>
      <c r="B28" s="944" t="s">
        <v>120</v>
      </c>
      <c r="C28" s="249"/>
      <c r="D28" s="454" t="s">
        <v>64</v>
      </c>
      <c r="E28" s="276">
        <v>1</v>
      </c>
      <c r="F28" s="277"/>
      <c r="G28" s="278"/>
      <c r="H28" s="183"/>
      <c r="I28" s="6"/>
      <c r="J28" s="6"/>
      <c r="K28" s="5"/>
    </row>
    <row r="29" spans="1:19" s="2" customFormat="1" ht="13.5" thickBot="1" x14ac:dyDescent="0.25">
      <c r="A29" s="251"/>
      <c r="B29" s="945"/>
      <c r="C29" s="245"/>
      <c r="D29" s="455" t="s">
        <v>65</v>
      </c>
      <c r="E29" s="279">
        <v>2</v>
      </c>
      <c r="F29" s="280"/>
      <c r="G29" s="281"/>
      <c r="H29" s="181"/>
      <c r="I29" s="4"/>
      <c r="J29" s="4"/>
      <c r="K29" s="3"/>
    </row>
    <row r="30" spans="1:19" s="2" customFormat="1" ht="18.75" customHeight="1" x14ac:dyDescent="0.2">
      <c r="A30" s="250">
        <f t="shared" ref="A30" si="0">A28-0.01</f>
        <v>-2.0999999999999979</v>
      </c>
      <c r="B30" s="944" t="s">
        <v>121</v>
      </c>
      <c r="C30" s="18"/>
      <c r="D30" s="454" t="s">
        <v>64</v>
      </c>
      <c r="E30" s="276">
        <v>1</v>
      </c>
      <c r="F30" s="282"/>
      <c r="G30" s="283"/>
      <c r="H30" s="222"/>
      <c r="I30" s="18"/>
      <c r="J30" s="18"/>
      <c r="K30" s="17"/>
    </row>
    <row r="31" spans="1:19" s="2" customFormat="1" ht="18.75" customHeight="1" thickBot="1" x14ac:dyDescent="0.25">
      <c r="A31" s="251"/>
      <c r="B31" s="945"/>
      <c r="C31" s="182"/>
      <c r="D31" s="455" t="s">
        <v>65</v>
      </c>
      <c r="E31" s="284">
        <v>2</v>
      </c>
      <c r="F31" s="285" t="s">
        <v>32</v>
      </c>
      <c r="G31" s="286">
        <f>A87</f>
        <v>-2.2399999999999949</v>
      </c>
      <c r="H31" s="181"/>
      <c r="I31" s="4"/>
      <c r="J31" s="4"/>
      <c r="K31" s="3"/>
    </row>
    <row r="32" spans="1:19" s="2" customFormat="1" x14ac:dyDescent="0.2">
      <c r="A32" s="250">
        <f>A30-0.01</f>
        <v>-2.1099999999999977</v>
      </c>
      <c r="B32" s="944" t="s">
        <v>122</v>
      </c>
      <c r="C32" s="174" t="s">
        <v>23</v>
      </c>
      <c r="D32" s="959" t="s">
        <v>123</v>
      </c>
      <c r="E32" s="959"/>
      <c r="F32" s="959"/>
      <c r="G32" s="960"/>
      <c r="H32" s="32"/>
      <c r="I32" s="32"/>
      <c r="J32" s="32"/>
      <c r="K32" s="77"/>
    </row>
    <row r="33" spans="1:17" s="2" customFormat="1" ht="15" customHeight="1" x14ac:dyDescent="0.2">
      <c r="A33" s="204"/>
      <c r="B33" s="958"/>
      <c r="C33" s="179" t="s">
        <v>22</v>
      </c>
      <c r="D33" s="961" t="s">
        <v>103</v>
      </c>
      <c r="E33" s="961"/>
      <c r="F33" s="961"/>
      <c r="G33" s="962"/>
      <c r="H33" s="32"/>
      <c r="I33" s="32"/>
      <c r="J33" s="32"/>
      <c r="K33" s="77"/>
    </row>
    <row r="34" spans="1:17" s="2" customFormat="1" ht="15" customHeight="1" x14ac:dyDescent="0.2">
      <c r="A34" s="204"/>
      <c r="B34" s="958"/>
      <c r="C34" s="179" t="s">
        <v>31</v>
      </c>
      <c r="D34" s="961" t="s">
        <v>124</v>
      </c>
      <c r="E34" s="961"/>
      <c r="F34" s="961"/>
      <c r="G34" s="962"/>
      <c r="H34" s="32"/>
      <c r="I34" s="32"/>
      <c r="J34" s="32"/>
      <c r="K34" s="77"/>
    </row>
    <row r="35" spans="1:17" s="2" customFormat="1" ht="15" customHeight="1" x14ac:dyDescent="0.2">
      <c r="A35" s="204"/>
      <c r="B35" s="958"/>
      <c r="C35" s="179" t="s">
        <v>30</v>
      </c>
      <c r="D35" s="961" t="s">
        <v>125</v>
      </c>
      <c r="E35" s="961"/>
      <c r="F35" s="961"/>
      <c r="G35" s="962"/>
      <c r="H35" s="32"/>
      <c r="I35" s="32"/>
      <c r="J35" s="32"/>
      <c r="K35" s="77"/>
    </row>
    <row r="36" spans="1:17" s="2" customFormat="1" ht="15" customHeight="1" x14ac:dyDescent="0.2">
      <c r="A36" s="204"/>
      <c r="B36" s="963" t="s">
        <v>105</v>
      </c>
      <c r="C36" s="179" t="s">
        <v>29</v>
      </c>
      <c r="D36" s="961" t="s">
        <v>126</v>
      </c>
      <c r="E36" s="961"/>
      <c r="F36" s="961"/>
      <c r="G36" s="962"/>
      <c r="H36" s="32"/>
      <c r="I36" s="32"/>
      <c r="J36" s="32"/>
      <c r="K36" s="77"/>
    </row>
    <row r="37" spans="1:17" s="2" customFormat="1" ht="15" customHeight="1" x14ac:dyDescent="0.2">
      <c r="A37" s="204"/>
      <c r="B37" s="963"/>
      <c r="C37" s="179" t="s">
        <v>28</v>
      </c>
      <c r="D37" s="961" t="s">
        <v>102</v>
      </c>
      <c r="E37" s="961"/>
      <c r="F37" s="961"/>
      <c r="G37" s="962"/>
      <c r="H37" s="32"/>
      <c r="I37" s="32"/>
      <c r="J37" s="32"/>
      <c r="K37" s="77"/>
    </row>
    <row r="38" spans="1:17" s="2" customFormat="1" ht="15" customHeight="1" x14ac:dyDescent="0.2">
      <c r="A38" s="204"/>
      <c r="B38" s="963"/>
      <c r="C38" s="179" t="s">
        <v>27</v>
      </c>
      <c r="D38" s="961" t="s">
        <v>127</v>
      </c>
      <c r="E38" s="961"/>
      <c r="F38" s="961"/>
      <c r="G38" s="962"/>
      <c r="H38" s="32"/>
      <c r="I38" s="32"/>
      <c r="J38" s="32"/>
      <c r="K38" s="77"/>
    </row>
    <row r="39" spans="1:17" s="2" customFormat="1" ht="25.5" customHeight="1" x14ac:dyDescent="0.2">
      <c r="A39" s="204"/>
      <c r="B39" s="453" t="s">
        <v>110</v>
      </c>
      <c r="C39" s="179" t="s">
        <v>26</v>
      </c>
      <c r="D39" s="966" t="s">
        <v>128</v>
      </c>
      <c r="E39" s="966"/>
      <c r="F39" s="966"/>
      <c r="G39" s="967"/>
      <c r="H39" s="29"/>
      <c r="I39" s="29"/>
      <c r="J39" s="29"/>
      <c r="K39" s="28"/>
    </row>
    <row r="40" spans="1:17" s="2" customFormat="1" ht="15" customHeight="1" x14ac:dyDescent="0.2">
      <c r="A40" s="204"/>
      <c r="B40" s="453" t="s">
        <v>111</v>
      </c>
      <c r="C40" s="179" t="s">
        <v>8</v>
      </c>
      <c r="D40" s="961" t="s">
        <v>129</v>
      </c>
      <c r="E40" s="961"/>
      <c r="F40" s="961"/>
      <c r="G40" s="962"/>
      <c r="H40" s="29"/>
      <c r="I40" s="29"/>
      <c r="J40" s="29"/>
      <c r="K40" s="28"/>
    </row>
    <row r="41" spans="1:17" s="2" customFormat="1" ht="15" customHeight="1" x14ac:dyDescent="0.2">
      <c r="A41" s="204"/>
      <c r="B41" s="340"/>
      <c r="C41" s="179" t="s">
        <v>18</v>
      </c>
      <c r="D41" s="961" t="s">
        <v>34</v>
      </c>
      <c r="E41" s="961"/>
      <c r="F41" s="961"/>
      <c r="G41" s="962"/>
      <c r="H41" s="29"/>
      <c r="I41" s="29"/>
      <c r="J41" s="29"/>
      <c r="K41" s="28"/>
    </row>
    <row r="42" spans="1:17" s="2" customFormat="1" ht="15" customHeight="1" x14ac:dyDescent="0.2">
      <c r="A42" s="204"/>
      <c r="B42" s="340"/>
      <c r="C42" s="179" t="s">
        <v>17</v>
      </c>
      <c r="D42" s="961" t="s">
        <v>130</v>
      </c>
      <c r="E42" s="961"/>
      <c r="F42" s="961"/>
      <c r="G42" s="962"/>
      <c r="H42" s="29"/>
      <c r="I42" s="29"/>
      <c r="J42" s="29"/>
      <c r="K42" s="28"/>
    </row>
    <row r="43" spans="1:17" s="2" customFormat="1" ht="33.75" customHeight="1" thickBot="1" x14ac:dyDescent="0.25">
      <c r="A43" s="204"/>
      <c r="B43" s="340"/>
      <c r="C43" s="180" t="s">
        <v>16</v>
      </c>
      <c r="D43" s="968" t="s">
        <v>48</v>
      </c>
      <c r="E43" s="968"/>
      <c r="F43" s="968"/>
      <c r="G43" s="969"/>
      <c r="H43" s="27"/>
      <c r="I43" s="27"/>
      <c r="J43" s="27"/>
      <c r="K43" s="26"/>
    </row>
    <row r="44" spans="1:17" s="2" customFormat="1" ht="18.75" customHeight="1" x14ac:dyDescent="0.2">
      <c r="A44" s="250">
        <f>A32-0.01</f>
        <v>-2.1199999999999974</v>
      </c>
      <c r="B44" s="944" t="s">
        <v>131</v>
      </c>
      <c r="C44" s="18"/>
      <c r="D44" s="454" t="s">
        <v>64</v>
      </c>
      <c r="E44" s="276">
        <v>1</v>
      </c>
      <c r="F44" s="282"/>
      <c r="G44" s="283"/>
      <c r="H44" s="183"/>
      <c r="I44" s="6"/>
      <c r="J44" s="6"/>
      <c r="K44" s="5"/>
      <c r="O44" s="184"/>
      <c r="P44" s="143"/>
      <c r="Q44" s="185"/>
    </row>
    <row r="45" spans="1:17" s="2" customFormat="1" ht="18.75" customHeight="1" thickBot="1" x14ac:dyDescent="0.25">
      <c r="A45" s="251"/>
      <c r="B45" s="945"/>
      <c r="C45" s="182"/>
      <c r="D45" s="455" t="s">
        <v>65</v>
      </c>
      <c r="E45" s="284">
        <v>2</v>
      </c>
      <c r="F45" s="285" t="s">
        <v>32</v>
      </c>
      <c r="G45" s="286">
        <f>A52</f>
        <v>-2.139999999999997</v>
      </c>
      <c r="H45" s="181"/>
      <c r="I45" s="4"/>
      <c r="J45" s="4"/>
      <c r="K45" s="3"/>
      <c r="O45" s="184"/>
      <c r="P45" s="143"/>
      <c r="Q45" s="185"/>
    </row>
    <row r="46" spans="1:17" s="341" customFormat="1" ht="26.25" customHeight="1" x14ac:dyDescent="0.25">
      <c r="A46" s="250">
        <f>A44-0.01</f>
        <v>-2.1299999999999972</v>
      </c>
      <c r="B46" s="148" t="s">
        <v>132</v>
      </c>
      <c r="C46" s="350" t="s">
        <v>23</v>
      </c>
      <c r="D46" s="978" t="s">
        <v>133</v>
      </c>
      <c r="E46" s="978"/>
      <c r="F46" s="978"/>
      <c r="G46" s="979"/>
      <c r="H46" s="342"/>
      <c r="I46" s="342"/>
      <c r="J46" s="342"/>
      <c r="K46" s="343"/>
    </row>
    <row r="47" spans="1:17" s="341" customFormat="1" ht="39.75" customHeight="1" x14ac:dyDescent="0.25">
      <c r="A47" s="204"/>
      <c r="B47" s="957" t="s">
        <v>105</v>
      </c>
      <c r="C47" s="351" t="s">
        <v>22</v>
      </c>
      <c r="D47" s="964" t="s">
        <v>134</v>
      </c>
      <c r="E47" s="964"/>
      <c r="F47" s="964"/>
      <c r="G47" s="965"/>
      <c r="H47" s="344"/>
      <c r="I47" s="344"/>
      <c r="J47" s="344"/>
      <c r="K47" s="345"/>
    </row>
    <row r="48" spans="1:17" s="341" customFormat="1" ht="26.25" customHeight="1" x14ac:dyDescent="0.25">
      <c r="A48" s="204"/>
      <c r="B48" s="957"/>
      <c r="C48" s="351" t="s">
        <v>31</v>
      </c>
      <c r="D48" s="970" t="s">
        <v>135</v>
      </c>
      <c r="E48" s="970"/>
      <c r="F48" s="970"/>
      <c r="G48" s="971"/>
      <c r="H48" s="344"/>
      <c r="I48" s="344"/>
      <c r="J48" s="344"/>
      <c r="K48" s="345"/>
    </row>
    <row r="49" spans="1:11" s="341" customFormat="1" ht="26.25" customHeight="1" x14ac:dyDescent="0.25">
      <c r="A49" s="204"/>
      <c r="B49" s="957"/>
      <c r="C49" s="351" t="s">
        <v>30</v>
      </c>
      <c r="D49" s="970" t="s">
        <v>136</v>
      </c>
      <c r="E49" s="970"/>
      <c r="F49" s="970"/>
      <c r="G49" s="971"/>
      <c r="H49" s="344"/>
      <c r="I49" s="344"/>
      <c r="J49" s="344"/>
      <c r="K49" s="345"/>
    </row>
    <row r="50" spans="1:11" s="341" customFormat="1" ht="39.75" customHeight="1" x14ac:dyDescent="0.2">
      <c r="A50" s="204"/>
      <c r="B50" s="202" t="s">
        <v>110</v>
      </c>
      <c r="C50" s="351" t="s">
        <v>29</v>
      </c>
      <c r="D50" s="964" t="s">
        <v>137</v>
      </c>
      <c r="E50" s="964"/>
      <c r="F50" s="964"/>
      <c r="G50" s="965"/>
      <c r="H50" s="344"/>
      <c r="I50" s="344"/>
      <c r="J50" s="344"/>
      <c r="K50" s="345"/>
    </row>
    <row r="51" spans="1:11" s="341" customFormat="1" ht="26.25" customHeight="1" thickBot="1" x14ac:dyDescent="0.3">
      <c r="A51" s="205"/>
      <c r="B51" s="453" t="s">
        <v>111</v>
      </c>
      <c r="C51" s="180" t="s">
        <v>28</v>
      </c>
      <c r="D51" s="970" t="s">
        <v>48</v>
      </c>
      <c r="E51" s="970"/>
      <c r="F51" s="970"/>
      <c r="G51" s="971"/>
      <c r="H51" s="346"/>
      <c r="I51" s="346"/>
      <c r="J51" s="346"/>
      <c r="K51" s="347"/>
    </row>
    <row r="52" spans="1:11" s="2" customFormat="1" ht="18.75" customHeight="1" x14ac:dyDescent="0.2">
      <c r="A52" s="250">
        <f>A46-0.01</f>
        <v>-2.139999999999997</v>
      </c>
      <c r="B52" s="944" t="s">
        <v>138</v>
      </c>
      <c r="C52" s="18"/>
      <c r="D52" s="454" t="s">
        <v>64</v>
      </c>
      <c r="E52" s="276">
        <v>1</v>
      </c>
      <c r="F52" s="282"/>
      <c r="G52" s="283"/>
      <c r="H52" s="183"/>
      <c r="I52" s="6"/>
      <c r="J52" s="6"/>
      <c r="K52" s="5"/>
    </row>
    <row r="53" spans="1:11" s="2" customFormat="1" ht="18.75" customHeight="1" thickBot="1" x14ac:dyDescent="0.25">
      <c r="A53" s="251"/>
      <c r="B53" s="945"/>
      <c r="C53" s="182"/>
      <c r="D53" s="455" t="s">
        <v>65</v>
      </c>
      <c r="E53" s="284">
        <v>2</v>
      </c>
      <c r="F53" s="285" t="s">
        <v>32</v>
      </c>
      <c r="G53" s="286">
        <f>A64</f>
        <v>-2.1599999999999966</v>
      </c>
      <c r="H53" s="181"/>
      <c r="I53" s="4"/>
      <c r="J53" s="4"/>
      <c r="K53" s="3"/>
    </row>
    <row r="54" spans="1:11" s="2" customFormat="1" ht="27" customHeight="1" x14ac:dyDescent="0.2">
      <c r="A54" s="903">
        <f>A52-0.01</f>
        <v>-2.1499999999999968</v>
      </c>
      <c r="B54" s="901" t="s">
        <v>139</v>
      </c>
      <c r="C54" s="174" t="s">
        <v>23</v>
      </c>
      <c r="D54" s="972" t="s">
        <v>140</v>
      </c>
      <c r="E54" s="972"/>
      <c r="F54" s="972"/>
      <c r="G54" s="973"/>
      <c r="H54" s="24"/>
      <c r="I54" s="24"/>
      <c r="J54" s="24"/>
      <c r="K54" s="23"/>
    </row>
    <row r="55" spans="1:11" s="2" customFormat="1" ht="15" customHeight="1" x14ac:dyDescent="0.2">
      <c r="A55" s="904"/>
      <c r="B55" s="905"/>
      <c r="C55" s="179" t="s">
        <v>22</v>
      </c>
      <c r="D55" s="974" t="s">
        <v>141</v>
      </c>
      <c r="E55" s="974"/>
      <c r="F55" s="974"/>
      <c r="G55" s="975"/>
      <c r="H55" s="29"/>
      <c r="I55" s="29"/>
      <c r="J55" s="29"/>
      <c r="K55" s="28"/>
    </row>
    <row r="56" spans="1:11" s="2" customFormat="1" ht="27.75" customHeight="1" x14ac:dyDescent="0.2">
      <c r="A56" s="904"/>
      <c r="B56" s="905"/>
      <c r="C56" s="175" t="s">
        <v>31</v>
      </c>
      <c r="D56" s="976" t="s">
        <v>142</v>
      </c>
      <c r="E56" s="976"/>
      <c r="F56" s="976"/>
      <c r="G56" s="977"/>
      <c r="H56" s="29"/>
      <c r="I56" s="29"/>
      <c r="J56" s="29"/>
      <c r="K56" s="28"/>
    </row>
    <row r="57" spans="1:11" s="2" customFormat="1" ht="15" customHeight="1" x14ac:dyDescent="0.2">
      <c r="A57" s="904"/>
      <c r="B57" s="905"/>
      <c r="C57" s="179" t="s">
        <v>30</v>
      </c>
      <c r="D57" s="974" t="s">
        <v>143</v>
      </c>
      <c r="E57" s="974"/>
      <c r="F57" s="974"/>
      <c r="G57" s="975"/>
      <c r="H57" s="29"/>
      <c r="I57" s="29"/>
      <c r="J57" s="29"/>
      <c r="K57" s="28"/>
    </row>
    <row r="58" spans="1:11" s="2" customFormat="1" ht="15" customHeight="1" x14ac:dyDescent="0.2">
      <c r="A58" s="904"/>
      <c r="B58" s="957" t="s">
        <v>105</v>
      </c>
      <c r="C58" s="179" t="s">
        <v>29</v>
      </c>
      <c r="D58" s="974" t="s">
        <v>144</v>
      </c>
      <c r="E58" s="974"/>
      <c r="F58" s="974"/>
      <c r="G58" s="975"/>
      <c r="H58" s="29"/>
      <c r="I58" s="29"/>
      <c r="J58" s="29"/>
      <c r="K58" s="28"/>
    </row>
    <row r="59" spans="1:11" s="2" customFormat="1" ht="15" customHeight="1" x14ac:dyDescent="0.2">
      <c r="A59" s="904"/>
      <c r="B59" s="957"/>
      <c r="C59" s="179" t="s">
        <v>28</v>
      </c>
      <c r="D59" s="974" t="s">
        <v>145</v>
      </c>
      <c r="E59" s="974"/>
      <c r="F59" s="974"/>
      <c r="G59" s="975"/>
      <c r="H59" s="29"/>
      <c r="I59" s="29"/>
      <c r="J59" s="29"/>
      <c r="K59" s="28"/>
    </row>
    <row r="60" spans="1:11" s="2" customFormat="1" ht="27" customHeight="1" x14ac:dyDescent="0.2">
      <c r="A60" s="904"/>
      <c r="B60" s="957"/>
      <c r="C60" s="179" t="s">
        <v>27</v>
      </c>
      <c r="D60" s="976" t="s">
        <v>146</v>
      </c>
      <c r="E60" s="976"/>
      <c r="F60" s="976"/>
      <c r="G60" s="977"/>
      <c r="H60" s="29"/>
      <c r="I60" s="29"/>
      <c r="J60" s="29"/>
      <c r="K60" s="28"/>
    </row>
    <row r="61" spans="1:11" s="2" customFormat="1" ht="25.5" customHeight="1" x14ac:dyDescent="0.2">
      <c r="A61" s="904"/>
      <c r="B61" s="957"/>
      <c r="C61" s="179" t="s">
        <v>26</v>
      </c>
      <c r="D61" s="976" t="s">
        <v>147</v>
      </c>
      <c r="E61" s="976"/>
      <c r="F61" s="976"/>
      <c r="G61" s="977"/>
      <c r="H61" s="29"/>
      <c r="I61" s="29"/>
      <c r="J61" s="29"/>
      <c r="K61" s="28"/>
    </row>
    <row r="62" spans="1:11" s="2" customFormat="1" ht="15" customHeight="1" x14ac:dyDescent="0.2">
      <c r="A62" s="904"/>
      <c r="B62" s="453" t="s">
        <v>110</v>
      </c>
      <c r="C62" s="179" t="s">
        <v>8</v>
      </c>
      <c r="D62" s="974" t="s">
        <v>148</v>
      </c>
      <c r="E62" s="974"/>
      <c r="F62" s="974"/>
      <c r="G62" s="975"/>
      <c r="H62" s="29"/>
      <c r="I62" s="29"/>
      <c r="J62" s="29"/>
      <c r="K62" s="28"/>
    </row>
    <row r="63" spans="1:11" s="2" customFormat="1" ht="15" customHeight="1" thickBot="1" x14ac:dyDescent="0.25">
      <c r="A63" s="919"/>
      <c r="B63" s="452" t="s">
        <v>111</v>
      </c>
      <c r="C63" s="180" t="s">
        <v>18</v>
      </c>
      <c r="D63" s="999" t="s">
        <v>48</v>
      </c>
      <c r="E63" s="999"/>
      <c r="F63" s="999"/>
      <c r="G63" s="1000"/>
      <c r="H63" s="22"/>
      <c r="I63" s="22"/>
      <c r="J63" s="22"/>
      <c r="K63" s="21"/>
    </row>
    <row r="64" spans="1:11" s="2" customFormat="1" ht="36.75" customHeight="1" x14ac:dyDescent="0.2">
      <c r="A64" s="1001">
        <f>A54-0.01</f>
        <v>-2.1599999999999966</v>
      </c>
      <c r="B64" s="1003" t="s">
        <v>149</v>
      </c>
      <c r="C64" s="1006" t="s">
        <v>150</v>
      </c>
      <c r="D64" s="1007"/>
      <c r="E64" s="114">
        <v>1</v>
      </c>
      <c r="F64" s="178"/>
      <c r="G64" s="140"/>
      <c r="H64" s="980"/>
      <c r="I64" s="981"/>
      <c r="J64" s="981"/>
      <c r="K64" s="982"/>
    </row>
    <row r="65" spans="1:11" s="2" customFormat="1" ht="48.75" customHeight="1" x14ac:dyDescent="0.2">
      <c r="A65" s="1001"/>
      <c r="B65" s="1004"/>
      <c r="C65" s="986" t="s">
        <v>151</v>
      </c>
      <c r="D65" s="987"/>
      <c r="E65" s="114">
        <v>2</v>
      </c>
      <c r="F65" s="20"/>
      <c r="G65" s="19"/>
      <c r="H65" s="980"/>
      <c r="I65" s="981"/>
      <c r="J65" s="981"/>
      <c r="K65" s="982"/>
    </row>
    <row r="66" spans="1:11" s="2" customFormat="1" ht="65.25" customHeight="1" thickBot="1" x14ac:dyDescent="0.25">
      <c r="A66" s="1002"/>
      <c r="B66" s="1005"/>
      <c r="C66" s="988" t="s">
        <v>152</v>
      </c>
      <c r="D66" s="989"/>
      <c r="E66" s="115">
        <v>3</v>
      </c>
      <c r="F66" s="12" t="s">
        <v>32</v>
      </c>
      <c r="G66" s="25">
        <f>A85</f>
        <v>-2.2299999999999951</v>
      </c>
      <c r="H66" s="983"/>
      <c r="I66" s="984"/>
      <c r="J66" s="984"/>
      <c r="K66" s="985"/>
    </row>
    <row r="67" spans="1:11" s="46" customFormat="1" ht="36" customHeight="1" thickBot="1" x14ac:dyDescent="0.35">
      <c r="A67" s="206">
        <f>A64-0.01</f>
        <v>-2.1699999999999964</v>
      </c>
      <c r="B67" s="349" t="s">
        <v>153</v>
      </c>
      <c r="C67" s="209"/>
      <c r="D67" s="210"/>
      <c r="E67" s="210"/>
      <c r="F67" s="211"/>
      <c r="G67" s="212"/>
      <c r="H67" s="73"/>
      <c r="I67" s="73"/>
      <c r="J67" s="73"/>
      <c r="K67" s="49"/>
    </row>
    <row r="68" spans="1:11" s="46" customFormat="1" ht="17.25" thickBot="1" x14ac:dyDescent="0.35">
      <c r="A68" s="213"/>
      <c r="B68" s="990" t="str">
        <f>"ENQUETEUR: VERIFIER LES REPONSES (" &amp; -A64 &amp; "). SI LA REPONSE=01 ►(" &amp; -A69 &amp; "). SI LA REPONSE=02 ►(" &amp; -A74 &amp; ")."</f>
        <v>ENQUETEUR: VERIFIER LES REPONSES (2.16). SI LA REPONSE=01 ►(2.18). SI LA REPONSE=02 ►(2.19).</v>
      </c>
      <c r="C68" s="991"/>
      <c r="D68" s="991"/>
      <c r="E68" s="991"/>
      <c r="F68" s="991"/>
      <c r="G68" s="991"/>
      <c r="H68" s="991"/>
      <c r="I68" s="991"/>
      <c r="J68" s="991"/>
      <c r="K68" s="992"/>
    </row>
    <row r="69" spans="1:11" s="46" customFormat="1" ht="16.5" x14ac:dyDescent="0.3">
      <c r="A69" s="993">
        <f>A67-0.01</f>
        <v>-2.1799999999999962</v>
      </c>
      <c r="B69" s="996" t="s">
        <v>395</v>
      </c>
      <c r="C69" s="255" t="s">
        <v>35</v>
      </c>
      <c r="D69" s="256"/>
      <c r="E69" s="256"/>
      <c r="F69" s="257"/>
      <c r="G69" s="258"/>
      <c r="H69" s="259"/>
      <c r="I69" s="259"/>
      <c r="J69" s="259"/>
      <c r="K69" s="260"/>
    </row>
    <row r="70" spans="1:11" s="46" customFormat="1" ht="16.5" x14ac:dyDescent="0.3">
      <c r="A70" s="994"/>
      <c r="B70" s="997"/>
      <c r="C70" s="261" t="s">
        <v>36</v>
      </c>
      <c r="D70" s="262"/>
      <c r="E70" s="262"/>
      <c r="F70" s="263"/>
      <c r="G70" s="264"/>
      <c r="H70" s="265"/>
      <c r="I70" s="265"/>
      <c r="J70" s="265"/>
      <c r="K70" s="266"/>
    </row>
    <row r="71" spans="1:11" s="46" customFormat="1" ht="16.5" x14ac:dyDescent="0.3">
      <c r="A71" s="994"/>
      <c r="B71" s="997"/>
      <c r="C71" s="261" t="s">
        <v>37</v>
      </c>
      <c r="D71" s="262"/>
      <c r="E71" s="262"/>
      <c r="F71" s="263"/>
      <c r="G71" s="264"/>
      <c r="H71" s="265"/>
      <c r="I71" s="265"/>
      <c r="J71" s="265"/>
      <c r="K71" s="266"/>
    </row>
    <row r="72" spans="1:11" s="46" customFormat="1" ht="16.5" x14ac:dyDescent="0.3">
      <c r="A72" s="994"/>
      <c r="B72" s="267" t="str">
        <f>" ►(" &amp; TEXT(-A79, "0.00") &amp; ")"</f>
        <v xml:space="preserve"> ►(2.20)</v>
      </c>
      <c r="C72" s="261" t="s">
        <v>38</v>
      </c>
      <c r="D72" s="262"/>
      <c r="E72" s="262"/>
      <c r="F72" s="263"/>
      <c r="G72" s="264"/>
      <c r="H72" s="265"/>
      <c r="I72" s="265"/>
      <c r="J72" s="265"/>
      <c r="K72" s="266"/>
    </row>
    <row r="73" spans="1:11" s="46" customFormat="1" ht="17.25" thickBot="1" x14ac:dyDescent="0.35">
      <c r="A73" s="995"/>
      <c r="B73" s="268"/>
      <c r="C73" s="269" t="s">
        <v>39</v>
      </c>
      <c r="D73" s="270"/>
      <c r="E73" s="270"/>
      <c r="F73" s="271"/>
      <c r="G73" s="272"/>
      <c r="H73" s="273"/>
      <c r="I73" s="998"/>
      <c r="J73" s="998"/>
      <c r="K73" s="274"/>
    </row>
    <row r="74" spans="1:11" s="46" customFormat="1" ht="16.5" x14ac:dyDescent="0.3">
      <c r="A74" s="993">
        <f>A69-0.01</f>
        <v>-2.1899999999999959</v>
      </c>
      <c r="B74" s="996" t="s">
        <v>396</v>
      </c>
      <c r="C74" s="255" t="s">
        <v>35</v>
      </c>
      <c r="D74" s="256"/>
      <c r="E74" s="256"/>
      <c r="F74" s="257"/>
      <c r="G74" s="258"/>
      <c r="H74" s="259"/>
      <c r="I74" s="259"/>
      <c r="J74" s="259"/>
      <c r="K74" s="260"/>
    </row>
    <row r="75" spans="1:11" s="46" customFormat="1" ht="16.5" x14ac:dyDescent="0.3">
      <c r="A75" s="994"/>
      <c r="B75" s="997"/>
      <c r="C75" s="261" t="s">
        <v>36</v>
      </c>
      <c r="D75" s="262"/>
      <c r="E75" s="262"/>
      <c r="F75" s="263"/>
      <c r="G75" s="264"/>
      <c r="H75" s="265"/>
      <c r="I75" s="265"/>
      <c r="J75" s="265"/>
      <c r="K75" s="266"/>
    </row>
    <row r="76" spans="1:11" s="46" customFormat="1" ht="16.5" x14ac:dyDescent="0.3">
      <c r="A76" s="994"/>
      <c r="B76" s="997"/>
      <c r="C76" s="261" t="s">
        <v>40</v>
      </c>
      <c r="D76" s="262"/>
      <c r="E76" s="262"/>
      <c r="F76" s="263"/>
      <c r="G76" s="264"/>
      <c r="H76" s="265"/>
      <c r="I76" s="265"/>
      <c r="J76" s="265"/>
      <c r="K76" s="266"/>
    </row>
    <row r="77" spans="1:11" s="46" customFormat="1" ht="16.5" x14ac:dyDescent="0.3">
      <c r="A77" s="994"/>
      <c r="B77" s="997"/>
      <c r="C77" s="261" t="s">
        <v>38</v>
      </c>
      <c r="D77" s="262"/>
      <c r="E77" s="262"/>
      <c r="F77" s="263"/>
      <c r="G77" s="264"/>
      <c r="H77" s="265"/>
      <c r="I77" s="265"/>
      <c r="J77" s="265"/>
      <c r="K77" s="266"/>
    </row>
    <row r="78" spans="1:11" s="46" customFormat="1" ht="17.25" thickBot="1" x14ac:dyDescent="0.35">
      <c r="A78" s="995"/>
      <c r="B78" s="1020"/>
      <c r="C78" s="275" t="s">
        <v>39</v>
      </c>
      <c r="D78" s="270"/>
      <c r="E78" s="270"/>
      <c r="F78" s="271"/>
      <c r="G78" s="272"/>
      <c r="H78" s="273"/>
      <c r="I78" s="273"/>
      <c r="J78" s="273"/>
      <c r="K78" s="274"/>
    </row>
    <row r="79" spans="1:11" s="2" customFormat="1" ht="39" customHeight="1" x14ac:dyDescent="0.2">
      <c r="A79" s="903">
        <f>A74-0.01</f>
        <v>-2.1999999999999957</v>
      </c>
      <c r="B79" s="901" t="s">
        <v>397</v>
      </c>
      <c r="C79" s="1021" t="s">
        <v>46</v>
      </c>
      <c r="D79" s="1022"/>
      <c r="E79" s="1022"/>
      <c r="F79" s="1022"/>
      <c r="G79" s="1023"/>
      <c r="H79" s="6"/>
      <c r="I79" s="6"/>
      <c r="J79" s="6"/>
      <c r="K79" s="5"/>
    </row>
    <row r="80" spans="1:11" s="2" customFormat="1" ht="39" customHeight="1" thickBot="1" x14ac:dyDescent="0.25">
      <c r="A80" s="919"/>
      <c r="B80" s="902"/>
      <c r="C80" s="1024"/>
      <c r="D80" s="1025"/>
      <c r="E80" s="1025"/>
      <c r="F80" s="1025"/>
      <c r="G80" s="1026"/>
      <c r="H80" s="4"/>
      <c r="I80" s="4"/>
      <c r="J80" s="4"/>
      <c r="K80" s="3"/>
    </row>
    <row r="81" spans="1:11" s="2" customFormat="1" ht="19.5" customHeight="1" x14ac:dyDescent="0.2">
      <c r="A81" s="903">
        <f>A79-0.01</f>
        <v>-2.2099999999999955</v>
      </c>
      <c r="B81" s="901" t="s">
        <v>154</v>
      </c>
      <c r="C81" s="249" t="s">
        <v>64</v>
      </c>
      <c r="D81" s="276">
        <v>1</v>
      </c>
      <c r="E81" s="116"/>
      <c r="F81" s="16"/>
      <c r="G81" s="15"/>
      <c r="H81" s="6"/>
      <c r="I81" s="6"/>
      <c r="J81" s="6"/>
      <c r="K81" s="5"/>
    </row>
    <row r="82" spans="1:11" s="2" customFormat="1" ht="19.5" customHeight="1" thickBot="1" x14ac:dyDescent="0.25">
      <c r="A82" s="904"/>
      <c r="B82" s="905"/>
      <c r="C82" s="245" t="s">
        <v>65</v>
      </c>
      <c r="D82" s="279">
        <v>2</v>
      </c>
      <c r="E82" s="117"/>
      <c r="F82" s="12"/>
      <c r="G82" s="11"/>
      <c r="H82" s="18"/>
      <c r="I82" s="18"/>
      <c r="J82" s="18"/>
      <c r="K82" s="17"/>
    </row>
    <row r="83" spans="1:11" s="2" customFormat="1" ht="27" customHeight="1" x14ac:dyDescent="0.2">
      <c r="A83" s="903">
        <f>A81-0.01</f>
        <v>-2.2199999999999953</v>
      </c>
      <c r="B83" s="901" t="s">
        <v>155</v>
      </c>
      <c r="C83" s="249" t="s">
        <v>64</v>
      </c>
      <c r="D83" s="276">
        <v>1</v>
      </c>
      <c r="E83" s="116"/>
      <c r="F83" s="16"/>
      <c r="G83" s="15"/>
      <c r="H83" s="14"/>
      <c r="I83" s="14"/>
      <c r="J83" s="14"/>
      <c r="K83" s="13"/>
    </row>
    <row r="84" spans="1:11" s="2" customFormat="1" ht="27" customHeight="1" thickBot="1" x14ac:dyDescent="0.25">
      <c r="A84" s="919"/>
      <c r="B84" s="902"/>
      <c r="C84" s="245" t="s">
        <v>65</v>
      </c>
      <c r="D84" s="279">
        <v>2</v>
      </c>
      <c r="E84" s="117"/>
      <c r="F84" s="12"/>
      <c r="G84" s="11"/>
      <c r="H84" s="10"/>
      <c r="I84" s="10"/>
      <c r="J84" s="10"/>
      <c r="K84" s="9"/>
    </row>
    <row r="85" spans="1:11" s="2" customFormat="1" ht="19.5" customHeight="1" x14ac:dyDescent="0.2">
      <c r="A85" s="903">
        <f>A83-0.01</f>
        <v>-2.2299999999999951</v>
      </c>
      <c r="B85" s="901" t="s">
        <v>156</v>
      </c>
      <c r="C85" s="249" t="s">
        <v>64</v>
      </c>
      <c r="D85" s="296">
        <v>1</v>
      </c>
      <c r="E85" s="118"/>
      <c r="F85" s="8"/>
      <c r="G85" s="7"/>
      <c r="H85" s="6"/>
      <c r="I85" s="6"/>
      <c r="J85" s="6"/>
      <c r="K85" s="5"/>
    </row>
    <row r="86" spans="1:11" s="2" customFormat="1" ht="19.5" customHeight="1" thickBot="1" x14ac:dyDescent="0.25">
      <c r="A86" s="919"/>
      <c r="B86" s="902"/>
      <c r="C86" s="245" t="s">
        <v>65</v>
      </c>
      <c r="D86" s="297">
        <v>2</v>
      </c>
      <c r="E86" s="119"/>
      <c r="F86" s="42"/>
      <c r="G86" s="41"/>
      <c r="H86" s="18"/>
      <c r="I86" s="18"/>
      <c r="J86" s="18"/>
      <c r="K86" s="17"/>
    </row>
    <row r="87" spans="1:11" s="54" customFormat="1" ht="14.25" customHeight="1" x14ac:dyDescent="0.2">
      <c r="A87" s="1016">
        <f>A85-0.01</f>
        <v>-2.2399999999999949</v>
      </c>
      <c r="B87" s="1018" t="s">
        <v>157</v>
      </c>
      <c r="C87" s="249" t="s">
        <v>64</v>
      </c>
      <c r="D87" s="298">
        <v>1</v>
      </c>
      <c r="E87" s="120"/>
      <c r="F87" s="82"/>
      <c r="G87" s="83"/>
      <c r="H87" s="134"/>
      <c r="I87" s="6"/>
      <c r="J87" s="6"/>
      <c r="K87" s="5"/>
    </row>
    <row r="88" spans="1:11" s="54" customFormat="1" ht="14.25" customHeight="1" thickBot="1" x14ac:dyDescent="0.25">
      <c r="A88" s="1017"/>
      <c r="B88" s="1019"/>
      <c r="C88" s="245" t="s">
        <v>65</v>
      </c>
      <c r="D88" s="299">
        <v>2</v>
      </c>
      <c r="E88" s="121"/>
      <c r="F88" s="12" t="s">
        <v>32</v>
      </c>
      <c r="G88" s="353">
        <f>A101</f>
        <v>-2.2599999999999945</v>
      </c>
      <c r="H88" s="244"/>
      <c r="I88" s="4"/>
      <c r="J88" s="4"/>
      <c r="K88" s="3"/>
    </row>
    <row r="89" spans="1:11" s="54" customFormat="1" ht="13.5" thickBot="1" x14ac:dyDescent="0.25">
      <c r="A89" s="215">
        <f>A87-0.01</f>
        <v>-2.2499999999999947</v>
      </c>
      <c r="B89" s="1031" t="s">
        <v>158</v>
      </c>
      <c r="C89" s="1032"/>
      <c r="D89" s="1032"/>
      <c r="E89" s="1032"/>
      <c r="F89" s="1032"/>
      <c r="G89" s="1032"/>
      <c r="H89" s="217"/>
      <c r="I89" s="218"/>
      <c r="J89" s="218"/>
      <c r="K89" s="219"/>
    </row>
    <row r="90" spans="1:11" s="54" customFormat="1" x14ac:dyDescent="0.2">
      <c r="A90" s="216"/>
      <c r="B90" s="1033" t="s">
        <v>159</v>
      </c>
      <c r="C90" s="1035" t="s">
        <v>160</v>
      </c>
      <c r="D90" s="1036"/>
      <c r="E90" s="1036" t="s">
        <v>161</v>
      </c>
      <c r="F90" s="1036"/>
      <c r="G90" s="220"/>
      <c r="H90" s="1008" t="s">
        <v>53</v>
      </c>
      <c r="I90" s="1009"/>
      <c r="J90" s="1009"/>
      <c r="K90" s="1010"/>
    </row>
    <row r="91" spans="1:11" s="54" customFormat="1" ht="13.5" thickBot="1" x14ac:dyDescent="0.25">
      <c r="A91" s="133"/>
      <c r="B91" s="1034"/>
      <c r="C91" s="1037"/>
      <c r="D91" s="1038"/>
      <c r="E91" s="1038"/>
      <c r="F91" s="1038"/>
      <c r="G91" s="221"/>
      <c r="H91" s="1011"/>
      <c r="I91" s="1012"/>
      <c r="J91" s="1012"/>
      <c r="K91" s="1013"/>
    </row>
    <row r="92" spans="1:11" s="54" customFormat="1" x14ac:dyDescent="0.2">
      <c r="A92" s="207" t="s">
        <v>7</v>
      </c>
      <c r="B92" s="89" t="s">
        <v>404</v>
      </c>
      <c r="C92" s="1014">
        <v>1</v>
      </c>
      <c r="D92" s="1015"/>
      <c r="E92" s="247">
        <v>2</v>
      </c>
      <c r="F92" s="247"/>
      <c r="G92" s="158"/>
      <c r="H92" s="84"/>
      <c r="I92" s="24"/>
      <c r="J92" s="24"/>
      <c r="K92" s="23"/>
    </row>
    <row r="93" spans="1:11" s="54" customFormat="1" x14ac:dyDescent="0.2">
      <c r="A93" s="1217" t="s">
        <v>6</v>
      </c>
      <c r="B93" s="1218" t="s">
        <v>428</v>
      </c>
      <c r="C93" s="1027">
        <v>1</v>
      </c>
      <c r="D93" s="1028"/>
      <c r="E93" s="246">
        <v>2</v>
      </c>
      <c r="F93" s="246"/>
      <c r="G93" s="156"/>
      <c r="H93" s="214"/>
      <c r="I93" s="29"/>
      <c r="J93" s="29"/>
      <c r="K93" s="28"/>
    </row>
    <row r="94" spans="1:11" s="54" customFormat="1" x14ac:dyDescent="0.2">
      <c r="A94" s="1217" t="s">
        <v>5</v>
      </c>
      <c r="B94" s="1218" t="s">
        <v>426</v>
      </c>
      <c r="C94" s="1027">
        <v>1</v>
      </c>
      <c r="D94" s="1028"/>
      <c r="E94" s="246">
        <v>2</v>
      </c>
      <c r="F94" s="246"/>
      <c r="G94" s="156"/>
      <c r="H94" s="214"/>
      <c r="I94" s="29"/>
      <c r="J94" s="29"/>
      <c r="K94" s="28"/>
    </row>
    <row r="95" spans="1:11" s="54" customFormat="1" x14ac:dyDescent="0.2">
      <c r="A95" s="1219" t="s">
        <v>4</v>
      </c>
      <c r="B95" s="1220" t="s">
        <v>427</v>
      </c>
      <c r="C95" s="1029">
        <v>1</v>
      </c>
      <c r="D95" s="1030"/>
      <c r="E95" s="246">
        <v>2</v>
      </c>
      <c r="F95" s="246"/>
      <c r="G95" s="156"/>
      <c r="H95" s="214"/>
      <c r="I95" s="29"/>
      <c r="J95" s="29"/>
      <c r="K95" s="28"/>
    </row>
    <row r="96" spans="1:11" s="54" customFormat="1" x14ac:dyDescent="0.2">
      <c r="A96" s="287" t="s">
        <v>3</v>
      </c>
      <c r="B96" s="288" t="s">
        <v>401</v>
      </c>
      <c r="C96" s="1029">
        <v>1</v>
      </c>
      <c r="D96" s="1030"/>
      <c r="E96" s="246">
        <v>2</v>
      </c>
      <c r="F96" s="246"/>
      <c r="G96" s="156"/>
      <c r="H96" s="214"/>
      <c r="I96" s="29"/>
      <c r="J96" s="29"/>
      <c r="K96" s="28"/>
    </row>
    <row r="97" spans="1:11" s="54" customFormat="1" x14ac:dyDescent="0.2">
      <c r="A97" s="287" t="s">
        <v>21</v>
      </c>
      <c r="B97" s="288" t="s">
        <v>402</v>
      </c>
      <c r="C97" s="1029">
        <v>1</v>
      </c>
      <c r="D97" s="1030"/>
      <c r="E97" s="246">
        <v>2</v>
      </c>
      <c r="F97" s="246"/>
      <c r="G97" s="156"/>
      <c r="H97" s="214"/>
      <c r="I97" s="29"/>
      <c r="J97" s="29"/>
      <c r="K97" s="28"/>
    </row>
    <row r="98" spans="1:11" s="54" customFormat="1" x14ac:dyDescent="0.2">
      <c r="A98" s="287" t="s">
        <v>20</v>
      </c>
      <c r="B98" s="288" t="s">
        <v>403</v>
      </c>
      <c r="C98" s="1029">
        <v>1</v>
      </c>
      <c r="D98" s="1030"/>
      <c r="E98" s="246">
        <v>2</v>
      </c>
      <c r="F98" s="246"/>
      <c r="G98" s="156"/>
      <c r="H98" s="214"/>
      <c r="I98" s="29"/>
      <c r="J98" s="29"/>
      <c r="K98" s="28"/>
    </row>
    <row r="99" spans="1:11" s="54" customFormat="1" x14ac:dyDescent="0.2">
      <c r="A99" s="287" t="s">
        <v>19</v>
      </c>
      <c r="B99" s="288" t="s">
        <v>162</v>
      </c>
      <c r="C99" s="1029">
        <v>1</v>
      </c>
      <c r="D99" s="1030"/>
      <c r="E99" s="246">
        <v>2</v>
      </c>
      <c r="F99" s="246"/>
      <c r="G99" s="156"/>
      <c r="H99" s="214"/>
      <c r="I99" s="29"/>
      <c r="J99" s="29"/>
      <c r="K99" s="28"/>
    </row>
    <row r="100" spans="1:11" s="54" customFormat="1" ht="13.5" thickBot="1" x14ac:dyDescent="0.25">
      <c r="A100" s="289" t="s">
        <v>25</v>
      </c>
      <c r="B100" s="290" t="s">
        <v>163</v>
      </c>
      <c r="C100" s="1044">
        <v>1</v>
      </c>
      <c r="D100" s="1045"/>
      <c r="E100" s="248">
        <v>2</v>
      </c>
      <c r="F100" s="248"/>
      <c r="G100" s="157"/>
      <c r="H100" s="244"/>
      <c r="I100" s="4"/>
      <c r="J100" s="4"/>
      <c r="K100" s="3"/>
    </row>
    <row r="101" spans="1:11" s="54" customFormat="1" ht="13.5" customHeight="1" x14ac:dyDescent="0.2">
      <c r="A101" s="1039">
        <f>A89-0.01</f>
        <v>-2.2599999999999945</v>
      </c>
      <c r="B101" s="1042" t="s">
        <v>164</v>
      </c>
      <c r="C101" s="454" t="s">
        <v>64</v>
      </c>
      <c r="D101" s="291">
        <v>1</v>
      </c>
      <c r="E101" s="1056"/>
      <c r="F101" s="1056"/>
      <c r="G101" s="1057"/>
      <c r="H101" s="134"/>
      <c r="I101" s="6"/>
      <c r="J101" s="6"/>
      <c r="K101" s="5"/>
    </row>
    <row r="102" spans="1:11" s="54" customFormat="1" ht="13.5" customHeight="1" thickBot="1" x14ac:dyDescent="0.25">
      <c r="A102" s="1041"/>
      <c r="B102" s="1043"/>
      <c r="C102" s="455" t="s">
        <v>65</v>
      </c>
      <c r="D102" s="424">
        <v>2</v>
      </c>
      <c r="E102" s="1058"/>
      <c r="F102" s="1058"/>
      <c r="G102" s="1059"/>
      <c r="H102" s="244"/>
      <c r="I102" s="4"/>
      <c r="J102" s="4"/>
      <c r="K102" s="3"/>
    </row>
    <row r="103" spans="1:11" s="54" customFormat="1" ht="26.25" customHeight="1" x14ac:dyDescent="0.2">
      <c r="A103" s="1039">
        <f>A101-0.01</f>
        <v>-2.2699999999999942</v>
      </c>
      <c r="B103" s="1042" t="s">
        <v>165</v>
      </c>
      <c r="C103" s="454" t="s">
        <v>64</v>
      </c>
      <c r="D103" s="291">
        <v>1</v>
      </c>
      <c r="E103" s="446"/>
      <c r="F103" s="445"/>
      <c r="G103" s="447"/>
      <c r="H103" s="243"/>
      <c r="I103" s="18"/>
      <c r="J103" s="18"/>
      <c r="K103" s="17"/>
    </row>
    <row r="104" spans="1:11" s="54" customFormat="1" ht="26.25" customHeight="1" thickBot="1" x14ac:dyDescent="0.25">
      <c r="A104" s="1040"/>
      <c r="B104" s="1046"/>
      <c r="C104" s="455" t="s">
        <v>65</v>
      </c>
      <c r="D104" s="424">
        <v>2</v>
      </c>
      <c r="E104" s="394"/>
      <c r="F104" s="448" t="s">
        <v>32</v>
      </c>
      <c r="G104" s="449">
        <f>A108</f>
        <v>-2.2899999999999938</v>
      </c>
      <c r="H104" s="243"/>
      <c r="I104" s="18"/>
      <c r="J104" s="18"/>
      <c r="K104" s="17"/>
    </row>
    <row r="105" spans="1:11" s="54" customFormat="1" ht="27.75" customHeight="1" x14ac:dyDescent="0.2">
      <c r="A105" s="1039">
        <f>A103-0.01</f>
        <v>-2.279999999999994</v>
      </c>
      <c r="B105" s="450" t="s">
        <v>166</v>
      </c>
      <c r="C105" s="442" t="s">
        <v>41</v>
      </c>
      <c r="D105" s="1047" t="s">
        <v>167</v>
      </c>
      <c r="E105" s="959"/>
      <c r="F105" s="959"/>
      <c r="G105" s="960"/>
      <c r="H105" s="84"/>
      <c r="I105" s="24"/>
      <c r="J105" s="24"/>
      <c r="K105" s="23"/>
    </row>
    <row r="106" spans="1:11" s="54" customFormat="1" ht="27.75" customHeight="1" x14ac:dyDescent="0.2">
      <c r="A106" s="1040"/>
      <c r="B106" s="1046" t="s">
        <v>168</v>
      </c>
      <c r="C106" s="443" t="s">
        <v>43</v>
      </c>
      <c r="D106" s="1048" t="s">
        <v>169</v>
      </c>
      <c r="E106" s="1049"/>
      <c r="F106" s="1049"/>
      <c r="G106" s="1050"/>
      <c r="H106" s="85"/>
      <c r="I106" s="29"/>
      <c r="J106" s="29"/>
      <c r="K106" s="28"/>
    </row>
    <row r="107" spans="1:11" s="54" customFormat="1" ht="27.75" customHeight="1" thickBot="1" x14ac:dyDescent="0.25">
      <c r="A107" s="1041"/>
      <c r="B107" s="1043"/>
      <c r="C107" s="444" t="s">
        <v>42</v>
      </c>
      <c r="D107" s="1051" t="s">
        <v>170</v>
      </c>
      <c r="E107" s="1052"/>
      <c r="F107" s="1052"/>
      <c r="G107" s="1053"/>
      <c r="H107" s="86"/>
      <c r="I107" s="22"/>
      <c r="J107" s="22"/>
      <c r="K107" s="21"/>
    </row>
    <row r="108" spans="1:11" s="54" customFormat="1" ht="20.25" customHeight="1" x14ac:dyDescent="0.2">
      <c r="A108" s="1039">
        <f>A105-0.01</f>
        <v>-2.2899999999999938</v>
      </c>
      <c r="B108" s="1042" t="s">
        <v>171</v>
      </c>
      <c r="C108" s="454" t="s">
        <v>64</v>
      </c>
      <c r="D108" s="294">
        <v>1</v>
      </c>
      <c r="E108" s="122"/>
      <c r="F108" s="87"/>
      <c r="G108" s="88"/>
      <c r="H108" s="134"/>
      <c r="I108" s="6"/>
      <c r="J108" s="6"/>
      <c r="K108" s="5"/>
    </row>
    <row r="109" spans="1:11" s="54" customFormat="1" ht="20.25" customHeight="1" thickBot="1" x14ac:dyDescent="0.25">
      <c r="A109" s="1041"/>
      <c r="B109" s="1043"/>
      <c r="C109" s="455" t="s">
        <v>65</v>
      </c>
      <c r="D109" s="295">
        <v>2</v>
      </c>
      <c r="E109" s="123"/>
      <c r="F109" s="352" t="s">
        <v>32</v>
      </c>
      <c r="G109" s="11">
        <v>-3.01</v>
      </c>
      <c r="H109" s="244"/>
      <c r="I109" s="4"/>
      <c r="J109" s="4"/>
      <c r="K109" s="3"/>
    </row>
    <row r="110" spans="1:11" s="54" customFormat="1" ht="20.25" customHeight="1" x14ac:dyDescent="0.2">
      <c r="A110" s="1039">
        <f>A108-0.01</f>
        <v>-2.2999999999999936</v>
      </c>
      <c r="B110" s="1042" t="s">
        <v>172</v>
      </c>
      <c r="C110" s="292" t="s">
        <v>41</v>
      </c>
      <c r="D110" s="1054" t="s">
        <v>169</v>
      </c>
      <c r="E110" s="978"/>
      <c r="F110" s="978"/>
      <c r="G110" s="979"/>
      <c r="H110" s="84"/>
      <c r="I110" s="24"/>
      <c r="J110" s="24"/>
      <c r="K110" s="23"/>
    </row>
    <row r="111" spans="1:11" s="54" customFormat="1" ht="20.25" customHeight="1" thickBot="1" x14ac:dyDescent="0.25">
      <c r="A111" s="1041"/>
      <c r="B111" s="1043"/>
      <c r="C111" s="293" t="s">
        <v>43</v>
      </c>
      <c r="D111" s="1055" t="s">
        <v>170</v>
      </c>
      <c r="E111" s="968"/>
      <c r="F111" s="968"/>
      <c r="G111" s="969"/>
      <c r="H111" s="86"/>
      <c r="I111" s="22"/>
      <c r="J111" s="22"/>
      <c r="K111" s="21"/>
    </row>
  </sheetData>
  <mergeCells count="119">
    <mergeCell ref="A105:A107"/>
    <mergeCell ref="A108:A109"/>
    <mergeCell ref="B108:B109"/>
    <mergeCell ref="A110:A111"/>
    <mergeCell ref="B110:B111"/>
    <mergeCell ref="C99:D99"/>
    <mergeCell ref="C100:D100"/>
    <mergeCell ref="A101:A102"/>
    <mergeCell ref="B101:B102"/>
    <mergeCell ref="A103:A104"/>
    <mergeCell ref="B103:B104"/>
    <mergeCell ref="D105:G105"/>
    <mergeCell ref="D106:G106"/>
    <mergeCell ref="D107:G107"/>
    <mergeCell ref="D110:G110"/>
    <mergeCell ref="D111:G111"/>
    <mergeCell ref="E101:G101"/>
    <mergeCell ref="E102:G102"/>
    <mergeCell ref="B106:B107"/>
    <mergeCell ref="C93:D93"/>
    <mergeCell ref="C94:D94"/>
    <mergeCell ref="C95:D95"/>
    <mergeCell ref="C96:D96"/>
    <mergeCell ref="C97:D97"/>
    <mergeCell ref="C98:D98"/>
    <mergeCell ref="B89:G89"/>
    <mergeCell ref="B90:B91"/>
    <mergeCell ref="C90:D91"/>
    <mergeCell ref="E90:F91"/>
    <mergeCell ref="H90:K91"/>
    <mergeCell ref="C92:D92"/>
    <mergeCell ref="A83:A84"/>
    <mergeCell ref="B83:B84"/>
    <mergeCell ref="A85:A86"/>
    <mergeCell ref="B85:B86"/>
    <mergeCell ref="A87:A88"/>
    <mergeCell ref="B87:B88"/>
    <mergeCell ref="A74:A78"/>
    <mergeCell ref="B74:B78"/>
    <mergeCell ref="A79:A80"/>
    <mergeCell ref="B79:B80"/>
    <mergeCell ref="C79:G80"/>
    <mergeCell ref="A81:A82"/>
    <mergeCell ref="B81:B82"/>
    <mergeCell ref="H64:K66"/>
    <mergeCell ref="C65:D65"/>
    <mergeCell ref="C66:D66"/>
    <mergeCell ref="B68:K68"/>
    <mergeCell ref="A69:A73"/>
    <mergeCell ref="B69:B71"/>
    <mergeCell ref="I73:J73"/>
    <mergeCell ref="D59:G59"/>
    <mergeCell ref="D60:G60"/>
    <mergeCell ref="D61:G61"/>
    <mergeCell ref="D62:G62"/>
    <mergeCell ref="D63:G63"/>
    <mergeCell ref="A64:A66"/>
    <mergeCell ref="B64:B66"/>
    <mergeCell ref="C64:D64"/>
    <mergeCell ref="B58:B61"/>
    <mergeCell ref="D50:G50"/>
    <mergeCell ref="D39:G39"/>
    <mergeCell ref="D40:G40"/>
    <mergeCell ref="D41:G41"/>
    <mergeCell ref="D42:G42"/>
    <mergeCell ref="D43:G43"/>
    <mergeCell ref="D51:G51"/>
    <mergeCell ref="B52:B53"/>
    <mergeCell ref="A54:A63"/>
    <mergeCell ref="D54:G54"/>
    <mergeCell ref="D55:G55"/>
    <mergeCell ref="D56:G56"/>
    <mergeCell ref="D57:G57"/>
    <mergeCell ref="D58:G58"/>
    <mergeCell ref="B54:B57"/>
    <mergeCell ref="B44:B45"/>
    <mergeCell ref="B47:B49"/>
    <mergeCell ref="D46:G46"/>
    <mergeCell ref="D47:G47"/>
    <mergeCell ref="D48:G48"/>
    <mergeCell ref="D49:G49"/>
    <mergeCell ref="B32:B35"/>
    <mergeCell ref="D32:G32"/>
    <mergeCell ref="D33:G33"/>
    <mergeCell ref="D34:G34"/>
    <mergeCell ref="D35:G35"/>
    <mergeCell ref="B36:B38"/>
    <mergeCell ref="D36:G36"/>
    <mergeCell ref="D37:G37"/>
    <mergeCell ref="D38:G38"/>
    <mergeCell ref="B24:B25"/>
    <mergeCell ref="B26:B27"/>
    <mergeCell ref="B28:B29"/>
    <mergeCell ref="B30:B31"/>
    <mergeCell ref="D15:G15"/>
    <mergeCell ref="A17:A19"/>
    <mergeCell ref="B17:B19"/>
    <mergeCell ref="C17:F17"/>
    <mergeCell ref="C18:F18"/>
    <mergeCell ref="C19:F19"/>
    <mergeCell ref="A8:A16"/>
    <mergeCell ref="B8:B9"/>
    <mergeCell ref="D8:G8"/>
    <mergeCell ref="D9:G9"/>
    <mergeCell ref="D10:G10"/>
    <mergeCell ref="D11:G11"/>
    <mergeCell ref="D12:G12"/>
    <mergeCell ref="D13:G13"/>
    <mergeCell ref="D14:G14"/>
    <mergeCell ref="B11:B14"/>
    <mergeCell ref="B1:G1"/>
    <mergeCell ref="H1:K1"/>
    <mergeCell ref="A2:K2"/>
    <mergeCell ref="A3:A4"/>
    <mergeCell ref="B3:B6"/>
    <mergeCell ref="D5:E5"/>
    <mergeCell ref="D6:E6"/>
    <mergeCell ref="B20:B21"/>
    <mergeCell ref="B22:B23"/>
  </mergeCells>
  <pageMargins left="0.7" right="0.7" top="0.75" bottom="0.75" header="0.3" footer="0.3"/>
  <pageSetup orientation="portrait" r:id="rId1"/>
  <rowBreaks count="3" manualBreakCount="3">
    <brk id="31" max="10" man="1"/>
    <brk id="63" max="10" man="1"/>
    <brk id="88" max="10"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3"/>
  <sheetViews>
    <sheetView view="pageBreakPreview" zoomScaleSheetLayoutView="100" workbookViewId="0">
      <selection activeCell="A4" sqref="A4:A9"/>
    </sheetView>
  </sheetViews>
  <sheetFormatPr defaultColWidth="8.85546875" defaultRowHeight="12.75" x14ac:dyDescent="0.2"/>
  <cols>
    <col min="1" max="1" width="5.7109375" style="594" customWidth="1"/>
    <col min="2" max="2" width="37.7109375" style="544" customWidth="1"/>
    <col min="3" max="3" width="20" style="595" customWidth="1"/>
    <col min="4" max="4" width="3.7109375" style="544" customWidth="1"/>
    <col min="5" max="5" width="2.7109375" style="544" customWidth="1"/>
    <col min="6" max="6" width="5.7109375" style="596" customWidth="1"/>
    <col min="7" max="10" width="3.28515625" style="544" customWidth="1"/>
    <col min="11" max="16384" width="8.85546875" style="544"/>
  </cols>
  <sheetData>
    <row r="1" spans="1:10" s="540" customFormat="1" ht="30" customHeight="1" thickBot="1" x14ac:dyDescent="0.3">
      <c r="A1" s="190">
        <f>-3</f>
        <v>-3</v>
      </c>
      <c r="B1" s="136" t="s">
        <v>173</v>
      </c>
      <c r="C1" s="135"/>
      <c r="D1" s="136"/>
      <c r="E1" s="538"/>
      <c r="F1" s="539"/>
      <c r="G1" s="1068" t="s">
        <v>53</v>
      </c>
      <c r="H1" s="1069"/>
      <c r="I1" s="1069"/>
      <c r="J1" s="1070"/>
    </row>
    <row r="2" spans="1:10" ht="21.75" customHeight="1" x14ac:dyDescent="0.25">
      <c r="A2" s="899">
        <f>A1-0.01</f>
        <v>-3.01</v>
      </c>
      <c r="B2" s="1071" t="s">
        <v>174</v>
      </c>
      <c r="C2" s="1073" t="s">
        <v>46</v>
      </c>
      <c r="D2" s="542"/>
      <c r="E2" s="525"/>
      <c r="F2" s="543"/>
      <c r="G2" s="191"/>
      <c r="H2" s="191"/>
      <c r="I2" s="191"/>
      <c r="J2" s="192"/>
    </row>
    <row r="3" spans="1:10" ht="18" customHeight="1" thickBot="1" x14ac:dyDescent="0.3">
      <c r="A3" s="900"/>
      <c r="B3" s="1072"/>
      <c r="C3" s="1074"/>
      <c r="D3" s="545"/>
      <c r="E3" s="522"/>
      <c r="F3" s="546"/>
      <c r="G3" s="193"/>
      <c r="H3" s="193"/>
      <c r="I3" s="193"/>
      <c r="J3" s="194"/>
    </row>
    <row r="4" spans="1:10" ht="15.75" customHeight="1" x14ac:dyDescent="0.25">
      <c r="A4" s="899">
        <f>A2-0.01</f>
        <v>-3.0199999999999996</v>
      </c>
      <c r="B4" s="1071" t="s">
        <v>175</v>
      </c>
      <c r="C4" s="305" t="s">
        <v>176</v>
      </c>
      <c r="D4" s="547">
        <v>1</v>
      </c>
      <c r="E4" s="548"/>
      <c r="F4" s="549"/>
      <c r="G4" s="191"/>
      <c r="H4" s="191"/>
      <c r="I4" s="191"/>
      <c r="J4" s="192"/>
    </row>
    <row r="5" spans="1:10" ht="15" x14ac:dyDescent="0.25">
      <c r="A5" s="923"/>
      <c r="B5" s="1079"/>
      <c r="C5" s="399" t="s">
        <v>177</v>
      </c>
      <c r="D5" s="400">
        <v>2</v>
      </c>
      <c r="E5" s="550"/>
      <c r="F5" s="551"/>
      <c r="G5" s="528"/>
      <c r="H5" s="528"/>
      <c r="I5" s="528"/>
      <c r="J5" s="552"/>
    </row>
    <row r="6" spans="1:10" ht="15" x14ac:dyDescent="0.25">
      <c r="A6" s="923"/>
      <c r="B6" s="1079"/>
      <c r="C6" s="399" t="s">
        <v>9</v>
      </c>
      <c r="D6" s="400">
        <v>3</v>
      </c>
      <c r="E6" s="550"/>
      <c r="F6" s="551"/>
      <c r="G6" s="528"/>
      <c r="H6" s="528"/>
      <c r="I6" s="528"/>
      <c r="J6" s="552"/>
    </row>
    <row r="7" spans="1:10" ht="15" x14ac:dyDescent="0.25">
      <c r="A7" s="923"/>
      <c r="B7" s="1079"/>
      <c r="C7" s="399" t="s">
        <v>178</v>
      </c>
      <c r="D7" s="400">
        <v>4</v>
      </c>
      <c r="E7" s="550"/>
      <c r="F7" s="551"/>
      <c r="G7" s="528"/>
      <c r="H7" s="528"/>
      <c r="I7" s="528"/>
      <c r="J7" s="552"/>
    </row>
    <row r="8" spans="1:10" ht="16.5" customHeight="1" x14ac:dyDescent="0.25">
      <c r="A8" s="923"/>
      <c r="B8" s="1079"/>
      <c r="C8" s="399" t="s">
        <v>179</v>
      </c>
      <c r="D8" s="400">
        <v>5</v>
      </c>
      <c r="E8" s="550"/>
      <c r="F8" s="551"/>
      <c r="G8" s="528"/>
      <c r="H8" s="528"/>
      <c r="I8" s="528"/>
      <c r="J8" s="552"/>
    </row>
    <row r="9" spans="1:10" ht="16.5" customHeight="1" thickBot="1" x14ac:dyDescent="0.3">
      <c r="A9" s="923"/>
      <c r="B9" s="1079"/>
      <c r="C9" s="401" t="s">
        <v>59</v>
      </c>
      <c r="D9" s="402">
        <v>96</v>
      </c>
      <c r="E9" s="553"/>
      <c r="F9" s="554"/>
      <c r="G9" s="528"/>
      <c r="H9" s="528"/>
      <c r="I9" s="528"/>
      <c r="J9" s="552"/>
    </row>
    <row r="10" spans="1:10" ht="40.5" customHeight="1" thickBot="1" x14ac:dyDescent="0.3">
      <c r="A10" s="203">
        <f>A4-0.01</f>
        <v>-3.0299999999999994</v>
      </c>
      <c r="B10" s="300" t="s">
        <v>180</v>
      </c>
      <c r="C10" s="461" t="s">
        <v>334</v>
      </c>
      <c r="D10" s="555"/>
      <c r="E10" s="301"/>
      <c r="F10" s="302"/>
      <c r="G10" s="556"/>
      <c r="H10" s="556"/>
      <c r="I10" s="556"/>
      <c r="J10" s="557"/>
    </row>
    <row r="11" spans="1:10" ht="41.25" customHeight="1" thickBot="1" x14ac:dyDescent="0.3">
      <c r="A11" s="466">
        <f>A10-0.01</f>
        <v>-3.0399999999999991</v>
      </c>
      <c r="B11" s="339" t="s">
        <v>181</v>
      </c>
      <c r="C11" s="464" t="s">
        <v>46</v>
      </c>
      <c r="D11" s="542"/>
      <c r="E11" s="303"/>
      <c r="F11" s="304"/>
      <c r="G11" s="191"/>
      <c r="H11" s="191"/>
      <c r="I11" s="191"/>
      <c r="J11" s="192"/>
    </row>
    <row r="12" spans="1:10" ht="15" x14ac:dyDescent="0.25">
      <c r="A12" s="1075">
        <f>A11-0.01</f>
        <v>-3.0499999999999989</v>
      </c>
      <c r="B12" s="1064" t="s">
        <v>182</v>
      </c>
      <c r="C12" s="305" t="s">
        <v>64</v>
      </c>
      <c r="D12" s="558">
        <v>1</v>
      </c>
      <c r="E12" s="132"/>
      <c r="F12" s="559"/>
      <c r="G12" s="191"/>
      <c r="H12" s="191"/>
      <c r="I12" s="191"/>
      <c r="J12" s="192"/>
    </row>
    <row r="13" spans="1:10" ht="15.75" thickBot="1" x14ac:dyDescent="0.3">
      <c r="A13" s="1076"/>
      <c r="B13" s="1066"/>
      <c r="C13" s="306" t="s">
        <v>65</v>
      </c>
      <c r="D13" s="560">
        <v>2</v>
      </c>
      <c r="E13" s="463"/>
      <c r="F13" s="561"/>
      <c r="G13" s="193"/>
      <c r="H13" s="193"/>
      <c r="I13" s="193"/>
      <c r="J13" s="194"/>
    </row>
    <row r="14" spans="1:10" ht="41.25" customHeight="1" thickBot="1" x14ac:dyDescent="0.3">
      <c r="A14" s="465">
        <f>A12-0.01</f>
        <v>-3.0599999999999987</v>
      </c>
      <c r="B14" s="339" t="s">
        <v>183</v>
      </c>
      <c r="C14" s="464" t="s">
        <v>46</v>
      </c>
      <c r="D14" s="542"/>
      <c r="E14" s="303"/>
      <c r="F14" s="304"/>
      <c r="G14" s="191"/>
      <c r="H14" s="191"/>
      <c r="I14" s="191"/>
      <c r="J14" s="192"/>
    </row>
    <row r="15" spans="1:10" ht="15.75" customHeight="1" x14ac:dyDescent="0.25">
      <c r="A15" s="1080">
        <f>A14-0.01</f>
        <v>-3.0699999999999985</v>
      </c>
      <c r="B15" s="1064" t="s">
        <v>184</v>
      </c>
      <c r="C15" s="305" t="s">
        <v>64</v>
      </c>
      <c r="D15" s="558">
        <v>1</v>
      </c>
      <c r="E15" s="132"/>
      <c r="F15" s="559"/>
      <c r="G15" s="191"/>
      <c r="H15" s="191"/>
      <c r="I15" s="191"/>
      <c r="J15" s="192"/>
    </row>
    <row r="16" spans="1:10" ht="14.25" customHeight="1" thickBot="1" x14ac:dyDescent="0.3">
      <c r="A16" s="1081"/>
      <c r="B16" s="1066"/>
      <c r="C16" s="306" t="s">
        <v>65</v>
      </c>
      <c r="D16" s="560">
        <v>2</v>
      </c>
      <c r="E16" s="463" t="s">
        <v>32</v>
      </c>
      <c r="F16" s="561">
        <f>A18</f>
        <v>-3.0899999999999981</v>
      </c>
      <c r="G16" s="193"/>
      <c r="H16" s="193"/>
      <c r="I16" s="193"/>
      <c r="J16" s="194"/>
    </row>
    <row r="17" spans="1:10" s="565" customFormat="1" ht="28.5" customHeight="1" thickBot="1" x14ac:dyDescent="0.3">
      <c r="A17" s="203">
        <f>A15-0.01</f>
        <v>-3.0799999999999983</v>
      </c>
      <c r="B17" s="300" t="s">
        <v>339</v>
      </c>
      <c r="C17" s="461" t="s">
        <v>334</v>
      </c>
      <c r="D17" s="562"/>
      <c r="E17" s="307"/>
      <c r="F17" s="308"/>
      <c r="G17" s="563"/>
      <c r="H17" s="563"/>
      <c r="I17" s="563"/>
      <c r="J17" s="564"/>
    </row>
    <row r="18" spans="1:10" ht="15" x14ac:dyDescent="0.25">
      <c r="A18" s="899">
        <f>A17-0.01</f>
        <v>-3.0899999999999981</v>
      </c>
      <c r="B18" s="1077" t="s">
        <v>185</v>
      </c>
      <c r="C18" s="305" t="s">
        <v>64</v>
      </c>
      <c r="D18" s="558">
        <v>1</v>
      </c>
      <c r="E18" s="132"/>
      <c r="F18" s="559"/>
      <c r="G18" s="191"/>
      <c r="H18" s="191"/>
      <c r="I18" s="191"/>
      <c r="J18" s="192"/>
    </row>
    <row r="19" spans="1:10" ht="15.75" thickBot="1" x14ac:dyDescent="0.3">
      <c r="A19" s="900"/>
      <c r="B19" s="1078"/>
      <c r="C19" s="306" t="s">
        <v>65</v>
      </c>
      <c r="D19" s="560">
        <v>2</v>
      </c>
      <c r="E19" s="463" t="s">
        <v>32</v>
      </c>
      <c r="F19" s="561">
        <f>A21</f>
        <v>-3.1099999999999977</v>
      </c>
      <c r="G19" s="193"/>
      <c r="H19" s="193"/>
      <c r="I19" s="193"/>
      <c r="J19" s="194"/>
    </row>
    <row r="20" spans="1:10" s="565" customFormat="1" ht="26.25" customHeight="1" thickBot="1" x14ac:dyDescent="0.3">
      <c r="A20" s="203">
        <f>A18-0.01</f>
        <v>-3.0999999999999979</v>
      </c>
      <c r="B20" s="300" t="s">
        <v>339</v>
      </c>
      <c r="C20" s="461" t="s">
        <v>334</v>
      </c>
      <c r="D20" s="562"/>
      <c r="E20" s="307"/>
      <c r="F20" s="308"/>
      <c r="G20" s="563"/>
      <c r="H20" s="563"/>
      <c r="I20" s="563"/>
      <c r="J20" s="564"/>
    </row>
    <row r="21" spans="1:10" ht="15" x14ac:dyDescent="0.25">
      <c r="A21" s="899">
        <f>A20-0.01</f>
        <v>-3.1099999999999977</v>
      </c>
      <c r="B21" s="1077" t="s">
        <v>186</v>
      </c>
      <c r="C21" s="305" t="s">
        <v>64</v>
      </c>
      <c r="D21" s="558">
        <v>1</v>
      </c>
      <c r="E21" s="132"/>
      <c r="F21" s="559"/>
      <c r="G21" s="191"/>
      <c r="H21" s="191"/>
      <c r="I21" s="191"/>
      <c r="J21" s="192"/>
    </row>
    <row r="22" spans="1:10" ht="15.75" thickBot="1" x14ac:dyDescent="0.3">
      <c r="A22" s="900"/>
      <c r="B22" s="1078"/>
      <c r="C22" s="306" t="s">
        <v>65</v>
      </c>
      <c r="D22" s="560">
        <v>2</v>
      </c>
      <c r="E22" s="463" t="s">
        <v>32</v>
      </c>
      <c r="F22" s="561">
        <f>A24</f>
        <v>-3.1299999999999972</v>
      </c>
      <c r="G22" s="193"/>
      <c r="H22" s="193"/>
      <c r="I22" s="193"/>
      <c r="J22" s="194"/>
    </row>
    <row r="23" spans="1:10" s="565" customFormat="1" ht="27" customHeight="1" thickBot="1" x14ac:dyDescent="0.3">
      <c r="A23" s="336">
        <f>A21-0.01</f>
        <v>-3.1199999999999974</v>
      </c>
      <c r="B23" s="300" t="s">
        <v>339</v>
      </c>
      <c r="C23" s="461" t="s">
        <v>334</v>
      </c>
      <c r="D23" s="566"/>
      <c r="E23" s="307"/>
      <c r="F23" s="308"/>
      <c r="G23" s="563"/>
      <c r="H23" s="563"/>
      <c r="I23" s="563"/>
      <c r="J23" s="564"/>
    </row>
    <row r="24" spans="1:10" ht="14.25" customHeight="1" x14ac:dyDescent="0.25">
      <c r="A24" s="1085">
        <f>A23-0.01</f>
        <v>-3.1299999999999972</v>
      </c>
      <c r="B24" s="1077" t="s">
        <v>187</v>
      </c>
      <c r="C24" s="305" t="s">
        <v>64</v>
      </c>
      <c r="D24" s="558">
        <v>1</v>
      </c>
      <c r="E24" s="132"/>
      <c r="F24" s="559"/>
      <c r="G24" s="191"/>
      <c r="H24" s="191"/>
      <c r="I24" s="191"/>
      <c r="J24" s="192"/>
    </row>
    <row r="25" spans="1:10" ht="15.75" thickBot="1" x14ac:dyDescent="0.3">
      <c r="A25" s="1086"/>
      <c r="B25" s="1078"/>
      <c r="C25" s="309" t="s">
        <v>65</v>
      </c>
      <c r="D25" s="567">
        <v>2</v>
      </c>
      <c r="E25" s="568" t="s">
        <v>32</v>
      </c>
      <c r="F25" s="569">
        <f>A27</f>
        <v>-3.1499999999999968</v>
      </c>
      <c r="G25" s="193"/>
      <c r="H25" s="193"/>
      <c r="I25" s="193"/>
      <c r="J25" s="194"/>
    </row>
    <row r="26" spans="1:10" s="565" customFormat="1" ht="27.75" customHeight="1" thickBot="1" x14ac:dyDescent="0.3">
      <c r="A26" s="336">
        <f>A24-0.01</f>
        <v>-3.139999999999997</v>
      </c>
      <c r="B26" s="300" t="s">
        <v>339</v>
      </c>
      <c r="C26" s="461" t="s">
        <v>334</v>
      </c>
      <c r="D26" s="570"/>
      <c r="E26" s="571"/>
      <c r="F26" s="572"/>
      <c r="G26" s="563"/>
      <c r="H26" s="563"/>
      <c r="I26" s="563"/>
      <c r="J26" s="564"/>
    </row>
    <row r="27" spans="1:10" ht="86.25" customHeight="1" thickBot="1" x14ac:dyDescent="0.3">
      <c r="A27" s="203">
        <f>A26-0.01</f>
        <v>-3.1499999999999968</v>
      </c>
      <c r="B27" s="300" t="str">
        <f>"Combien avez-vous dépensé au total en Gourdes dans l’établissement pour cette visite, sans compter les frais de transport ? (ENQUÊTEUR : VÉRIFIER SI LE TOTAL CORRESPOND AUX MONTANTS DONNÉS).►(" &amp; -A35 &amp; ")."</f>
        <v>Combien avez-vous dépensé au total en Gourdes dans l’établissement pour cette visite, sans compter les frais de transport ? (ENQUÊTEUR : VÉRIFIER SI LE TOTAL CORRESPOND AUX MONTANTS DONNÉS).►(3.17).</v>
      </c>
      <c r="C27" s="461" t="s">
        <v>334</v>
      </c>
      <c r="D27" s="310"/>
      <c r="E27" s="310"/>
      <c r="F27" s="311"/>
      <c r="G27" s="556"/>
      <c r="H27" s="556"/>
      <c r="I27" s="556"/>
      <c r="J27" s="557"/>
    </row>
    <row r="28" spans="1:10" s="575" customFormat="1" ht="28.5" customHeight="1" x14ac:dyDescent="0.25">
      <c r="A28" s="337">
        <f>A27-0.01</f>
        <v>-3.1599999999999966</v>
      </c>
      <c r="B28" s="312" t="s">
        <v>188</v>
      </c>
      <c r="C28" s="1087" t="s">
        <v>189</v>
      </c>
      <c r="D28" s="1088"/>
      <c r="E28" s="1088"/>
      <c r="F28" s="1089"/>
      <c r="G28" s="573"/>
      <c r="H28" s="573"/>
      <c r="I28" s="573"/>
      <c r="J28" s="574"/>
    </row>
    <row r="29" spans="1:10" s="575" customFormat="1" ht="28.5" customHeight="1" x14ac:dyDescent="0.25">
      <c r="A29" s="338"/>
      <c r="B29" s="313"/>
      <c r="C29" s="1082" t="s">
        <v>190</v>
      </c>
      <c r="D29" s="1083"/>
      <c r="E29" s="1083"/>
      <c r="F29" s="1084"/>
      <c r="G29" s="576"/>
      <c r="H29" s="576"/>
      <c r="I29" s="576"/>
      <c r="J29" s="577"/>
    </row>
    <row r="30" spans="1:10" s="575" customFormat="1" ht="28.5" customHeight="1" x14ac:dyDescent="0.25">
      <c r="A30" s="338"/>
      <c r="B30" s="1065" t="s">
        <v>191</v>
      </c>
      <c r="C30" s="1082" t="s">
        <v>192</v>
      </c>
      <c r="D30" s="1083"/>
      <c r="E30" s="1083"/>
      <c r="F30" s="1084"/>
      <c r="G30" s="578"/>
      <c r="H30" s="578"/>
      <c r="I30" s="578"/>
      <c r="J30" s="579"/>
    </row>
    <row r="31" spans="1:10" s="575" customFormat="1" ht="28.5" customHeight="1" x14ac:dyDescent="0.25">
      <c r="A31" s="338"/>
      <c r="B31" s="1065"/>
      <c r="C31" s="1082" t="s">
        <v>193</v>
      </c>
      <c r="D31" s="1083"/>
      <c r="E31" s="1083"/>
      <c r="F31" s="1084"/>
      <c r="G31" s="578"/>
      <c r="H31" s="578"/>
      <c r="I31" s="578"/>
      <c r="J31" s="579"/>
    </row>
    <row r="32" spans="1:10" s="575" customFormat="1" ht="28.5" customHeight="1" x14ac:dyDescent="0.25">
      <c r="A32" s="338"/>
      <c r="B32" s="1065"/>
      <c r="C32" s="1082" t="s">
        <v>194</v>
      </c>
      <c r="D32" s="1083"/>
      <c r="E32" s="1083"/>
      <c r="F32" s="1084"/>
      <c r="G32" s="578"/>
      <c r="H32" s="578"/>
      <c r="I32" s="578"/>
      <c r="J32" s="579"/>
    </row>
    <row r="33" spans="1:10" s="575" customFormat="1" ht="28.5" customHeight="1" x14ac:dyDescent="0.25">
      <c r="A33" s="338"/>
      <c r="B33" s="313" t="s">
        <v>110</v>
      </c>
      <c r="C33" s="1082" t="s">
        <v>195</v>
      </c>
      <c r="D33" s="1083"/>
      <c r="E33" s="1083"/>
      <c r="F33" s="1084"/>
      <c r="G33" s="578"/>
      <c r="H33" s="578"/>
      <c r="I33" s="578"/>
      <c r="J33" s="579"/>
    </row>
    <row r="34" spans="1:10" s="575" customFormat="1" ht="28.5" customHeight="1" thickBot="1" x14ac:dyDescent="0.3">
      <c r="A34" s="661"/>
      <c r="B34" s="662" t="s">
        <v>111</v>
      </c>
      <c r="C34" s="1090" t="s">
        <v>196</v>
      </c>
      <c r="D34" s="1091"/>
      <c r="E34" s="1091"/>
      <c r="F34" s="1092"/>
      <c r="G34" s="580"/>
      <c r="H34" s="580"/>
      <c r="I34" s="580"/>
      <c r="J34" s="581"/>
    </row>
    <row r="35" spans="1:10" ht="16.5" customHeight="1" x14ac:dyDescent="0.2">
      <c r="A35" s="1060">
        <f>A28-0.01</f>
        <v>-3.1699999999999964</v>
      </c>
      <c r="B35" s="1064" t="s">
        <v>197</v>
      </c>
      <c r="C35" s="584" t="s">
        <v>64</v>
      </c>
      <c r="D35" s="547">
        <v>1</v>
      </c>
      <c r="E35" s="524"/>
      <c r="F35" s="582"/>
      <c r="G35" s="525"/>
      <c r="H35" s="525"/>
      <c r="I35" s="525"/>
      <c r="J35" s="526"/>
    </row>
    <row r="36" spans="1:10" ht="15" customHeight="1" x14ac:dyDescent="0.2">
      <c r="A36" s="1067"/>
      <c r="B36" s="1065"/>
      <c r="C36" s="585" t="s">
        <v>65</v>
      </c>
      <c r="D36" s="586">
        <v>2</v>
      </c>
      <c r="E36" s="520" t="s">
        <v>32</v>
      </c>
      <c r="F36" s="587">
        <v>-4.01</v>
      </c>
      <c r="G36" s="517"/>
      <c r="H36" s="517"/>
      <c r="I36" s="517"/>
      <c r="J36" s="517"/>
    </row>
    <row r="37" spans="1:10" ht="15" customHeight="1" thickBot="1" x14ac:dyDescent="0.25">
      <c r="A37" s="1067"/>
      <c r="B37" s="1065"/>
      <c r="C37" s="788" t="s">
        <v>340</v>
      </c>
      <c r="D37" s="789">
        <v>99</v>
      </c>
      <c r="E37" s="790"/>
      <c r="F37" s="791"/>
      <c r="G37" s="517"/>
      <c r="H37" s="517"/>
      <c r="I37" s="517"/>
      <c r="J37" s="518"/>
    </row>
    <row r="38" spans="1:10" x14ac:dyDescent="0.2">
      <c r="A38" s="1060">
        <f>A35-0.01</f>
        <v>-3.1799999999999962</v>
      </c>
      <c r="B38" s="1064" t="s">
        <v>198</v>
      </c>
      <c r="C38" s="584" t="s">
        <v>199</v>
      </c>
      <c r="D38" s="547">
        <v>1</v>
      </c>
      <c r="E38" s="524"/>
      <c r="F38" s="582"/>
      <c r="G38" s="525"/>
      <c r="H38" s="525"/>
      <c r="I38" s="525"/>
      <c r="J38" s="526"/>
    </row>
    <row r="39" spans="1:10" x14ac:dyDescent="0.2">
      <c r="A39" s="1067"/>
      <c r="B39" s="1065"/>
      <c r="C39" s="585" t="s">
        <v>200</v>
      </c>
      <c r="D39" s="586">
        <v>2</v>
      </c>
      <c r="E39" s="520"/>
      <c r="F39" s="587"/>
      <c r="G39" s="517"/>
      <c r="H39" s="517"/>
      <c r="I39" s="517"/>
      <c r="J39" s="518"/>
    </row>
    <row r="40" spans="1:10" x14ac:dyDescent="0.2">
      <c r="A40" s="1067"/>
      <c r="B40" s="1065"/>
      <c r="C40" s="788" t="s">
        <v>201</v>
      </c>
      <c r="D40" s="789">
        <v>3</v>
      </c>
      <c r="E40" s="790"/>
      <c r="F40" s="791"/>
      <c r="G40" s="517"/>
      <c r="H40" s="517"/>
      <c r="I40" s="517"/>
      <c r="J40" s="518"/>
    </row>
    <row r="41" spans="1:10" ht="13.5" thickBot="1" x14ac:dyDescent="0.25">
      <c r="A41" s="1061"/>
      <c r="B41" s="1066"/>
      <c r="C41" s="588" t="s">
        <v>340</v>
      </c>
      <c r="D41" s="589">
        <v>99</v>
      </c>
      <c r="E41" s="521"/>
      <c r="F41" s="583"/>
      <c r="G41" s="522"/>
      <c r="H41" s="522"/>
      <c r="I41" s="522"/>
      <c r="J41" s="523"/>
    </row>
    <row r="42" spans="1:10" ht="15.75" customHeight="1" thickBot="1" x14ac:dyDescent="0.25">
      <c r="A42" s="1060">
        <f>A38-0.01</f>
        <v>-3.1899999999999959</v>
      </c>
      <c r="B42" s="1062" t="s">
        <v>202</v>
      </c>
      <c r="C42" s="786" t="s">
        <v>50</v>
      </c>
      <c r="D42" s="787"/>
      <c r="E42" s="545"/>
      <c r="F42" s="663"/>
      <c r="G42" s="522"/>
      <c r="H42" s="522"/>
      <c r="I42" s="522"/>
      <c r="J42" s="523"/>
    </row>
    <row r="43" spans="1:10" ht="13.5" thickBot="1" x14ac:dyDescent="0.25">
      <c r="A43" s="1061"/>
      <c r="B43" s="1063"/>
      <c r="C43" s="590" t="s">
        <v>340</v>
      </c>
      <c r="D43" s="789">
        <v>99</v>
      </c>
      <c r="E43" s="555"/>
      <c r="F43" s="591"/>
      <c r="G43" s="592"/>
      <c r="H43" s="592"/>
      <c r="I43" s="592"/>
      <c r="J43" s="593"/>
    </row>
  </sheetData>
  <mergeCells count="30">
    <mergeCell ref="C33:F33"/>
    <mergeCell ref="C34:F34"/>
    <mergeCell ref="C29:F29"/>
    <mergeCell ref="C30:F30"/>
    <mergeCell ref="C31:F31"/>
    <mergeCell ref="B30:B32"/>
    <mergeCell ref="C32:F32"/>
    <mergeCell ref="A18:A19"/>
    <mergeCell ref="B21:B22"/>
    <mergeCell ref="A21:A22"/>
    <mergeCell ref="A24:A25"/>
    <mergeCell ref="C28:F28"/>
    <mergeCell ref="A12:A13"/>
    <mergeCell ref="B12:B13"/>
    <mergeCell ref="B24:B25"/>
    <mergeCell ref="B15:B16"/>
    <mergeCell ref="B4:B9"/>
    <mergeCell ref="A15:A16"/>
    <mergeCell ref="B18:B19"/>
    <mergeCell ref="G1:J1"/>
    <mergeCell ref="B2:B3"/>
    <mergeCell ref="A2:A3"/>
    <mergeCell ref="A4:A9"/>
    <mergeCell ref="C2:C3"/>
    <mergeCell ref="A42:A43"/>
    <mergeCell ref="B42:B43"/>
    <mergeCell ref="B38:B41"/>
    <mergeCell ref="A38:A41"/>
    <mergeCell ref="A35:A37"/>
    <mergeCell ref="B35:B37"/>
  </mergeCells>
  <phoneticPr fontId="34" type="noConversion"/>
  <pageMargins left="0.75" right="0.75" top="0.5" bottom="0.5" header="0.25" footer="0.25"/>
  <pageSetup orientation="portrait" r:id="rId1"/>
  <headerFooter differentFirst="1">
    <oddHeader>&amp;LHRBF Impact Evaluation&amp;CExit Interview Children &lt; 5&amp;R&amp;14Form F4</oddHeader>
    <oddFooter>&amp;R&amp;P / &amp;N</oddFooter>
  </headerFooter>
  <rowBreaks count="1" manualBreakCount="1">
    <brk id="27" max="9" man="1"/>
  </rowBreaks>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Views>
    <sheetView view="pageBreakPreview" zoomScale="96" zoomScaleSheetLayoutView="96" workbookViewId="0">
      <selection activeCell="C18" sqref="C18"/>
    </sheetView>
  </sheetViews>
  <sheetFormatPr defaultColWidth="8.85546875" defaultRowHeight="15" x14ac:dyDescent="0.25"/>
  <cols>
    <col min="1" max="1" width="5.7109375" customWidth="1"/>
    <col min="2" max="2" width="30.7109375" customWidth="1"/>
    <col min="3" max="4" width="15.28515625" customWidth="1"/>
    <col min="6" max="6" width="10" customWidth="1"/>
  </cols>
  <sheetData>
    <row r="1" spans="1:9" ht="33" customHeight="1" thickBot="1" x14ac:dyDescent="0.3">
      <c r="A1" s="137">
        <f>-4</f>
        <v>-4</v>
      </c>
      <c r="B1" s="456" t="s">
        <v>203</v>
      </c>
      <c r="C1" s="431"/>
      <c r="D1" s="431"/>
      <c r="E1" s="432"/>
      <c r="F1" s="427" t="s">
        <v>53</v>
      </c>
      <c r="G1" s="53"/>
      <c r="H1" s="52"/>
      <c r="I1" s="51"/>
    </row>
    <row r="2" spans="1:9" ht="15" customHeight="1" x14ac:dyDescent="0.25">
      <c r="A2" s="1080">
        <f>A1-0.01</f>
        <v>-4.01</v>
      </c>
      <c r="B2" s="1102" t="s">
        <v>204</v>
      </c>
      <c r="C2" s="1094" t="s">
        <v>205</v>
      </c>
      <c r="D2" s="1095"/>
      <c r="E2" s="124">
        <v>1</v>
      </c>
      <c r="F2" s="428"/>
      <c r="G2" s="50"/>
      <c r="H2" s="50"/>
      <c r="I2" s="50"/>
    </row>
    <row r="3" spans="1:9" x14ac:dyDescent="0.25">
      <c r="A3" s="1093"/>
      <c r="B3" s="1103"/>
      <c r="C3" s="1096" t="s">
        <v>206</v>
      </c>
      <c r="D3" s="1097"/>
      <c r="E3" s="125">
        <v>2</v>
      </c>
      <c r="F3" s="429"/>
    </row>
    <row r="4" spans="1:9" ht="27.75" customHeight="1" x14ac:dyDescent="0.25">
      <c r="A4" s="1093"/>
      <c r="B4" s="1103"/>
      <c r="C4" s="1096" t="s">
        <v>207</v>
      </c>
      <c r="D4" s="1097"/>
      <c r="E4" s="125">
        <v>3</v>
      </c>
      <c r="F4" s="429"/>
    </row>
    <row r="5" spans="1:9" ht="38.25" customHeight="1" x14ac:dyDescent="0.25">
      <c r="A5" s="1093"/>
      <c r="B5" s="1103" t="s">
        <v>208</v>
      </c>
      <c r="C5" s="1096" t="s">
        <v>209</v>
      </c>
      <c r="D5" s="1097"/>
      <c r="E5" s="125">
        <v>4</v>
      </c>
      <c r="F5" s="429"/>
    </row>
    <row r="6" spans="1:9" ht="29.25" customHeight="1" x14ac:dyDescent="0.25">
      <c r="A6" s="1093"/>
      <c r="B6" s="1103"/>
      <c r="C6" s="1096" t="s">
        <v>210</v>
      </c>
      <c r="D6" s="1097"/>
      <c r="E6" s="125">
        <v>5</v>
      </c>
      <c r="F6" s="429"/>
    </row>
    <row r="7" spans="1:9" ht="27" customHeight="1" x14ac:dyDescent="0.25">
      <c r="A7" s="1093"/>
      <c r="B7" s="1103"/>
      <c r="C7" s="1096" t="s">
        <v>211</v>
      </c>
      <c r="D7" s="1097"/>
      <c r="E7" s="125">
        <v>6</v>
      </c>
      <c r="F7" s="429"/>
    </row>
    <row r="8" spans="1:9" ht="15" customHeight="1" thickBot="1" x14ac:dyDescent="0.3">
      <c r="A8" s="1093"/>
      <c r="B8" s="439"/>
      <c r="C8" s="1096" t="s">
        <v>48</v>
      </c>
      <c r="D8" s="1097"/>
      <c r="E8" s="126">
        <v>96</v>
      </c>
      <c r="F8" s="429"/>
    </row>
    <row r="9" spans="1:9" ht="15" customHeight="1" x14ac:dyDescent="0.25">
      <c r="A9" s="1080">
        <f>A2-0.01</f>
        <v>-4.0199999999999996</v>
      </c>
      <c r="B9" s="1100" t="s">
        <v>212</v>
      </c>
      <c r="C9" s="1094" t="s">
        <v>213</v>
      </c>
      <c r="D9" s="1095"/>
      <c r="E9" s="127">
        <v>1</v>
      </c>
      <c r="F9" s="428"/>
    </row>
    <row r="10" spans="1:9" x14ac:dyDescent="0.25">
      <c r="A10" s="1093"/>
      <c r="B10" s="1101"/>
      <c r="C10" s="1096" t="s">
        <v>214</v>
      </c>
      <c r="D10" s="1097"/>
      <c r="E10" s="114">
        <v>2</v>
      </c>
      <c r="F10" s="429"/>
    </row>
    <row r="11" spans="1:9" x14ac:dyDescent="0.25">
      <c r="A11" s="1093"/>
      <c r="B11" s="1101"/>
      <c r="C11" s="1096" t="s">
        <v>215</v>
      </c>
      <c r="D11" s="1097"/>
      <c r="E11" s="114">
        <v>3</v>
      </c>
      <c r="F11" s="429"/>
    </row>
    <row r="12" spans="1:9" ht="27" customHeight="1" x14ac:dyDescent="0.25">
      <c r="A12" s="1093"/>
      <c r="B12" s="1101"/>
      <c r="C12" s="1096" t="s">
        <v>216</v>
      </c>
      <c r="D12" s="1097"/>
      <c r="E12" s="114">
        <v>4</v>
      </c>
      <c r="F12" s="429"/>
    </row>
    <row r="13" spans="1:9" ht="15" customHeight="1" x14ac:dyDescent="0.25">
      <c r="A13" s="1093"/>
      <c r="B13" s="1101" t="s">
        <v>208</v>
      </c>
      <c r="C13" s="1096" t="s">
        <v>217</v>
      </c>
      <c r="D13" s="1097"/>
      <c r="E13" s="114">
        <v>5</v>
      </c>
      <c r="F13" s="429"/>
    </row>
    <row r="14" spans="1:9" ht="29.25" customHeight="1" x14ac:dyDescent="0.25">
      <c r="A14" s="1093"/>
      <c r="B14" s="1101"/>
      <c r="C14" s="1096" t="s">
        <v>218</v>
      </c>
      <c r="D14" s="1097"/>
      <c r="E14" s="114">
        <v>6</v>
      </c>
      <c r="F14" s="429"/>
    </row>
    <row r="15" spans="1:9" ht="28.5" customHeight="1" x14ac:dyDescent="0.25">
      <c r="A15" s="1093"/>
      <c r="B15" s="1101"/>
      <c r="C15" s="1096" t="s">
        <v>219</v>
      </c>
      <c r="D15" s="1097"/>
      <c r="E15" s="114">
        <v>7</v>
      </c>
      <c r="F15" s="429"/>
    </row>
    <row r="16" spans="1:9" ht="18.75" customHeight="1" thickBot="1" x14ac:dyDescent="0.3">
      <c r="A16" s="1081"/>
      <c r="B16" s="354"/>
      <c r="C16" s="1098" t="s">
        <v>59</v>
      </c>
      <c r="D16" s="1099"/>
      <c r="E16" s="426">
        <v>96</v>
      </c>
      <c r="F16" s="430"/>
    </row>
  </sheetData>
  <mergeCells count="21">
    <mergeCell ref="C5:D5"/>
    <mergeCell ref="C6:D6"/>
    <mergeCell ref="C7:D7"/>
    <mergeCell ref="A2:A8"/>
    <mergeCell ref="C2:D2"/>
    <mergeCell ref="C3:D3"/>
    <mergeCell ref="C4:D4"/>
    <mergeCell ref="C8:D8"/>
    <mergeCell ref="B2:B4"/>
    <mergeCell ref="B5:B7"/>
    <mergeCell ref="A9:A16"/>
    <mergeCell ref="C9:D9"/>
    <mergeCell ref="C10:D10"/>
    <mergeCell ref="C11:D11"/>
    <mergeCell ref="C12:D12"/>
    <mergeCell ref="C13:D13"/>
    <mergeCell ref="C14:D14"/>
    <mergeCell ref="C15:D15"/>
    <mergeCell ref="C16:D16"/>
    <mergeCell ref="B9:B12"/>
    <mergeCell ref="B13:B15"/>
  </mergeCells>
  <phoneticPr fontId="34" type="noConversion"/>
  <pageMargins left="0.75" right="0.75" top="0.5" bottom="0.5" header="0.25" footer="0.25"/>
  <pageSetup orientation="portrait" r:id="rId1"/>
  <headerFooter differentFirst="1">
    <oddHeader>&amp;LHRBF Impact Evaluation&amp;CExit Interview Children &lt; 5&amp;R&amp;14Form F4</oddHeader>
    <oddFooter>&amp;R&amp;P / &amp;N</oddFooter>
  </headerFooter>
  <extLst>
    <ext xmlns:mx="http://schemas.microsoft.com/office/mac/excel/2008/main" uri="http://schemas.microsoft.com/office/mac/excel/2008/main">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view="pageBreakPreview" zoomScaleSheetLayoutView="100" workbookViewId="0">
      <selection activeCell="B13" sqref="B13:B14"/>
    </sheetView>
  </sheetViews>
  <sheetFormatPr defaultColWidth="8.85546875" defaultRowHeight="12.75" x14ac:dyDescent="0.2"/>
  <cols>
    <col min="1" max="1" width="5.7109375" style="56" customWidth="1"/>
    <col min="2" max="2" width="34.42578125" style="55" customWidth="1"/>
    <col min="3" max="3" width="7.28515625" style="198" customWidth="1"/>
    <col min="4" max="4" width="11" style="198" customWidth="1"/>
    <col min="5" max="5" width="8.28515625" style="198" customWidth="1"/>
    <col min="6" max="6" width="10.140625" style="198" customWidth="1"/>
    <col min="7" max="7" width="11.42578125" style="54" customWidth="1"/>
    <col min="8" max="16384" width="8.85546875" style="54"/>
  </cols>
  <sheetData>
    <row r="1" spans="1:7" s="57" customFormat="1" ht="30" customHeight="1" thickBot="1" x14ac:dyDescent="0.3">
      <c r="A1" s="139">
        <f>-4</f>
        <v>-4</v>
      </c>
      <c r="B1" s="933" t="s">
        <v>220</v>
      </c>
      <c r="C1" s="934"/>
      <c r="D1" s="934"/>
      <c r="E1" s="934"/>
      <c r="F1" s="935"/>
      <c r="G1" s="200"/>
    </row>
    <row r="2" spans="1:7" ht="44.25" customHeight="1" thickBot="1" x14ac:dyDescent="0.25">
      <c r="A2" s="990" t="s">
        <v>221</v>
      </c>
      <c r="B2" s="991"/>
      <c r="C2" s="991"/>
      <c r="D2" s="991"/>
      <c r="E2" s="991"/>
      <c r="F2" s="991"/>
      <c r="G2" s="992"/>
    </row>
    <row r="3" spans="1:7" ht="44.25" customHeight="1" thickBot="1" x14ac:dyDescent="0.25">
      <c r="A3" s="990" t="s">
        <v>222</v>
      </c>
      <c r="B3" s="991"/>
      <c r="C3" s="991"/>
      <c r="D3" s="991"/>
      <c r="E3" s="991"/>
      <c r="F3" s="991"/>
      <c r="G3" s="992"/>
    </row>
    <row r="4" spans="1:7" ht="44.25" customHeight="1" thickBot="1" x14ac:dyDescent="0.25">
      <c r="A4" s="356"/>
      <c r="B4" s="355"/>
      <c r="C4" s="360" t="s">
        <v>223</v>
      </c>
      <c r="D4" s="361" t="s">
        <v>224</v>
      </c>
      <c r="E4" s="361" t="s">
        <v>225</v>
      </c>
      <c r="F4" s="362" t="s">
        <v>226</v>
      </c>
      <c r="G4" s="359" t="s">
        <v>53</v>
      </c>
    </row>
    <row r="5" spans="1:7" ht="27" customHeight="1" x14ac:dyDescent="0.2">
      <c r="A5" s="382">
        <v>-4.03</v>
      </c>
      <c r="B5" s="383" t="s">
        <v>227</v>
      </c>
      <c r="C5" s="174">
        <v>1</v>
      </c>
      <c r="D5" s="370">
        <v>2</v>
      </c>
      <c r="E5" s="371">
        <v>3</v>
      </c>
      <c r="F5" s="372">
        <v>4</v>
      </c>
      <c r="G5" s="357"/>
    </row>
    <row r="6" spans="1:7" ht="27" customHeight="1" x14ac:dyDescent="0.2">
      <c r="A6" s="384">
        <f t="shared" ref="A6:A18" si="0">A5-0.01</f>
        <v>-4.04</v>
      </c>
      <c r="B6" s="385" t="s">
        <v>228</v>
      </c>
      <c r="C6" s="175">
        <v>1</v>
      </c>
      <c r="D6" s="378">
        <v>2</v>
      </c>
      <c r="E6" s="379">
        <v>3</v>
      </c>
      <c r="F6" s="380">
        <v>4</v>
      </c>
      <c r="G6" s="358"/>
    </row>
    <row r="7" spans="1:7" ht="27" customHeight="1" x14ac:dyDescent="0.2">
      <c r="A7" s="386">
        <f t="shared" si="0"/>
        <v>-4.05</v>
      </c>
      <c r="B7" s="387" t="s">
        <v>229</v>
      </c>
      <c r="C7" s="175">
        <v>1</v>
      </c>
      <c r="D7" s="378">
        <v>2</v>
      </c>
      <c r="E7" s="379">
        <v>3</v>
      </c>
      <c r="F7" s="380">
        <v>4</v>
      </c>
      <c r="G7" s="358"/>
    </row>
    <row r="8" spans="1:7" ht="27" customHeight="1" x14ac:dyDescent="0.2">
      <c r="A8" s="386">
        <f t="shared" si="0"/>
        <v>-4.0599999999999996</v>
      </c>
      <c r="B8" s="387" t="s">
        <v>230</v>
      </c>
      <c r="C8" s="175">
        <v>1</v>
      </c>
      <c r="D8" s="378">
        <v>2</v>
      </c>
      <c r="E8" s="379">
        <v>3</v>
      </c>
      <c r="F8" s="380">
        <v>4</v>
      </c>
      <c r="G8" s="358"/>
    </row>
    <row r="9" spans="1:7" ht="27" customHeight="1" x14ac:dyDescent="0.2">
      <c r="A9" s="386">
        <f t="shared" si="0"/>
        <v>-4.0699999999999994</v>
      </c>
      <c r="B9" s="387" t="s">
        <v>231</v>
      </c>
      <c r="C9" s="175">
        <v>1</v>
      </c>
      <c r="D9" s="378">
        <v>2</v>
      </c>
      <c r="E9" s="379">
        <v>3</v>
      </c>
      <c r="F9" s="380">
        <v>4</v>
      </c>
      <c r="G9" s="358"/>
    </row>
    <row r="10" spans="1:7" ht="27" customHeight="1" x14ac:dyDescent="0.2">
      <c r="A10" s="388">
        <f t="shared" si="0"/>
        <v>-4.0799999999999992</v>
      </c>
      <c r="B10" s="387" t="s">
        <v>232</v>
      </c>
      <c r="C10" s="175">
        <v>1</v>
      </c>
      <c r="D10" s="378">
        <v>2</v>
      </c>
      <c r="E10" s="379">
        <v>3</v>
      </c>
      <c r="F10" s="380">
        <v>4</v>
      </c>
      <c r="G10" s="358"/>
    </row>
    <row r="11" spans="1:7" ht="27" customHeight="1" x14ac:dyDescent="0.2">
      <c r="A11" s="386">
        <f t="shared" si="0"/>
        <v>-4.089999999999999</v>
      </c>
      <c r="B11" s="387" t="s">
        <v>233</v>
      </c>
      <c r="C11" s="175">
        <v>1</v>
      </c>
      <c r="D11" s="378">
        <v>2</v>
      </c>
      <c r="E11" s="379">
        <v>3</v>
      </c>
      <c r="F11" s="380">
        <v>4</v>
      </c>
      <c r="G11" s="381"/>
    </row>
    <row r="12" spans="1:7" ht="27" customHeight="1" x14ac:dyDescent="0.2">
      <c r="A12" s="386">
        <f t="shared" si="0"/>
        <v>-4.0999999999999988</v>
      </c>
      <c r="B12" s="387" t="s">
        <v>234</v>
      </c>
      <c r="C12" s="175">
        <v>1</v>
      </c>
      <c r="D12" s="378">
        <v>2</v>
      </c>
      <c r="E12" s="379">
        <v>3</v>
      </c>
      <c r="F12" s="380">
        <v>4</v>
      </c>
      <c r="G12" s="358"/>
    </row>
    <row r="13" spans="1:7" ht="27" customHeight="1" x14ac:dyDescent="0.2">
      <c r="A13" s="386">
        <f t="shared" si="0"/>
        <v>-4.1099999999999985</v>
      </c>
      <c r="B13" s="387" t="s">
        <v>235</v>
      </c>
      <c r="C13" s="175">
        <v>1</v>
      </c>
      <c r="D13" s="378">
        <v>2</v>
      </c>
      <c r="E13" s="379">
        <v>3</v>
      </c>
      <c r="F13" s="380">
        <v>4</v>
      </c>
      <c r="G13" s="358"/>
    </row>
    <row r="14" spans="1:7" ht="27" customHeight="1" x14ac:dyDescent="0.2">
      <c r="A14" s="386">
        <f t="shared" si="0"/>
        <v>-4.1199999999999983</v>
      </c>
      <c r="B14" s="387" t="s">
        <v>236</v>
      </c>
      <c r="C14" s="179">
        <v>1</v>
      </c>
      <c r="D14" s="374">
        <v>2</v>
      </c>
      <c r="E14" s="375">
        <v>3</v>
      </c>
      <c r="F14" s="376">
        <v>4</v>
      </c>
      <c r="G14" s="381"/>
    </row>
    <row r="15" spans="1:7" ht="27" customHeight="1" x14ac:dyDescent="0.2">
      <c r="A15" s="388">
        <f t="shared" si="0"/>
        <v>-4.1299999999999981</v>
      </c>
      <c r="B15" s="387" t="s">
        <v>237</v>
      </c>
      <c r="C15" s="175">
        <v>1</v>
      </c>
      <c r="D15" s="378">
        <v>2</v>
      </c>
      <c r="E15" s="379">
        <v>3</v>
      </c>
      <c r="F15" s="380">
        <v>4</v>
      </c>
      <c r="G15" s="358"/>
    </row>
    <row r="16" spans="1:7" ht="27" customHeight="1" x14ac:dyDescent="0.2">
      <c r="A16" s="386">
        <f t="shared" si="0"/>
        <v>-4.1399999999999979</v>
      </c>
      <c r="B16" s="387" t="s">
        <v>238</v>
      </c>
      <c r="C16" s="175">
        <v>1</v>
      </c>
      <c r="D16" s="378">
        <v>2</v>
      </c>
      <c r="E16" s="379">
        <v>3</v>
      </c>
      <c r="F16" s="380">
        <v>4</v>
      </c>
      <c r="G16" s="358"/>
    </row>
    <row r="17" spans="1:7" ht="27" customHeight="1" x14ac:dyDescent="0.2">
      <c r="A17" s="386">
        <f t="shared" si="0"/>
        <v>-4.1499999999999977</v>
      </c>
      <c r="B17" s="387" t="s">
        <v>239</v>
      </c>
      <c r="C17" s="175">
        <v>1</v>
      </c>
      <c r="D17" s="378">
        <v>2</v>
      </c>
      <c r="E17" s="379">
        <v>3</v>
      </c>
      <c r="F17" s="380">
        <v>4</v>
      </c>
      <c r="G17" s="358"/>
    </row>
    <row r="18" spans="1:7" ht="27" customHeight="1" thickBot="1" x14ac:dyDescent="0.25">
      <c r="A18" s="389">
        <f t="shared" si="0"/>
        <v>-4.1599999999999975</v>
      </c>
      <c r="B18" s="390" t="s">
        <v>240</v>
      </c>
      <c r="C18" s="433">
        <v>1</v>
      </c>
      <c r="D18" s="434">
        <v>2</v>
      </c>
      <c r="E18" s="435">
        <v>3</v>
      </c>
      <c r="F18" s="436">
        <v>4</v>
      </c>
      <c r="G18" s="437"/>
    </row>
  </sheetData>
  <mergeCells count="3">
    <mergeCell ref="B1:F1"/>
    <mergeCell ref="A2:G2"/>
    <mergeCell ref="A3:G3"/>
  </mergeCells>
  <pageMargins left="0.75" right="0.75" top="0.5" bottom="0.5" header="0.25" footer="0.25"/>
  <pageSetup scale="84" orientation="portrait" r:id="rId1"/>
  <headerFooter differentFirst="1">
    <oddHeader>&amp;LHRBF Impact Evaluation&amp;CExit Interview Prenatal Care&amp;RForm F3</oddHeader>
    <oddFooter>&amp;R&amp;P /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view="pageBreakPreview" topLeftCell="A7" zoomScaleSheetLayoutView="100" workbookViewId="0">
      <selection activeCell="B12" sqref="B12:B13"/>
    </sheetView>
  </sheetViews>
  <sheetFormatPr defaultColWidth="8.85546875" defaultRowHeight="12.75" x14ac:dyDescent="0.2"/>
  <cols>
    <col min="1" max="1" width="5.7109375" style="56" customWidth="1"/>
    <col min="2" max="2" width="34.42578125" style="55" customWidth="1"/>
    <col min="3" max="3" width="7.28515625" style="198" customWidth="1"/>
    <col min="4" max="4" width="11" style="198" customWidth="1"/>
    <col min="5" max="5" width="8.28515625" style="198" customWidth="1"/>
    <col min="6" max="6" width="10.140625" style="198" customWidth="1"/>
    <col min="7" max="7" width="11.42578125" style="54" customWidth="1"/>
    <col min="8" max="16384" width="8.85546875" style="54"/>
  </cols>
  <sheetData>
    <row r="1" spans="1:7" ht="18.75" thickBot="1" x14ac:dyDescent="0.25">
      <c r="A1" s="139">
        <f>-5</f>
        <v>-5</v>
      </c>
      <c r="B1" s="933" t="s">
        <v>241</v>
      </c>
      <c r="C1" s="934"/>
      <c r="D1" s="934"/>
      <c r="E1" s="934"/>
      <c r="F1" s="935"/>
      <c r="G1" s="199"/>
    </row>
    <row r="2" spans="1:7" ht="51.75" customHeight="1" thickBot="1" x14ac:dyDescent="0.25">
      <c r="A2" s="990" t="s">
        <v>242</v>
      </c>
      <c r="B2" s="991"/>
      <c r="C2" s="991"/>
      <c r="D2" s="991"/>
      <c r="E2" s="991"/>
      <c r="F2" s="991"/>
      <c r="G2" s="992"/>
    </row>
    <row r="3" spans="1:7" ht="39.75" customHeight="1" thickBot="1" x14ac:dyDescent="0.25">
      <c r="A3" s="990" t="s">
        <v>222</v>
      </c>
      <c r="B3" s="991"/>
      <c r="C3" s="991"/>
      <c r="D3" s="991"/>
      <c r="E3" s="991"/>
      <c r="F3" s="991"/>
      <c r="G3" s="992"/>
    </row>
    <row r="4" spans="1:7" ht="39.75" customHeight="1" thickBot="1" x14ac:dyDescent="0.25">
      <c r="A4" s="356"/>
      <c r="B4" s="355"/>
      <c r="C4" s="360" t="s">
        <v>223</v>
      </c>
      <c r="D4" s="361" t="s">
        <v>224</v>
      </c>
      <c r="E4" s="361" t="s">
        <v>225</v>
      </c>
      <c r="F4" s="362" t="s">
        <v>226</v>
      </c>
      <c r="G4" s="359" t="s">
        <v>53</v>
      </c>
    </row>
    <row r="5" spans="1:7" s="364" customFormat="1" ht="39.75" customHeight="1" x14ac:dyDescent="0.25">
      <c r="A5" s="363">
        <f>A1-0.01</f>
        <v>-5.01</v>
      </c>
      <c r="B5" s="377" t="s">
        <v>243</v>
      </c>
      <c r="C5" s="174">
        <v>1</v>
      </c>
      <c r="D5" s="370">
        <v>2</v>
      </c>
      <c r="E5" s="371">
        <v>3</v>
      </c>
      <c r="F5" s="372">
        <v>4</v>
      </c>
      <c r="G5" s="357"/>
    </row>
    <row r="6" spans="1:7" s="364" customFormat="1" ht="39.75" customHeight="1" x14ac:dyDescent="0.25">
      <c r="A6" s="365">
        <f t="shared" ref="A6:A13" si="0">A5-0.01</f>
        <v>-5.0199999999999996</v>
      </c>
      <c r="B6" s="373" t="s">
        <v>244</v>
      </c>
      <c r="C6" s="175">
        <v>1</v>
      </c>
      <c r="D6" s="378">
        <v>2</v>
      </c>
      <c r="E6" s="379">
        <v>3</v>
      </c>
      <c r="F6" s="380">
        <v>4</v>
      </c>
      <c r="G6" s="358"/>
    </row>
    <row r="7" spans="1:7" s="364" customFormat="1" ht="39.75" customHeight="1" x14ac:dyDescent="0.25">
      <c r="A7" s="367">
        <f t="shared" si="0"/>
        <v>-5.0299999999999994</v>
      </c>
      <c r="B7" s="366" t="s">
        <v>245</v>
      </c>
      <c r="C7" s="175">
        <v>1</v>
      </c>
      <c r="D7" s="378">
        <v>2</v>
      </c>
      <c r="E7" s="379">
        <v>3</v>
      </c>
      <c r="F7" s="380">
        <v>4</v>
      </c>
      <c r="G7" s="358"/>
    </row>
    <row r="8" spans="1:7" s="364" customFormat="1" ht="39.75" customHeight="1" x14ac:dyDescent="0.25">
      <c r="A8" s="367">
        <f t="shared" si="0"/>
        <v>-5.0399999999999991</v>
      </c>
      <c r="B8" s="366" t="s">
        <v>246</v>
      </c>
      <c r="C8" s="175">
        <v>1</v>
      </c>
      <c r="D8" s="378">
        <v>2</v>
      </c>
      <c r="E8" s="379">
        <v>3</v>
      </c>
      <c r="F8" s="380">
        <v>4</v>
      </c>
      <c r="G8" s="358"/>
    </row>
    <row r="9" spans="1:7" s="364" customFormat="1" ht="39.75" customHeight="1" x14ac:dyDescent="0.25">
      <c r="A9" s="367">
        <f t="shared" si="0"/>
        <v>-5.0499999999999989</v>
      </c>
      <c r="B9" s="366" t="s">
        <v>247</v>
      </c>
      <c r="C9" s="175">
        <v>1</v>
      </c>
      <c r="D9" s="378">
        <v>2</v>
      </c>
      <c r="E9" s="379">
        <v>3</v>
      </c>
      <c r="F9" s="380">
        <v>4</v>
      </c>
      <c r="G9" s="358"/>
    </row>
    <row r="10" spans="1:7" s="364" customFormat="1" ht="39.75" customHeight="1" x14ac:dyDescent="0.25">
      <c r="A10" s="367">
        <f t="shared" si="0"/>
        <v>-5.0599999999999987</v>
      </c>
      <c r="B10" s="366" t="s">
        <v>248</v>
      </c>
      <c r="C10" s="175">
        <v>1</v>
      </c>
      <c r="D10" s="378">
        <v>2</v>
      </c>
      <c r="E10" s="379">
        <v>3</v>
      </c>
      <c r="F10" s="380">
        <v>4</v>
      </c>
      <c r="G10" s="358"/>
    </row>
    <row r="11" spans="1:7" s="364" customFormat="1" ht="39.75" customHeight="1" x14ac:dyDescent="0.25">
      <c r="A11" s="368">
        <f t="shared" si="0"/>
        <v>-5.0699999999999985</v>
      </c>
      <c r="B11" s="366" t="s">
        <v>249</v>
      </c>
      <c r="C11" s="175">
        <v>1</v>
      </c>
      <c r="D11" s="378">
        <v>2</v>
      </c>
      <c r="E11" s="379">
        <v>3</v>
      </c>
      <c r="F11" s="380">
        <v>4</v>
      </c>
      <c r="G11" s="381"/>
    </row>
    <row r="12" spans="1:7" s="364" customFormat="1" ht="39.75" customHeight="1" x14ac:dyDescent="0.25">
      <c r="A12" s="367">
        <f t="shared" si="0"/>
        <v>-5.0799999999999983</v>
      </c>
      <c r="B12" s="440" t="s">
        <v>250</v>
      </c>
      <c r="C12" s="175">
        <v>1</v>
      </c>
      <c r="D12" s="378">
        <v>2</v>
      </c>
      <c r="E12" s="379">
        <v>3</v>
      </c>
      <c r="F12" s="380">
        <v>4</v>
      </c>
      <c r="G12" s="358"/>
    </row>
    <row r="13" spans="1:7" s="364" customFormat="1" ht="39.75" customHeight="1" thickBot="1" x14ac:dyDescent="0.3">
      <c r="A13" s="369">
        <f t="shared" si="0"/>
        <v>-5.0899999999999981</v>
      </c>
      <c r="B13" s="441" t="s">
        <v>251</v>
      </c>
      <c r="C13" s="433">
        <v>1</v>
      </c>
      <c r="D13" s="434">
        <v>2</v>
      </c>
      <c r="E13" s="435">
        <v>3</v>
      </c>
      <c r="F13" s="436">
        <v>4</v>
      </c>
      <c r="G13" s="437"/>
    </row>
  </sheetData>
  <mergeCells count="3">
    <mergeCell ref="A3:G3"/>
    <mergeCell ref="B1:F1"/>
    <mergeCell ref="A2:G2"/>
  </mergeCells>
  <pageMargins left="0.75" right="0.75" top="0.5" bottom="0.5" header="0.25" footer="0.25"/>
  <pageSetup scale="84" orientation="portrait" r:id="rId1"/>
  <headerFooter differentFirst="1">
    <oddHeader>&amp;LHRBF Impact Evaluation&amp;CExit Interview Prenatal Care&amp;RForm F3</oddHeader>
    <oddFooter>&amp;R&amp;P /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
  <sheetViews>
    <sheetView view="pageBreakPreview" topLeftCell="A2" zoomScaleSheetLayoutView="100" workbookViewId="0">
      <selection activeCell="D19" sqref="D19"/>
    </sheetView>
  </sheetViews>
  <sheetFormatPr defaultColWidth="8.85546875" defaultRowHeight="12.75" x14ac:dyDescent="0.2"/>
  <cols>
    <col min="1" max="1" width="5.7109375" style="544" customWidth="1"/>
    <col min="2" max="2" width="35.140625" style="541" customWidth="1"/>
    <col min="3" max="3" width="24.5703125" style="541" customWidth="1"/>
    <col min="4" max="4" width="3.7109375" style="604" customWidth="1"/>
    <col min="5" max="5" width="6.140625" style="544" bestFit="1" customWidth="1"/>
    <col min="6" max="8" width="3.28515625" style="544" customWidth="1"/>
    <col min="9" max="16384" width="8.85546875" style="544"/>
  </cols>
  <sheetData>
    <row r="1" spans="1:15" s="597" customFormat="1" ht="30" customHeight="1" thickBot="1" x14ac:dyDescent="0.3">
      <c r="A1" s="190">
        <f>-6</f>
        <v>-6</v>
      </c>
      <c r="B1" s="1116" t="s">
        <v>252</v>
      </c>
      <c r="C1" s="1116"/>
      <c r="D1" s="1116"/>
      <c r="E1" s="1104" t="s">
        <v>53</v>
      </c>
      <c r="F1" s="1105"/>
      <c r="G1" s="1105"/>
      <c r="H1" s="1106"/>
    </row>
    <row r="2" spans="1:15" s="598" customFormat="1" ht="15" x14ac:dyDescent="0.25">
      <c r="A2" s="924">
        <f>A1-0.01</f>
        <v>-6.01</v>
      </c>
      <c r="B2" s="1113" t="s">
        <v>399</v>
      </c>
      <c r="C2" s="314" t="s">
        <v>64</v>
      </c>
      <c r="D2" s="392">
        <v>1</v>
      </c>
      <c r="E2" s="191"/>
      <c r="F2" s="191"/>
      <c r="G2" s="191"/>
      <c r="H2" s="192"/>
    </row>
    <row r="3" spans="1:15" s="598" customFormat="1" ht="15.75" thickBot="1" x14ac:dyDescent="0.3">
      <c r="A3" s="925"/>
      <c r="B3" s="1114"/>
      <c r="C3" s="315" t="s">
        <v>65</v>
      </c>
      <c r="D3" s="393">
        <v>2</v>
      </c>
      <c r="E3" s="528"/>
      <c r="F3" s="528"/>
      <c r="G3" s="528"/>
      <c r="H3" s="552"/>
    </row>
    <row r="4" spans="1:15" s="598" customFormat="1" ht="15.75" thickBot="1" x14ac:dyDescent="0.3">
      <c r="A4" s="926"/>
      <c r="B4" s="1115"/>
      <c r="C4" s="315" t="s">
        <v>341</v>
      </c>
      <c r="D4" s="393">
        <v>99</v>
      </c>
      <c r="E4" s="193"/>
      <c r="F4" s="193"/>
      <c r="G4" s="193"/>
      <c r="H4" s="194"/>
    </row>
    <row r="5" spans="1:15" s="599" customFormat="1" ht="25.5" customHeight="1" x14ac:dyDescent="0.25">
      <c r="A5" s="924">
        <f>A2-0.01</f>
        <v>-6.02</v>
      </c>
      <c r="B5" s="1121" t="s">
        <v>253</v>
      </c>
      <c r="C5" s="1117" t="s">
        <v>334</v>
      </c>
      <c r="D5" s="1118"/>
      <c r="E5" s="195"/>
      <c r="F5" s="195"/>
      <c r="G5" s="188"/>
      <c r="H5" s="438"/>
      <c r="I5" s="64"/>
      <c r="J5" s="63"/>
      <c r="K5" s="63"/>
      <c r="L5" s="63"/>
      <c r="M5" s="63"/>
      <c r="N5" s="63"/>
      <c r="O5" s="63"/>
    </row>
    <row r="6" spans="1:15" s="599" customFormat="1" ht="15.75" thickBot="1" x14ac:dyDescent="0.3">
      <c r="A6" s="926"/>
      <c r="B6" s="1122"/>
      <c r="C6" s="1119"/>
      <c r="D6" s="1120"/>
      <c r="E6" s="196"/>
      <c r="F6" s="196"/>
      <c r="G6" s="189"/>
      <c r="H6" s="438"/>
      <c r="I6" s="64"/>
      <c r="J6" s="58"/>
      <c r="K6" s="58"/>
      <c r="L6" s="58"/>
      <c r="M6" s="63"/>
      <c r="N6" s="63"/>
      <c r="O6" s="63"/>
    </row>
    <row r="7" spans="1:15" s="519" customFormat="1" ht="12.75" customHeight="1" x14ac:dyDescent="0.2">
      <c r="A7" s="924">
        <f>A5-0.01</f>
        <v>-6.0299999999999994</v>
      </c>
      <c r="B7" s="1131" t="s">
        <v>254</v>
      </c>
      <c r="C7" s="1215" t="s">
        <v>423</v>
      </c>
      <c r="D7" s="403">
        <v>1</v>
      </c>
      <c r="E7" s="75" t="s">
        <v>255</v>
      </c>
      <c r="F7" s="60"/>
      <c r="G7" s="187"/>
      <c r="H7" s="147"/>
    </row>
    <row r="8" spans="1:15" s="519" customFormat="1" ht="12.75" customHeight="1" x14ac:dyDescent="0.2">
      <c r="A8" s="925"/>
      <c r="B8" s="1132"/>
      <c r="C8" s="1216" t="s">
        <v>424</v>
      </c>
      <c r="D8" s="405">
        <v>2</v>
      </c>
      <c r="E8" s="197"/>
      <c r="F8" s="60"/>
      <c r="G8" s="60"/>
      <c r="H8" s="145"/>
    </row>
    <row r="9" spans="1:15" s="519" customFormat="1" ht="12.75" customHeight="1" x14ac:dyDescent="0.2">
      <c r="A9" s="925"/>
      <c r="B9" s="1132"/>
      <c r="C9" s="404" t="s">
        <v>256</v>
      </c>
      <c r="D9" s="405">
        <v>3</v>
      </c>
      <c r="E9" s="197"/>
      <c r="F9" s="60"/>
      <c r="G9" s="60"/>
      <c r="H9" s="145"/>
    </row>
    <row r="10" spans="1:15" s="519" customFormat="1" ht="12.75" customHeight="1" x14ac:dyDescent="0.2">
      <c r="A10" s="925"/>
      <c r="B10" s="467"/>
      <c r="C10" s="404" t="s">
        <v>257</v>
      </c>
      <c r="D10" s="395">
        <v>4</v>
      </c>
      <c r="E10" s="186" t="s">
        <v>258</v>
      </c>
      <c r="F10" s="60"/>
      <c r="G10" s="61"/>
      <c r="H10" s="144"/>
    </row>
    <row r="11" spans="1:15" s="519" customFormat="1" ht="12.75" customHeight="1" x14ac:dyDescent="0.2">
      <c r="A11" s="925"/>
      <c r="B11" s="1136" t="s">
        <v>259</v>
      </c>
      <c r="C11" s="404"/>
      <c r="D11" s="395"/>
      <c r="E11" s="146"/>
      <c r="F11" s="60"/>
      <c r="G11" s="60"/>
      <c r="H11" s="145"/>
    </row>
    <row r="12" spans="1:15" s="519" customFormat="1" ht="12.75" customHeight="1" x14ac:dyDescent="0.2">
      <c r="A12" s="925"/>
      <c r="B12" s="1136"/>
      <c r="C12" s="404" t="s">
        <v>260</v>
      </c>
      <c r="D12" s="395">
        <v>5</v>
      </c>
      <c r="E12" s="146"/>
      <c r="F12" s="60"/>
      <c r="G12" s="60"/>
      <c r="H12" s="145"/>
    </row>
    <row r="13" spans="1:15" s="519" customFormat="1" ht="12.75" customHeight="1" x14ac:dyDescent="0.2">
      <c r="A13" s="925"/>
      <c r="B13" s="1136"/>
      <c r="C13" s="404" t="s">
        <v>261</v>
      </c>
      <c r="D13" s="395">
        <v>6</v>
      </c>
      <c r="E13" s="186" t="s">
        <v>262</v>
      </c>
      <c r="F13" s="60"/>
      <c r="G13" s="61"/>
      <c r="H13" s="144"/>
    </row>
    <row r="14" spans="1:15" s="519" customFormat="1" ht="12.75" customHeight="1" x14ac:dyDescent="0.2">
      <c r="A14" s="925"/>
      <c r="B14" s="1136"/>
      <c r="C14" s="404" t="s">
        <v>263</v>
      </c>
      <c r="D14" s="395">
        <v>7</v>
      </c>
      <c r="E14" s="146"/>
      <c r="F14" s="60"/>
      <c r="G14" s="60"/>
      <c r="H14" s="145"/>
    </row>
    <row r="15" spans="1:15" s="519" customFormat="1" ht="12.75" customHeight="1" x14ac:dyDescent="0.2">
      <c r="A15" s="925"/>
      <c r="B15" s="1136"/>
      <c r="C15" s="404" t="s">
        <v>264</v>
      </c>
      <c r="D15" s="395">
        <v>8</v>
      </c>
      <c r="E15" s="146"/>
      <c r="F15" s="60"/>
      <c r="G15" s="60"/>
      <c r="H15" s="145"/>
    </row>
    <row r="16" spans="1:15" s="519" customFormat="1" ht="12.75" customHeight="1" x14ac:dyDescent="0.2">
      <c r="A16" s="925"/>
      <c r="B16" s="1136"/>
      <c r="C16" s="404" t="s">
        <v>265</v>
      </c>
      <c r="D16" s="395">
        <v>9</v>
      </c>
      <c r="E16" s="146"/>
      <c r="F16" s="60"/>
      <c r="G16" s="60"/>
      <c r="H16" s="145"/>
    </row>
    <row r="17" spans="1:8" s="519" customFormat="1" ht="12.75" customHeight="1" x14ac:dyDescent="0.2">
      <c r="A17" s="925"/>
      <c r="B17" s="467"/>
      <c r="C17" s="404" t="s">
        <v>266</v>
      </c>
      <c r="D17" s="395">
        <v>10</v>
      </c>
      <c r="E17" s="146"/>
      <c r="F17" s="60"/>
      <c r="G17" s="60"/>
      <c r="H17" s="145"/>
    </row>
    <row r="18" spans="1:8" s="519" customFormat="1" ht="12.75" customHeight="1" x14ac:dyDescent="0.2">
      <c r="A18" s="925"/>
      <c r="B18" s="467"/>
      <c r="C18" s="404" t="s">
        <v>267</v>
      </c>
      <c r="D18" s="395">
        <v>11</v>
      </c>
      <c r="E18" s="146"/>
      <c r="F18" s="60"/>
      <c r="G18" s="60"/>
      <c r="H18" s="145"/>
    </row>
    <row r="19" spans="1:8" s="519" customFormat="1" ht="12.75" customHeight="1" x14ac:dyDescent="0.2">
      <c r="A19" s="925"/>
      <c r="B19" s="659"/>
      <c r="C19" s="404" t="s">
        <v>341</v>
      </c>
      <c r="D19" s="395">
        <v>99</v>
      </c>
      <c r="E19" s="146"/>
      <c r="F19" s="60"/>
      <c r="G19" s="60"/>
      <c r="H19" s="145"/>
    </row>
    <row r="20" spans="1:8" s="519" customFormat="1" ht="12.75" customHeight="1" thickBot="1" x14ac:dyDescent="0.25">
      <c r="A20" s="925"/>
      <c r="B20" s="467"/>
      <c r="C20" s="792" t="s">
        <v>48</v>
      </c>
      <c r="D20" s="793">
        <v>96</v>
      </c>
      <c r="E20" s="146"/>
      <c r="F20" s="60"/>
      <c r="G20" s="60"/>
      <c r="H20" s="145"/>
    </row>
    <row r="21" spans="1:8" s="519" customFormat="1" ht="24" customHeight="1" x14ac:dyDescent="0.2">
      <c r="A21" s="903">
        <f>A7-0.01</f>
        <v>-6.0399999999999991</v>
      </c>
      <c r="B21" s="1006" t="s">
        <v>268</v>
      </c>
      <c r="C21" s="1107"/>
      <c r="D21" s="1108"/>
      <c r="E21" s="1123" t="s">
        <v>343</v>
      </c>
      <c r="F21" s="1123"/>
      <c r="G21" s="1123"/>
      <c r="H21" s="1124"/>
    </row>
    <row r="22" spans="1:8" s="519" customFormat="1" ht="12.75" customHeight="1" x14ac:dyDescent="0.2">
      <c r="A22" s="904"/>
      <c r="B22" s="1134"/>
      <c r="C22" s="1109"/>
      <c r="D22" s="1110"/>
      <c r="E22" s="1125"/>
      <c r="F22" s="1125"/>
      <c r="G22" s="1125"/>
      <c r="H22" s="1126"/>
    </row>
    <row r="23" spans="1:8" s="519" customFormat="1" ht="12.75" customHeight="1" thickBot="1" x14ac:dyDescent="0.25">
      <c r="A23" s="919"/>
      <c r="B23" s="1135"/>
      <c r="C23" s="1111"/>
      <c r="D23" s="1112"/>
      <c r="E23" s="1127"/>
      <c r="F23" s="1127"/>
      <c r="G23" s="1127"/>
      <c r="H23" s="1128"/>
    </row>
    <row r="24" spans="1:8" s="519" customFormat="1" ht="24" customHeight="1" x14ac:dyDescent="0.2">
      <c r="A24" s="903">
        <f>A21-0.01</f>
        <v>-6.0499999999999989</v>
      </c>
      <c r="B24" s="1137" t="s">
        <v>269</v>
      </c>
      <c r="C24" s="1133" t="s">
        <v>270</v>
      </c>
      <c r="D24" s="954"/>
      <c r="E24" s="223"/>
      <c r="F24" s="226"/>
      <c r="G24" s="226"/>
      <c r="H24" s="229"/>
    </row>
    <row r="25" spans="1:8" s="519" customFormat="1" ht="24" customHeight="1" x14ac:dyDescent="0.2">
      <c r="A25" s="904"/>
      <c r="B25" s="1138"/>
      <c r="C25" s="940" t="s">
        <v>271</v>
      </c>
      <c r="D25" s="941"/>
      <c r="E25" s="224"/>
      <c r="F25" s="227"/>
      <c r="G25" s="227"/>
      <c r="H25" s="230"/>
    </row>
    <row r="26" spans="1:8" s="519" customFormat="1" ht="26.25" customHeight="1" x14ac:dyDescent="0.2">
      <c r="A26" s="904"/>
      <c r="B26" s="1138" t="s">
        <v>272</v>
      </c>
      <c r="C26" s="940" t="s">
        <v>273</v>
      </c>
      <c r="D26" s="941"/>
      <c r="E26" s="224"/>
      <c r="F26" s="227"/>
      <c r="G26" s="227"/>
      <c r="H26" s="230"/>
    </row>
    <row r="27" spans="1:8" s="519" customFormat="1" ht="24" customHeight="1" x14ac:dyDescent="0.2">
      <c r="A27" s="904"/>
      <c r="B27" s="1138"/>
      <c r="C27" s="940" t="s">
        <v>274</v>
      </c>
      <c r="D27" s="941"/>
      <c r="E27" s="224"/>
      <c r="F27" s="227"/>
      <c r="G27" s="227"/>
      <c r="H27" s="230"/>
    </row>
    <row r="28" spans="1:8" s="519" customFormat="1" ht="24" customHeight="1" thickBot="1" x14ac:dyDescent="0.25">
      <c r="A28" s="904"/>
      <c r="B28" s="660"/>
      <c r="C28" s="1129" t="s">
        <v>24</v>
      </c>
      <c r="D28" s="1130"/>
      <c r="E28" s="664"/>
      <c r="F28" s="665"/>
      <c r="G28" s="665"/>
      <c r="H28" s="666"/>
    </row>
    <row r="29" spans="1:8" s="519" customFormat="1" ht="24" customHeight="1" thickBot="1" x14ac:dyDescent="0.25">
      <c r="A29" s="919"/>
      <c r="B29" s="391"/>
      <c r="C29" s="1129" t="s">
        <v>342</v>
      </c>
      <c r="D29" s="1130"/>
      <c r="E29" s="225"/>
      <c r="F29" s="228"/>
      <c r="G29" s="228"/>
      <c r="H29" s="231"/>
    </row>
    <row r="30" spans="1:8" x14ac:dyDescent="0.2">
      <c r="A30" s="600"/>
      <c r="B30" s="601"/>
      <c r="C30" s="601"/>
      <c r="D30" s="602"/>
      <c r="E30" s="603"/>
      <c r="F30" s="603"/>
      <c r="G30" s="517"/>
      <c r="H30" s="525"/>
    </row>
    <row r="31" spans="1:8" x14ac:dyDescent="0.2">
      <c r="A31" s="565"/>
      <c r="E31" s="565"/>
      <c r="F31" s="565"/>
    </row>
  </sheetData>
  <mergeCells count="23">
    <mergeCell ref="C27:D27"/>
    <mergeCell ref="C29:D29"/>
    <mergeCell ref="A24:A29"/>
    <mergeCell ref="B7:B9"/>
    <mergeCell ref="C24:D24"/>
    <mergeCell ref="C25:D25"/>
    <mergeCell ref="C26:D26"/>
    <mergeCell ref="B21:B23"/>
    <mergeCell ref="B11:B16"/>
    <mergeCell ref="B24:B25"/>
    <mergeCell ref="B26:B27"/>
    <mergeCell ref="C28:D28"/>
    <mergeCell ref="E1:H1"/>
    <mergeCell ref="A7:A20"/>
    <mergeCell ref="A21:A23"/>
    <mergeCell ref="C21:D23"/>
    <mergeCell ref="B2:B4"/>
    <mergeCell ref="A2:A4"/>
    <mergeCell ref="B1:D1"/>
    <mergeCell ref="C5:D6"/>
    <mergeCell ref="A5:A6"/>
    <mergeCell ref="B5:B6"/>
    <mergeCell ref="E21:H23"/>
  </mergeCells>
  <phoneticPr fontId="34" type="noConversion"/>
  <pageMargins left="0.75" right="0.75" top="0.5" bottom="0.5" header="0.25" footer="0.25"/>
  <pageSetup orientation="portrait" r:id="rId1"/>
  <headerFooter differentFirst="1">
    <oddHeader>&amp;LHRBF Impact Evaluation&amp;CExit Interview Children &lt; 5&amp;R&amp;14Form F4</oddHeader>
    <oddFooter>&amp;R&amp;P / &amp;N</oddFooter>
  </headerFooter>
  <rowBreaks count="1" manualBreakCount="1">
    <brk id="29" max="9" man="1"/>
  </rowBreaks>
  <extLst>
    <ext xmlns:mx="http://schemas.microsoft.com/office/mac/excel/2008/main" uri="http://schemas.microsoft.com/office/mac/excel/2008/main">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9"/>
  <sheetViews>
    <sheetView view="pageBreakPreview" topLeftCell="A2" zoomScale="96" zoomScaleSheetLayoutView="96" workbookViewId="0">
      <selection activeCell="B8" sqref="B8"/>
    </sheetView>
  </sheetViews>
  <sheetFormatPr defaultColWidth="8.85546875" defaultRowHeight="15" x14ac:dyDescent="0.25"/>
  <cols>
    <col min="1" max="1" width="5.28515625" style="599" customWidth="1"/>
    <col min="2" max="2" width="23.42578125" style="599" customWidth="1"/>
    <col min="3" max="16384" width="8.85546875" style="599"/>
  </cols>
  <sheetData>
    <row r="1" spans="1:14" s="597" customFormat="1" ht="24.75" customHeight="1" thickBot="1" x14ac:dyDescent="0.3">
      <c r="A1" s="190">
        <f>-6</f>
        <v>-6</v>
      </c>
      <c r="B1" s="1143" t="s">
        <v>275</v>
      </c>
      <c r="C1" s="1116"/>
      <c r="D1" s="1116"/>
      <c r="E1" s="1116"/>
      <c r="F1" s="1144"/>
      <c r="G1" s="149"/>
    </row>
    <row r="2" spans="1:14" ht="15.75" thickBot="1" x14ac:dyDescent="0.3">
      <c r="A2" s="235"/>
      <c r="B2" s="236"/>
      <c r="C2" s="1148">
        <f>A1-0.06</f>
        <v>-6.06</v>
      </c>
      <c r="D2" s="1149"/>
      <c r="E2" s="1149"/>
      <c r="F2" s="1150"/>
      <c r="G2" s="72"/>
      <c r="H2" s="72"/>
      <c r="I2" s="72"/>
      <c r="J2" s="71"/>
      <c r="K2" s="70"/>
      <c r="L2" s="70"/>
      <c r="M2" s="70"/>
      <c r="N2" s="70"/>
    </row>
    <row r="3" spans="1:14" ht="15" customHeight="1" x14ac:dyDescent="0.25">
      <c r="A3" s="152"/>
      <c r="B3" s="1145" t="s">
        <v>276</v>
      </c>
      <c r="C3" s="1139" t="s">
        <v>400</v>
      </c>
      <c r="D3" s="1139"/>
      <c r="E3" s="1139"/>
      <c r="F3" s="1140"/>
      <c r="G3" s="65"/>
      <c r="H3" s="65"/>
      <c r="I3" s="65"/>
      <c r="J3" s="71"/>
      <c r="K3" s="70"/>
      <c r="L3" s="70"/>
      <c r="M3" s="70"/>
      <c r="N3" s="70"/>
    </row>
    <row r="4" spans="1:14" ht="22.5" customHeight="1" x14ac:dyDescent="0.25">
      <c r="A4" s="152"/>
      <c r="B4" s="1146"/>
      <c r="C4" s="1151"/>
      <c r="D4" s="1151"/>
      <c r="E4" s="1151"/>
      <c r="F4" s="1152"/>
      <c r="G4" s="65"/>
      <c r="H4" s="65"/>
      <c r="I4" s="65"/>
      <c r="J4" s="71"/>
      <c r="K4" s="70"/>
      <c r="L4" s="70"/>
      <c r="M4" s="70"/>
      <c r="N4" s="70"/>
    </row>
    <row r="5" spans="1:14" ht="15.75" thickBot="1" x14ac:dyDescent="0.3">
      <c r="A5" s="238"/>
      <c r="B5" s="1147"/>
      <c r="C5" s="1141"/>
      <c r="D5" s="1141"/>
      <c r="E5" s="1141"/>
      <c r="F5" s="1142"/>
      <c r="G5" s="58"/>
      <c r="H5" s="58"/>
      <c r="I5" s="58"/>
      <c r="J5" s="58"/>
      <c r="K5" s="64"/>
      <c r="L5" s="64"/>
      <c r="M5" s="64"/>
      <c r="N5" s="64"/>
    </row>
    <row r="6" spans="1:14" ht="15" customHeight="1" x14ac:dyDescent="0.25">
      <c r="A6" s="237" t="s">
        <v>23</v>
      </c>
      <c r="B6" s="316" t="s">
        <v>277</v>
      </c>
      <c r="C6" s="316"/>
      <c r="D6" s="317"/>
      <c r="E6" s="318"/>
      <c r="F6" s="319"/>
      <c r="G6" s="58"/>
      <c r="H6" s="58"/>
      <c r="I6" s="58"/>
      <c r="J6" s="58"/>
      <c r="K6" s="64"/>
      <c r="L6" s="64"/>
      <c r="M6" s="64"/>
      <c r="N6" s="64"/>
    </row>
    <row r="7" spans="1:14" x14ac:dyDescent="0.25">
      <c r="A7" s="153" t="s">
        <v>22</v>
      </c>
      <c r="B7" s="320" t="s">
        <v>278</v>
      </c>
      <c r="C7" s="320"/>
      <c r="D7" s="321"/>
      <c r="E7" s="317"/>
      <c r="F7" s="322"/>
      <c r="G7" s="58"/>
      <c r="H7" s="58"/>
      <c r="I7" s="58"/>
      <c r="J7" s="58"/>
      <c r="K7" s="64"/>
      <c r="L7" s="64"/>
      <c r="M7" s="64"/>
      <c r="N7" s="64"/>
    </row>
    <row r="8" spans="1:14" x14ac:dyDescent="0.25">
      <c r="A8" s="153" t="s">
        <v>31</v>
      </c>
      <c r="B8" s="1214" t="s">
        <v>422</v>
      </c>
      <c r="C8" s="320"/>
      <c r="D8" s="321"/>
      <c r="E8" s="321"/>
      <c r="F8" s="322"/>
      <c r="G8" s="58"/>
      <c r="H8" s="58"/>
      <c r="I8" s="58"/>
      <c r="J8" s="58"/>
      <c r="K8" s="64"/>
      <c r="L8" s="64"/>
      <c r="M8" s="64"/>
      <c r="N8" s="64"/>
    </row>
    <row r="9" spans="1:14" ht="15" customHeight="1" x14ac:dyDescent="0.25">
      <c r="A9" s="153" t="s">
        <v>30</v>
      </c>
      <c r="B9" s="320" t="s">
        <v>279</v>
      </c>
      <c r="C9" s="320"/>
      <c r="D9" s="321"/>
      <c r="E9" s="321"/>
      <c r="F9" s="322"/>
      <c r="G9" s="58"/>
      <c r="H9" s="58"/>
      <c r="I9" s="58"/>
      <c r="J9" s="58"/>
      <c r="K9" s="64"/>
      <c r="L9" s="64"/>
      <c r="M9" s="64"/>
      <c r="N9" s="64"/>
    </row>
    <row r="10" spans="1:14" x14ac:dyDescent="0.25">
      <c r="A10" s="153" t="s">
        <v>29</v>
      </c>
      <c r="B10" s="320" t="s">
        <v>280</v>
      </c>
      <c r="C10" s="320"/>
      <c r="D10" s="321"/>
      <c r="E10" s="321"/>
      <c r="F10" s="322"/>
      <c r="G10" s="58"/>
      <c r="H10" s="58"/>
      <c r="I10" s="58"/>
      <c r="J10" s="58"/>
      <c r="K10" s="64"/>
      <c r="L10" s="64"/>
      <c r="M10" s="64"/>
      <c r="N10" s="64"/>
    </row>
    <row r="11" spans="1:14" x14ac:dyDescent="0.25">
      <c r="A11" s="153" t="s">
        <v>28</v>
      </c>
      <c r="B11" s="320" t="s">
        <v>281</v>
      </c>
      <c r="C11" s="320"/>
      <c r="D11" s="321"/>
      <c r="E11" s="317"/>
      <c r="F11" s="322"/>
      <c r="G11" s="58"/>
      <c r="H11" s="58"/>
      <c r="I11" s="58"/>
      <c r="J11" s="58"/>
      <c r="K11" s="69"/>
      <c r="L11" s="67"/>
      <c r="M11" s="67"/>
      <c r="N11" s="67"/>
    </row>
    <row r="12" spans="1:14" x14ac:dyDescent="0.25">
      <c r="A12" s="153" t="s">
        <v>27</v>
      </c>
      <c r="B12" s="323" t="s">
        <v>282</v>
      </c>
      <c r="C12" s="323"/>
      <c r="D12" s="324"/>
      <c r="E12" s="325"/>
      <c r="F12" s="326"/>
      <c r="G12" s="58"/>
      <c r="H12" s="58"/>
      <c r="I12" s="58"/>
      <c r="J12" s="58"/>
      <c r="K12" s="69"/>
      <c r="L12" s="67"/>
      <c r="M12" s="67"/>
      <c r="N12" s="67"/>
    </row>
    <row r="13" spans="1:14" x14ac:dyDescent="0.25">
      <c r="A13" s="153" t="s">
        <v>26</v>
      </c>
      <c r="B13" s="320" t="s">
        <v>283</v>
      </c>
      <c r="C13" s="320"/>
      <c r="D13" s="321"/>
      <c r="E13" s="317"/>
      <c r="F13" s="322"/>
      <c r="G13" s="58"/>
      <c r="H13" s="58"/>
      <c r="I13" s="58"/>
      <c r="J13" s="58"/>
      <c r="K13" s="69"/>
      <c r="L13" s="67"/>
      <c r="M13" s="67"/>
      <c r="N13" s="67"/>
    </row>
    <row r="14" spans="1:14" ht="15" customHeight="1" x14ac:dyDescent="0.25">
      <c r="A14" s="153" t="s">
        <v>10</v>
      </c>
      <c r="B14" s="320" t="s">
        <v>284</v>
      </c>
      <c r="C14" s="320"/>
      <c r="D14" s="321"/>
      <c r="E14" s="321"/>
      <c r="F14" s="322"/>
      <c r="G14" s="58"/>
      <c r="H14" s="58"/>
      <c r="I14" s="58"/>
      <c r="J14" s="58"/>
      <c r="K14" s="69"/>
      <c r="L14" s="67"/>
      <c r="M14" s="67"/>
      <c r="N14" s="67"/>
    </row>
    <row r="15" spans="1:14" ht="15" customHeight="1" x14ac:dyDescent="0.25">
      <c r="A15" s="153" t="s">
        <v>18</v>
      </c>
      <c r="B15" s="320" t="s">
        <v>285</v>
      </c>
      <c r="C15" s="320"/>
      <c r="D15" s="321"/>
      <c r="E15" s="317"/>
      <c r="F15" s="322"/>
      <c r="G15" s="58"/>
      <c r="H15" s="58"/>
      <c r="I15" s="58"/>
      <c r="J15" s="58"/>
      <c r="K15" s="69"/>
      <c r="L15" s="67"/>
      <c r="M15" s="67"/>
      <c r="N15" s="67"/>
    </row>
    <row r="16" spans="1:14" x14ac:dyDescent="0.25">
      <c r="A16" s="153" t="s">
        <v>17</v>
      </c>
      <c r="B16" s="320" t="s">
        <v>286</v>
      </c>
      <c r="C16" s="320"/>
      <c r="D16" s="321"/>
      <c r="E16" s="317"/>
      <c r="F16" s="322"/>
      <c r="G16" s="58"/>
      <c r="H16" s="58"/>
      <c r="I16" s="58"/>
      <c r="J16" s="58"/>
      <c r="K16" s="58"/>
      <c r="L16" s="58"/>
      <c r="M16" s="58"/>
      <c r="N16" s="58"/>
    </row>
    <row r="17" spans="1:14" x14ac:dyDescent="0.25">
      <c r="A17" s="153" t="s">
        <v>16</v>
      </c>
      <c r="B17" s="320" t="s">
        <v>287</v>
      </c>
      <c r="C17" s="320"/>
      <c r="D17" s="321"/>
      <c r="E17" s="321"/>
      <c r="F17" s="322"/>
      <c r="G17" s="58"/>
      <c r="H17" s="58"/>
      <c r="I17" s="58"/>
      <c r="J17" s="58"/>
      <c r="K17" s="58"/>
      <c r="L17" s="58"/>
      <c r="M17" s="58"/>
      <c r="N17" s="58"/>
    </row>
    <row r="18" spans="1:14" ht="15" customHeight="1" x14ac:dyDescent="0.25">
      <c r="A18" s="153" t="s">
        <v>15</v>
      </c>
      <c r="B18" s="323" t="s">
        <v>288</v>
      </c>
      <c r="C18" s="323"/>
      <c r="D18" s="324"/>
      <c r="E18" s="325"/>
      <c r="F18" s="326"/>
      <c r="G18" s="58"/>
      <c r="H18" s="58"/>
      <c r="I18" s="58"/>
      <c r="J18" s="58"/>
      <c r="K18" s="58"/>
      <c r="L18" s="58"/>
      <c r="M18" s="58"/>
      <c r="N18" s="58"/>
    </row>
    <row r="19" spans="1:14" ht="15" customHeight="1" x14ac:dyDescent="0.25">
      <c r="A19" s="153" t="s">
        <v>14</v>
      </c>
      <c r="B19" s="320" t="s">
        <v>289</v>
      </c>
      <c r="C19" s="320"/>
      <c r="D19" s="321"/>
      <c r="E19" s="321"/>
      <c r="F19" s="322"/>
      <c r="G19" s="58"/>
      <c r="H19" s="58"/>
      <c r="I19" s="58"/>
      <c r="J19" s="58"/>
      <c r="K19" s="58"/>
      <c r="L19" s="58"/>
      <c r="M19" s="58"/>
      <c r="N19" s="58"/>
    </row>
    <row r="20" spans="1:14" x14ac:dyDescent="0.25">
      <c r="A20" s="153" t="s">
        <v>13</v>
      </c>
      <c r="B20" s="1214" t="s">
        <v>421</v>
      </c>
      <c r="C20" s="320"/>
      <c r="D20" s="321"/>
      <c r="E20" s="321"/>
      <c r="F20" s="322"/>
      <c r="G20" s="58"/>
      <c r="H20" s="58"/>
      <c r="I20" s="58"/>
      <c r="J20" s="58"/>
      <c r="K20" s="58"/>
      <c r="L20" s="58"/>
      <c r="M20" s="58"/>
      <c r="N20" s="58"/>
    </row>
    <row r="21" spans="1:14" x14ac:dyDescent="0.25">
      <c r="A21" s="153" t="s">
        <v>12</v>
      </c>
      <c r="B21" s="320" t="s">
        <v>290</v>
      </c>
      <c r="C21" s="320"/>
      <c r="D21" s="321"/>
      <c r="E21" s="321"/>
      <c r="F21" s="322"/>
      <c r="G21" s="58"/>
      <c r="H21" s="58"/>
      <c r="I21" s="58"/>
      <c r="J21" s="58"/>
      <c r="K21" s="58"/>
      <c r="L21" s="58"/>
      <c r="M21" s="58"/>
      <c r="N21" s="58"/>
    </row>
    <row r="22" spans="1:14" x14ac:dyDescent="0.25">
      <c r="A22" s="153" t="s">
        <v>11</v>
      </c>
      <c r="B22" s="320" t="s">
        <v>291</v>
      </c>
      <c r="C22" s="320"/>
      <c r="D22" s="321"/>
      <c r="E22" s="321"/>
      <c r="F22" s="322"/>
      <c r="G22" s="58"/>
      <c r="H22" s="58"/>
      <c r="I22" s="58"/>
      <c r="J22" s="58"/>
      <c r="K22" s="58"/>
      <c r="L22" s="58"/>
      <c r="M22" s="58"/>
      <c r="N22" s="58"/>
    </row>
    <row r="23" spans="1:14" x14ac:dyDescent="0.25">
      <c r="A23" s="153" t="s">
        <v>2</v>
      </c>
      <c r="B23" s="320" t="s">
        <v>292</v>
      </c>
      <c r="C23" s="320"/>
      <c r="D23" s="321"/>
      <c r="E23" s="321"/>
      <c r="F23" s="322"/>
      <c r="G23" s="58"/>
      <c r="H23" s="58"/>
      <c r="I23" s="58"/>
      <c r="J23" s="58"/>
      <c r="K23" s="58"/>
      <c r="L23" s="58"/>
      <c r="M23" s="58"/>
      <c r="N23" s="58"/>
    </row>
    <row r="24" spans="1:14" x14ac:dyDescent="0.25">
      <c r="A24" s="153" t="s">
        <v>1</v>
      </c>
      <c r="B24" s="320" t="s">
        <v>293</v>
      </c>
      <c r="C24" s="320"/>
      <c r="D24" s="321"/>
      <c r="E24" s="317"/>
      <c r="F24" s="322"/>
      <c r="G24" s="58"/>
      <c r="H24" s="58"/>
      <c r="I24" s="58"/>
      <c r="J24" s="58"/>
      <c r="K24" s="58"/>
      <c r="L24" s="58"/>
      <c r="M24" s="58"/>
      <c r="N24" s="58"/>
    </row>
    <row r="25" spans="1:14" ht="15" customHeight="1" thickBot="1" x14ac:dyDescent="0.3">
      <c r="A25" s="150" t="s">
        <v>0</v>
      </c>
      <c r="B25" s="327" t="s">
        <v>294</v>
      </c>
      <c r="C25" s="327"/>
      <c r="D25" s="328"/>
      <c r="E25" s="329"/>
      <c r="F25" s="330"/>
      <c r="G25" s="58"/>
      <c r="H25" s="58"/>
      <c r="I25" s="58"/>
      <c r="J25" s="58"/>
      <c r="K25" s="58"/>
      <c r="L25" s="58"/>
      <c r="M25" s="58"/>
      <c r="N25" s="58"/>
    </row>
    <row r="26" spans="1:14" ht="15" customHeight="1" thickBot="1" x14ac:dyDescent="0.3">
      <c r="A26" s="333"/>
      <c r="B26" s="334"/>
      <c r="C26" s="334"/>
      <c r="D26" s="334"/>
      <c r="E26" s="334"/>
      <c r="F26" s="335"/>
      <c r="G26" s="58"/>
      <c r="H26" s="58"/>
      <c r="I26" s="58"/>
      <c r="J26" s="58"/>
      <c r="K26" s="58"/>
      <c r="L26" s="58"/>
      <c r="M26" s="58"/>
      <c r="N26" s="58"/>
    </row>
    <row r="27" spans="1:14" ht="15.75" thickBot="1" x14ac:dyDescent="0.3">
      <c r="A27" s="239"/>
      <c r="B27" s="331"/>
      <c r="C27" s="1153">
        <f>C2-0.01</f>
        <v>-6.0699999999999994</v>
      </c>
      <c r="D27" s="1154"/>
      <c r="E27" s="1154"/>
      <c r="F27" s="1155"/>
      <c r="G27" s="66"/>
      <c r="H27" s="66"/>
      <c r="I27" s="63"/>
      <c r="J27" s="63"/>
      <c r="K27" s="63"/>
      <c r="L27" s="63"/>
      <c r="M27" s="63"/>
      <c r="N27" s="63"/>
    </row>
    <row r="28" spans="1:14" ht="15" customHeight="1" x14ac:dyDescent="0.25">
      <c r="A28" s="154"/>
      <c r="B28" s="468" t="s">
        <v>44</v>
      </c>
      <c r="C28" s="1139" t="s">
        <v>344</v>
      </c>
      <c r="D28" s="1139"/>
      <c r="E28" s="1139"/>
      <c r="F28" s="1140"/>
      <c r="G28" s="65"/>
      <c r="H28" s="65"/>
      <c r="I28" s="65"/>
      <c r="J28" s="65"/>
      <c r="K28" s="65"/>
      <c r="L28" s="65"/>
      <c r="M28" s="58"/>
      <c r="N28" s="64"/>
    </row>
    <row r="29" spans="1:14" ht="25.5" customHeight="1" thickBot="1" x14ac:dyDescent="0.3">
      <c r="A29" s="238"/>
      <c r="B29" s="469"/>
      <c r="C29" s="1141"/>
      <c r="D29" s="1141"/>
      <c r="E29" s="1141"/>
      <c r="F29" s="1142"/>
      <c r="G29" s="65"/>
      <c r="H29" s="65"/>
      <c r="I29" s="65"/>
      <c r="J29" s="65"/>
      <c r="K29" s="65"/>
      <c r="L29" s="65"/>
      <c r="M29" s="58"/>
      <c r="N29" s="64"/>
    </row>
    <row r="30" spans="1:14" ht="18" customHeight="1" x14ac:dyDescent="0.25">
      <c r="A30" s="237" t="s">
        <v>23</v>
      </c>
      <c r="B30" s="605" t="s">
        <v>295</v>
      </c>
      <c r="C30" s="233"/>
      <c r="D30" s="241"/>
      <c r="E30" s="241"/>
      <c r="F30" s="240"/>
      <c r="G30" s="58"/>
      <c r="H30" s="58"/>
      <c r="I30" s="58"/>
      <c r="J30" s="58"/>
      <c r="K30" s="58"/>
      <c r="L30" s="58"/>
      <c r="M30" s="58"/>
      <c r="N30" s="64"/>
    </row>
    <row r="31" spans="1:14" ht="18" customHeight="1" x14ac:dyDescent="0.25">
      <c r="A31" s="155" t="s">
        <v>22</v>
      </c>
      <c r="B31" s="201" t="s">
        <v>296</v>
      </c>
      <c r="C31" s="59"/>
      <c r="D31" s="62"/>
      <c r="E31" s="62"/>
      <c r="F31" s="232"/>
      <c r="G31" s="58"/>
      <c r="H31" s="58"/>
      <c r="I31" s="58"/>
      <c r="J31" s="58"/>
      <c r="K31" s="58"/>
      <c r="L31" s="58"/>
      <c r="M31" s="63"/>
      <c r="N31" s="63"/>
    </row>
    <row r="32" spans="1:14" ht="18" customHeight="1" x14ac:dyDescent="0.25">
      <c r="A32" s="153" t="s">
        <v>31</v>
      </c>
      <c r="B32" s="606" t="s">
        <v>297</v>
      </c>
      <c r="C32" s="68"/>
      <c r="D32" s="233"/>
      <c r="E32" s="62"/>
      <c r="F32" s="232"/>
      <c r="G32" s="58"/>
      <c r="H32" s="58"/>
      <c r="I32" s="58"/>
      <c r="J32" s="58"/>
      <c r="K32" s="58"/>
      <c r="L32" s="58"/>
      <c r="M32" s="58"/>
      <c r="N32" s="58"/>
    </row>
    <row r="33" spans="1:14" ht="18" customHeight="1" x14ac:dyDescent="0.25">
      <c r="A33" s="155" t="s">
        <v>30</v>
      </c>
      <c r="B33" s="607" t="s">
        <v>298</v>
      </c>
      <c r="C33" s="59"/>
      <c r="D33" s="201"/>
      <c r="E33" s="62"/>
      <c r="F33" s="232"/>
      <c r="G33" s="58"/>
      <c r="H33" s="58"/>
      <c r="I33" s="58"/>
      <c r="J33" s="58"/>
      <c r="K33" s="58"/>
      <c r="L33" s="58"/>
      <c r="M33" s="64"/>
      <c r="N33" s="64"/>
    </row>
    <row r="34" spans="1:14" ht="18" customHeight="1" x14ac:dyDescent="0.25">
      <c r="A34" s="153" t="s">
        <v>29</v>
      </c>
      <c r="B34" s="606" t="s">
        <v>299</v>
      </c>
      <c r="C34" s="68"/>
      <c r="D34" s="62"/>
      <c r="E34" s="62"/>
      <c r="F34" s="232"/>
      <c r="G34" s="58"/>
      <c r="H34" s="58"/>
      <c r="I34" s="58"/>
      <c r="J34" s="58"/>
      <c r="K34" s="58"/>
      <c r="L34" s="58"/>
      <c r="M34" s="64"/>
      <c r="N34" s="64"/>
    </row>
    <row r="35" spans="1:14" ht="18" customHeight="1" x14ac:dyDescent="0.25">
      <c r="A35" s="155" t="s">
        <v>28</v>
      </c>
      <c r="B35" s="201" t="s">
        <v>300</v>
      </c>
      <c r="C35" s="59"/>
      <c r="D35" s="62"/>
      <c r="E35" s="62"/>
      <c r="F35" s="232"/>
      <c r="G35" s="58"/>
      <c r="H35" s="58"/>
      <c r="I35" s="58"/>
      <c r="J35" s="58"/>
      <c r="K35" s="58"/>
      <c r="L35" s="58"/>
      <c r="M35" s="64"/>
      <c r="N35" s="64"/>
    </row>
    <row r="36" spans="1:14" ht="18" customHeight="1" x14ac:dyDescent="0.25">
      <c r="A36" s="153" t="s">
        <v>27</v>
      </c>
      <c r="B36" s="606" t="s">
        <v>301</v>
      </c>
      <c r="C36" s="68"/>
      <c r="D36" s="233"/>
      <c r="E36" s="62"/>
      <c r="F36" s="232"/>
      <c r="G36" s="58"/>
      <c r="H36" s="58"/>
      <c r="I36" s="58"/>
      <c r="J36" s="58"/>
      <c r="K36" s="58"/>
      <c r="L36" s="58"/>
      <c r="M36" s="64"/>
      <c r="N36" s="64"/>
    </row>
    <row r="37" spans="1:14" ht="18" customHeight="1" x14ac:dyDescent="0.25">
      <c r="A37" s="155" t="s">
        <v>26</v>
      </c>
      <c r="B37" s="201" t="s">
        <v>302</v>
      </c>
      <c r="C37" s="59"/>
      <c r="D37" s="62"/>
      <c r="E37" s="62"/>
      <c r="F37" s="232"/>
      <c r="G37" s="58"/>
      <c r="H37" s="58"/>
      <c r="I37" s="58"/>
      <c r="J37" s="58"/>
      <c r="K37" s="58"/>
      <c r="L37" s="58"/>
      <c r="M37" s="64"/>
      <c r="N37" s="64"/>
    </row>
    <row r="38" spans="1:14" ht="18" customHeight="1" thickBot="1" x14ac:dyDescent="0.3">
      <c r="A38" s="150" t="s">
        <v>10</v>
      </c>
      <c r="B38" s="151" t="s">
        <v>59</v>
      </c>
      <c r="C38" s="234"/>
      <c r="D38" s="151"/>
      <c r="E38" s="151"/>
      <c r="F38" s="332"/>
      <c r="G38" s="58"/>
      <c r="H38" s="58"/>
      <c r="I38" s="58"/>
      <c r="J38" s="58"/>
      <c r="K38" s="58"/>
      <c r="L38" s="58"/>
      <c r="M38" s="64"/>
      <c r="N38" s="64"/>
    </row>
    <row r="39" spans="1:14" x14ac:dyDescent="0.25">
      <c r="G39" s="608"/>
      <c r="H39" s="608"/>
      <c r="I39" s="608"/>
      <c r="J39" s="608"/>
      <c r="K39" s="608"/>
      <c r="L39" s="608"/>
    </row>
  </sheetData>
  <mergeCells count="6">
    <mergeCell ref="C28:F29"/>
    <mergeCell ref="B1:F1"/>
    <mergeCell ref="B3:B5"/>
    <mergeCell ref="C2:F2"/>
    <mergeCell ref="C3:F5"/>
    <mergeCell ref="C27:F27"/>
  </mergeCells>
  <phoneticPr fontId="34" type="noConversion"/>
  <pageMargins left="0.75" right="0.75" top="0.5" bottom="0.5" header="0.25" footer="0.25"/>
  <pageSetup orientation="portrait" r:id="rId1"/>
  <headerFooter differentFirst="1">
    <oddHeader>&amp;LHRBF Impact Evaluation&amp;CExit Interview Children &lt; 5&amp;R&amp;14Form F4</oddHeader>
    <oddFooter>&amp;R&amp;P / &amp;N</oddFooter>
  </headerFooter>
  <extLst>
    <ext xmlns:mx="http://schemas.microsoft.com/office/mac/excel/2008/main" uri="http://schemas.microsoft.com/office/mac/excel/2008/main">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view="pageBreakPreview" topLeftCell="A24" zoomScaleSheetLayoutView="100" workbookViewId="0">
      <selection activeCell="A23" sqref="A23:K29"/>
    </sheetView>
  </sheetViews>
  <sheetFormatPr defaultColWidth="8.85546875" defaultRowHeight="15" x14ac:dyDescent="0.25"/>
  <cols>
    <col min="1" max="1" width="5.7109375" style="657" customWidth="1"/>
    <col min="2" max="2" width="19.140625" style="657" customWidth="1"/>
    <col min="3" max="3" width="33.85546875" style="598" customWidth="1"/>
    <col min="4" max="4" width="4.28515625" style="658" customWidth="1"/>
    <col min="5" max="5" width="3" style="598" bestFit="1" customWidth="1"/>
    <col min="6" max="6" width="7.42578125" style="598" bestFit="1" customWidth="1"/>
    <col min="7" max="7" width="6.42578125" style="598" customWidth="1"/>
    <col min="8" max="8" width="2" style="598" customWidth="1"/>
    <col min="9" max="9" width="1.85546875" style="598" customWidth="1"/>
    <col min="10" max="10" width="2.28515625" style="598" customWidth="1"/>
    <col min="11" max="11" width="2.5703125" style="598" customWidth="1"/>
    <col min="12" max="16384" width="8.85546875" style="598"/>
  </cols>
  <sheetData>
    <row r="1" spans="1:12" ht="39" customHeight="1" thickBot="1" x14ac:dyDescent="0.3">
      <c r="A1" s="190">
        <f>-7</f>
        <v>-7</v>
      </c>
      <c r="B1" s="1204" t="s">
        <v>303</v>
      </c>
      <c r="C1" s="1205"/>
      <c r="D1" s="1205"/>
      <c r="E1" s="1205"/>
      <c r="F1" s="1205"/>
      <c r="G1" s="1206"/>
      <c r="H1" s="1207" t="s">
        <v>53</v>
      </c>
      <c r="I1" s="1208"/>
      <c r="J1" s="1208"/>
      <c r="K1" s="1209"/>
    </row>
    <row r="2" spans="1:12" ht="27.75" customHeight="1" x14ac:dyDescent="0.25">
      <c r="A2" s="1210">
        <f>A1-0.01</f>
        <v>-7.01</v>
      </c>
      <c r="B2" s="1212" t="s">
        <v>304</v>
      </c>
      <c r="C2" s="609" t="s">
        <v>76</v>
      </c>
      <c r="D2" s="610">
        <v>1</v>
      </c>
      <c r="E2" s="611"/>
      <c r="F2" s="90"/>
      <c r="G2" s="612"/>
      <c r="H2" s="191"/>
      <c r="I2" s="191"/>
      <c r="J2" s="191"/>
      <c r="K2" s="192"/>
    </row>
    <row r="3" spans="1:12" ht="26.25" customHeight="1" x14ac:dyDescent="0.25">
      <c r="A3" s="1211"/>
      <c r="B3" s="1213"/>
      <c r="C3" s="613" t="s">
        <v>77</v>
      </c>
      <c r="D3" s="614">
        <v>2</v>
      </c>
      <c r="E3" s="615" t="s">
        <v>32</v>
      </c>
      <c r="F3" s="616" t="s">
        <v>305</v>
      </c>
      <c r="G3" s="617"/>
      <c r="H3" s="618"/>
      <c r="I3" s="618"/>
      <c r="J3" s="618"/>
      <c r="K3" s="619"/>
    </row>
    <row r="4" spans="1:12" ht="21.75" customHeight="1" x14ac:dyDescent="0.25">
      <c r="A4" s="620">
        <f>A2-0.01</f>
        <v>-7.02</v>
      </c>
      <c r="B4" s="1201" t="s">
        <v>306</v>
      </c>
      <c r="C4" s="621" t="s">
        <v>307</v>
      </c>
      <c r="D4" s="622">
        <v>1</v>
      </c>
      <c r="E4" s="623"/>
      <c r="F4" s="624"/>
      <c r="G4" s="625"/>
      <c r="H4" s="528"/>
      <c r="I4" s="528"/>
      <c r="J4" s="528"/>
      <c r="K4" s="552"/>
    </row>
    <row r="5" spans="1:12" ht="21.75" customHeight="1" x14ac:dyDescent="0.25">
      <c r="A5" s="626"/>
      <c r="B5" s="1202"/>
      <c r="C5" s="627" t="s">
        <v>308</v>
      </c>
      <c r="D5" s="628">
        <v>2</v>
      </c>
      <c r="E5" s="629"/>
      <c r="F5" s="96"/>
      <c r="G5" s="630"/>
      <c r="H5" s="528"/>
      <c r="I5" s="528"/>
      <c r="J5" s="528"/>
      <c r="K5" s="552"/>
      <c r="L5" s="631"/>
    </row>
    <row r="6" spans="1:12" ht="21.75" customHeight="1" x14ac:dyDescent="0.25">
      <c r="A6" s="632"/>
      <c r="B6" s="1203"/>
      <c r="C6" s="633" t="s">
        <v>201</v>
      </c>
      <c r="D6" s="634">
        <v>3</v>
      </c>
      <c r="E6" s="615"/>
      <c r="F6" s="233"/>
      <c r="G6" s="635"/>
      <c r="H6" s="618"/>
      <c r="I6" s="618"/>
      <c r="J6" s="618"/>
      <c r="K6" s="619"/>
    </row>
    <row r="7" spans="1:12" x14ac:dyDescent="0.25">
      <c r="A7" s="620">
        <f>A4-0.01</f>
        <v>-7.0299999999999994</v>
      </c>
      <c r="B7" s="1201" t="s">
        <v>335</v>
      </c>
      <c r="C7" s="621" t="s">
        <v>309</v>
      </c>
      <c r="D7" s="622">
        <v>1</v>
      </c>
      <c r="E7" s="623"/>
      <c r="F7" s="624"/>
      <c r="G7" s="625"/>
      <c r="H7" s="528"/>
      <c r="I7" s="528"/>
      <c r="J7" s="528"/>
      <c r="K7" s="552"/>
    </row>
    <row r="8" spans="1:12" x14ac:dyDescent="0.25">
      <c r="A8" s="626"/>
      <c r="B8" s="1202"/>
      <c r="C8" s="627" t="s">
        <v>336</v>
      </c>
      <c r="D8" s="628">
        <v>2</v>
      </c>
      <c r="E8" s="629"/>
      <c r="F8" s="96"/>
      <c r="G8" s="630"/>
      <c r="H8" s="528"/>
      <c r="I8" s="528"/>
      <c r="J8" s="528"/>
      <c r="K8" s="552"/>
    </row>
    <row r="9" spans="1:12" x14ac:dyDescent="0.25">
      <c r="A9" s="626"/>
      <c r="B9" s="1202"/>
      <c r="C9" s="636" t="s">
        <v>310</v>
      </c>
      <c r="D9" s="628">
        <v>3</v>
      </c>
      <c r="E9" s="629"/>
      <c r="F9" s="96"/>
      <c r="G9" s="630"/>
      <c r="H9" s="528"/>
      <c r="I9" s="528"/>
      <c r="J9" s="528"/>
      <c r="K9" s="552"/>
    </row>
    <row r="10" spans="1:12" x14ac:dyDescent="0.25">
      <c r="A10" s="626"/>
      <c r="B10" s="1202"/>
      <c r="C10" s="637" t="s">
        <v>337</v>
      </c>
      <c r="D10" s="628">
        <v>4</v>
      </c>
      <c r="E10" s="638"/>
      <c r="F10" s="96"/>
      <c r="G10" s="630"/>
      <c r="H10" s="528"/>
      <c r="I10" s="528"/>
      <c r="J10" s="528"/>
      <c r="K10" s="552"/>
    </row>
    <row r="11" spans="1:12" ht="25.5" x14ac:dyDescent="0.25">
      <c r="A11" s="626"/>
      <c r="B11" s="1202"/>
      <c r="C11" s="637" t="s">
        <v>311</v>
      </c>
      <c r="D11" s="628">
        <v>5</v>
      </c>
      <c r="E11" s="638"/>
      <c r="F11" s="95"/>
      <c r="G11" s="630"/>
      <c r="H11" s="528"/>
      <c r="I11" s="528"/>
      <c r="J11" s="528"/>
      <c r="K11" s="552"/>
    </row>
    <row r="12" spans="1:12" ht="25.5" x14ac:dyDescent="0.25">
      <c r="A12" s="626"/>
      <c r="B12" s="1202"/>
      <c r="C12" s="637" t="s">
        <v>312</v>
      </c>
      <c r="D12" s="628">
        <v>6</v>
      </c>
      <c r="E12" s="638"/>
      <c r="F12" s="96"/>
      <c r="G12" s="630"/>
      <c r="H12" s="528"/>
      <c r="I12" s="528"/>
      <c r="J12" s="528"/>
      <c r="K12" s="552"/>
    </row>
    <row r="13" spans="1:12" ht="25.5" x14ac:dyDescent="0.25">
      <c r="A13" s="626"/>
      <c r="B13" s="1202"/>
      <c r="C13" s="637" t="s">
        <v>338</v>
      </c>
      <c r="D13" s="628">
        <v>7</v>
      </c>
      <c r="E13" s="638"/>
      <c r="F13" s="95"/>
      <c r="G13" s="630"/>
      <c r="H13" s="528"/>
      <c r="I13" s="528"/>
      <c r="J13" s="528"/>
      <c r="K13" s="552"/>
    </row>
    <row r="14" spans="1:12" x14ac:dyDescent="0.25">
      <c r="A14" s="632"/>
      <c r="B14" s="1203"/>
      <c r="C14" s="613" t="s">
        <v>77</v>
      </c>
      <c r="D14" s="628">
        <v>8</v>
      </c>
      <c r="E14" s="615" t="s">
        <v>32</v>
      </c>
      <c r="F14" s="639">
        <f>A28</f>
        <v>-7.0499999999999989</v>
      </c>
      <c r="G14" s="640"/>
      <c r="H14" s="528"/>
      <c r="I14" s="528"/>
      <c r="J14" s="528"/>
      <c r="K14" s="552"/>
    </row>
    <row r="15" spans="1:12" ht="21.75" customHeight="1" x14ac:dyDescent="0.25">
      <c r="A15" s="641">
        <f>A7-0.01</f>
        <v>-7.0399999999999991</v>
      </c>
      <c r="B15" s="1196" t="s">
        <v>313</v>
      </c>
      <c r="C15" s="1194" t="s">
        <v>314</v>
      </c>
      <c r="D15" s="1195"/>
      <c r="E15" s="1195"/>
      <c r="F15" s="1195"/>
      <c r="G15" s="440"/>
      <c r="H15" s="642"/>
      <c r="I15" s="642"/>
      <c r="J15" s="642"/>
      <c r="K15" s="643"/>
    </row>
    <row r="16" spans="1:12" ht="21.75" customHeight="1" x14ac:dyDescent="0.25">
      <c r="A16" s="644"/>
      <c r="B16" s="1136"/>
      <c r="C16" s="1194" t="s">
        <v>315</v>
      </c>
      <c r="D16" s="1195"/>
      <c r="E16" s="1195"/>
      <c r="F16" s="1195"/>
      <c r="G16" s="440"/>
      <c r="H16" s="642"/>
      <c r="I16" s="642"/>
      <c r="J16" s="642"/>
      <c r="K16" s="643"/>
    </row>
    <row r="17" spans="1:11" ht="21.75" customHeight="1" x14ac:dyDescent="0.25">
      <c r="A17" s="644"/>
      <c r="B17" s="1136"/>
      <c r="C17" s="1194" t="s">
        <v>316</v>
      </c>
      <c r="D17" s="1195"/>
      <c r="E17" s="1195"/>
      <c r="F17" s="1195"/>
      <c r="G17" s="440"/>
      <c r="H17" s="642"/>
      <c r="I17" s="642"/>
      <c r="J17" s="642"/>
      <c r="K17" s="643"/>
    </row>
    <row r="18" spans="1:11" ht="21.75" customHeight="1" x14ac:dyDescent="0.25">
      <c r="A18" s="644"/>
      <c r="B18" s="1136" t="s">
        <v>317</v>
      </c>
      <c r="C18" s="1194" t="s">
        <v>318</v>
      </c>
      <c r="D18" s="1195"/>
      <c r="E18" s="1195"/>
      <c r="F18" s="1195"/>
      <c r="G18" s="440"/>
      <c r="H18" s="642"/>
      <c r="I18" s="642"/>
      <c r="J18" s="642"/>
      <c r="K18" s="643"/>
    </row>
    <row r="19" spans="1:11" ht="21.75" customHeight="1" x14ac:dyDescent="0.25">
      <c r="A19" s="644"/>
      <c r="B19" s="1136"/>
      <c r="C19" s="1194" t="s">
        <v>319</v>
      </c>
      <c r="D19" s="1195"/>
      <c r="E19" s="1195"/>
      <c r="F19" s="1195"/>
      <c r="G19" s="440"/>
      <c r="H19" s="642"/>
      <c r="I19" s="642"/>
      <c r="J19" s="642"/>
      <c r="K19" s="643"/>
    </row>
    <row r="20" spans="1:11" ht="21.75" customHeight="1" x14ac:dyDescent="0.25">
      <c r="A20" s="644"/>
      <c r="B20" s="1136"/>
      <c r="C20" s="1194" t="s">
        <v>320</v>
      </c>
      <c r="D20" s="1195"/>
      <c r="E20" s="1195"/>
      <c r="F20" s="1195"/>
      <c r="G20" s="440"/>
      <c r="H20" s="642"/>
      <c r="I20" s="642"/>
      <c r="J20" s="642"/>
      <c r="K20" s="643"/>
    </row>
    <row r="21" spans="1:11" ht="21.75" customHeight="1" x14ac:dyDescent="0.25">
      <c r="A21" s="644"/>
      <c r="B21" s="1136"/>
      <c r="C21" s="645" t="s">
        <v>321</v>
      </c>
      <c r="D21" s="646"/>
      <c r="E21" s="324"/>
      <c r="F21" s="324"/>
      <c r="G21" s="647"/>
      <c r="H21" s="642"/>
      <c r="I21" s="642"/>
      <c r="J21" s="642"/>
      <c r="K21" s="643"/>
    </row>
    <row r="22" spans="1:11" ht="21.75" customHeight="1" thickBot="1" x14ac:dyDescent="0.3">
      <c r="A22" s="648"/>
      <c r="B22" s="1197"/>
      <c r="C22" s="1198" t="s">
        <v>322</v>
      </c>
      <c r="D22" s="1199"/>
      <c r="E22" s="1199"/>
      <c r="F22" s="1199"/>
      <c r="G22" s="1200"/>
      <c r="H22" s="649"/>
      <c r="I22" s="649"/>
      <c r="J22" s="649"/>
      <c r="K22" s="650"/>
    </row>
    <row r="23" spans="1:11" ht="36" customHeight="1" x14ac:dyDescent="0.25">
      <c r="A23" s="1156" t="s">
        <v>323</v>
      </c>
      <c r="B23" s="1157"/>
      <c r="C23" s="1157"/>
      <c r="D23" s="1157"/>
      <c r="E23" s="1157"/>
      <c r="F23" s="1157"/>
      <c r="G23" s="1157"/>
      <c r="H23" s="1157"/>
      <c r="I23" s="1157"/>
      <c r="J23" s="1157"/>
      <c r="K23" s="1158"/>
    </row>
    <row r="24" spans="1:11" ht="42.75" customHeight="1" x14ac:dyDescent="0.25">
      <c r="A24" s="1172" t="s">
        <v>222</v>
      </c>
      <c r="B24" s="1173"/>
      <c r="C24" s="1173"/>
      <c r="D24" s="1173"/>
      <c r="E24" s="1173"/>
      <c r="F24" s="1173"/>
      <c r="G24" s="1173"/>
      <c r="H24" s="1173"/>
      <c r="I24" s="1173"/>
      <c r="J24" s="1173"/>
      <c r="K24" s="1174"/>
    </row>
    <row r="25" spans="1:11" ht="19.5" customHeight="1" x14ac:dyDescent="0.25">
      <c r="A25" s="1182"/>
      <c r="B25" s="1184"/>
      <c r="C25" s="1185"/>
      <c r="D25" s="1188" t="s">
        <v>223</v>
      </c>
      <c r="E25" s="1189"/>
      <c r="F25" s="1189" t="s">
        <v>224</v>
      </c>
      <c r="G25" s="1192" t="s">
        <v>225</v>
      </c>
      <c r="H25" s="1166" t="s">
        <v>53</v>
      </c>
      <c r="I25" s="1167"/>
      <c r="J25" s="1167"/>
      <c r="K25" s="1168"/>
    </row>
    <row r="26" spans="1:11" ht="19.5" customHeight="1" x14ac:dyDescent="0.25">
      <c r="A26" s="1182"/>
      <c r="B26" s="1184"/>
      <c r="C26" s="1185"/>
      <c r="D26" s="1188"/>
      <c r="E26" s="1189"/>
      <c r="F26" s="1189"/>
      <c r="G26" s="1192"/>
      <c r="H26" s="1166"/>
      <c r="I26" s="1167"/>
      <c r="J26" s="1167"/>
      <c r="K26" s="1168"/>
    </row>
    <row r="27" spans="1:11" ht="19.5" customHeight="1" x14ac:dyDescent="0.25">
      <c r="A27" s="1183"/>
      <c r="B27" s="1186"/>
      <c r="C27" s="1187"/>
      <c r="D27" s="1190"/>
      <c r="E27" s="1191"/>
      <c r="F27" s="1191"/>
      <c r="G27" s="1193"/>
      <c r="H27" s="1169"/>
      <c r="I27" s="1170"/>
      <c r="J27" s="1170"/>
      <c r="K27" s="1171"/>
    </row>
    <row r="28" spans="1:11" ht="27" customHeight="1" x14ac:dyDescent="0.25">
      <c r="A28" s="651">
        <f>A15-0.01</f>
        <v>-7.0499999999999989</v>
      </c>
      <c r="B28" s="1175" t="s">
        <v>324</v>
      </c>
      <c r="C28" s="1176"/>
      <c r="D28" s="1177">
        <v>1</v>
      </c>
      <c r="E28" s="1178"/>
      <c r="F28" s="652">
        <v>2</v>
      </c>
      <c r="G28" s="653">
        <v>3</v>
      </c>
      <c r="H28" s="1179"/>
      <c r="I28" s="1180"/>
      <c r="J28" s="1180"/>
      <c r="K28" s="1181"/>
    </row>
    <row r="29" spans="1:11" ht="27" customHeight="1" thickBot="1" x14ac:dyDescent="0.3">
      <c r="A29" s="654">
        <f>A28-0.01</f>
        <v>-7.0599999999999987</v>
      </c>
      <c r="B29" s="1159" t="s">
        <v>325</v>
      </c>
      <c r="C29" s="1160"/>
      <c r="D29" s="1161">
        <v>1</v>
      </c>
      <c r="E29" s="1162"/>
      <c r="F29" s="655">
        <v>2</v>
      </c>
      <c r="G29" s="656">
        <v>3</v>
      </c>
      <c r="H29" s="1163"/>
      <c r="I29" s="1164"/>
      <c r="J29" s="1164"/>
      <c r="K29" s="1165"/>
    </row>
  </sheetData>
  <mergeCells count="29">
    <mergeCell ref="B7:B14"/>
    <mergeCell ref="B1:G1"/>
    <mergeCell ref="H1:K1"/>
    <mergeCell ref="A2:A3"/>
    <mergeCell ref="B2:B3"/>
    <mergeCell ref="B4:B6"/>
    <mergeCell ref="C20:F20"/>
    <mergeCell ref="B15:B17"/>
    <mergeCell ref="B18:B22"/>
    <mergeCell ref="C22:G22"/>
    <mergeCell ref="C15:F15"/>
    <mergeCell ref="C16:F16"/>
    <mergeCell ref="C17:F17"/>
    <mergeCell ref="C18:F18"/>
    <mergeCell ref="C19:F19"/>
    <mergeCell ref="A23:K23"/>
    <mergeCell ref="B29:C29"/>
    <mergeCell ref="D29:E29"/>
    <mergeCell ref="H29:K29"/>
    <mergeCell ref="H25:K27"/>
    <mergeCell ref="A24:K24"/>
    <mergeCell ref="B28:C28"/>
    <mergeCell ref="D28:E28"/>
    <mergeCell ref="H28:K28"/>
    <mergeCell ref="A25:A27"/>
    <mergeCell ref="B25:C27"/>
    <mergeCell ref="D25:E27"/>
    <mergeCell ref="F25:F27"/>
    <mergeCell ref="G25:G27"/>
  </mergeCells>
  <pageMargins left="0.75" right="0.75" top="0.5" bottom="0.5" header="0.25" footer="0.25"/>
  <pageSetup orientation="portrait" r:id="rId1"/>
  <headerFooter differentFirst="1">
    <oddHeader>&amp;LHRBF Impact Evaluation&amp;CExit Interview Children &lt; 5&amp;R&amp;14Form F4</oddHeader>
    <oddFooter>&amp;R&amp;P /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10</vt:i4>
      </vt:variant>
    </vt:vector>
  </HeadingPairs>
  <TitlesOfParts>
    <vt:vector size="21" baseType="lpstr">
      <vt:lpstr>Couverture</vt:lpstr>
      <vt:lpstr>1Identif</vt:lpstr>
      <vt:lpstr>2Traitement</vt:lpstr>
      <vt:lpstr>3Tps_Depenses</vt:lpstr>
      <vt:lpstr>4Satisf1</vt:lpstr>
      <vt:lpstr>4Satisf2</vt:lpstr>
      <vt:lpstr>5Securite</vt:lpstr>
      <vt:lpstr>6_1Menage</vt:lpstr>
      <vt:lpstr>6_2biens des menages</vt:lpstr>
      <vt:lpstr>7ASC</vt:lpstr>
      <vt:lpstr>Sheet1</vt:lpstr>
      <vt:lpstr>'4Satisf2'!_Print_Area</vt:lpstr>
      <vt:lpstr>'7ASC'!_Print_Area</vt:lpstr>
      <vt:lpstr>'1Identif'!Print_Area</vt:lpstr>
      <vt:lpstr>'2Traitement'!Print_Area</vt:lpstr>
      <vt:lpstr>'3Tps_Depenses'!Print_Area</vt:lpstr>
      <vt:lpstr>'4Satisf1'!Print_Area</vt:lpstr>
      <vt:lpstr>'4Satisf2'!Print_Area</vt:lpstr>
      <vt:lpstr>'5Securite'!Print_Area</vt:lpstr>
      <vt:lpstr>'6_1Menage'!Print_Area</vt:lpstr>
      <vt:lpstr>'6_2biens des menages'!Print_Area</vt:lpstr>
    </vt:vector>
  </TitlesOfParts>
  <Company>The World Bank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wb291836</dc:creator>
  <cp:lastModifiedBy>Marion</cp:lastModifiedBy>
  <cp:lastPrinted>2012-04-25T20:28:03Z</cp:lastPrinted>
  <dcterms:created xsi:type="dcterms:W3CDTF">2010-07-02T15:34:18Z</dcterms:created>
  <dcterms:modified xsi:type="dcterms:W3CDTF">2015-10-06T20:47:35Z</dcterms:modified>
</cp:coreProperties>
</file>